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POST I 2017\"/>
    </mc:Choice>
  </mc:AlternateContent>
  <bookViews>
    <workbookView xWindow="0" yWindow="0" windowWidth="20430" windowHeight="4590" activeTab="2" xr2:uid="{45B146B7-64B6-4AD4-B4B1-7D88B1DE8B27}"/>
  </bookViews>
  <sheets>
    <sheet name="PRE I 2017 LBR_raw" sheetId="3" r:id="rId1"/>
    <sheet name="PRE I 2017 LBR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B31" i="4" a="1"/>
  <c r="B31" i="4" s="1"/>
  <c r="B288" i="6" s="1"/>
  <c r="B27" i="4"/>
  <c r="B169" i="6" s="1"/>
  <c r="B26" i="4"/>
  <c r="B168" i="6" s="1"/>
  <c r="E168" i="6" s="1"/>
  <c r="F168" i="6" s="1"/>
  <c r="B25" i="4"/>
  <c r="B167" i="6" s="1"/>
  <c r="B24" i="4"/>
  <c r="B166" i="6" s="1"/>
  <c r="B23" i="4"/>
  <c r="B165" i="6" s="1"/>
  <c r="B22" i="4"/>
  <c r="B164" i="6" s="1"/>
  <c r="E164" i="6" s="1"/>
  <c r="F164" i="6" s="1"/>
  <c r="B21" i="4"/>
  <c r="B163" i="6" s="1"/>
  <c r="B20" i="4"/>
  <c r="B162" i="6" s="1"/>
  <c r="B19" i="4"/>
  <c r="B161" i="6" s="1"/>
  <c r="B18" i="4"/>
  <c r="B160" i="6" s="1"/>
  <c r="E160" i="6" s="1"/>
  <c r="F160" i="6" s="1"/>
  <c r="B17" i="4"/>
  <c r="B159" i="6" s="1"/>
  <c r="C159" i="6" s="1"/>
  <c r="B16" i="4"/>
  <c r="B158" i="6" s="1"/>
  <c r="E158" i="6" s="1"/>
  <c r="F158" i="6" s="1"/>
  <c r="B10" i="4"/>
  <c r="H128" i="4"/>
  <c r="H127" i="4"/>
  <c r="B284" i="6" s="1"/>
  <c r="H126" i="4"/>
  <c r="H124" i="4"/>
  <c r="H122" i="4"/>
  <c r="B279" i="6" s="1"/>
  <c r="H121" i="4"/>
  <c r="B278" i="6" s="1"/>
  <c r="H120" i="4"/>
  <c r="H118" i="4"/>
  <c r="H116" i="4"/>
  <c r="B273" i="6" s="1"/>
  <c r="C273" i="6" s="1"/>
  <c r="H114" i="4"/>
  <c r="H113" i="4"/>
  <c r="H112" i="4"/>
  <c r="H111" i="4"/>
  <c r="B268" i="6" s="1"/>
  <c r="H109" i="4"/>
  <c r="H108" i="4"/>
  <c r="H107" i="4"/>
  <c r="B264" i="6" s="1"/>
  <c r="H106" i="4"/>
  <c r="B263" i="6" s="1"/>
  <c r="C263" i="6" s="1"/>
  <c r="H105" i="4"/>
  <c r="H103" i="4"/>
  <c r="H102" i="4"/>
  <c r="B259" i="6" s="1"/>
  <c r="H101" i="4"/>
  <c r="H100" i="4"/>
  <c r="H99" i="4"/>
  <c r="H98" i="4"/>
  <c r="H97" i="4"/>
  <c r="H96" i="4"/>
  <c r="B253" i="6" s="1"/>
  <c r="H95" i="4"/>
  <c r="H94" i="4"/>
  <c r="B251" i="6" s="1"/>
  <c r="H93" i="4"/>
  <c r="B250" i="6" s="1"/>
  <c r="H92" i="4"/>
  <c r="B249" i="6" s="1"/>
  <c r="H91" i="4"/>
  <c r="B248" i="6" s="1"/>
  <c r="H90" i="4"/>
  <c r="B247" i="6" s="1"/>
  <c r="H89" i="4"/>
  <c r="H87" i="4"/>
  <c r="H86" i="4"/>
  <c r="H84" i="4"/>
  <c r="B241" i="6" s="1"/>
  <c r="H82" i="4"/>
  <c r="H81" i="4"/>
  <c r="H80" i="4"/>
  <c r="H79" i="4"/>
  <c r="B236" i="6" s="1"/>
  <c r="H78" i="4"/>
  <c r="H77" i="4"/>
  <c r="H76" i="4"/>
  <c r="H75" i="4"/>
  <c r="B232" i="6" s="1"/>
  <c r="H74" i="4"/>
  <c r="B231" i="6" s="1"/>
  <c r="H73" i="4"/>
  <c r="H72" i="4"/>
  <c r="H71" i="4"/>
  <c r="B228" i="6" s="1"/>
  <c r="H69" i="4"/>
  <c r="H68" i="4"/>
  <c r="H67" i="4"/>
  <c r="H66" i="4"/>
  <c r="B223" i="6" s="1"/>
  <c r="H65" i="4"/>
  <c r="B222" i="6" s="1"/>
  <c r="H64" i="4"/>
  <c r="B221" i="6" s="1"/>
  <c r="H63" i="4"/>
  <c r="B220" i="6" s="1"/>
  <c r="H62" i="4"/>
  <c r="B219" i="6" s="1"/>
  <c r="H61" i="4"/>
  <c r="H60" i="4"/>
  <c r="H59" i="4"/>
  <c r="H58" i="4"/>
  <c r="B215" i="6" s="1"/>
  <c r="E215" i="6" s="1"/>
  <c r="F215" i="6" s="1"/>
  <c r="H57" i="4"/>
  <c r="B214" i="6" s="1"/>
  <c r="H56" i="4"/>
  <c r="H55" i="4"/>
  <c r="H54" i="4"/>
  <c r="B211" i="6" s="1"/>
  <c r="H53" i="4"/>
  <c r="H52" i="4"/>
  <c r="H51" i="4"/>
  <c r="H50" i="4"/>
  <c r="B207" i="6" s="1"/>
  <c r="H49" i="4"/>
  <c r="B206" i="6" s="1"/>
  <c r="H48" i="4"/>
  <c r="B205" i="6" s="1"/>
  <c r="H47" i="4"/>
  <c r="H46" i="4"/>
  <c r="H45" i="4"/>
  <c r="B202" i="6" s="1"/>
  <c r="H44" i="4"/>
  <c r="B201" i="6" s="1"/>
  <c r="H43" i="4"/>
  <c r="B200" i="6" s="1"/>
  <c r="H42" i="4"/>
  <c r="B199" i="6" s="1"/>
  <c r="H41" i="4"/>
  <c r="H40" i="4"/>
  <c r="B197" i="6" s="1"/>
  <c r="H39" i="4"/>
  <c r="H38" i="4"/>
  <c r="H37" i="4"/>
  <c r="B194" i="6" s="1"/>
  <c r="H36" i="4"/>
  <c r="H35" i="4"/>
  <c r="B192" i="6" s="1"/>
  <c r="H34" i="4"/>
  <c r="B191" i="6" s="1"/>
  <c r="H33" i="4"/>
  <c r="H32" i="4"/>
  <c r="B189" i="6" s="1"/>
  <c r="H31" i="4"/>
  <c r="H30" i="4"/>
  <c r="B187" i="6" s="1"/>
  <c r="H29" i="4"/>
  <c r="B186" i="6" s="1"/>
  <c r="H28" i="4"/>
  <c r="B185" i="6" s="1"/>
  <c r="C185" i="6" s="1"/>
  <c r="H27" i="4"/>
  <c r="H26" i="4"/>
  <c r="H25" i="4"/>
  <c r="H24" i="4"/>
  <c r="B181" i="6" s="1"/>
  <c r="H23" i="4"/>
  <c r="H22" i="4"/>
  <c r="H21" i="4"/>
  <c r="H20" i="4"/>
  <c r="B177" i="6" s="1"/>
  <c r="C177" i="6" s="1"/>
  <c r="H19" i="4"/>
  <c r="H18" i="4"/>
  <c r="H17" i="4"/>
  <c r="K18" i="4" l="1"/>
  <c r="B175" i="6"/>
  <c r="K19" i="4"/>
  <c r="B176" i="6"/>
  <c r="E176" i="6" s="1"/>
  <c r="F176" i="6" s="1"/>
  <c r="K23" i="4"/>
  <c r="B180" i="6"/>
  <c r="K27" i="4"/>
  <c r="B184" i="6"/>
  <c r="E184" i="6" s="1"/>
  <c r="F184" i="6" s="1"/>
  <c r="K31" i="4"/>
  <c r="B188" i="6"/>
  <c r="C192" i="6"/>
  <c r="D192" i="6"/>
  <c r="K39" i="4"/>
  <c r="B196" i="6"/>
  <c r="C200" i="6"/>
  <c r="H200" i="6" s="1"/>
  <c r="E200" i="6"/>
  <c r="F200" i="6" s="1"/>
  <c r="D200" i="6"/>
  <c r="K47" i="4"/>
  <c r="B204" i="6"/>
  <c r="K51" i="4"/>
  <c r="B208" i="6"/>
  <c r="J55" i="4"/>
  <c r="B212" i="6"/>
  <c r="J59" i="4"/>
  <c r="B216" i="6"/>
  <c r="C220" i="6"/>
  <c r="D220" i="6"/>
  <c r="E220" i="6"/>
  <c r="F220" i="6" s="1"/>
  <c r="J67" i="4"/>
  <c r="B224" i="6"/>
  <c r="J72" i="4"/>
  <c r="B229" i="6"/>
  <c r="J76" i="4"/>
  <c r="B233" i="6"/>
  <c r="J80" i="4"/>
  <c r="B237" i="6"/>
  <c r="J86" i="4"/>
  <c r="B243" i="6"/>
  <c r="C248" i="6"/>
  <c r="E248" i="6"/>
  <c r="F248" i="6" s="1"/>
  <c r="D248" i="6"/>
  <c r="J95" i="4"/>
  <c r="B252" i="6"/>
  <c r="J99" i="4"/>
  <c r="B256" i="6"/>
  <c r="J103" i="4"/>
  <c r="B260" i="6"/>
  <c r="J108" i="4"/>
  <c r="B265" i="6"/>
  <c r="J113" i="4"/>
  <c r="B270" i="6"/>
  <c r="J120" i="4"/>
  <c r="B277" i="6"/>
  <c r="K126" i="4"/>
  <c r="B283" i="6"/>
  <c r="E283" i="6" s="1"/>
  <c r="F283" i="6" s="1"/>
  <c r="E162" i="6"/>
  <c r="F162" i="6" s="1"/>
  <c r="D162" i="6"/>
  <c r="E166" i="6"/>
  <c r="F166" i="6" s="1"/>
  <c r="D166" i="6"/>
  <c r="E288" i="6"/>
  <c r="F288" i="6" s="1"/>
  <c r="C288" i="6"/>
  <c r="E292" i="6"/>
  <c r="F292" i="6" s="1"/>
  <c r="C292" i="6"/>
  <c r="C297" i="6"/>
  <c r="D297" i="6"/>
  <c r="C301" i="6"/>
  <c r="D301" i="6"/>
  <c r="J36" i="4"/>
  <c r="B193" i="6"/>
  <c r="C193" i="6" s="1"/>
  <c r="C197" i="6"/>
  <c r="D197" i="6"/>
  <c r="C201" i="6"/>
  <c r="D201" i="6"/>
  <c r="C205" i="6"/>
  <c r="D205" i="6"/>
  <c r="J52" i="4"/>
  <c r="B209" i="6"/>
  <c r="K56" i="4"/>
  <c r="B213" i="6"/>
  <c r="E213" i="6" s="1"/>
  <c r="F213" i="6" s="1"/>
  <c r="K60" i="4"/>
  <c r="B217" i="6"/>
  <c r="E217" i="6" s="1"/>
  <c r="F217" i="6" s="1"/>
  <c r="E221" i="6"/>
  <c r="F221" i="6" s="1"/>
  <c r="C221" i="6"/>
  <c r="J68" i="4"/>
  <c r="B225" i="6"/>
  <c r="K73" i="4"/>
  <c r="B230" i="6"/>
  <c r="J77" i="4"/>
  <c r="B234" i="6"/>
  <c r="K81" i="4"/>
  <c r="B238" i="6"/>
  <c r="J87" i="4"/>
  <c r="D19" i="4" s="1"/>
  <c r="B244" i="6"/>
  <c r="C249" i="6"/>
  <c r="D249" i="6"/>
  <c r="C253" i="6"/>
  <c r="D253" i="6"/>
  <c r="K100" i="4"/>
  <c r="B257" i="6"/>
  <c r="J105" i="4"/>
  <c r="B262" i="6"/>
  <c r="K109" i="4"/>
  <c r="B266" i="6"/>
  <c r="J114" i="4"/>
  <c r="B271" i="6"/>
  <c r="C278" i="6"/>
  <c r="D278" i="6"/>
  <c r="C284" i="6"/>
  <c r="H284" i="6" s="1"/>
  <c r="E284" i="6"/>
  <c r="F284" i="6" s="1"/>
  <c r="D284" i="6"/>
  <c r="D289" i="6"/>
  <c r="C289" i="6"/>
  <c r="D293" i="6"/>
  <c r="C293" i="6"/>
  <c r="D298" i="6"/>
  <c r="E298" i="6"/>
  <c r="F298" i="6" s="1"/>
  <c r="K17" i="4"/>
  <c r="B174" i="6"/>
  <c r="J21" i="4"/>
  <c r="B178" i="6"/>
  <c r="C178" i="6" s="1"/>
  <c r="K25" i="4"/>
  <c r="B182" i="6"/>
  <c r="D186" i="6"/>
  <c r="E186" i="6"/>
  <c r="F186" i="6" s="1"/>
  <c r="K33" i="4"/>
  <c r="B190" i="6"/>
  <c r="D194" i="6"/>
  <c r="E194" i="6"/>
  <c r="F194" i="6" s="1"/>
  <c r="K41" i="4"/>
  <c r="B198" i="6"/>
  <c r="E202" i="6"/>
  <c r="F202" i="6" s="1"/>
  <c r="D202" i="6"/>
  <c r="E206" i="6"/>
  <c r="F206" i="6" s="1"/>
  <c r="D206" i="6"/>
  <c r="K53" i="4"/>
  <c r="B210" i="6"/>
  <c r="C210" i="6" s="1"/>
  <c r="E214" i="6"/>
  <c r="F214" i="6" s="1"/>
  <c r="D214" i="6"/>
  <c r="K61" i="4"/>
  <c r="B218" i="6"/>
  <c r="E218" i="6" s="1"/>
  <c r="F218" i="6" s="1"/>
  <c r="K69" i="4"/>
  <c r="B226" i="6"/>
  <c r="K78" i="4"/>
  <c r="B235" i="6"/>
  <c r="C235" i="6" s="1"/>
  <c r="H235" i="6" s="1"/>
  <c r="K82" i="4"/>
  <c r="B239" i="6"/>
  <c r="K89" i="4"/>
  <c r="B246" i="6"/>
  <c r="C246" i="6" s="1"/>
  <c r="H246" i="6" s="1"/>
  <c r="K97" i="4"/>
  <c r="B254" i="6"/>
  <c r="C254" i="6" s="1"/>
  <c r="K101" i="4"/>
  <c r="B258" i="6"/>
  <c r="E258" i="6" s="1"/>
  <c r="F258" i="6" s="1"/>
  <c r="K128" i="4"/>
  <c r="B285" i="6"/>
  <c r="C290" i="6"/>
  <c r="E290" i="6"/>
  <c r="F290" i="6" s="1"/>
  <c r="D290" i="6"/>
  <c r="C294" i="6"/>
  <c r="E294" i="6"/>
  <c r="F294" i="6" s="1"/>
  <c r="D294" i="6"/>
  <c r="C299" i="6"/>
  <c r="D299" i="6"/>
  <c r="E299" i="6"/>
  <c r="F299" i="6" s="1"/>
  <c r="D158" i="6"/>
  <c r="K22" i="4"/>
  <c r="B179" i="6"/>
  <c r="K26" i="4"/>
  <c r="B183" i="6"/>
  <c r="C187" i="6"/>
  <c r="E187" i="6"/>
  <c r="F187" i="6" s="1"/>
  <c r="D187" i="6"/>
  <c r="C191" i="6"/>
  <c r="D191" i="6"/>
  <c r="E191" i="6"/>
  <c r="F191" i="6" s="1"/>
  <c r="K38" i="4"/>
  <c r="B195" i="6"/>
  <c r="D199" i="6"/>
  <c r="E199" i="6"/>
  <c r="F199" i="6" s="1"/>
  <c r="J46" i="4"/>
  <c r="B203" i="6"/>
  <c r="C203" i="6" s="1"/>
  <c r="D207" i="6"/>
  <c r="E207" i="6"/>
  <c r="F207" i="6" s="1"/>
  <c r="D211" i="6"/>
  <c r="E211" i="6"/>
  <c r="F211" i="6" s="1"/>
  <c r="D219" i="6"/>
  <c r="E219" i="6"/>
  <c r="F219" i="6" s="1"/>
  <c r="D223" i="6"/>
  <c r="E223" i="6"/>
  <c r="F223" i="6" s="1"/>
  <c r="D228" i="6"/>
  <c r="E228" i="6"/>
  <c r="F228" i="6" s="1"/>
  <c r="D232" i="6"/>
  <c r="E232" i="6"/>
  <c r="F232" i="6" s="1"/>
  <c r="D236" i="6"/>
  <c r="E236" i="6"/>
  <c r="F236" i="6" s="1"/>
  <c r="D241" i="6"/>
  <c r="E241" i="6"/>
  <c r="F241" i="6" s="1"/>
  <c r="D247" i="6"/>
  <c r="E247" i="6"/>
  <c r="F247" i="6" s="1"/>
  <c r="D251" i="6"/>
  <c r="E251" i="6"/>
  <c r="F251" i="6" s="1"/>
  <c r="K98" i="4"/>
  <c r="B255" i="6"/>
  <c r="D259" i="6"/>
  <c r="E259" i="6"/>
  <c r="F259" i="6" s="1"/>
  <c r="D264" i="6"/>
  <c r="E264" i="6"/>
  <c r="F264" i="6" s="1"/>
  <c r="K112" i="4"/>
  <c r="B269" i="6"/>
  <c r="C269" i="6" s="1"/>
  <c r="K118" i="4"/>
  <c r="E24" i="4" s="1"/>
  <c r="B275" i="6"/>
  <c r="K124" i="4"/>
  <c r="E26" i="4" s="1"/>
  <c r="B281" i="6"/>
  <c r="D281" i="6" s="1"/>
  <c r="E161" i="6"/>
  <c r="F161" i="6" s="1"/>
  <c r="D161" i="6"/>
  <c r="E165" i="6"/>
  <c r="F165" i="6" s="1"/>
  <c r="D165" i="6"/>
  <c r="C169" i="6"/>
  <c r="D169" i="6"/>
  <c r="E169" i="6"/>
  <c r="F169" i="6" s="1"/>
  <c r="D291" i="6"/>
  <c r="C291" i="6"/>
  <c r="E291" i="6"/>
  <c r="F291" i="6" s="1"/>
  <c r="D296" i="6"/>
  <c r="C296" i="6"/>
  <c r="C300" i="6"/>
  <c r="D300" i="6"/>
  <c r="E300" i="6"/>
  <c r="F300" i="6" s="1"/>
  <c r="E163" i="6"/>
  <c r="F163" i="6" s="1"/>
  <c r="D163" i="6"/>
  <c r="G193" i="6"/>
  <c r="H193" i="6"/>
  <c r="C163" i="6"/>
  <c r="H263" i="6" s="1"/>
  <c r="E181" i="6"/>
  <c r="F181" i="6" s="1"/>
  <c r="D181" i="6"/>
  <c r="E189" i="6"/>
  <c r="F189" i="6" s="1"/>
  <c r="D189" i="6"/>
  <c r="G197" i="6"/>
  <c r="H197" i="6"/>
  <c r="G185" i="6"/>
  <c r="H185" i="6"/>
  <c r="E231" i="6"/>
  <c r="F231" i="6" s="1"/>
  <c r="D231" i="6"/>
  <c r="C231" i="6"/>
  <c r="E159" i="6"/>
  <c r="F159" i="6" s="1"/>
  <c r="D159" i="6"/>
  <c r="E167" i="6"/>
  <c r="F167" i="6" s="1"/>
  <c r="D167" i="6"/>
  <c r="C181" i="6"/>
  <c r="C189" i="6"/>
  <c r="C167" i="6"/>
  <c r="G278" i="6" s="1"/>
  <c r="E177" i="6"/>
  <c r="F177" i="6" s="1"/>
  <c r="D177" i="6"/>
  <c r="E185" i="6"/>
  <c r="F185" i="6" s="1"/>
  <c r="D185" i="6"/>
  <c r="E193" i="6"/>
  <c r="F193" i="6" s="1"/>
  <c r="D193" i="6"/>
  <c r="E222" i="6"/>
  <c r="F222" i="6" s="1"/>
  <c r="D222" i="6"/>
  <c r="C222" i="6"/>
  <c r="E226" i="6"/>
  <c r="F226" i="6" s="1"/>
  <c r="D226" i="6"/>
  <c r="C226" i="6"/>
  <c r="H254" i="6"/>
  <c r="G254" i="6"/>
  <c r="C160" i="6"/>
  <c r="C164" i="6"/>
  <c r="B328" i="6"/>
  <c r="B315" i="6"/>
  <c r="C168" i="6"/>
  <c r="C174" i="6"/>
  <c r="E180" i="6"/>
  <c r="F180" i="6" s="1"/>
  <c r="C182" i="6"/>
  <c r="C186" i="6"/>
  <c r="E188" i="6"/>
  <c r="F188" i="6" s="1"/>
  <c r="C190" i="6"/>
  <c r="E192" i="6"/>
  <c r="F192" i="6" s="1"/>
  <c r="C194" i="6"/>
  <c r="E196" i="6"/>
  <c r="F196" i="6" s="1"/>
  <c r="E197" i="6"/>
  <c r="F197" i="6" s="1"/>
  <c r="E201" i="6"/>
  <c r="F201" i="6" s="1"/>
  <c r="E205" i="6"/>
  <c r="F205" i="6" s="1"/>
  <c r="E209" i="6"/>
  <c r="F209" i="6" s="1"/>
  <c r="E239" i="6"/>
  <c r="F239" i="6" s="1"/>
  <c r="D239" i="6"/>
  <c r="E250" i="6"/>
  <c r="F250" i="6" s="1"/>
  <c r="D250" i="6"/>
  <c r="E268" i="6"/>
  <c r="F268" i="6" s="1"/>
  <c r="D268" i="6"/>
  <c r="E279" i="6"/>
  <c r="F279" i="6" s="1"/>
  <c r="D279" i="6"/>
  <c r="D160" i="6"/>
  <c r="B321" i="6"/>
  <c r="B308" i="6"/>
  <c r="C161" i="6"/>
  <c r="D164" i="6"/>
  <c r="C165" i="6"/>
  <c r="G273" i="6" s="1"/>
  <c r="G272" i="6" s="1"/>
  <c r="G165" i="6" s="1"/>
  <c r="D168" i="6"/>
  <c r="C198" i="6"/>
  <c r="C199" i="6"/>
  <c r="C202" i="6"/>
  <c r="C206" i="6"/>
  <c r="C207" i="6"/>
  <c r="C211" i="6"/>
  <c r="C214" i="6"/>
  <c r="D217" i="6"/>
  <c r="H220" i="6"/>
  <c r="G220" i="6"/>
  <c r="D221" i="6"/>
  <c r="D225" i="6"/>
  <c r="C239" i="6"/>
  <c r="C250" i="6"/>
  <c r="C268" i="6"/>
  <c r="C279" i="6"/>
  <c r="C158" i="6"/>
  <c r="C162" i="6"/>
  <c r="B326" i="6"/>
  <c r="B313" i="6"/>
  <c r="C166" i="6"/>
  <c r="B170" i="6"/>
  <c r="G200" i="6"/>
  <c r="D215" i="6"/>
  <c r="C215" i="6"/>
  <c r="C217" i="6"/>
  <c r="E254" i="6"/>
  <c r="F254" i="6" s="1"/>
  <c r="D254" i="6"/>
  <c r="E263" i="6"/>
  <c r="F263" i="6" s="1"/>
  <c r="D263" i="6"/>
  <c r="E273" i="6"/>
  <c r="F273" i="6" s="1"/>
  <c r="D273" i="6"/>
  <c r="C219" i="6"/>
  <c r="C223" i="6"/>
  <c r="C228" i="6"/>
  <c r="C232" i="6"/>
  <c r="E234" i="6"/>
  <c r="F234" i="6" s="1"/>
  <c r="C236" i="6"/>
  <c r="E238" i="6"/>
  <c r="F238" i="6" s="1"/>
  <c r="C241" i="6"/>
  <c r="E244" i="6"/>
  <c r="F244" i="6" s="1"/>
  <c r="C247" i="6"/>
  <c r="E249" i="6"/>
  <c r="F249" i="6" s="1"/>
  <c r="C251" i="6"/>
  <c r="E253" i="6"/>
  <c r="F253" i="6" s="1"/>
  <c r="C255" i="6"/>
  <c r="E257" i="6"/>
  <c r="F257" i="6" s="1"/>
  <c r="C259" i="6"/>
  <c r="E262" i="6"/>
  <c r="F262" i="6" s="1"/>
  <c r="C264" i="6"/>
  <c r="E266" i="6"/>
  <c r="F266" i="6" s="1"/>
  <c r="E271" i="6"/>
  <c r="F271" i="6" s="1"/>
  <c r="C275" i="6"/>
  <c r="E278" i="6"/>
  <c r="F278" i="6" s="1"/>
  <c r="C298" i="6"/>
  <c r="D288" i="6"/>
  <c r="E289" i="6"/>
  <c r="F289" i="6" s="1"/>
  <c r="D292" i="6"/>
  <c r="E293" i="6"/>
  <c r="F293" i="6" s="1"/>
  <c r="E296" i="6"/>
  <c r="F296" i="6" s="1"/>
  <c r="C302" i="6"/>
  <c r="E297" i="6"/>
  <c r="F297" i="6" s="1"/>
  <c r="E301" i="6"/>
  <c r="F301" i="6" s="1"/>
  <c r="D302" i="6"/>
  <c r="K107" i="4"/>
  <c r="K121" i="4"/>
  <c r="J30" i="4"/>
  <c r="K92" i="4"/>
  <c r="K64" i="4"/>
  <c r="K111" i="4"/>
  <c r="K35" i="4"/>
  <c r="K116" i="4"/>
  <c r="E23" i="4" s="1"/>
  <c r="K93" i="4"/>
  <c r="K94" i="4"/>
  <c r="K44" i="4"/>
  <c r="K65" i="4"/>
  <c r="K122" i="4"/>
  <c r="K57" i="4"/>
  <c r="K34" i="4"/>
  <c r="J91" i="4"/>
  <c r="J96" i="4"/>
  <c r="K74" i="4"/>
  <c r="K106" i="4"/>
  <c r="C45" i="4"/>
  <c r="B155" i="6" s="1"/>
  <c r="K48" i="4"/>
  <c r="K90" i="4"/>
  <c r="K102" i="4"/>
  <c r="K84" i="4"/>
  <c r="E18" i="4" s="1"/>
  <c r="K87" i="4"/>
  <c r="K52" i="4"/>
  <c r="J26" i="4"/>
  <c r="J60" i="4"/>
  <c r="K96" i="4"/>
  <c r="K68" i="4"/>
  <c r="K105" i="4"/>
  <c r="K30" i="4"/>
  <c r="K77" i="4"/>
  <c r="K114" i="4"/>
  <c r="J64" i="4"/>
  <c r="J73" i="4"/>
  <c r="J81" i="4"/>
  <c r="J92" i="4"/>
  <c r="J100" i="4"/>
  <c r="J109" i="4"/>
  <c r="J121" i="4"/>
  <c r="J22" i="4"/>
  <c r="J38" i="4"/>
  <c r="J48" i="4"/>
  <c r="J18" i="4"/>
  <c r="J34" i="4"/>
  <c r="J44" i="4"/>
  <c r="J56" i="4"/>
  <c r="K54" i="4"/>
  <c r="J54" i="4"/>
  <c r="J25" i="4"/>
  <c r="J49" i="4"/>
  <c r="K62" i="4"/>
  <c r="J62" i="4"/>
  <c r="K66" i="4"/>
  <c r="J66" i="4"/>
  <c r="K75" i="4"/>
  <c r="J75" i="4"/>
  <c r="I128" i="4"/>
  <c r="B138" i="6" s="1"/>
  <c r="E138" i="6" s="1"/>
  <c r="F138" i="6" s="1"/>
  <c r="J33" i="4"/>
  <c r="J43" i="4"/>
  <c r="K49" i="4"/>
  <c r="J51" i="4"/>
  <c r="K63" i="4"/>
  <c r="I126" i="4"/>
  <c r="B136" i="6" s="1"/>
  <c r="E136" i="6" s="1"/>
  <c r="F136" i="6" s="1"/>
  <c r="J24" i="4"/>
  <c r="J32" i="4"/>
  <c r="K37" i="4"/>
  <c r="J40" i="4"/>
  <c r="K42" i="4"/>
  <c r="K43" i="4"/>
  <c r="J45" i="4"/>
  <c r="K50" i="4"/>
  <c r="J63" i="4"/>
  <c r="H129" i="4"/>
  <c r="J41" i="4"/>
  <c r="K46" i="4"/>
  <c r="K58" i="4"/>
  <c r="J58" i="4"/>
  <c r="K71" i="4"/>
  <c r="J71" i="4"/>
  <c r="K79" i="4"/>
  <c r="J79" i="4"/>
  <c r="J17" i="4"/>
  <c r="J29" i="4"/>
  <c r="J37" i="4"/>
  <c r="K55" i="4"/>
  <c r="K59" i="4"/>
  <c r="J20" i="4"/>
  <c r="K21" i="4"/>
  <c r="J28" i="4"/>
  <c r="K29" i="4"/>
  <c r="J19" i="4"/>
  <c r="K20" i="4"/>
  <c r="J23" i="4"/>
  <c r="K24" i="4"/>
  <c r="J27" i="4"/>
  <c r="K28" i="4"/>
  <c r="J31" i="4"/>
  <c r="K32" i="4"/>
  <c r="J35" i="4"/>
  <c r="K36" i="4"/>
  <c r="J39" i="4"/>
  <c r="K40" i="4"/>
  <c r="J42" i="4"/>
  <c r="K45" i="4"/>
  <c r="J47" i="4"/>
  <c r="J50" i="4"/>
  <c r="I127" i="4"/>
  <c r="B137" i="6" s="1"/>
  <c r="E137" i="6" s="1"/>
  <c r="F137" i="6" s="1"/>
  <c r="C40" i="4"/>
  <c r="B150" i="6" s="1"/>
  <c r="E150" i="6" s="1"/>
  <c r="F150" i="6" s="1"/>
  <c r="C42" i="4"/>
  <c r="B152" i="6" s="1"/>
  <c r="E152" i="6" s="1"/>
  <c r="F152" i="6" s="1"/>
  <c r="C44" i="4"/>
  <c r="B154" i="6" s="1"/>
  <c r="E154" i="6" s="1"/>
  <c r="F154" i="6" s="1"/>
  <c r="K67" i="4"/>
  <c r="K72" i="4"/>
  <c r="K76" i="4"/>
  <c r="K80" i="4"/>
  <c r="J84" i="4"/>
  <c r="D18" i="4" s="1"/>
  <c r="K86" i="4"/>
  <c r="J90" i="4"/>
  <c r="K91" i="4"/>
  <c r="J94" i="4"/>
  <c r="K95" i="4"/>
  <c r="J98" i="4"/>
  <c r="K99" i="4"/>
  <c r="J102" i="4"/>
  <c r="K103" i="4"/>
  <c r="J107" i="4"/>
  <c r="K108" i="4"/>
  <c r="J112" i="4"/>
  <c r="K113" i="4"/>
  <c r="J118" i="4"/>
  <c r="D24" i="4" s="1"/>
  <c r="K120" i="4"/>
  <c r="J124" i="4"/>
  <c r="D26" i="4" s="1"/>
  <c r="J53" i="4"/>
  <c r="J57" i="4"/>
  <c r="J61" i="4"/>
  <c r="J65" i="4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E149" i="6" s="1"/>
  <c r="F149" i="6" s="1"/>
  <c r="C41" i="4"/>
  <c r="B151" i="6" s="1"/>
  <c r="E151" i="6" s="1"/>
  <c r="F151" i="6" s="1"/>
  <c r="C43" i="4"/>
  <c r="B153" i="6" s="1"/>
  <c r="E153" i="6" s="1"/>
  <c r="F153" i="6" s="1"/>
  <c r="E246" i="6" l="1"/>
  <c r="F246" i="6" s="1"/>
  <c r="D258" i="6"/>
  <c r="G235" i="6"/>
  <c r="C218" i="6"/>
  <c r="H218" i="6" s="1"/>
  <c r="H253" i="6"/>
  <c r="C258" i="6"/>
  <c r="H249" i="6"/>
  <c r="D235" i="6"/>
  <c r="D218" i="6"/>
  <c r="G246" i="6"/>
  <c r="G249" i="6"/>
  <c r="E235" i="6"/>
  <c r="F235" i="6" s="1"/>
  <c r="G263" i="6"/>
  <c r="D246" i="6"/>
  <c r="C27" i="4"/>
  <c r="B22" i="6" s="1"/>
  <c r="B8" i="6"/>
  <c r="C170" i="6"/>
  <c r="D149" i="6"/>
  <c r="D138" i="6"/>
  <c r="D137" i="6"/>
  <c r="E281" i="6"/>
  <c r="F281" i="6" s="1"/>
  <c r="C281" i="6"/>
  <c r="D269" i="6"/>
  <c r="E269" i="6"/>
  <c r="F269" i="6" s="1"/>
  <c r="D203" i="6"/>
  <c r="E203" i="6"/>
  <c r="F203" i="6" s="1"/>
  <c r="C195" i="6"/>
  <c r="E195" i="6"/>
  <c r="F195" i="6" s="1"/>
  <c r="D195" i="6"/>
  <c r="C183" i="6"/>
  <c r="E183" i="6"/>
  <c r="F183" i="6" s="1"/>
  <c r="D183" i="6"/>
  <c r="E210" i="6"/>
  <c r="F210" i="6" s="1"/>
  <c r="D210" i="6"/>
  <c r="D178" i="6"/>
  <c r="E178" i="6"/>
  <c r="F178" i="6" s="1"/>
  <c r="C237" i="6"/>
  <c r="E237" i="6"/>
  <c r="F237" i="6" s="1"/>
  <c r="D237" i="6"/>
  <c r="C229" i="6"/>
  <c r="D229" i="6"/>
  <c r="E229" i="6"/>
  <c r="F229" i="6" s="1"/>
  <c r="C184" i="6"/>
  <c r="D184" i="6"/>
  <c r="C176" i="6"/>
  <c r="D176" i="6"/>
  <c r="D136" i="6"/>
  <c r="G248" i="6"/>
  <c r="D154" i="6"/>
  <c r="C266" i="6"/>
  <c r="D266" i="6"/>
  <c r="C257" i="6"/>
  <c r="D257" i="6"/>
  <c r="C238" i="6"/>
  <c r="D238" i="6"/>
  <c r="E230" i="6"/>
  <c r="F230" i="6" s="1"/>
  <c r="C230" i="6"/>
  <c r="D230" i="6"/>
  <c r="C213" i="6"/>
  <c r="D213" i="6"/>
  <c r="D283" i="6"/>
  <c r="C283" i="6"/>
  <c r="H283" i="6" s="1"/>
  <c r="C270" i="6"/>
  <c r="E270" i="6"/>
  <c r="F270" i="6" s="1"/>
  <c r="D270" i="6"/>
  <c r="C260" i="6"/>
  <c r="E260" i="6"/>
  <c r="F260" i="6" s="1"/>
  <c r="D260" i="6"/>
  <c r="C252" i="6"/>
  <c r="E252" i="6"/>
  <c r="F252" i="6" s="1"/>
  <c r="D252" i="6"/>
  <c r="C212" i="6"/>
  <c r="D212" i="6"/>
  <c r="E212" i="6"/>
  <c r="F212" i="6" s="1"/>
  <c r="C204" i="6"/>
  <c r="E204" i="6"/>
  <c r="F204" i="6" s="1"/>
  <c r="D204" i="6"/>
  <c r="D153" i="6"/>
  <c r="D152" i="6"/>
  <c r="D275" i="6"/>
  <c r="E275" i="6"/>
  <c r="F275" i="6" s="1"/>
  <c r="D255" i="6"/>
  <c r="E255" i="6"/>
  <c r="F255" i="6" s="1"/>
  <c r="C179" i="6"/>
  <c r="D179" i="6"/>
  <c r="E179" i="6"/>
  <c r="F179" i="6" s="1"/>
  <c r="D285" i="6"/>
  <c r="C285" i="6"/>
  <c r="H285" i="6" s="1"/>
  <c r="E285" i="6"/>
  <c r="F285" i="6" s="1"/>
  <c r="E198" i="6"/>
  <c r="F198" i="6" s="1"/>
  <c r="D198" i="6"/>
  <c r="D190" i="6"/>
  <c r="E190" i="6"/>
  <c r="F190" i="6" s="1"/>
  <c r="D182" i="6"/>
  <c r="E182" i="6"/>
  <c r="F182" i="6" s="1"/>
  <c r="D174" i="6"/>
  <c r="E174" i="6"/>
  <c r="F174" i="6" s="1"/>
  <c r="C243" i="6"/>
  <c r="D243" i="6"/>
  <c r="E243" i="6"/>
  <c r="F243" i="6" s="1"/>
  <c r="C233" i="6"/>
  <c r="E233" i="6"/>
  <c r="F233" i="6" s="1"/>
  <c r="D233" i="6"/>
  <c r="C224" i="6"/>
  <c r="D224" i="6"/>
  <c r="E224" i="6"/>
  <c r="F224" i="6" s="1"/>
  <c r="C196" i="6"/>
  <c r="D196" i="6"/>
  <c r="C188" i="6"/>
  <c r="D188" i="6"/>
  <c r="C180" i="6"/>
  <c r="D180" i="6"/>
  <c r="C175" i="6"/>
  <c r="E175" i="6"/>
  <c r="F175" i="6" s="1"/>
  <c r="D175" i="6"/>
  <c r="I20" i="4"/>
  <c r="B30" i="6" s="1"/>
  <c r="B9" i="6"/>
  <c r="E155" i="6"/>
  <c r="F155" i="6" s="1"/>
  <c r="D155" i="6"/>
  <c r="G253" i="6"/>
  <c r="D151" i="6"/>
  <c r="H273" i="6"/>
  <c r="H272" i="6" s="1"/>
  <c r="H165" i="6" s="1"/>
  <c r="D150" i="6"/>
  <c r="C271" i="6"/>
  <c r="D271" i="6"/>
  <c r="C262" i="6"/>
  <c r="D262" i="6"/>
  <c r="C244" i="6"/>
  <c r="D244" i="6"/>
  <c r="C234" i="6"/>
  <c r="D234" i="6"/>
  <c r="E225" i="6"/>
  <c r="F225" i="6" s="1"/>
  <c r="C225" i="6"/>
  <c r="C209" i="6"/>
  <c r="D209" i="6"/>
  <c r="C277" i="6"/>
  <c r="E277" i="6"/>
  <c r="F277" i="6" s="1"/>
  <c r="D277" i="6"/>
  <c r="C265" i="6"/>
  <c r="D265" i="6"/>
  <c r="E265" i="6"/>
  <c r="F265" i="6" s="1"/>
  <c r="C256" i="6"/>
  <c r="E256" i="6"/>
  <c r="F256" i="6" s="1"/>
  <c r="D256" i="6"/>
  <c r="C216" i="6"/>
  <c r="E216" i="6"/>
  <c r="F216" i="6" s="1"/>
  <c r="D216" i="6"/>
  <c r="C208" i="6"/>
  <c r="E208" i="6"/>
  <c r="F208" i="6" s="1"/>
  <c r="D208" i="6"/>
  <c r="G275" i="6"/>
  <c r="G274" i="6" s="1"/>
  <c r="G166" i="6" s="1"/>
  <c r="H275" i="6"/>
  <c r="H274" i="6" s="1"/>
  <c r="H166" i="6" s="1"/>
  <c r="G247" i="6"/>
  <c r="H247" i="6"/>
  <c r="G207" i="6"/>
  <c r="H207" i="6"/>
  <c r="G199" i="6"/>
  <c r="H199" i="6"/>
  <c r="H205" i="6"/>
  <c r="G219" i="6"/>
  <c r="H219" i="6"/>
  <c r="G215" i="6"/>
  <c r="H215" i="6"/>
  <c r="H258" i="6"/>
  <c r="G258" i="6"/>
  <c r="H214" i="6"/>
  <c r="G214" i="6"/>
  <c r="H206" i="6"/>
  <c r="G206" i="6"/>
  <c r="H198" i="6"/>
  <c r="G198" i="6"/>
  <c r="H190" i="6"/>
  <c r="G190" i="6"/>
  <c r="H182" i="6"/>
  <c r="G182" i="6"/>
  <c r="H174" i="6"/>
  <c r="G174" i="6"/>
  <c r="G205" i="6"/>
  <c r="H191" i="6"/>
  <c r="H248" i="6"/>
  <c r="G192" i="6"/>
  <c r="G264" i="6"/>
  <c r="H264" i="6"/>
  <c r="G236" i="6"/>
  <c r="H236" i="6"/>
  <c r="G201" i="6"/>
  <c r="H231" i="6"/>
  <c r="G231" i="6"/>
  <c r="G187" i="6"/>
  <c r="G177" i="6"/>
  <c r="G269" i="6"/>
  <c r="H269" i="6"/>
  <c r="G259" i="6"/>
  <c r="H259" i="6"/>
  <c r="G251" i="6"/>
  <c r="H251" i="6"/>
  <c r="G241" i="6"/>
  <c r="G240" i="6" s="1"/>
  <c r="G160" i="6" s="1"/>
  <c r="H241" i="6"/>
  <c r="H240" i="6" s="1"/>
  <c r="H160" i="6" s="1"/>
  <c r="G232" i="6"/>
  <c r="H232" i="6"/>
  <c r="H278" i="6"/>
  <c r="H221" i="6"/>
  <c r="H268" i="6"/>
  <c r="G268" i="6"/>
  <c r="G211" i="6"/>
  <c r="H211" i="6"/>
  <c r="G203" i="6"/>
  <c r="H203" i="6"/>
  <c r="H222" i="6"/>
  <c r="G222" i="6"/>
  <c r="G191" i="6"/>
  <c r="G181" i="6"/>
  <c r="H181" i="6"/>
  <c r="H192" i="6"/>
  <c r="G255" i="6"/>
  <c r="H255" i="6"/>
  <c r="G223" i="6"/>
  <c r="H223" i="6"/>
  <c r="G217" i="6"/>
  <c r="H217" i="6"/>
  <c r="H250" i="6"/>
  <c r="G250" i="6"/>
  <c r="G228" i="6"/>
  <c r="H228" i="6"/>
  <c r="G221" i="6"/>
  <c r="H279" i="6"/>
  <c r="G279" i="6"/>
  <c r="H239" i="6"/>
  <c r="G239" i="6"/>
  <c r="H210" i="6"/>
  <c r="G210" i="6"/>
  <c r="H202" i="6"/>
  <c r="G202" i="6"/>
  <c r="H194" i="6"/>
  <c r="G194" i="6"/>
  <c r="H186" i="6"/>
  <c r="G186" i="6"/>
  <c r="H178" i="6"/>
  <c r="G178" i="6"/>
  <c r="H226" i="6"/>
  <c r="G226" i="6"/>
  <c r="H201" i="6"/>
  <c r="G189" i="6"/>
  <c r="H189" i="6"/>
  <c r="H187" i="6"/>
  <c r="H177" i="6"/>
  <c r="E25" i="4"/>
  <c r="E19" i="4"/>
  <c r="E22" i="4"/>
  <c r="E21" i="4"/>
  <c r="I94" i="4"/>
  <c r="B104" i="6" s="1"/>
  <c r="C24" i="4"/>
  <c r="B19" i="6" s="1"/>
  <c r="D21" i="4"/>
  <c r="C16" i="4"/>
  <c r="B11" i="6" s="1"/>
  <c r="I100" i="4"/>
  <c r="B110" i="6" s="1"/>
  <c r="I112" i="4"/>
  <c r="B122" i="6" s="1"/>
  <c r="I87" i="4"/>
  <c r="B97" i="6" s="1"/>
  <c r="I68" i="4"/>
  <c r="B78" i="6" s="1"/>
  <c r="I28" i="4"/>
  <c r="B38" i="6" s="1"/>
  <c r="I103" i="4"/>
  <c r="B113" i="6" s="1"/>
  <c r="I55" i="4"/>
  <c r="B65" i="6" s="1"/>
  <c r="D25" i="4"/>
  <c r="I114" i="4"/>
  <c r="B124" i="6" s="1"/>
  <c r="I52" i="4"/>
  <c r="B62" i="6" s="1"/>
  <c r="I44" i="4"/>
  <c r="B54" i="6" s="1"/>
  <c r="I38" i="4"/>
  <c r="B48" i="6" s="1"/>
  <c r="E20" i="4"/>
  <c r="I22" i="4"/>
  <c r="B32" i="6" s="1"/>
  <c r="I72" i="4"/>
  <c r="B82" i="6" s="1"/>
  <c r="C25" i="4"/>
  <c r="B20" i="6" s="1"/>
  <c r="E16" i="4"/>
  <c r="I79" i="4"/>
  <c r="B89" i="6" s="1"/>
  <c r="I65" i="4"/>
  <c r="B75" i="6" s="1"/>
  <c r="I23" i="4"/>
  <c r="B33" i="6" s="1"/>
  <c r="I32" i="4"/>
  <c r="B42" i="6" s="1"/>
  <c r="I54" i="4"/>
  <c r="B64" i="6" s="1"/>
  <c r="I107" i="4"/>
  <c r="B117" i="6" s="1"/>
  <c r="C20" i="4"/>
  <c r="B15" i="6" s="1"/>
  <c r="I96" i="4"/>
  <c r="B106" i="6" s="1"/>
  <c r="I64" i="4"/>
  <c r="B74" i="6" s="1"/>
  <c r="I26" i="4"/>
  <c r="B36" i="6" s="1"/>
  <c r="I19" i="4"/>
  <c r="B29" i="6" s="1"/>
  <c r="I99" i="4"/>
  <c r="B109" i="6" s="1"/>
  <c r="D16" i="4"/>
  <c r="C21" i="4"/>
  <c r="B16" i="6" s="1"/>
  <c r="I51" i="4"/>
  <c r="B61" i="6" s="1"/>
  <c r="I41" i="4"/>
  <c r="B51" i="6" s="1"/>
  <c r="I17" i="4"/>
  <c r="B27" i="6" s="1"/>
  <c r="C23" i="4"/>
  <c r="B18" i="6" s="1"/>
  <c r="I116" i="4"/>
  <c r="B126" i="6" s="1"/>
  <c r="I97" i="4"/>
  <c r="B107" i="6" s="1"/>
  <c r="I78" i="4"/>
  <c r="B88" i="6" s="1"/>
  <c r="I50" i="4"/>
  <c r="B60" i="6" s="1"/>
  <c r="I45" i="4"/>
  <c r="B55" i="6" s="1"/>
  <c r="C35" i="4"/>
  <c r="B145" i="6" s="1"/>
  <c r="I62" i="4"/>
  <c r="B72" i="6" s="1"/>
  <c r="I21" i="4"/>
  <c r="B31" i="6" s="1"/>
  <c r="D22" i="4"/>
  <c r="I124" i="4"/>
  <c r="B134" i="6" s="1"/>
  <c r="I102" i="4"/>
  <c r="B112" i="6" s="1"/>
  <c r="I84" i="4"/>
  <c r="B94" i="6" s="1"/>
  <c r="C34" i="4"/>
  <c r="B144" i="6" s="1"/>
  <c r="I109" i="4"/>
  <c r="B119" i="6" s="1"/>
  <c r="I92" i="4"/>
  <c r="B102" i="6" s="1"/>
  <c r="I77" i="4"/>
  <c r="B87" i="6" s="1"/>
  <c r="I60" i="4"/>
  <c r="B70" i="6" s="1"/>
  <c r="I30" i="4"/>
  <c r="B40" i="6" s="1"/>
  <c r="I27" i="4"/>
  <c r="B37" i="6" s="1"/>
  <c r="I120" i="4"/>
  <c r="B130" i="6" s="1"/>
  <c r="I95" i="4"/>
  <c r="B105" i="6" s="1"/>
  <c r="I59" i="4"/>
  <c r="B69" i="6" s="1"/>
  <c r="I36" i="4"/>
  <c r="B46" i="6" s="1"/>
  <c r="C37" i="4"/>
  <c r="B147" i="6" s="1"/>
  <c r="C17" i="4"/>
  <c r="B12" i="6" s="1"/>
  <c r="I58" i="4"/>
  <c r="B68" i="6" s="1"/>
  <c r="I46" i="4"/>
  <c r="B56" i="6" s="1"/>
  <c r="I33" i="4"/>
  <c r="B43" i="6" s="1"/>
  <c r="C36" i="4"/>
  <c r="B146" i="6" s="1"/>
  <c r="C19" i="4"/>
  <c r="B14" i="6" s="1"/>
  <c r="I111" i="4"/>
  <c r="B121" i="6" s="1"/>
  <c r="I93" i="4"/>
  <c r="B103" i="6" s="1"/>
  <c r="I74" i="4"/>
  <c r="B84" i="6" s="1"/>
  <c r="I61" i="4"/>
  <c r="B71" i="6" s="1"/>
  <c r="I39" i="4"/>
  <c r="B49" i="6" s="1"/>
  <c r="I31" i="4"/>
  <c r="B41" i="6" s="1"/>
  <c r="C26" i="4"/>
  <c r="B21" i="6" s="1"/>
  <c r="I113" i="4"/>
  <c r="B123" i="6" s="1"/>
  <c r="I80" i="4"/>
  <c r="B90" i="6" s="1"/>
  <c r="I40" i="4"/>
  <c r="B50" i="6" s="1"/>
  <c r="I66" i="4"/>
  <c r="B76" i="6" s="1"/>
  <c r="I43" i="4"/>
  <c r="B53" i="6" s="1"/>
  <c r="D17" i="4"/>
  <c r="I101" i="4"/>
  <c r="B111" i="6" s="1"/>
  <c r="I82" i="4"/>
  <c r="B92" i="6" s="1"/>
  <c r="I53" i="4"/>
  <c r="B63" i="6" s="1"/>
  <c r="I35" i="4"/>
  <c r="B45" i="6" s="1"/>
  <c r="C18" i="4"/>
  <c r="B13" i="6" s="1"/>
  <c r="I91" i="4"/>
  <c r="B101" i="6" s="1"/>
  <c r="I48" i="4"/>
  <c r="B58" i="6" s="1"/>
  <c r="I29" i="4"/>
  <c r="B39" i="6" s="1"/>
  <c r="I90" i="4"/>
  <c r="B100" i="6" s="1"/>
  <c r="I81" i="4"/>
  <c r="B91" i="6" s="1"/>
  <c r="E17" i="4"/>
  <c r="I86" i="4"/>
  <c r="B96" i="6" s="1"/>
  <c r="I63" i="4"/>
  <c r="B73" i="6" s="1"/>
  <c r="I24" i="4"/>
  <c r="B34" i="6" s="1"/>
  <c r="I49" i="4"/>
  <c r="B59" i="6" s="1"/>
  <c r="D20" i="4"/>
  <c r="I118" i="4"/>
  <c r="B128" i="6" s="1"/>
  <c r="I98" i="4"/>
  <c r="B108" i="6" s="1"/>
  <c r="C31" i="4"/>
  <c r="B141" i="6" s="1"/>
  <c r="I121" i="4"/>
  <c r="B131" i="6" s="1"/>
  <c r="I105" i="4"/>
  <c r="B115" i="6" s="1"/>
  <c r="I73" i="4"/>
  <c r="B83" i="6" s="1"/>
  <c r="I56" i="4"/>
  <c r="B66" i="6" s="1"/>
  <c r="I34" i="4"/>
  <c r="B44" i="6" s="1"/>
  <c r="I18" i="4"/>
  <c r="B28" i="6" s="1"/>
  <c r="I108" i="4"/>
  <c r="B118" i="6" s="1"/>
  <c r="I76" i="4"/>
  <c r="B86" i="6" s="1"/>
  <c r="C32" i="4"/>
  <c r="B142" i="6" s="1"/>
  <c r="I71" i="4"/>
  <c r="B81" i="6" s="1"/>
  <c r="I25" i="4"/>
  <c r="B35" i="6" s="1"/>
  <c r="C33" i="4"/>
  <c r="B143" i="6" s="1"/>
  <c r="I122" i="4"/>
  <c r="B132" i="6" s="1"/>
  <c r="I106" i="4"/>
  <c r="B116" i="6" s="1"/>
  <c r="I89" i="4"/>
  <c r="B99" i="6" s="1"/>
  <c r="I69" i="4"/>
  <c r="B79" i="6" s="1"/>
  <c r="I57" i="4"/>
  <c r="B67" i="6" s="1"/>
  <c r="I47" i="4"/>
  <c r="B57" i="6" s="1"/>
  <c r="I42" i="4"/>
  <c r="B52" i="6" s="1"/>
  <c r="C22" i="4"/>
  <c r="B17" i="6" s="1"/>
  <c r="I67" i="4"/>
  <c r="B77" i="6" s="1"/>
  <c r="I75" i="4"/>
  <c r="B85" i="6" s="1"/>
  <c r="I37" i="4"/>
  <c r="B47" i="6" s="1"/>
  <c r="G218" i="6" l="1"/>
  <c r="D57" i="6"/>
  <c r="E57" i="6"/>
  <c r="F57" i="6" s="1"/>
  <c r="D73" i="6"/>
  <c r="E73" i="6"/>
  <c r="F73" i="6" s="1"/>
  <c r="E50" i="6"/>
  <c r="F50" i="6" s="1"/>
  <c r="D50" i="6"/>
  <c r="E43" i="6"/>
  <c r="F43" i="6" s="1"/>
  <c r="D43" i="6"/>
  <c r="E130" i="6"/>
  <c r="F130" i="6" s="1"/>
  <c r="D130" i="6"/>
  <c r="E87" i="6"/>
  <c r="F87" i="6" s="1"/>
  <c r="D87" i="6"/>
  <c r="D94" i="6"/>
  <c r="E94" i="6"/>
  <c r="F94" i="6" s="1"/>
  <c r="E31" i="6"/>
  <c r="F31" i="6" s="1"/>
  <c r="D31" i="6"/>
  <c r="D60" i="6"/>
  <c r="E60" i="6"/>
  <c r="F60" i="6" s="1"/>
  <c r="D18" i="6"/>
  <c r="E18" i="6"/>
  <c r="F18" i="6" s="1"/>
  <c r="D16" i="6"/>
  <c r="E16" i="6"/>
  <c r="F16" i="6" s="1"/>
  <c r="E36" i="6"/>
  <c r="F36" i="6" s="1"/>
  <c r="D36" i="6"/>
  <c r="E117" i="6"/>
  <c r="F117" i="6" s="1"/>
  <c r="D117" i="6"/>
  <c r="E75" i="6"/>
  <c r="F75" i="6" s="1"/>
  <c r="D75" i="6"/>
  <c r="D82" i="6"/>
  <c r="E82" i="6"/>
  <c r="F82" i="6" s="1"/>
  <c r="E54" i="6"/>
  <c r="F54" i="6" s="1"/>
  <c r="D54" i="6"/>
  <c r="D65" i="6"/>
  <c r="E65" i="6"/>
  <c r="F65" i="6" s="1"/>
  <c r="E97" i="6"/>
  <c r="F97" i="6" s="1"/>
  <c r="D97" i="6"/>
  <c r="H256" i="6"/>
  <c r="G256" i="6"/>
  <c r="G209" i="6"/>
  <c r="H209" i="6"/>
  <c r="G234" i="6"/>
  <c r="H234" i="6"/>
  <c r="H262" i="6"/>
  <c r="G262" i="6"/>
  <c r="H243" i="6"/>
  <c r="G243" i="6"/>
  <c r="G260" i="6"/>
  <c r="H260" i="6"/>
  <c r="G238" i="6"/>
  <c r="H238" i="6"/>
  <c r="G266" i="6"/>
  <c r="H266" i="6"/>
  <c r="G183" i="6"/>
  <c r="H183" i="6"/>
  <c r="H281" i="6"/>
  <c r="H280" i="6" s="1"/>
  <c r="H168" i="6" s="1"/>
  <c r="G281" i="6"/>
  <c r="G280" i="6" s="1"/>
  <c r="G168" i="6" s="1"/>
  <c r="D81" i="6"/>
  <c r="E81" i="6"/>
  <c r="F81" i="6" s="1"/>
  <c r="E115" i="6"/>
  <c r="F115" i="6" s="1"/>
  <c r="D115" i="6"/>
  <c r="D13" i="6"/>
  <c r="E13" i="6"/>
  <c r="F13" i="6" s="1"/>
  <c r="D41" i="6"/>
  <c r="E41" i="6"/>
  <c r="F41" i="6" s="1"/>
  <c r="D77" i="6"/>
  <c r="E77" i="6"/>
  <c r="F77" i="6" s="1"/>
  <c r="E132" i="6"/>
  <c r="F132" i="6" s="1"/>
  <c r="D132" i="6"/>
  <c r="E142" i="6"/>
  <c r="F142" i="6" s="1"/>
  <c r="D142" i="6"/>
  <c r="E44" i="6"/>
  <c r="F44" i="6" s="1"/>
  <c r="D44" i="6"/>
  <c r="E131" i="6"/>
  <c r="F131" i="6" s="1"/>
  <c r="D131" i="6"/>
  <c r="D96" i="6"/>
  <c r="E96" i="6"/>
  <c r="F96" i="6" s="1"/>
  <c r="E39" i="6"/>
  <c r="F39" i="6" s="1"/>
  <c r="D39" i="6"/>
  <c r="D45" i="6"/>
  <c r="E45" i="6"/>
  <c r="F45" i="6" s="1"/>
  <c r="D90" i="6"/>
  <c r="E90" i="6"/>
  <c r="F90" i="6" s="1"/>
  <c r="D49" i="6"/>
  <c r="E49" i="6"/>
  <c r="F49" i="6" s="1"/>
  <c r="E121" i="6"/>
  <c r="F121" i="6" s="1"/>
  <c r="D121" i="6"/>
  <c r="D56" i="6"/>
  <c r="E56" i="6"/>
  <c r="F56" i="6" s="1"/>
  <c r="E46" i="6"/>
  <c r="F46" i="6" s="1"/>
  <c r="D46" i="6"/>
  <c r="E37" i="6"/>
  <c r="F37" i="6" s="1"/>
  <c r="D37" i="6"/>
  <c r="E102" i="6"/>
  <c r="F102" i="6" s="1"/>
  <c r="D102" i="6"/>
  <c r="D112" i="6"/>
  <c r="E112" i="6"/>
  <c r="F112" i="6" s="1"/>
  <c r="D72" i="6"/>
  <c r="E72" i="6"/>
  <c r="F72" i="6" s="1"/>
  <c r="E88" i="6"/>
  <c r="F88" i="6" s="1"/>
  <c r="D88" i="6"/>
  <c r="E27" i="6"/>
  <c r="F27" i="6" s="1"/>
  <c r="D27" i="6"/>
  <c r="E74" i="6"/>
  <c r="F74" i="6" s="1"/>
  <c r="D74" i="6"/>
  <c r="D64" i="6"/>
  <c r="E64" i="6"/>
  <c r="F64" i="6" s="1"/>
  <c r="D89" i="6"/>
  <c r="E89" i="6"/>
  <c r="F89" i="6" s="1"/>
  <c r="E32" i="6"/>
  <c r="F32" i="6" s="1"/>
  <c r="D32" i="6"/>
  <c r="E62" i="6"/>
  <c r="F62" i="6" s="1"/>
  <c r="D62" i="6"/>
  <c r="D113" i="6"/>
  <c r="E113" i="6"/>
  <c r="F113" i="6" s="1"/>
  <c r="E122" i="6"/>
  <c r="F122" i="6" s="1"/>
  <c r="D122" i="6"/>
  <c r="D19" i="6"/>
  <c r="E19" i="6"/>
  <c r="F19" i="6" s="1"/>
  <c r="G216" i="6"/>
  <c r="H216" i="6"/>
  <c r="G225" i="6"/>
  <c r="H225" i="6"/>
  <c r="B310" i="6"/>
  <c r="B322" i="6"/>
  <c r="B324" i="6"/>
  <c r="B318" i="6"/>
  <c r="B309" i="6"/>
  <c r="B319" i="6"/>
  <c r="B327" i="6"/>
  <c r="B320" i="6"/>
  <c r="B311" i="6"/>
  <c r="B325" i="6"/>
  <c r="B305" i="6"/>
  <c r="B323" i="6"/>
  <c r="B306" i="6"/>
  <c r="B314" i="6"/>
  <c r="B307" i="6"/>
  <c r="B312" i="6"/>
  <c r="G175" i="6"/>
  <c r="H175" i="6"/>
  <c r="H188" i="6"/>
  <c r="G188" i="6"/>
  <c r="H233" i="6"/>
  <c r="G233" i="6"/>
  <c r="H252" i="6"/>
  <c r="G252" i="6"/>
  <c r="G230" i="6"/>
  <c r="H230" i="6"/>
  <c r="H176" i="6"/>
  <c r="G176" i="6"/>
  <c r="H237" i="6"/>
  <c r="G237" i="6"/>
  <c r="E28" i="6"/>
  <c r="F28" i="6" s="1"/>
  <c r="D28" i="6"/>
  <c r="D100" i="6"/>
  <c r="E100" i="6"/>
  <c r="F100" i="6" s="1"/>
  <c r="E147" i="6"/>
  <c r="F147" i="6" s="1"/>
  <c r="D147" i="6"/>
  <c r="D17" i="6"/>
  <c r="E17" i="6"/>
  <c r="F17" i="6" s="1"/>
  <c r="E79" i="6"/>
  <c r="F79" i="6" s="1"/>
  <c r="D79" i="6"/>
  <c r="D86" i="6"/>
  <c r="E86" i="6"/>
  <c r="F86" i="6" s="1"/>
  <c r="E141" i="6"/>
  <c r="F141" i="6" s="1"/>
  <c r="D141" i="6"/>
  <c r="E63" i="6"/>
  <c r="F63" i="6" s="1"/>
  <c r="D63" i="6"/>
  <c r="E123" i="6"/>
  <c r="F123" i="6" s="1"/>
  <c r="D123" i="6"/>
  <c r="E71" i="6"/>
  <c r="F71" i="6" s="1"/>
  <c r="D71" i="6"/>
  <c r="D14" i="6"/>
  <c r="E14" i="6"/>
  <c r="F14" i="6" s="1"/>
  <c r="D68" i="6"/>
  <c r="E68" i="6"/>
  <c r="F68" i="6" s="1"/>
  <c r="D69" i="6"/>
  <c r="E69" i="6"/>
  <c r="F69" i="6" s="1"/>
  <c r="E40" i="6"/>
  <c r="F40" i="6" s="1"/>
  <c r="D40" i="6"/>
  <c r="E119" i="6"/>
  <c r="F119" i="6" s="1"/>
  <c r="D119" i="6"/>
  <c r="E134" i="6"/>
  <c r="F134" i="6" s="1"/>
  <c r="D134" i="6"/>
  <c r="E145" i="6"/>
  <c r="F145" i="6" s="1"/>
  <c r="D145" i="6"/>
  <c r="E107" i="6"/>
  <c r="F107" i="6" s="1"/>
  <c r="D107" i="6"/>
  <c r="E51" i="6"/>
  <c r="F51" i="6" s="1"/>
  <c r="D51" i="6"/>
  <c r="D109" i="6"/>
  <c r="E109" i="6"/>
  <c r="F109" i="6" s="1"/>
  <c r="E106" i="6"/>
  <c r="F106" i="6" s="1"/>
  <c r="D106" i="6"/>
  <c r="E42" i="6"/>
  <c r="F42" i="6" s="1"/>
  <c r="D42" i="6"/>
  <c r="E124" i="6"/>
  <c r="F124" i="6" s="1"/>
  <c r="D124" i="6"/>
  <c r="D38" i="6"/>
  <c r="E38" i="6"/>
  <c r="F38" i="6" s="1"/>
  <c r="E110" i="6"/>
  <c r="F110" i="6" s="1"/>
  <c r="D110" i="6"/>
  <c r="D104" i="6"/>
  <c r="E104" i="6"/>
  <c r="F104" i="6" s="1"/>
  <c r="H208" i="6"/>
  <c r="G208" i="6"/>
  <c r="H277" i="6"/>
  <c r="H276" i="6" s="1"/>
  <c r="H167" i="6" s="1"/>
  <c r="G277" i="6"/>
  <c r="G276" i="6" s="1"/>
  <c r="G167" i="6" s="1"/>
  <c r="G244" i="6"/>
  <c r="H244" i="6"/>
  <c r="H271" i="6"/>
  <c r="G271" i="6"/>
  <c r="D30" i="6"/>
  <c r="E30" i="6"/>
  <c r="F30" i="6" s="1"/>
  <c r="H224" i="6"/>
  <c r="G224" i="6"/>
  <c r="G179" i="6"/>
  <c r="H179" i="6"/>
  <c r="G212" i="6"/>
  <c r="H212" i="6"/>
  <c r="G257" i="6"/>
  <c r="H257" i="6"/>
  <c r="H229" i="6"/>
  <c r="H227" i="6" s="1"/>
  <c r="H159" i="6" s="1"/>
  <c r="G229" i="6"/>
  <c r="D85" i="6"/>
  <c r="E85" i="6"/>
  <c r="F85" i="6" s="1"/>
  <c r="E116" i="6"/>
  <c r="F116" i="6" s="1"/>
  <c r="D116" i="6"/>
  <c r="E128" i="6"/>
  <c r="F128" i="6" s="1"/>
  <c r="D128" i="6"/>
  <c r="E111" i="6"/>
  <c r="F111" i="6" s="1"/>
  <c r="D111" i="6"/>
  <c r="E103" i="6"/>
  <c r="F103" i="6" s="1"/>
  <c r="D103" i="6"/>
  <c r="E67" i="6"/>
  <c r="F67" i="6" s="1"/>
  <c r="D67" i="6"/>
  <c r="E143" i="6"/>
  <c r="F143" i="6" s="1"/>
  <c r="D143" i="6"/>
  <c r="E66" i="6"/>
  <c r="F66" i="6" s="1"/>
  <c r="D66" i="6"/>
  <c r="E59" i="6"/>
  <c r="F59" i="6" s="1"/>
  <c r="D59" i="6"/>
  <c r="E58" i="6"/>
  <c r="F58" i="6" s="1"/>
  <c r="D58" i="6"/>
  <c r="D53" i="6"/>
  <c r="E53" i="6"/>
  <c r="F53" i="6" s="1"/>
  <c r="E47" i="6"/>
  <c r="F47" i="6" s="1"/>
  <c r="D47" i="6"/>
  <c r="D52" i="6"/>
  <c r="E52" i="6"/>
  <c r="F52" i="6" s="1"/>
  <c r="E99" i="6"/>
  <c r="F99" i="6" s="1"/>
  <c r="D99" i="6"/>
  <c r="E35" i="6"/>
  <c r="F35" i="6" s="1"/>
  <c r="D35" i="6"/>
  <c r="E118" i="6"/>
  <c r="F118" i="6" s="1"/>
  <c r="D118" i="6"/>
  <c r="E83" i="6"/>
  <c r="F83" i="6" s="1"/>
  <c r="D83" i="6"/>
  <c r="D108" i="6"/>
  <c r="E108" i="6"/>
  <c r="F108" i="6" s="1"/>
  <c r="D34" i="6"/>
  <c r="E34" i="6"/>
  <c r="F34" i="6" s="1"/>
  <c r="E91" i="6"/>
  <c r="F91" i="6" s="1"/>
  <c r="D91" i="6"/>
  <c r="D101" i="6"/>
  <c r="E101" i="6"/>
  <c r="F101" i="6" s="1"/>
  <c r="E92" i="6"/>
  <c r="F92" i="6" s="1"/>
  <c r="D92" i="6"/>
  <c r="D76" i="6"/>
  <c r="E76" i="6"/>
  <c r="F76" i="6" s="1"/>
  <c r="D21" i="6"/>
  <c r="E21" i="6"/>
  <c r="F21" i="6" s="1"/>
  <c r="E84" i="6"/>
  <c r="F84" i="6" s="1"/>
  <c r="D84" i="6"/>
  <c r="E146" i="6"/>
  <c r="F146" i="6" s="1"/>
  <c r="D146" i="6"/>
  <c r="D12" i="6"/>
  <c r="E12" i="6"/>
  <c r="F12" i="6" s="1"/>
  <c r="D105" i="6"/>
  <c r="E105" i="6"/>
  <c r="F105" i="6" s="1"/>
  <c r="E70" i="6"/>
  <c r="F70" i="6" s="1"/>
  <c r="D70" i="6"/>
  <c r="E144" i="6"/>
  <c r="F144" i="6" s="1"/>
  <c r="D144" i="6"/>
  <c r="E55" i="6"/>
  <c r="F55" i="6" s="1"/>
  <c r="D55" i="6"/>
  <c r="E126" i="6"/>
  <c r="F126" i="6" s="1"/>
  <c r="D126" i="6"/>
  <c r="D61" i="6"/>
  <c r="E61" i="6"/>
  <c r="F61" i="6" s="1"/>
  <c r="E29" i="6"/>
  <c r="F29" i="6" s="1"/>
  <c r="D29" i="6"/>
  <c r="D15" i="6"/>
  <c r="E15" i="6"/>
  <c r="F15" i="6" s="1"/>
  <c r="E33" i="6"/>
  <c r="F33" i="6" s="1"/>
  <c r="D33" i="6"/>
  <c r="D20" i="6"/>
  <c r="E20" i="6"/>
  <c r="F20" i="6" s="1"/>
  <c r="D48" i="6"/>
  <c r="E48" i="6"/>
  <c r="F48" i="6" s="1"/>
  <c r="E78" i="6"/>
  <c r="F78" i="6" s="1"/>
  <c r="D78" i="6"/>
  <c r="D11" i="6"/>
  <c r="E11" i="6"/>
  <c r="F11" i="6" s="1"/>
  <c r="B23" i="6"/>
  <c r="H265" i="6"/>
  <c r="G265" i="6"/>
  <c r="H180" i="6"/>
  <c r="G180" i="6"/>
  <c r="G196" i="6"/>
  <c r="H196" i="6"/>
  <c r="G204" i="6"/>
  <c r="H204" i="6"/>
  <c r="H270" i="6"/>
  <c r="G270" i="6"/>
  <c r="G213" i="6"/>
  <c r="H213" i="6"/>
  <c r="H184" i="6"/>
  <c r="G184" i="6"/>
  <c r="G195" i="6"/>
  <c r="H195" i="6"/>
  <c r="D22" i="6"/>
  <c r="E22" i="6"/>
  <c r="F22" i="6" s="1"/>
  <c r="C28" i="4"/>
  <c r="I129" i="4"/>
  <c r="H267" i="6" l="1"/>
  <c r="H164" i="6" s="1"/>
  <c r="G173" i="6"/>
  <c r="G158" i="6" s="1"/>
  <c r="G227" i="6"/>
  <c r="G159" i="6" s="1"/>
  <c r="G267" i="6"/>
  <c r="G164" i="6" s="1"/>
  <c r="H173" i="6"/>
  <c r="H158" i="6" s="1"/>
  <c r="G261" i="6"/>
  <c r="G163" i="6" s="1"/>
  <c r="G245" i="6"/>
  <c r="G162" i="6" s="1"/>
  <c r="H245" i="6"/>
  <c r="H162" i="6" s="1"/>
  <c r="B304" i="6"/>
  <c r="G242" i="6"/>
  <c r="G161" i="6" s="1"/>
  <c r="H242" i="6"/>
  <c r="H161" i="6" s="1"/>
  <c r="B317" i="6"/>
  <c r="H261" i="6"/>
  <c r="H163" i="6" s="1"/>
</calcChain>
</file>

<file path=xl/sharedStrings.xml><?xml version="1.0" encoding="utf-8"?>
<sst xmlns="http://schemas.openxmlformats.org/spreadsheetml/2006/main" count="17594" uniqueCount="414">
  <si>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</si>
  <si>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</si>
  <si>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</si>
  <si>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</si>
  <si>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</si>
  <si>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</si>
  <si>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</si>
  <si>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</si>
  <si>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</si>
  <si>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</si>
  <si>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</si>
  <si>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</si>
  <si>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</si>
  <si>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</si>
  <si>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</si>
  <si>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</si>
  <si>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</si>
  <si>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</si>
  <si>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</si>
  <si>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</si>
  <si>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</si>
  <si>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</si>
  <si>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</si>
  <si>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</si>
  <si>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</si>
  <si>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</si>
  <si>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</si>
  <si>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</si>
  <si>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</si>
  <si>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</si>
  <si>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</si>
  <si>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</si>
  <si>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</si>
  <si>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</si>
  <si>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</si>
  <si>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</si>
  <si>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</si>
  <si>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</si>
  <si>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</si>
  <si>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</si>
  <si>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</si>
  <si>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</si>
  <si>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</si>
  <si>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</si>
  <si>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</si>
  <si>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</si>
  <si>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</si>
  <si>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</si>
  <si>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</si>
  <si>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</si>
  <si>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</si>
  <si>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</si>
  <si>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</si>
  <si>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</si>
  <si>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</si>
  <si>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</si>
  <si>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</si>
  <si>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</si>
  <si>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</si>
  <si>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</si>
  <si>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</si>
  <si>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</si>
  <si>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</si>
  <si>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</si>
  <si>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</si>
  <si>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</si>
  <si>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</si>
  <si>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</si>
  <si>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</si>
  <si>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</si>
  <si>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</si>
  <si>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</si>
  <si>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</si>
  <si>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</si>
  <si>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</si>
  <si>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</si>
  <si>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</si>
  <si>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</si>
  <si>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</si>
  <si>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</si>
  <si>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</si>
  <si>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</si>
  <si>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</si>
  <si>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</si>
  <si>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</si>
  <si>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</si>
  <si>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</si>
  <si>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</si>
  <si>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</si>
  <si>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</si>
  <si>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</si>
  <si>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</si>
  <si>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</si>
  <si>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</si>
  <si>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</si>
  <si>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</si>
  <si>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</si>
  <si>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</si>
  <si>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</si>
  <si>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</si>
  <si>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</si>
  <si>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</si>
  <si>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</si>
  <si>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</si>
  <si>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</si>
  <si>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</si>
  <si>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</si>
  <si>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</si>
  <si>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</si>
  <si>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</si>
  <si>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</si>
  <si>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</si>
  <si>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</si>
  <si>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</si>
  <si>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</si>
  <si>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</si>
  <si>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</si>
  <si>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</si>
  <si>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</si>
  <si>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</si>
  <si>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</si>
  <si>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</si>
  <si>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</si>
  <si>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</si>
  <si>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</si>
  <si>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</si>
  <si>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</si>
  <si>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</si>
  <si>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</si>
  <si>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</si>
  <si>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</si>
  <si>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</si>
  <si>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</si>
  <si>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</si>
  <si>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</si>
  <si>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</si>
  <si>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</si>
  <si>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</si>
  <si>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</si>
  <si>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</si>
  <si>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</si>
  <si>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</si>
  <si>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</si>
  <si>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</si>
  <si>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</si>
  <si>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</si>
  <si>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</si>
  <si>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</si>
  <si>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</si>
  <si>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</si>
  <si>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</si>
  <si>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</si>
  <si>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</si>
  <si>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</si>
  <si>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</si>
  <si>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</si>
  <si>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</si>
  <si>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</si>
  <si>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</si>
  <si>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</si>
  <si>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</si>
  <si>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</si>
  <si>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</si>
  <si>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</si>
  <si>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</si>
  <si>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</si>
  <si>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</si>
  <si>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</si>
  <si>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</si>
  <si>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</si>
  <si>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</si>
  <si>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</si>
  <si>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</si>
  <si>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</si>
  <si>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</si>
  <si>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</si>
  <si>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</si>
  <si>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</si>
  <si>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</si>
  <si>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</si>
  <si>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</si>
  <si>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</si>
  <si>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</si>
  <si>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</si>
  <si>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</si>
  <si>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</si>
  <si>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</si>
  <si>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</si>
  <si>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</si>
  <si>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</si>
  <si>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</si>
  <si>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</si>
  <si>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</si>
  <si>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</si>
  <si>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</si>
  <si>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</si>
  <si>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Long Bay Reef</t>
  </si>
  <si>
    <t>Transect 1</t>
  </si>
  <si>
    <t>31 Aug 2017 Pre Irma</t>
  </si>
  <si>
    <t>DICT</t>
  </si>
  <si>
    <t>MA</t>
  </si>
  <si>
    <t>D:\REEF Monitoring SXM\GCRMNPicturesSXM\2017\6 Long Bay Reef 2017_Aug_31\T1\P1070238.JPG</t>
  </si>
  <si>
    <t>d:\REEF Monitoring SXM\GCRMNPicturesSXM\2017\6 Long Bay Reef 2017_Aug_31\PRE I 2017 LBR\P1070238.cpc</t>
  </si>
  <si>
    <t>DS</t>
  </si>
  <si>
    <t>C</t>
  </si>
  <si>
    <t>SPO</t>
  </si>
  <si>
    <t>S</t>
  </si>
  <si>
    <t>CYAN</t>
  </si>
  <si>
    <t>OL</t>
  </si>
  <si>
    <t>MC</t>
  </si>
  <si>
    <t>BL</t>
  </si>
  <si>
    <t>TURF</t>
  </si>
  <si>
    <t>HALI</t>
  </si>
  <si>
    <t>GORG</t>
  </si>
  <si>
    <t>G</t>
  </si>
  <si>
    <t>*</t>
  </si>
  <si>
    <t>**</t>
  </si>
  <si>
    <t>D:\REEF Monitoring SXM\GCRMNPicturesSXM\2017\6 Long Bay Reef 2017_Aug_31\T1\P1070239.JPG</t>
  </si>
  <si>
    <t>d:\REEF Monitoring SXM\GCRMNPicturesSXM\2017\6 Long Bay Reef 2017_Aug_31\PRE I 2017 LBR\P1070239.cpc</t>
  </si>
  <si>
    <t>D:\REEF Monitoring SXM\GCRMNPicturesSXM\2017\6 Long Bay Reef 2017_Aug_31\T1\P1070240.JPG</t>
  </si>
  <si>
    <t>d:\REEF Monitoring SXM\GCRMNPicturesSXM\2017\6 Long Bay Reef 2017_Aug_31\PRE I 2017 LBR\P1070240.cpc</t>
  </si>
  <si>
    <t>D:\REEF Monitoring SXM\GCRMNPicturesSXM\2017\6 Long Bay Reef 2017_Aug_31\T1\P1070242.JPG</t>
  </si>
  <si>
    <t>d:\REEF Monitoring SXM\GCRMNPicturesSXM\2017\6 Long Bay Reef 2017_Aug_31\PRE I 2017 LBR\P1070242.cpc</t>
  </si>
  <si>
    <t>PEY</t>
  </si>
  <si>
    <t>D:\REEF Monitoring SXM\GCRMNPicturesSXM\2017\6 Long Bay Reef 2017_Aug_31\T1\P1070243.JPG</t>
  </si>
  <si>
    <t>d:\REEF Monitoring SXM\GCRMNPicturesSXM\2017\6 Long Bay Reef 2017_Aug_31\PRE I 2017 LBR\P1070243.cpc</t>
  </si>
  <si>
    <t>DL</t>
  </si>
  <si>
    <t>D:\REEF Monitoring SXM\GCRMNPicturesSXM\2017\6 Long Bay Reef 2017_Aug_31\T1\P1070244.JPG</t>
  </si>
  <si>
    <t>d:\REEF Monitoring SXM\GCRMNPicturesSXM\2017\6 Long Bay Reef 2017_Aug_31\PRE I 2017 LBR\P1070244.cpc</t>
  </si>
  <si>
    <t>D:\REEF Monitoring SXM\GCRMNPicturesSXM\2017\6 Long Bay Reef 2017_Aug_31\T1\P1070245.JPG</t>
  </si>
  <si>
    <t>d:\REEF Monitoring SXM\GCRMNPicturesSXM\2017\6 Long Bay Reef 2017_Aug_31\PRE I 2017 LBR\P1070245.cpc</t>
  </si>
  <si>
    <t>D:\REEF Monitoring SXM\GCRMNPicturesSXM\2017\6 Long Bay Reef 2017_Aug_31\T1\P1070246.JPG</t>
  </si>
  <si>
    <t>d:\REEF Monitoring SXM\GCRMNPicturesSXM\2017\6 Long Bay Reef 2017_Aug_31\PRE I 2017 LBR\P1070246.cpc</t>
  </si>
  <si>
    <t>PA</t>
  </si>
  <si>
    <t>D:\REEF Monitoring SXM\GCRMNPicturesSXM\2017\6 Long Bay Reef 2017_Aug_31\T1\P1070247.JPG</t>
  </si>
  <si>
    <t>d:\REEF Monitoring SXM\GCRMNPicturesSXM\2017\6 Long Bay Reef 2017_Aug_31\PRE I 2017 LBR\P1070247.cpc</t>
  </si>
  <si>
    <t>SPR</t>
  </si>
  <si>
    <t>SS</t>
  </si>
  <si>
    <t>D:\REEF Monitoring SXM\GCRMNPicturesSXM\2017\6 Long Bay Reef 2017_Aug_31\T1\P1070248.JPG</t>
  </si>
  <si>
    <t>d:\REEF Monitoring SXM\GCRMNPicturesSXM\2017\6 Long Bay Reef 2017_Aug_31\PRE I 2017 LBR\P1070248.cpc</t>
  </si>
  <si>
    <t>D:\REEF Monitoring SXM\GCRMNPicturesSXM\2017\6 Long Bay Reef 2017_Aug_31\T1\P1070249.JPG</t>
  </si>
  <si>
    <t>d:\REEF Monitoring SXM\GCRMNPicturesSXM\2017\6 Long Bay Reef 2017_Aug_31\PRE I 2017 LBR\P1070249.cpc</t>
  </si>
  <si>
    <t>D:\REEF Monitoring SXM\GCRMNPicturesSXM\2017\6 Long Bay Reef 2017_Aug_31\T1\P1070250.JPG</t>
  </si>
  <si>
    <t>d:\REEF Monitoring SXM\GCRMNPicturesSXM\2017\6 Long Bay Reef 2017_Aug_31\PRE I 2017 LBR\P1070250.cpc</t>
  </si>
  <si>
    <t>MILA</t>
  </si>
  <si>
    <t>MFAV</t>
  </si>
  <si>
    <t>D:\REEF Monitoring SXM\GCRMNPicturesSXM\2017\6 Long Bay Reef 2017_Aug_31\T1\P1070251.JPG</t>
  </si>
  <si>
    <t>d:\REEF Monitoring SXM\GCRMNPicturesSXM\2017\6 Long Bay Reef 2017_Aug_31\PRE I 2017 LBR\P1070251.cpc</t>
  </si>
  <si>
    <t>MACA</t>
  </si>
  <si>
    <t>D:\REEF Monitoring SXM\GCRMNPicturesSXM\2017\6 Long Bay Reef 2017_Aug_31\T1\P1070252.JPG</t>
  </si>
  <si>
    <t>d:\REEF Monitoring SXM\GCRMNPicturesSXM\2017\6 Long Bay Reef 2017_Aug_31\PRE I 2017 LBR\P1070252.cpc</t>
  </si>
  <si>
    <t>D:\REEF Monitoring SXM\GCRMNPicturesSXM\2017\6 Long Bay Reef 2017_Aug_31\T1\P1070253.JPG</t>
  </si>
  <si>
    <t>d:\REEF Monitoring SXM\GCRMNPicturesSXM\2017\6 Long Bay Reef 2017_Aug_31\PRE I 2017 LBR\P1070253.cpc</t>
  </si>
  <si>
    <t>LOBO</t>
  </si>
  <si>
    <t>Transect 2</t>
  </si>
  <si>
    <t>D:\REEF Monitoring SXM\GCRMNPicturesSXM\2017\6 Long Bay Reef 2017_Aug_31\T2\P1070255.JPG</t>
  </si>
  <si>
    <t>d:\REEF Monitoring SXM\GCRMNPicturesSXM\2017\6 Long Bay Reef 2017_Aug_31\PRE I 2017 LBR\P1070255.cpc</t>
  </si>
  <si>
    <t>MFRN</t>
  </si>
  <si>
    <t>D:\REEF Monitoring SXM\GCRMNPicturesSXM\2017\6 Long Bay Reef 2017_Aug_31\T2\P1070256.JPG</t>
  </si>
  <si>
    <t>d:\REEF Monitoring SXM\GCRMNPicturesSXM\2017\6 Long Bay Reef 2017_Aug_31\PRE I 2017 LBR\P1070256.cpc</t>
  </si>
  <si>
    <t>D:\REEF Monitoring SXM\GCRMNPicturesSXM\2017\6 Long Bay Reef 2017_Aug_31\T2\P1070258.JPG</t>
  </si>
  <si>
    <t>d:\REEF Monitoring SXM\GCRMNPicturesSXM\2017\6 Long Bay Reef 2017_Aug_31\PRE I 2017 LBR\P1070258.cpc</t>
  </si>
  <si>
    <t>D:\REEF Monitoring SXM\GCRMNPicturesSXM\2017\6 Long Bay Reef 2017_Aug_31\T2\P1070259.JPG</t>
  </si>
  <si>
    <t>d:\REEF Monitoring SXM\GCRMNPicturesSXM\2017\6 Long Bay Reef 2017_Aug_31\PRE I 2017 LBR\P1070259.cpc</t>
  </si>
  <si>
    <t>D:\REEF Monitoring SXM\GCRMNPicturesSXM\2017\6 Long Bay Reef 2017_Aug_31\T2\P1070260.JPG</t>
  </si>
  <si>
    <t>d:\REEF Monitoring SXM\GCRMNPicturesSXM\2017\6 Long Bay Reef 2017_Aug_31\PRE I 2017 LBR\P1070260.cpc</t>
  </si>
  <si>
    <t>D:\REEF Monitoring SXM\GCRMNPicturesSXM\2017\6 Long Bay Reef 2017_Aug_31\T2\P1070261.JPG</t>
  </si>
  <si>
    <t>d:\REEF Monitoring SXM\GCRMNPicturesSXM\2017\6 Long Bay Reef 2017_Aug_31\PRE I 2017 LBR\P1070261.cpc</t>
  </si>
  <si>
    <t>D:\REEF Monitoring SXM\GCRMNPicturesSXM\2017\6 Long Bay Reef 2017_Aug_31\T2\P1070262.JPG</t>
  </si>
  <si>
    <t>d:\REEF Monitoring SXM\GCRMNPicturesSXM\2017\6 Long Bay Reef 2017_Aug_31\PRE I 2017 LBR\P1070262.cpc</t>
  </si>
  <si>
    <t>D:\REEF Monitoring SXM\GCRMNPicturesSXM\2017\6 Long Bay Reef 2017_Aug_31\T2\P1070263.JPG</t>
  </si>
  <si>
    <t>d:\REEF Monitoring SXM\GCRMNPicturesSXM\2017\6 Long Bay Reef 2017_Aug_31\PRE I 2017 LBR\P1070263.cpc</t>
  </si>
  <si>
    <t>D:\REEF Monitoring SXM\GCRMNPicturesSXM\2017\6 Long Bay Reef 2017_Aug_31\T2\P1070264.JPG</t>
  </si>
  <si>
    <t>d:\REEF Monitoring SXM\GCRMNPicturesSXM\2017\6 Long Bay Reef 2017_Aug_31\PRE I 2017 LBR\P1070264.cpc</t>
  </si>
  <si>
    <t>CALG</t>
  </si>
  <si>
    <t>CA</t>
  </si>
  <si>
    <t>D:\REEF Monitoring SXM\GCRMNPicturesSXM\2017\6 Long Bay Reef 2017_Aug_31\T2\P1070265.JPG</t>
  </si>
  <si>
    <t>d:\REEF Monitoring SXM\GCRMNPicturesSXM\2017\6 Long Bay Reef 2017_Aug_31\PRE I 2017 LBR\P1070265.cpc</t>
  </si>
  <si>
    <t>D:\REEF Monitoring SXM\GCRMNPicturesSXM\2017\6 Long Bay Reef 2017_Aug_31\T2\P1070266.JPG</t>
  </si>
  <si>
    <t>d:\REEF Monitoring SXM\GCRMNPicturesSXM\2017\6 Long Bay Reef 2017_Aug_31\PRE I 2017 LBR\P1070266.cpc</t>
  </si>
  <si>
    <t>D:\REEF Monitoring SXM\GCRMNPicturesSXM\2017\6 Long Bay Reef 2017_Aug_31\T2\P1070267.JPG</t>
  </si>
  <si>
    <t>d:\REEF Monitoring SXM\GCRMNPicturesSXM\2017\6 Long Bay Reef 2017_Aug_31\PRE I 2017 LBR\P1070267.cpc</t>
  </si>
  <si>
    <t>D:\REEF Monitoring SXM\GCRMNPicturesSXM\2017\6 Long Bay Reef 2017_Aug_31\T2\P1070268.JPG</t>
  </si>
  <si>
    <t>d:\REEF Monitoring SXM\GCRMNPicturesSXM\2017\6 Long Bay Reef 2017_Aug_31\PRE I 2017 LBR\P1070268.cpc</t>
  </si>
  <si>
    <t>D:\REEF Monitoring SXM\GCRMNPicturesSXM\2017\6 Long Bay Reef 2017_Aug_31\T2\P1070269.JPG</t>
  </si>
  <si>
    <t>d:\REEF Monitoring SXM\GCRMNPicturesSXM\2017\6 Long Bay Reef 2017_Aug_31\PRE I 2017 LBR\P1070269.cpc</t>
  </si>
  <si>
    <t>AA</t>
  </si>
  <si>
    <t>D:\REEF Monitoring SXM\GCRMNPicturesSXM\2017\6 Long Bay Reef 2017_Aug_31\T2\P1070270.JPG</t>
  </si>
  <si>
    <t>d:\REEF Monitoring SXM\GCRMNPicturesSXM\2017\6 Long Bay Reef 2017_Aug_31\PRE I 2017 LBR\P1070270.cpc</t>
  </si>
  <si>
    <t>Transect 3</t>
  </si>
  <si>
    <t>D:\REEF Monitoring SXM\GCRMNPicturesSXM\2017\6 Long Bay Reef 2017_Aug_31\T3\P1070272.JPG</t>
  </si>
  <si>
    <t>d:\REEF Monitoring SXM\GCRMNPicturesSXM\2017\6 Long Bay Reef 2017_Aug_31\PRE I 2017 LBR\P1070272.cpc</t>
  </si>
  <si>
    <t>D:\REEF Monitoring SXM\GCRMNPicturesSXM\2017\6 Long Bay Reef 2017_Aug_31\T3\P1070274.JPG</t>
  </si>
  <si>
    <t>d:\REEF Monitoring SXM\GCRMNPicturesSXM\2017\6 Long Bay Reef 2017_Aug_31\PRE I 2017 LBR\P1070274.cpc</t>
  </si>
  <si>
    <t>D:\REEF Monitoring SXM\GCRMNPicturesSXM\2017\6 Long Bay Reef 2017_Aug_31\T3\P1070275.JPG</t>
  </si>
  <si>
    <t>d:\REEF Monitoring SXM\GCRMNPicturesSXM\2017\6 Long Bay Reef 2017_Aug_31\PRE I 2017 LBR\P1070275.cpc</t>
  </si>
  <si>
    <t>D:\REEF Monitoring SXM\GCRMNPicturesSXM\2017\6 Long Bay Reef 2017_Aug_31\T3\P1070276.JPG</t>
  </si>
  <si>
    <t>d:\REEF Monitoring SXM\GCRMNPicturesSXM\2017\6 Long Bay Reef 2017_Aug_31\PRE I 2017 LBR\P1070276.cpc</t>
  </si>
  <si>
    <t>D:\REEF Monitoring SXM\GCRMNPicturesSXM\2017\6 Long Bay Reef 2017_Aug_31\T3\P1070277.JPG</t>
  </si>
  <si>
    <t>d:\REEF Monitoring SXM\GCRMNPicturesSXM\2017\6 Long Bay Reef 2017_Aug_31\PRE I 2017 LBR\P1070277.cpc</t>
  </si>
  <si>
    <t>D:\REEF Monitoring SXM\GCRMNPicturesSXM\2017\6 Long Bay Reef 2017_Aug_31\T3\P1070278.JPG</t>
  </si>
  <si>
    <t>d:\REEF Monitoring SXM\GCRMNPicturesSXM\2017\6 Long Bay Reef 2017_Aug_31\PRE I 2017 LBR\P1070278.cpc</t>
  </si>
  <si>
    <t>D:\REEF Monitoring SXM\GCRMNPicturesSXM\2017\6 Long Bay Reef 2017_Aug_31\T3\P1070279.JPG</t>
  </si>
  <si>
    <t>d:\REEF Monitoring SXM\GCRMNPicturesSXM\2017\6 Long Bay Reef 2017_Aug_31\PRE I 2017 LBR\P1070279.cpc</t>
  </si>
  <si>
    <t>DCA</t>
  </si>
  <si>
    <t>D:\REEF Monitoring SXM\GCRMNPicturesSXM\2017\6 Long Bay Reef 2017_Aug_31\T3\P1070280.JPG</t>
  </si>
  <si>
    <t>d:\REEF Monitoring SXM\GCRMNPicturesSXM\2017\6 Long Bay Reef 2017_Aug_31\PRE I 2017 LBR\P1070280.cpc</t>
  </si>
  <si>
    <t>D:\REEF Monitoring SXM\GCRMNPicturesSXM\2017\6 Long Bay Reef 2017_Aug_31\T3\P1070281.JPG</t>
  </si>
  <si>
    <t>d:\REEF Monitoring SXM\GCRMNPicturesSXM\2017\6 Long Bay Reef 2017_Aug_31\PRE I 2017 LBR\P1070281.cpc</t>
  </si>
  <si>
    <t>SR</t>
  </si>
  <si>
    <t>D:\REEF Monitoring SXM\GCRMNPicturesSXM\2017\6 Long Bay Reef 2017_Aug_31\T3\P1070282.JPG</t>
  </si>
  <si>
    <t>d:\REEF Monitoring SXM\GCRMNPicturesSXM\2017\6 Long Bay Reef 2017_Aug_31\PRE I 2017 LBR\P1070282.cpc</t>
  </si>
  <si>
    <t>D:\REEF Monitoring SXM\GCRMNPicturesSXM\2017\6 Long Bay Reef 2017_Aug_31\T3\P1070283.JPG</t>
  </si>
  <si>
    <t>d:\REEF Monitoring SXM\GCRMNPicturesSXM\2017\6 Long Bay Reef 2017_Aug_31\PRE I 2017 LBR\P1070283.cpc</t>
  </si>
  <si>
    <t>D:\REEF Monitoring SXM\GCRMNPicturesSXM\2017\6 Long Bay Reef 2017_Aug_31\T3\P1070284.JPG</t>
  </si>
  <si>
    <t>d:\REEF Monitoring SXM\GCRMNPicturesSXM\2017\6 Long Bay Reef 2017_Aug_31\PRE I 2017 LBR\P1070284.cpc</t>
  </si>
  <si>
    <t>LIAG</t>
  </si>
  <si>
    <t>D:\REEF Monitoring SXM\GCRMNPicturesSXM\2017\6 Long Bay Reef 2017_Aug_31\T3\P1070285.JPG</t>
  </si>
  <si>
    <t>d:\REEF Monitoring SXM\GCRMNPicturesSXM\2017\6 Long Bay Reef 2017_Aug_31\PRE I 2017 LBR\P1070285.cpc</t>
  </si>
  <si>
    <t>D:\REEF Monitoring SXM\GCRMNPicturesSXM\2017\6 Long Bay Reef 2017_Aug_31\T3\P1070286.JPG</t>
  </si>
  <si>
    <t>d:\REEF Monitoring SXM\GCRMNPicturesSXM\2017\6 Long Bay Reef 2017_Aug_31\PRE I 2017 LBR\P1070286.cpc</t>
  </si>
  <si>
    <t>DCY</t>
  </si>
  <si>
    <t>D:\REEF Monitoring SXM\GCRMNPicturesSXM\2017\6 Long Bay Reef 2017_Aug_31\T3\P1070287.JPG</t>
  </si>
  <si>
    <t>d:\REEF Monitoring SXM\GCRMNPicturesSXM\2017\6 Long Bay Reef 2017_Aug_31\PRE I 2017 LBR\P1070287.cpc</t>
  </si>
  <si>
    <t>Transect 4</t>
  </si>
  <si>
    <t>D:\REEF Monitoring SXM\GCRMNPicturesSXM\2017\6 Long Bay Reef 2017_Aug_31\T4\P1070289.JPG</t>
  </si>
  <si>
    <t>d:\REEF Monitoring SXM\GCRMNPicturesSXM\2017\6 Long Bay Reef 2017_Aug_31\PRE I 2017 LBR\P1070289.cpc</t>
  </si>
  <si>
    <t>D:\REEF Monitoring SXM\GCRMNPicturesSXM\2017\6 Long Bay Reef 2017_Aug_31\T4\P1070290.JPG</t>
  </si>
  <si>
    <t>d:\REEF Monitoring SXM\GCRMNPicturesSXM\2017\6 Long Bay Reef 2017_Aug_31\PRE I 2017 LBR\P1070290.cpc</t>
  </si>
  <si>
    <t>D:\REEF Monitoring SXM\GCRMNPicturesSXM\2017\6 Long Bay Reef 2017_Aug_31\T4\P1070291.JPG</t>
  </si>
  <si>
    <t>d:\REEF Monitoring SXM\GCRMNPicturesSXM\2017\6 Long Bay Reef 2017_Aug_31\PRE I 2017 LBR\P1070291.cpc</t>
  </si>
  <si>
    <t>R</t>
  </si>
  <si>
    <t>D:\REEF Monitoring SXM\GCRMNPicturesSXM\2017\6 Long Bay Reef 2017_Aug_31\T4\P1070292.JPG</t>
  </si>
  <si>
    <t>d:\REEF Monitoring SXM\GCRMNPicturesSXM\2017\6 Long Bay Reef 2017_Aug_31\PRE I 2017 LBR\P1070292.cpc</t>
  </si>
  <si>
    <t>D:\REEF Monitoring SXM\GCRMNPicturesSXM\2017\6 Long Bay Reef 2017_Aug_31\T4\P1070293.JPG</t>
  </si>
  <si>
    <t>d:\REEF Monitoring SXM\GCRMNPicturesSXM\2017\6 Long Bay Reef 2017_Aug_31\PRE I 2017 LBR\P1070293.cpc</t>
  </si>
  <si>
    <t>D:\REEF Monitoring SXM\GCRMNPicturesSXM\2017\6 Long Bay Reef 2017_Aug_31\T4\P1070294.JPG</t>
  </si>
  <si>
    <t>d:\REEF Monitoring SXM\GCRMNPicturesSXM\2017\6 Long Bay Reef 2017_Aug_31\PRE I 2017 LBR\P1070294.cpc</t>
  </si>
  <si>
    <t>D:\REEF Monitoring SXM\GCRMNPicturesSXM\2017\6 Long Bay Reef 2017_Aug_31\T4\P1070309.JPG</t>
  </si>
  <si>
    <t>d:\REEF Monitoring SXM\GCRMNPicturesSXM\2017\6 Long Bay Reef 2017_Aug_31\PRE I 2017 LBR\P1070309.cpc</t>
  </si>
  <si>
    <t>D:\REEF Monitoring SXM\GCRMNPicturesSXM\2017\6 Long Bay Reef 2017_Aug_31\T4\P1070310.JPG</t>
  </si>
  <si>
    <t>d:\REEF Monitoring SXM\GCRMNPicturesSXM\2017\6 Long Bay Reef 2017_Aug_31\PRE I 2017 LBR\P1070310.cpc</t>
  </si>
  <si>
    <t>D:\REEF Monitoring SXM\GCRMNPicturesSXM\2017\6 Long Bay Reef 2017_Aug_31\T4\P1070311.JPG</t>
  </si>
  <si>
    <t>d:\REEF Monitoring SXM\GCRMNPicturesSXM\2017\6 Long Bay Reef 2017_Aug_31\PRE I 2017 LBR\P1070311.cpc</t>
  </si>
  <si>
    <t>D:\REEF Monitoring SXM\GCRMNPicturesSXM\2017\6 Long Bay Reef 2017_Aug_31\T4\P1070312.JPG</t>
  </si>
  <si>
    <t>d:\REEF Monitoring SXM\GCRMNPicturesSXM\2017\6 Long Bay Reef 2017_Aug_31\PRE I 2017 LBR\P1070312.cpc</t>
  </si>
  <si>
    <t>HALPH</t>
  </si>
  <si>
    <t>D:\REEF Monitoring SXM\GCRMNPicturesSXM\2017\6 Long Bay Reef 2017_Aug_31\T4\P1070313.JPG</t>
  </si>
  <si>
    <t>d:\REEF Monitoring SXM\GCRMNPicturesSXM\2017\6 Long Bay Reef 2017_Aug_31\PRE I 2017 LBR\P1070313.cpc</t>
  </si>
  <si>
    <t>D:\REEF Monitoring SXM\GCRMNPicturesSXM\2017\6 Long Bay Reef 2017_Aug_31\T4\P1070314.JPG</t>
  </si>
  <si>
    <t>d:\REEF Monitoring SXM\GCRMNPicturesSXM\2017\6 Long Bay Reef 2017_Aug_31\PRE I 2017 LBR\P1070314.cpc</t>
  </si>
  <si>
    <t>D:\REEF Monitoring SXM\GCRMNPicturesSXM\2017\6 Long Bay Reef 2017_Aug_31\T4\P1070315.JPG</t>
  </si>
  <si>
    <t>d:\REEF Monitoring SXM\GCRMNPicturesSXM\2017\6 Long Bay Reef 2017_Aug_31\PRE I 2017 LBR\P1070315.cpc</t>
  </si>
  <si>
    <t>D:\REEF Monitoring SXM\GCRMNPicturesSXM\2017\6 Long Bay Reef 2017_Aug_31\T4\P1070316.JPG</t>
  </si>
  <si>
    <t>d:\REEF Monitoring SXM\GCRMNPicturesSXM\2017\6 Long Bay Reef 2017_Aug_31\PRE I 2017 LBR\P1070316.cpc</t>
  </si>
  <si>
    <t>D:\REEF Monitoring SXM\GCRMNPicturesSXM\2017\6 Long Bay Reef 2017_Aug_31\T4\P1070318.JPG</t>
  </si>
  <si>
    <t>d:\REEF Monitoring SXM\GCRMNPicturesSXM\2017\6 Long Bay Reef 2017_Aug_31\PRE I 2017 LBR\P1070318.cpc</t>
  </si>
  <si>
    <t>Transect 5</t>
  </si>
  <si>
    <t>D:\REEF Monitoring SXM\GCRMNPicturesSXM\2017\6 Long Bay Reef 2017_Aug_31\T5\P1070321.JPG</t>
  </si>
  <si>
    <t>d:\REEF Monitoring SXM\GCRMNPicturesSXM\2017\6 Long Bay Reef 2017_Aug_31\PRE I 2017 LBR\P1070321.cpc</t>
  </si>
  <si>
    <t>D:\REEF Monitoring SXM\GCRMNPicturesSXM\2017\6 Long Bay Reef 2017_Aug_31\T5\P1070322.JPG</t>
  </si>
  <si>
    <t>d:\REEF Monitoring SXM\GCRMNPicturesSXM\2017\6 Long Bay Reef 2017_Aug_31\PRE I 2017 LBR\P1070322.cpc</t>
  </si>
  <si>
    <t>D:\REEF Monitoring SXM\GCRMNPicturesSXM\2017\6 Long Bay Reef 2017_Aug_31\T5\P1070323.JPG</t>
  </si>
  <si>
    <t>d:\REEF Monitoring SXM\GCRMNPicturesSXM\2017\6 Long Bay Reef 2017_Aug_31\PRE I 2017 LBR\P1070323.cpc</t>
  </si>
  <si>
    <t>D:\REEF Monitoring SXM\GCRMNPicturesSXM\2017\6 Long Bay Reef 2017_Aug_31\T5\P1070324.JPG</t>
  </si>
  <si>
    <t>d:\REEF Monitoring SXM\GCRMNPicturesSXM\2017\6 Long Bay Reef 2017_Aug_31\PRE I 2017 LBR\P1070324.cpc</t>
  </si>
  <si>
    <t>D:\REEF Monitoring SXM\GCRMNPicturesSXM\2017\6 Long Bay Reef 2017_Aug_31\T5\P1070325.JPG</t>
  </si>
  <si>
    <t>d:\REEF Monitoring SXM\GCRMNPicturesSXM\2017\6 Long Bay Reef 2017_Aug_31\PRE I 2017 LBR\P1070325.cpc</t>
  </si>
  <si>
    <t>D:\REEF Monitoring SXM\GCRMNPicturesSXM\2017\6 Long Bay Reef 2017_Aug_31\T5\P1070326.JPG</t>
  </si>
  <si>
    <t>d:\REEF Monitoring SXM\GCRMNPicturesSXM\2017\6 Long Bay Reef 2017_Aug_31\PRE I 2017 LBR\P1070326.cpc</t>
  </si>
  <si>
    <t>D:\REEF Monitoring SXM\GCRMNPicturesSXM\2017\6 Long Bay Reef 2017_Aug_31\T5\P1070327.JPG</t>
  </si>
  <si>
    <t>d:\REEF Monitoring SXM\GCRMNPicturesSXM\2017\6 Long Bay Reef 2017_Aug_31\PRE I 2017 LBR\P1070327.cpc</t>
  </si>
  <si>
    <t>D:\REEF Monitoring SXM\GCRMNPicturesSXM\2017\6 Long Bay Reef 2017_Aug_31\T5\P1070328.JPG</t>
  </si>
  <si>
    <t>d:\REEF Monitoring SXM\GCRMNPicturesSXM\2017\6 Long Bay Reef 2017_Aug_31\PRE I 2017 LBR\P1070328.cpc</t>
  </si>
  <si>
    <t>D:\REEF Monitoring SXM\GCRMNPicturesSXM\2017\6 Long Bay Reef 2017_Aug_31\T5\P1070329.JPG</t>
  </si>
  <si>
    <t>d:\REEF Monitoring SXM\GCRMNPicturesSXM\2017\6 Long Bay Reef 2017_Aug_31\PRE I 2017 LBR\P1070329.cpc</t>
  </si>
  <si>
    <t>D:\REEF Monitoring SXM\GCRMNPicturesSXM\2017\6 Long Bay Reef 2017_Aug_31\T5\P1070330.JPG</t>
  </si>
  <si>
    <t>d:\REEF Monitoring SXM\GCRMNPicturesSXM\2017\6 Long Bay Reef 2017_Aug_31\PRE I 2017 LBR\P1070330.cpc</t>
  </si>
  <si>
    <t>D:\REEF Monitoring SXM\GCRMNPicturesSXM\2017\6 Long Bay Reef 2017_Aug_31\T5\P1070331.JPG</t>
  </si>
  <si>
    <t>d:\REEF Monitoring SXM\GCRMNPicturesSXM\2017\6 Long Bay Reef 2017_Aug_31\PRE I 2017 LBR\P1070331.cpc</t>
  </si>
  <si>
    <t>D:\REEF Monitoring SXM\GCRMNPicturesSXM\2017\6 Long Bay Reef 2017_Aug_31\T5\P1070332.JPG</t>
  </si>
  <si>
    <t>d:\REEF Monitoring SXM\GCRMNPicturesSXM\2017\6 Long Bay Reef 2017_Aug_31\PRE I 2017 LBR\P1070332.cpc</t>
  </si>
  <si>
    <t>D:\REEF Monitoring SXM\GCRMNPicturesSXM\2017\6 Long Bay Reef 2017_Aug_31\T5\P1070333.JPG</t>
  </si>
  <si>
    <t>d:\REEF Monitoring SXM\GCRMNPicturesSXM\2017\6 Long Bay Reef 2017_Aug_31\PRE I 2017 LBR\P1070333.cpc</t>
  </si>
  <si>
    <t>D:\REEF Monitoring SXM\GCRMNPicturesSXM\2017\6 Long Bay Reef 2017_Aug_31\T5\P1070334.JPG</t>
  </si>
  <si>
    <t>d:\REEF Monitoring SXM\GCRMNPicturesSXM\2017\6 Long Bay Reef 2017_Aug_31\PRE I 2017 LBR\P1070334.cpc</t>
  </si>
  <si>
    <t>D:\REEF Monitoring SXM\GCRMNPicturesSXM\2017\6 Long Bay Reef 2017_Aug_31\T5\P1070335.JPG</t>
  </si>
  <si>
    <t>d:\REEF Monitoring SXM\GCRMNPicturesSXM\2017\6 Long Bay Reef 2017_Aug_31\PRE I 2017 LBR\P1070335.cpc</t>
  </si>
  <si>
    <t>Dataset name:</t>
  </si>
  <si>
    <t>Analysis date:</t>
  </si>
  <si>
    <t>TRANSECT NAME</t>
  </si>
  <si>
    <t>PRE I 2017 LBR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</si>
  <si>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</si>
  <si>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</si>
  <si>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</si>
  <si>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</si>
  <si>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</si>
  <si>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</si>
  <si>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</si>
  <si>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</si>
  <si>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</si>
  <si>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</si>
  <si>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</si>
  <si>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</si>
  <si>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</si>
  <si>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</si>
  <si>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</si>
  <si>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</si>
  <si>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</si>
  <si>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</si>
  <si>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</si>
  <si>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</si>
  <si>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Files\POST I 2017\PRE I 2017 LBR.xlsx:Data summary</t>
  </si>
  <si>
    <t>D:\CPCe Excel Files\POST I 2017\PRE I 2017 LBR.xlsx:PRE I 2017 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</si>
</sst>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088D-93DC-43E0-8C3F-BC5F6CCB977D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5703125" bestFit="1" customWidth="1"/>
    <col min="6" max="6" width="100.8554687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215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203</v>
      </c>
      <c r="B3" s="2"/>
      <c r="C3" t="s">
        <v>204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205</v>
      </c>
      <c r="B4" s="2"/>
      <c r="C4" t="s">
        <v>206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207</v>
      </c>
      <c r="B5" s="2"/>
      <c r="C5" t="s">
        <v>208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205</v>
      </c>
      <c r="B6" s="2"/>
      <c r="C6" t="s">
        <v>206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205</v>
      </c>
      <c r="B7" s="2"/>
      <c r="C7" t="s">
        <v>206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207</v>
      </c>
      <c r="B8" s="2"/>
      <c r="C8" t="s">
        <v>208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199</v>
      </c>
      <c r="B9" s="2"/>
      <c r="C9" t="s">
        <v>200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209</v>
      </c>
      <c r="B10" s="2" t="s">
        <v>210</v>
      </c>
      <c r="C10" t="s">
        <v>204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211</v>
      </c>
      <c r="B11" s="2"/>
      <c r="C11" t="s">
        <v>200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212</v>
      </c>
      <c r="B12" s="2"/>
      <c r="C12" t="s">
        <v>200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199</v>
      </c>
      <c r="B13" s="2"/>
      <c r="C13" t="s">
        <v>200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199</v>
      </c>
      <c r="B14" s="2"/>
      <c r="C14" t="s">
        <v>200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207</v>
      </c>
      <c r="B15" s="2"/>
      <c r="C15" t="s">
        <v>208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199</v>
      </c>
      <c r="B16" s="2"/>
      <c r="C16" t="s">
        <v>200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213</v>
      </c>
      <c r="B17" s="2"/>
      <c r="C17" t="s">
        <v>214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211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211</v>
      </c>
      <c r="B19" s="2"/>
      <c r="C19" t="s">
        <v>200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211</v>
      </c>
      <c r="B20" s="2"/>
      <c r="C20" t="s">
        <v>200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207</v>
      </c>
      <c r="B21" s="2"/>
      <c r="C21" t="s">
        <v>208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207</v>
      </c>
      <c r="B22" s="2"/>
      <c r="C22" t="s">
        <v>208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205</v>
      </c>
      <c r="B23" s="2"/>
      <c r="C23" t="s">
        <v>206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207</v>
      </c>
      <c r="B24" s="2"/>
      <c r="C24" t="s">
        <v>208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211</v>
      </c>
      <c r="B25" s="2"/>
      <c r="C25" t="s">
        <v>200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211</v>
      </c>
      <c r="B26" s="28"/>
      <c r="C26" s="23" t="s">
        <v>200</v>
      </c>
      <c r="D26" s="23" t="s">
        <v>216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207</v>
      </c>
      <c r="B27" s="9"/>
      <c r="C27" s="27" t="s">
        <v>208</v>
      </c>
      <c r="D27" s="27" t="s">
        <v>215</v>
      </c>
      <c r="E27" s="27" t="s">
        <v>217</v>
      </c>
      <c r="F27" s="27" t="s">
        <v>218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207</v>
      </c>
      <c r="B28" s="2"/>
      <c r="C28" t="s">
        <v>208</v>
      </c>
      <c r="E28" t="s">
        <v>217</v>
      </c>
      <c r="F28" t="s">
        <v>218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207</v>
      </c>
      <c r="B29" s="2"/>
      <c r="C29" t="s">
        <v>208</v>
      </c>
      <c r="E29" t="s">
        <v>217</v>
      </c>
      <c r="F29" t="s">
        <v>218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207</v>
      </c>
      <c r="B30" s="2"/>
      <c r="C30" t="s">
        <v>208</v>
      </c>
      <c r="E30" t="s">
        <v>217</v>
      </c>
      <c r="F30" t="s">
        <v>218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199</v>
      </c>
      <c r="B31" s="2"/>
      <c r="C31" t="s">
        <v>200</v>
      </c>
      <c r="E31" t="s">
        <v>217</v>
      </c>
      <c r="F31" t="s">
        <v>218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211</v>
      </c>
      <c r="B32" s="2"/>
      <c r="C32" t="s">
        <v>200</v>
      </c>
      <c r="E32" t="s">
        <v>217</v>
      </c>
      <c r="F32" t="s">
        <v>218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207</v>
      </c>
      <c r="B33" s="2"/>
      <c r="C33" t="s">
        <v>208</v>
      </c>
      <c r="E33" t="s">
        <v>217</v>
      </c>
      <c r="F33" t="s">
        <v>218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207</v>
      </c>
      <c r="B34" s="2"/>
      <c r="C34" t="s">
        <v>208</v>
      </c>
      <c r="E34" t="s">
        <v>217</v>
      </c>
      <c r="F34" t="s">
        <v>218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207</v>
      </c>
      <c r="B35" s="2"/>
      <c r="C35" t="s">
        <v>208</v>
      </c>
      <c r="E35" t="s">
        <v>217</v>
      </c>
      <c r="F35" t="s">
        <v>218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207</v>
      </c>
      <c r="B36" s="2"/>
      <c r="C36" t="s">
        <v>208</v>
      </c>
      <c r="E36" t="s">
        <v>217</v>
      </c>
      <c r="F36" t="s">
        <v>218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207</v>
      </c>
      <c r="B37" s="2"/>
      <c r="C37" t="s">
        <v>208</v>
      </c>
      <c r="E37" t="s">
        <v>217</v>
      </c>
      <c r="F37" t="s">
        <v>218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207</v>
      </c>
      <c r="B38" s="2"/>
      <c r="C38" t="s">
        <v>208</v>
      </c>
      <c r="E38" t="s">
        <v>217</v>
      </c>
      <c r="F38" t="s">
        <v>218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207</v>
      </c>
      <c r="B39" s="2"/>
      <c r="C39" t="s">
        <v>208</v>
      </c>
      <c r="E39" t="s">
        <v>217</v>
      </c>
      <c r="F39" t="s">
        <v>218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207</v>
      </c>
      <c r="B40" s="2"/>
      <c r="C40" t="s">
        <v>208</v>
      </c>
      <c r="E40" t="s">
        <v>217</v>
      </c>
      <c r="F40" t="s">
        <v>218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211</v>
      </c>
      <c r="B41" s="2"/>
      <c r="C41" t="s">
        <v>200</v>
      </c>
      <c r="E41" t="s">
        <v>217</v>
      </c>
      <c r="F41" t="s">
        <v>218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207</v>
      </c>
      <c r="B42" s="2"/>
      <c r="C42" t="s">
        <v>208</v>
      </c>
      <c r="E42" t="s">
        <v>217</v>
      </c>
      <c r="F42" t="s">
        <v>218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207</v>
      </c>
      <c r="B43" s="2"/>
      <c r="C43" t="s">
        <v>208</v>
      </c>
      <c r="E43" t="s">
        <v>217</v>
      </c>
      <c r="F43" t="s">
        <v>218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211</v>
      </c>
      <c r="B44" s="2"/>
      <c r="C44" t="s">
        <v>200</v>
      </c>
      <c r="E44" t="s">
        <v>217</v>
      </c>
      <c r="F44" t="s">
        <v>218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207</v>
      </c>
      <c r="B45" s="2"/>
      <c r="C45" t="s">
        <v>208</v>
      </c>
      <c r="E45" t="s">
        <v>217</v>
      </c>
      <c r="F45" t="s">
        <v>218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207</v>
      </c>
      <c r="B46" s="2"/>
      <c r="C46" t="s">
        <v>208</v>
      </c>
      <c r="E46" t="s">
        <v>217</v>
      </c>
      <c r="F46" t="s">
        <v>218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207</v>
      </c>
      <c r="B47" s="2"/>
      <c r="C47" t="s">
        <v>208</v>
      </c>
      <c r="E47" t="s">
        <v>217</v>
      </c>
      <c r="F47" t="s">
        <v>218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207</v>
      </c>
      <c r="B48" s="2"/>
      <c r="C48" t="s">
        <v>208</v>
      </c>
      <c r="E48" t="s">
        <v>217</v>
      </c>
      <c r="F48" t="s">
        <v>218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207</v>
      </c>
      <c r="B49" s="2"/>
      <c r="C49" t="s">
        <v>208</v>
      </c>
      <c r="E49" t="s">
        <v>217</v>
      </c>
      <c r="F49" t="s">
        <v>218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207</v>
      </c>
      <c r="B50" s="2"/>
      <c r="C50" t="s">
        <v>208</v>
      </c>
      <c r="E50" t="s">
        <v>217</v>
      </c>
      <c r="F50" t="s">
        <v>218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207</v>
      </c>
      <c r="B51" s="28"/>
      <c r="C51" s="23" t="s">
        <v>208</v>
      </c>
      <c r="D51" s="23" t="s">
        <v>216</v>
      </c>
      <c r="E51" s="23" t="s">
        <v>217</v>
      </c>
      <c r="F51" s="23" t="s">
        <v>218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207</v>
      </c>
      <c r="B52" s="9"/>
      <c r="C52" s="27" t="s">
        <v>208</v>
      </c>
      <c r="D52" s="27" t="s">
        <v>215</v>
      </c>
      <c r="E52" s="27" t="s">
        <v>219</v>
      </c>
      <c r="F52" s="27" t="s">
        <v>220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199</v>
      </c>
      <c r="B53" s="2"/>
      <c r="C53" t="s">
        <v>200</v>
      </c>
      <c r="E53" t="s">
        <v>219</v>
      </c>
      <c r="F53" t="s">
        <v>220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207</v>
      </c>
      <c r="B54" s="2"/>
      <c r="C54" t="s">
        <v>208</v>
      </c>
      <c r="E54" t="s">
        <v>219</v>
      </c>
      <c r="F54" t="s">
        <v>220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211</v>
      </c>
      <c r="B55" s="2"/>
      <c r="C55" t="s">
        <v>200</v>
      </c>
      <c r="E55" t="s">
        <v>219</v>
      </c>
      <c r="F55" t="s">
        <v>220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207</v>
      </c>
      <c r="B56" s="2"/>
      <c r="C56" t="s">
        <v>208</v>
      </c>
      <c r="E56" t="s">
        <v>219</v>
      </c>
      <c r="F56" t="s">
        <v>220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199</v>
      </c>
      <c r="B57" s="2"/>
      <c r="C57" t="s">
        <v>200</v>
      </c>
      <c r="E57" t="s">
        <v>219</v>
      </c>
      <c r="F57" t="s">
        <v>220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199</v>
      </c>
      <c r="B58" s="2"/>
      <c r="C58" t="s">
        <v>200</v>
      </c>
      <c r="E58" t="s">
        <v>219</v>
      </c>
      <c r="F58" t="s">
        <v>220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211</v>
      </c>
      <c r="B59" s="2"/>
      <c r="C59" t="s">
        <v>200</v>
      </c>
      <c r="E59" t="s">
        <v>219</v>
      </c>
      <c r="F59" t="s">
        <v>220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207</v>
      </c>
      <c r="B60" s="2"/>
      <c r="C60" t="s">
        <v>208</v>
      </c>
      <c r="E60" t="s">
        <v>219</v>
      </c>
      <c r="F60" t="s">
        <v>220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207</v>
      </c>
      <c r="B61" s="2"/>
      <c r="C61" t="s">
        <v>208</v>
      </c>
      <c r="E61" t="s">
        <v>219</v>
      </c>
      <c r="F61" t="s">
        <v>220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207</v>
      </c>
      <c r="B62" s="2"/>
      <c r="C62" t="s">
        <v>208</v>
      </c>
      <c r="E62" t="s">
        <v>219</v>
      </c>
      <c r="F62" t="s">
        <v>220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207</v>
      </c>
      <c r="B63" s="2"/>
      <c r="C63" t="s">
        <v>208</v>
      </c>
      <c r="E63" t="s">
        <v>219</v>
      </c>
      <c r="F63" t="s">
        <v>220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213</v>
      </c>
      <c r="B64" s="2"/>
      <c r="C64" t="s">
        <v>214</v>
      </c>
      <c r="E64" t="s">
        <v>219</v>
      </c>
      <c r="F64" t="s">
        <v>220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207</v>
      </c>
      <c r="B65" s="2"/>
      <c r="C65" t="s">
        <v>208</v>
      </c>
      <c r="E65" t="s">
        <v>219</v>
      </c>
      <c r="F65" t="s">
        <v>220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207</v>
      </c>
      <c r="B66" s="2"/>
      <c r="C66" t="s">
        <v>208</v>
      </c>
      <c r="E66" t="s">
        <v>219</v>
      </c>
      <c r="F66" t="s">
        <v>220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207</v>
      </c>
      <c r="B67" s="2"/>
      <c r="C67" t="s">
        <v>208</v>
      </c>
      <c r="E67" t="s">
        <v>219</v>
      </c>
      <c r="F67" t="s">
        <v>220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207</v>
      </c>
      <c r="B68" s="2"/>
      <c r="C68" t="s">
        <v>208</v>
      </c>
      <c r="E68" t="s">
        <v>219</v>
      </c>
      <c r="F68" t="s">
        <v>220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205</v>
      </c>
      <c r="B69" s="2"/>
      <c r="C69" t="s">
        <v>206</v>
      </c>
      <c r="E69" t="s">
        <v>219</v>
      </c>
      <c r="F69" t="s">
        <v>220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211</v>
      </c>
      <c r="B70" s="2"/>
      <c r="C70" t="s">
        <v>200</v>
      </c>
      <c r="E70" t="s">
        <v>219</v>
      </c>
      <c r="F70" t="s">
        <v>220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207</v>
      </c>
      <c r="B71" s="2"/>
      <c r="C71" t="s">
        <v>208</v>
      </c>
      <c r="E71" t="s">
        <v>219</v>
      </c>
      <c r="F71" t="s">
        <v>220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199</v>
      </c>
      <c r="B72" s="2"/>
      <c r="C72" t="s">
        <v>200</v>
      </c>
      <c r="E72" t="s">
        <v>219</v>
      </c>
      <c r="F72" t="s">
        <v>220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205</v>
      </c>
      <c r="B73" s="2"/>
      <c r="C73" t="s">
        <v>206</v>
      </c>
      <c r="E73" t="s">
        <v>219</v>
      </c>
      <c r="F73" t="s">
        <v>220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205</v>
      </c>
      <c r="B74" s="2"/>
      <c r="C74" t="s">
        <v>206</v>
      </c>
      <c r="E74" t="s">
        <v>219</v>
      </c>
      <c r="F74" t="s">
        <v>220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207</v>
      </c>
      <c r="B75" s="2"/>
      <c r="C75" t="s">
        <v>208</v>
      </c>
      <c r="E75" t="s">
        <v>219</v>
      </c>
      <c r="F75" t="s">
        <v>220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207</v>
      </c>
      <c r="B76" s="28"/>
      <c r="C76" s="23" t="s">
        <v>208</v>
      </c>
      <c r="D76" s="23" t="s">
        <v>216</v>
      </c>
      <c r="E76" s="23" t="s">
        <v>219</v>
      </c>
      <c r="F76" s="23" t="s">
        <v>220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211</v>
      </c>
      <c r="B77" s="9"/>
      <c r="C77" s="27" t="s">
        <v>200</v>
      </c>
      <c r="D77" s="27" t="s">
        <v>215</v>
      </c>
      <c r="E77" s="27" t="s">
        <v>221</v>
      </c>
      <c r="F77" s="27" t="s">
        <v>222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199</v>
      </c>
      <c r="B78" s="2"/>
      <c r="C78" t="s">
        <v>200</v>
      </c>
      <c r="E78" t="s">
        <v>221</v>
      </c>
      <c r="F78" t="s">
        <v>222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205</v>
      </c>
      <c r="B79" s="2"/>
      <c r="C79" t="s">
        <v>206</v>
      </c>
      <c r="E79" t="s">
        <v>221</v>
      </c>
      <c r="F79" t="s">
        <v>222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199</v>
      </c>
      <c r="B80" s="2"/>
      <c r="C80" t="s">
        <v>200</v>
      </c>
      <c r="E80" t="s">
        <v>221</v>
      </c>
      <c r="F80" t="s">
        <v>222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211</v>
      </c>
      <c r="B81" s="2"/>
      <c r="C81" t="s">
        <v>200</v>
      </c>
      <c r="E81" t="s">
        <v>221</v>
      </c>
      <c r="F81" t="s">
        <v>222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207</v>
      </c>
      <c r="B82" s="2"/>
      <c r="C82" t="s">
        <v>208</v>
      </c>
      <c r="E82" t="s">
        <v>221</v>
      </c>
      <c r="F82" t="s">
        <v>222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205</v>
      </c>
      <c r="B83" s="2"/>
      <c r="C83" t="s">
        <v>206</v>
      </c>
      <c r="E83" t="s">
        <v>221</v>
      </c>
      <c r="F83" t="s">
        <v>222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199</v>
      </c>
      <c r="B84" s="2"/>
      <c r="C84" t="s">
        <v>200</v>
      </c>
      <c r="E84" t="s">
        <v>221</v>
      </c>
      <c r="F84" t="s">
        <v>222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199</v>
      </c>
      <c r="B85" s="2"/>
      <c r="C85" t="s">
        <v>200</v>
      </c>
      <c r="E85" t="s">
        <v>221</v>
      </c>
      <c r="F85" t="s">
        <v>222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199</v>
      </c>
      <c r="B86" s="2"/>
      <c r="C86" t="s">
        <v>200</v>
      </c>
      <c r="E86" t="s">
        <v>221</v>
      </c>
      <c r="F86" t="s">
        <v>222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199</v>
      </c>
      <c r="B87" s="2"/>
      <c r="C87" t="s">
        <v>200</v>
      </c>
      <c r="E87" t="s">
        <v>221</v>
      </c>
      <c r="F87" t="s">
        <v>222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199</v>
      </c>
      <c r="B88" s="2"/>
      <c r="C88" t="s">
        <v>200</v>
      </c>
      <c r="E88" t="s">
        <v>221</v>
      </c>
      <c r="F88" t="s">
        <v>222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223</v>
      </c>
      <c r="B89" s="2"/>
      <c r="C89" t="s">
        <v>200</v>
      </c>
      <c r="E89" t="s">
        <v>221</v>
      </c>
      <c r="F89" t="s">
        <v>222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207</v>
      </c>
      <c r="B90" s="2"/>
      <c r="C90" t="s">
        <v>208</v>
      </c>
      <c r="E90" t="s">
        <v>221</v>
      </c>
      <c r="F90" t="s">
        <v>222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199</v>
      </c>
      <c r="B91" s="2"/>
      <c r="C91" t="s">
        <v>200</v>
      </c>
      <c r="E91" t="s">
        <v>221</v>
      </c>
      <c r="F91" t="s">
        <v>222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199</v>
      </c>
      <c r="B92" s="2"/>
      <c r="C92" t="s">
        <v>200</v>
      </c>
      <c r="E92" t="s">
        <v>221</v>
      </c>
      <c r="F92" t="s">
        <v>222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199</v>
      </c>
      <c r="B93" s="2"/>
      <c r="C93" t="s">
        <v>200</v>
      </c>
      <c r="E93" t="s">
        <v>221</v>
      </c>
      <c r="F93" t="s">
        <v>222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199</v>
      </c>
      <c r="B94" s="2"/>
      <c r="C94" t="s">
        <v>200</v>
      </c>
      <c r="E94" t="s">
        <v>221</v>
      </c>
      <c r="F94" t="s">
        <v>222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205</v>
      </c>
      <c r="B95" s="2"/>
      <c r="C95" t="s">
        <v>206</v>
      </c>
      <c r="E95" t="s">
        <v>221</v>
      </c>
      <c r="F95" t="s">
        <v>222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199</v>
      </c>
      <c r="B96" s="2"/>
      <c r="C96" t="s">
        <v>200</v>
      </c>
      <c r="E96" t="s">
        <v>221</v>
      </c>
      <c r="F96" t="s">
        <v>222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207</v>
      </c>
      <c r="B97" s="2"/>
      <c r="C97" t="s">
        <v>208</v>
      </c>
      <c r="E97" t="s">
        <v>221</v>
      </c>
      <c r="F97" t="s">
        <v>222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207</v>
      </c>
      <c r="B98" s="2"/>
      <c r="C98" t="s">
        <v>208</v>
      </c>
      <c r="E98" t="s">
        <v>221</v>
      </c>
      <c r="F98" t="s">
        <v>222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199</v>
      </c>
      <c r="B99" s="2"/>
      <c r="C99" t="s">
        <v>200</v>
      </c>
      <c r="E99" t="s">
        <v>221</v>
      </c>
      <c r="F99" t="s">
        <v>222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199</v>
      </c>
      <c r="B100" s="2"/>
      <c r="C100" t="s">
        <v>200</v>
      </c>
      <c r="E100" t="s">
        <v>221</v>
      </c>
      <c r="F100" t="s">
        <v>222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199</v>
      </c>
      <c r="B101" s="28"/>
      <c r="C101" s="23" t="s">
        <v>200</v>
      </c>
      <c r="D101" s="23" t="s">
        <v>216</v>
      </c>
      <c r="E101" s="23" t="s">
        <v>221</v>
      </c>
      <c r="F101" s="23" t="s">
        <v>222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211</v>
      </c>
      <c r="B102" s="9"/>
      <c r="C102" s="27" t="s">
        <v>200</v>
      </c>
      <c r="D102" s="27" t="s">
        <v>215</v>
      </c>
      <c r="E102" s="27" t="s">
        <v>224</v>
      </c>
      <c r="F102" s="27" t="s">
        <v>225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197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211</v>
      </c>
      <c r="B103" s="2"/>
      <c r="C103" t="s">
        <v>200</v>
      </c>
      <c r="E103" t="s">
        <v>224</v>
      </c>
      <c r="F103" t="s">
        <v>225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t="s">
        <v>198</v>
      </c>
      <c r="AH103" s="20"/>
    </row>
    <row r="104" spans="1:34" x14ac:dyDescent="0.25">
      <c r="A104" s="15" t="s">
        <v>211</v>
      </c>
      <c r="B104" s="2"/>
      <c r="C104" t="s">
        <v>200</v>
      </c>
      <c r="E104" t="s">
        <v>224</v>
      </c>
      <c r="F104" t="s">
        <v>225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t="s">
        <v>198</v>
      </c>
      <c r="AH104" s="20"/>
    </row>
    <row r="105" spans="1:34" x14ac:dyDescent="0.25">
      <c r="A105" s="15" t="s">
        <v>211</v>
      </c>
      <c r="B105" s="2"/>
      <c r="C105" t="s">
        <v>200</v>
      </c>
      <c r="E105" t="s">
        <v>224</v>
      </c>
      <c r="F105" t="s">
        <v>225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t="s">
        <v>198</v>
      </c>
      <c r="AH105" s="20"/>
    </row>
    <row r="106" spans="1:34" x14ac:dyDescent="0.25">
      <c r="A106" s="15" t="s">
        <v>207</v>
      </c>
      <c r="B106" s="2"/>
      <c r="C106" t="s">
        <v>208</v>
      </c>
      <c r="E106" t="s">
        <v>224</v>
      </c>
      <c r="F106" t="s">
        <v>225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t="s">
        <v>198</v>
      </c>
      <c r="AH106" s="20"/>
    </row>
    <row r="107" spans="1:34" x14ac:dyDescent="0.25">
      <c r="A107" s="15" t="s">
        <v>207</v>
      </c>
      <c r="B107" s="2"/>
      <c r="C107" t="s">
        <v>208</v>
      </c>
      <c r="E107" t="s">
        <v>224</v>
      </c>
      <c r="F107" t="s">
        <v>225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t="s">
        <v>198</v>
      </c>
      <c r="AH107" s="20"/>
    </row>
    <row r="108" spans="1:34" x14ac:dyDescent="0.25">
      <c r="A108" s="15" t="s">
        <v>226</v>
      </c>
      <c r="B108" s="2"/>
      <c r="C108" t="s">
        <v>204</v>
      </c>
      <c r="E108" t="s">
        <v>224</v>
      </c>
      <c r="F108" t="s">
        <v>225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t="s">
        <v>198</v>
      </c>
      <c r="AH108" s="20"/>
    </row>
    <row r="109" spans="1:34" x14ac:dyDescent="0.25">
      <c r="A109" s="15" t="s">
        <v>207</v>
      </c>
      <c r="B109" s="2"/>
      <c r="C109" t="s">
        <v>208</v>
      </c>
      <c r="E109" t="s">
        <v>224</v>
      </c>
      <c r="F109" t="s">
        <v>225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t="s">
        <v>198</v>
      </c>
      <c r="AH109" s="20"/>
    </row>
    <row r="110" spans="1:34" x14ac:dyDescent="0.25">
      <c r="A110" s="15" t="s">
        <v>211</v>
      </c>
      <c r="B110" s="2"/>
      <c r="C110" t="s">
        <v>200</v>
      </c>
      <c r="E110" t="s">
        <v>224</v>
      </c>
      <c r="F110" t="s">
        <v>225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t="s">
        <v>198</v>
      </c>
      <c r="AH110" s="20"/>
    </row>
    <row r="111" spans="1:34" x14ac:dyDescent="0.25">
      <c r="A111" s="15" t="s">
        <v>207</v>
      </c>
      <c r="B111" s="2"/>
      <c r="C111" t="s">
        <v>208</v>
      </c>
      <c r="E111" t="s">
        <v>224</v>
      </c>
      <c r="F111" t="s">
        <v>225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t="s">
        <v>198</v>
      </c>
      <c r="AH111" s="20"/>
    </row>
    <row r="112" spans="1:34" x14ac:dyDescent="0.25">
      <c r="A112" s="15" t="s">
        <v>207</v>
      </c>
      <c r="B112" s="2"/>
      <c r="C112" t="s">
        <v>208</v>
      </c>
      <c r="E112" t="s">
        <v>224</v>
      </c>
      <c r="F112" t="s">
        <v>225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t="s">
        <v>198</v>
      </c>
      <c r="AH112" s="20"/>
    </row>
    <row r="113" spans="1:34" x14ac:dyDescent="0.25">
      <c r="A113" s="15" t="s">
        <v>207</v>
      </c>
      <c r="B113" s="2"/>
      <c r="C113" t="s">
        <v>208</v>
      </c>
      <c r="E113" t="s">
        <v>224</v>
      </c>
      <c r="F113" t="s">
        <v>225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t="s">
        <v>198</v>
      </c>
      <c r="AH113" s="20"/>
    </row>
    <row r="114" spans="1:34" x14ac:dyDescent="0.25">
      <c r="A114" s="15" t="s">
        <v>207</v>
      </c>
      <c r="B114" s="2"/>
      <c r="C114" t="s">
        <v>208</v>
      </c>
      <c r="E114" t="s">
        <v>224</v>
      </c>
      <c r="F114" t="s">
        <v>225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t="s">
        <v>198</v>
      </c>
      <c r="AH114" s="20"/>
    </row>
    <row r="115" spans="1:34" x14ac:dyDescent="0.25">
      <c r="A115" s="15" t="s">
        <v>207</v>
      </c>
      <c r="B115" s="2"/>
      <c r="C115" t="s">
        <v>208</v>
      </c>
      <c r="E115" t="s">
        <v>224</v>
      </c>
      <c r="F115" t="s">
        <v>225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t="s">
        <v>198</v>
      </c>
      <c r="AH115" s="20"/>
    </row>
    <row r="116" spans="1:34" x14ac:dyDescent="0.25">
      <c r="A116" s="15" t="s">
        <v>207</v>
      </c>
      <c r="B116" s="2"/>
      <c r="C116" t="s">
        <v>208</v>
      </c>
      <c r="E116" t="s">
        <v>224</v>
      </c>
      <c r="F116" t="s">
        <v>225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t="s">
        <v>198</v>
      </c>
      <c r="AH116" s="20"/>
    </row>
    <row r="117" spans="1:34" x14ac:dyDescent="0.25">
      <c r="A117" s="15" t="s">
        <v>207</v>
      </c>
      <c r="B117" s="2"/>
      <c r="C117" t="s">
        <v>208</v>
      </c>
      <c r="E117" t="s">
        <v>224</v>
      </c>
      <c r="F117" t="s">
        <v>225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t="s">
        <v>198</v>
      </c>
      <c r="AH117" s="20"/>
    </row>
    <row r="118" spans="1:34" x14ac:dyDescent="0.25">
      <c r="A118" s="15" t="s">
        <v>211</v>
      </c>
      <c r="B118" s="2"/>
      <c r="C118" t="s">
        <v>200</v>
      </c>
      <c r="E118" t="s">
        <v>224</v>
      </c>
      <c r="F118" t="s">
        <v>225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t="s">
        <v>198</v>
      </c>
      <c r="AH118" s="20"/>
    </row>
    <row r="119" spans="1:34" x14ac:dyDescent="0.25">
      <c r="A119" s="15" t="s">
        <v>226</v>
      </c>
      <c r="B119" s="2"/>
      <c r="C119" t="s">
        <v>204</v>
      </c>
      <c r="E119" t="s">
        <v>224</v>
      </c>
      <c r="F119" t="s">
        <v>225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t="s">
        <v>198</v>
      </c>
      <c r="AH119" s="20"/>
    </row>
    <row r="120" spans="1:34" x14ac:dyDescent="0.25">
      <c r="A120" s="15" t="s">
        <v>211</v>
      </c>
      <c r="B120" s="2"/>
      <c r="C120" t="s">
        <v>200</v>
      </c>
      <c r="E120" t="s">
        <v>224</v>
      </c>
      <c r="F120" t="s">
        <v>225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t="s">
        <v>198</v>
      </c>
      <c r="AH120" s="20"/>
    </row>
    <row r="121" spans="1:34" x14ac:dyDescent="0.25">
      <c r="A121" s="15" t="s">
        <v>207</v>
      </c>
      <c r="B121" s="2"/>
      <c r="C121" t="s">
        <v>208</v>
      </c>
      <c r="E121" t="s">
        <v>224</v>
      </c>
      <c r="F121" t="s">
        <v>225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t="s">
        <v>198</v>
      </c>
      <c r="AH121" s="20"/>
    </row>
    <row r="122" spans="1:34" x14ac:dyDescent="0.25">
      <c r="A122" s="15" t="s">
        <v>207</v>
      </c>
      <c r="B122" s="2"/>
      <c r="C122" t="s">
        <v>208</v>
      </c>
      <c r="E122" t="s">
        <v>224</v>
      </c>
      <c r="F122" t="s">
        <v>225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t="s">
        <v>198</v>
      </c>
      <c r="AH122" s="20"/>
    </row>
    <row r="123" spans="1:34" x14ac:dyDescent="0.25">
      <c r="A123" s="15" t="s">
        <v>211</v>
      </c>
      <c r="B123" s="2"/>
      <c r="C123" t="s">
        <v>200</v>
      </c>
      <c r="E123" t="s">
        <v>224</v>
      </c>
      <c r="F123" t="s">
        <v>225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t="s">
        <v>198</v>
      </c>
      <c r="AH123" s="20"/>
    </row>
    <row r="124" spans="1:34" x14ac:dyDescent="0.25">
      <c r="A124" s="15" t="s">
        <v>226</v>
      </c>
      <c r="B124" s="2"/>
      <c r="C124" t="s">
        <v>204</v>
      </c>
      <c r="E124" t="s">
        <v>224</v>
      </c>
      <c r="F124" t="s">
        <v>225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t="s">
        <v>198</v>
      </c>
      <c r="AH124" s="20"/>
    </row>
    <row r="125" spans="1:34" x14ac:dyDescent="0.25">
      <c r="A125" s="15" t="s">
        <v>207</v>
      </c>
      <c r="B125" s="2"/>
      <c r="C125" t="s">
        <v>208</v>
      </c>
      <c r="E125" t="s">
        <v>224</v>
      </c>
      <c r="F125" t="s">
        <v>225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207</v>
      </c>
      <c r="B126" s="28"/>
      <c r="C126" s="23" t="s">
        <v>208</v>
      </c>
      <c r="D126" s="23" t="s">
        <v>216</v>
      </c>
      <c r="E126" s="23" t="s">
        <v>224</v>
      </c>
      <c r="F126" s="23" t="s">
        <v>225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226</v>
      </c>
      <c r="B127" s="9"/>
      <c r="C127" s="27" t="s">
        <v>204</v>
      </c>
      <c r="D127" s="27" t="s">
        <v>215</v>
      </c>
      <c r="E127" s="27" t="s">
        <v>227</v>
      </c>
      <c r="F127" s="27" t="s">
        <v>228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197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199</v>
      </c>
      <c r="B128" s="2"/>
      <c r="C128" t="s">
        <v>200</v>
      </c>
      <c r="E128" t="s">
        <v>227</v>
      </c>
      <c r="F128" t="s">
        <v>228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t="s">
        <v>198</v>
      </c>
      <c r="AH128" s="20"/>
    </row>
    <row r="129" spans="1:34" x14ac:dyDescent="0.25">
      <c r="A129" s="15" t="s">
        <v>207</v>
      </c>
      <c r="B129" s="2"/>
      <c r="C129" t="s">
        <v>208</v>
      </c>
      <c r="E129" t="s">
        <v>227</v>
      </c>
      <c r="F129" t="s">
        <v>228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t="s">
        <v>198</v>
      </c>
      <c r="AH129" s="20"/>
    </row>
    <row r="130" spans="1:34" x14ac:dyDescent="0.25">
      <c r="A130" s="15" t="s">
        <v>211</v>
      </c>
      <c r="B130" s="2"/>
      <c r="C130" t="s">
        <v>200</v>
      </c>
      <c r="E130" t="s">
        <v>227</v>
      </c>
      <c r="F130" t="s">
        <v>228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t="s">
        <v>198</v>
      </c>
      <c r="AH130" s="20"/>
    </row>
    <row r="131" spans="1:34" x14ac:dyDescent="0.25">
      <c r="A131" s="15" t="s">
        <v>207</v>
      </c>
      <c r="B131" s="2"/>
      <c r="C131" t="s">
        <v>208</v>
      </c>
      <c r="E131" t="s">
        <v>227</v>
      </c>
      <c r="F131" t="s">
        <v>228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t="s">
        <v>198</v>
      </c>
      <c r="AH131" s="20"/>
    </row>
    <row r="132" spans="1:34" x14ac:dyDescent="0.25">
      <c r="A132" s="15" t="s">
        <v>211</v>
      </c>
      <c r="B132" s="2"/>
      <c r="C132" t="s">
        <v>200</v>
      </c>
      <c r="E132" t="s">
        <v>227</v>
      </c>
      <c r="F132" t="s">
        <v>228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t="s">
        <v>198</v>
      </c>
      <c r="AH132" s="20"/>
    </row>
    <row r="133" spans="1:34" x14ac:dyDescent="0.25">
      <c r="A133" s="15" t="s">
        <v>211</v>
      </c>
      <c r="B133" s="2"/>
      <c r="C133" t="s">
        <v>200</v>
      </c>
      <c r="E133" t="s">
        <v>227</v>
      </c>
      <c r="F133" t="s">
        <v>228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t="s">
        <v>198</v>
      </c>
      <c r="AH133" s="20"/>
    </row>
    <row r="134" spans="1:34" x14ac:dyDescent="0.25">
      <c r="A134" s="15" t="s">
        <v>211</v>
      </c>
      <c r="B134" s="2"/>
      <c r="C134" t="s">
        <v>200</v>
      </c>
      <c r="E134" t="s">
        <v>227</v>
      </c>
      <c r="F134" t="s">
        <v>228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t="s">
        <v>198</v>
      </c>
      <c r="AH134" s="20"/>
    </row>
    <row r="135" spans="1:34" x14ac:dyDescent="0.25">
      <c r="A135" s="15" t="s">
        <v>207</v>
      </c>
      <c r="B135" s="2"/>
      <c r="C135" t="s">
        <v>208</v>
      </c>
      <c r="E135" t="s">
        <v>227</v>
      </c>
      <c r="F135" t="s">
        <v>228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t="s">
        <v>198</v>
      </c>
      <c r="AH135" s="20"/>
    </row>
    <row r="136" spans="1:34" x14ac:dyDescent="0.25">
      <c r="A136" s="15" t="s">
        <v>207</v>
      </c>
      <c r="B136" s="2"/>
      <c r="C136" t="s">
        <v>208</v>
      </c>
      <c r="E136" t="s">
        <v>227</v>
      </c>
      <c r="F136" t="s">
        <v>228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t="s">
        <v>198</v>
      </c>
      <c r="AH136" s="20"/>
    </row>
    <row r="137" spans="1:34" x14ac:dyDescent="0.25">
      <c r="A137" s="15" t="s">
        <v>199</v>
      </c>
      <c r="B137" s="2"/>
      <c r="C137" t="s">
        <v>200</v>
      </c>
      <c r="E137" t="s">
        <v>227</v>
      </c>
      <c r="F137" t="s">
        <v>228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t="s">
        <v>198</v>
      </c>
      <c r="AH137" s="20"/>
    </row>
    <row r="138" spans="1:34" x14ac:dyDescent="0.25">
      <c r="A138" s="15" t="s">
        <v>211</v>
      </c>
      <c r="B138" s="2"/>
      <c r="C138" t="s">
        <v>200</v>
      </c>
      <c r="E138" t="s">
        <v>227</v>
      </c>
      <c r="F138" t="s">
        <v>228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t="s">
        <v>198</v>
      </c>
      <c r="AH138" s="20"/>
    </row>
    <row r="139" spans="1:34" x14ac:dyDescent="0.25">
      <c r="A139" s="15" t="s">
        <v>199</v>
      </c>
      <c r="B139" s="2"/>
      <c r="C139" t="s">
        <v>200</v>
      </c>
      <c r="E139" t="s">
        <v>227</v>
      </c>
      <c r="F139" t="s">
        <v>228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t="s">
        <v>198</v>
      </c>
      <c r="AH139" s="20"/>
    </row>
    <row r="140" spans="1:34" x14ac:dyDescent="0.25">
      <c r="A140" s="15" t="s">
        <v>226</v>
      </c>
      <c r="B140" s="2"/>
      <c r="C140" t="s">
        <v>204</v>
      </c>
      <c r="E140" t="s">
        <v>227</v>
      </c>
      <c r="F140" t="s">
        <v>228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t="s">
        <v>198</v>
      </c>
      <c r="AH140" s="20"/>
    </row>
    <row r="141" spans="1:34" x14ac:dyDescent="0.25">
      <c r="A141" s="15" t="s">
        <v>207</v>
      </c>
      <c r="B141" s="2"/>
      <c r="C141" t="s">
        <v>208</v>
      </c>
      <c r="E141" t="s">
        <v>227</v>
      </c>
      <c r="F141" t="s">
        <v>228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t="s">
        <v>198</v>
      </c>
      <c r="AH141" s="20"/>
    </row>
    <row r="142" spans="1:34" x14ac:dyDescent="0.25">
      <c r="A142" s="15" t="s">
        <v>211</v>
      </c>
      <c r="B142" s="2"/>
      <c r="C142" t="s">
        <v>200</v>
      </c>
      <c r="E142" t="s">
        <v>227</v>
      </c>
      <c r="F142" t="s">
        <v>228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t="s">
        <v>198</v>
      </c>
      <c r="AH142" s="20"/>
    </row>
    <row r="143" spans="1:34" x14ac:dyDescent="0.25">
      <c r="A143" s="15" t="s">
        <v>207</v>
      </c>
      <c r="B143" s="2"/>
      <c r="C143" t="s">
        <v>208</v>
      </c>
      <c r="E143" t="s">
        <v>227</v>
      </c>
      <c r="F143" t="s">
        <v>228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t="s">
        <v>198</v>
      </c>
      <c r="AH143" s="20"/>
    </row>
    <row r="144" spans="1:34" x14ac:dyDescent="0.25">
      <c r="A144" s="15" t="s">
        <v>199</v>
      </c>
      <c r="B144" s="2"/>
      <c r="C144" t="s">
        <v>200</v>
      </c>
      <c r="E144" t="s">
        <v>227</v>
      </c>
      <c r="F144" t="s">
        <v>228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t="s">
        <v>198</v>
      </c>
      <c r="AH144" s="20"/>
    </row>
    <row r="145" spans="1:34" x14ac:dyDescent="0.25">
      <c r="A145" s="15" t="s">
        <v>205</v>
      </c>
      <c r="B145" s="2"/>
      <c r="C145" t="s">
        <v>206</v>
      </c>
      <c r="E145" t="s">
        <v>227</v>
      </c>
      <c r="F145" t="s">
        <v>228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t="s">
        <v>198</v>
      </c>
      <c r="AH145" s="20"/>
    </row>
    <row r="146" spans="1:34" x14ac:dyDescent="0.25">
      <c r="A146" s="15" t="s">
        <v>207</v>
      </c>
      <c r="B146" s="2"/>
      <c r="C146" t="s">
        <v>208</v>
      </c>
      <c r="E146" t="s">
        <v>227</v>
      </c>
      <c r="F146" t="s">
        <v>228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t="s">
        <v>198</v>
      </c>
      <c r="AH146" s="20"/>
    </row>
    <row r="147" spans="1:34" x14ac:dyDescent="0.25">
      <c r="A147" s="15" t="s">
        <v>207</v>
      </c>
      <c r="B147" s="2"/>
      <c r="C147" t="s">
        <v>208</v>
      </c>
      <c r="E147" t="s">
        <v>227</v>
      </c>
      <c r="F147" t="s">
        <v>228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t="s">
        <v>198</v>
      </c>
      <c r="AH147" s="20"/>
    </row>
    <row r="148" spans="1:34" x14ac:dyDescent="0.25">
      <c r="A148" s="15" t="s">
        <v>207</v>
      </c>
      <c r="B148" s="2"/>
      <c r="C148" t="s">
        <v>208</v>
      </c>
      <c r="E148" t="s">
        <v>227</v>
      </c>
      <c r="F148" t="s">
        <v>228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t="s">
        <v>198</v>
      </c>
      <c r="AH148" s="20"/>
    </row>
    <row r="149" spans="1:34" x14ac:dyDescent="0.25">
      <c r="A149" s="15" t="s">
        <v>211</v>
      </c>
      <c r="B149" s="2"/>
      <c r="C149" t="s">
        <v>200</v>
      </c>
      <c r="E149" t="s">
        <v>227</v>
      </c>
      <c r="F149" t="s">
        <v>228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t="s">
        <v>198</v>
      </c>
      <c r="AH149" s="20"/>
    </row>
    <row r="150" spans="1:34" x14ac:dyDescent="0.25">
      <c r="A150" s="15" t="s">
        <v>199</v>
      </c>
      <c r="B150" s="2"/>
      <c r="C150" t="s">
        <v>200</v>
      </c>
      <c r="E150" t="s">
        <v>227</v>
      </c>
      <c r="F150" t="s">
        <v>228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t="s">
        <v>198</v>
      </c>
      <c r="AH150" s="20"/>
    </row>
    <row r="151" spans="1:34" ht="15.75" thickBot="1" x14ac:dyDescent="0.3">
      <c r="A151" s="29" t="s">
        <v>199</v>
      </c>
      <c r="B151" s="28"/>
      <c r="C151" s="23" t="s">
        <v>200</v>
      </c>
      <c r="D151" s="23" t="s">
        <v>216</v>
      </c>
      <c r="E151" s="23" t="s">
        <v>227</v>
      </c>
      <c r="F151" s="23" t="s">
        <v>228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199</v>
      </c>
      <c r="B152" s="9"/>
      <c r="C152" s="27" t="s">
        <v>200</v>
      </c>
      <c r="D152" s="27" t="s">
        <v>215</v>
      </c>
      <c r="E152" s="27" t="s">
        <v>229</v>
      </c>
      <c r="F152" s="27" t="s">
        <v>230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197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207</v>
      </c>
      <c r="B153" s="2"/>
      <c r="C153" t="s">
        <v>208</v>
      </c>
      <c r="E153" t="s">
        <v>229</v>
      </c>
      <c r="F153" t="s">
        <v>230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t="s">
        <v>198</v>
      </c>
      <c r="AH153" s="20"/>
    </row>
    <row r="154" spans="1:34" x14ac:dyDescent="0.25">
      <c r="A154" s="15" t="s">
        <v>211</v>
      </c>
      <c r="B154" s="2"/>
      <c r="C154" t="s">
        <v>200</v>
      </c>
      <c r="E154" t="s">
        <v>229</v>
      </c>
      <c r="F154" t="s">
        <v>230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t="s">
        <v>198</v>
      </c>
      <c r="AH154" s="20"/>
    </row>
    <row r="155" spans="1:34" x14ac:dyDescent="0.25">
      <c r="A155" s="15" t="s">
        <v>199</v>
      </c>
      <c r="B155" s="2"/>
      <c r="C155" t="s">
        <v>200</v>
      </c>
      <c r="E155" t="s">
        <v>229</v>
      </c>
      <c r="F155" t="s">
        <v>230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t="s">
        <v>198</v>
      </c>
      <c r="AH155" s="20"/>
    </row>
    <row r="156" spans="1:34" x14ac:dyDescent="0.25">
      <c r="A156" s="15" t="s">
        <v>211</v>
      </c>
      <c r="B156" s="2"/>
      <c r="C156" t="s">
        <v>200</v>
      </c>
      <c r="E156" t="s">
        <v>229</v>
      </c>
      <c r="F156" t="s">
        <v>230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t="s">
        <v>198</v>
      </c>
      <c r="AH156" s="20"/>
    </row>
    <row r="157" spans="1:34" x14ac:dyDescent="0.25">
      <c r="A157" s="15" t="s">
        <v>207</v>
      </c>
      <c r="B157" s="2"/>
      <c r="C157" t="s">
        <v>208</v>
      </c>
      <c r="E157" t="s">
        <v>229</v>
      </c>
      <c r="F157" t="s">
        <v>230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t="s">
        <v>198</v>
      </c>
      <c r="AH157" s="20"/>
    </row>
    <row r="158" spans="1:34" x14ac:dyDescent="0.25">
      <c r="A158" s="15" t="s">
        <v>207</v>
      </c>
      <c r="B158" s="2"/>
      <c r="C158" t="s">
        <v>208</v>
      </c>
      <c r="E158" t="s">
        <v>229</v>
      </c>
      <c r="F158" t="s">
        <v>230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t="s">
        <v>198</v>
      </c>
      <c r="AH158" s="20"/>
    </row>
    <row r="159" spans="1:34" x14ac:dyDescent="0.25">
      <c r="A159" s="15" t="s">
        <v>205</v>
      </c>
      <c r="B159" s="2"/>
      <c r="C159" t="s">
        <v>206</v>
      </c>
      <c r="E159" t="s">
        <v>229</v>
      </c>
      <c r="F159" t="s">
        <v>230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t="s">
        <v>198</v>
      </c>
      <c r="AH159" s="20"/>
    </row>
    <row r="160" spans="1:34" x14ac:dyDescent="0.25">
      <c r="A160" s="15" t="s">
        <v>207</v>
      </c>
      <c r="B160" s="2"/>
      <c r="C160" t="s">
        <v>208</v>
      </c>
      <c r="E160" t="s">
        <v>229</v>
      </c>
      <c r="F160" t="s">
        <v>230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t="s">
        <v>198</v>
      </c>
      <c r="AH160" s="20"/>
    </row>
    <row r="161" spans="1:34" x14ac:dyDescent="0.25">
      <c r="A161" s="15" t="s">
        <v>207</v>
      </c>
      <c r="B161" s="2"/>
      <c r="C161" t="s">
        <v>208</v>
      </c>
      <c r="E161" t="s">
        <v>229</v>
      </c>
      <c r="F161" t="s">
        <v>230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t="s">
        <v>198</v>
      </c>
      <c r="AH161" s="20"/>
    </row>
    <row r="162" spans="1:34" x14ac:dyDescent="0.25">
      <c r="A162" s="15" t="s">
        <v>199</v>
      </c>
      <c r="B162" s="2"/>
      <c r="C162" t="s">
        <v>200</v>
      </c>
      <c r="E162" t="s">
        <v>229</v>
      </c>
      <c r="F162" t="s">
        <v>230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t="s">
        <v>198</v>
      </c>
      <c r="AH162" s="20"/>
    </row>
    <row r="163" spans="1:34" x14ac:dyDescent="0.25">
      <c r="A163" s="15" t="s">
        <v>207</v>
      </c>
      <c r="B163" s="2"/>
      <c r="C163" t="s">
        <v>208</v>
      </c>
      <c r="E163" t="s">
        <v>229</v>
      </c>
      <c r="F163" t="s">
        <v>230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t="s">
        <v>198</v>
      </c>
      <c r="AH163" s="20"/>
    </row>
    <row r="164" spans="1:34" x14ac:dyDescent="0.25">
      <c r="A164" s="15" t="s">
        <v>211</v>
      </c>
      <c r="B164" s="2"/>
      <c r="C164" t="s">
        <v>200</v>
      </c>
      <c r="E164" t="s">
        <v>229</v>
      </c>
      <c r="F164" t="s">
        <v>230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t="s">
        <v>198</v>
      </c>
      <c r="AH164" s="20"/>
    </row>
    <row r="165" spans="1:34" x14ac:dyDescent="0.25">
      <c r="A165" s="15" t="s">
        <v>211</v>
      </c>
      <c r="B165" s="2"/>
      <c r="C165" t="s">
        <v>200</v>
      </c>
      <c r="E165" t="s">
        <v>229</v>
      </c>
      <c r="F165" t="s">
        <v>230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t="s">
        <v>198</v>
      </c>
      <c r="AH165" s="20"/>
    </row>
    <row r="166" spans="1:34" x14ac:dyDescent="0.25">
      <c r="A166" s="15" t="s">
        <v>207</v>
      </c>
      <c r="B166" s="2"/>
      <c r="C166" t="s">
        <v>208</v>
      </c>
      <c r="E166" t="s">
        <v>229</v>
      </c>
      <c r="F166" t="s">
        <v>230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t="s">
        <v>198</v>
      </c>
      <c r="AH166" s="20"/>
    </row>
    <row r="167" spans="1:34" x14ac:dyDescent="0.25">
      <c r="A167" s="15" t="s">
        <v>207</v>
      </c>
      <c r="B167" s="2"/>
      <c r="C167" t="s">
        <v>208</v>
      </c>
      <c r="E167" t="s">
        <v>229</v>
      </c>
      <c r="F167" t="s">
        <v>230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t="s">
        <v>198</v>
      </c>
      <c r="AH167" s="20"/>
    </row>
    <row r="168" spans="1:34" x14ac:dyDescent="0.25">
      <c r="A168" s="15" t="s">
        <v>207</v>
      </c>
      <c r="B168" s="2"/>
      <c r="C168" t="s">
        <v>208</v>
      </c>
      <c r="E168" t="s">
        <v>229</v>
      </c>
      <c r="F168" t="s">
        <v>230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t="s">
        <v>198</v>
      </c>
      <c r="AH168" s="20"/>
    </row>
    <row r="169" spans="1:34" x14ac:dyDescent="0.25">
      <c r="A169" s="15" t="s">
        <v>199</v>
      </c>
      <c r="B169" s="2"/>
      <c r="C169" t="s">
        <v>200</v>
      </c>
      <c r="E169" t="s">
        <v>229</v>
      </c>
      <c r="F169" t="s">
        <v>230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t="s">
        <v>198</v>
      </c>
      <c r="AH169" s="20"/>
    </row>
    <row r="170" spans="1:34" x14ac:dyDescent="0.25">
      <c r="A170" s="15" t="s">
        <v>199</v>
      </c>
      <c r="B170" s="2"/>
      <c r="C170" t="s">
        <v>200</v>
      </c>
      <c r="E170" t="s">
        <v>229</v>
      </c>
      <c r="F170" t="s">
        <v>230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t="s">
        <v>198</v>
      </c>
      <c r="AH170" s="20"/>
    </row>
    <row r="171" spans="1:34" x14ac:dyDescent="0.25">
      <c r="A171" s="15" t="s">
        <v>205</v>
      </c>
      <c r="B171" s="2"/>
      <c r="C171" t="s">
        <v>206</v>
      </c>
      <c r="E171" t="s">
        <v>229</v>
      </c>
      <c r="F171" t="s">
        <v>230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t="s">
        <v>198</v>
      </c>
      <c r="AH171" s="20"/>
    </row>
    <row r="172" spans="1:34" x14ac:dyDescent="0.25">
      <c r="A172" s="15" t="s">
        <v>199</v>
      </c>
      <c r="B172" s="2"/>
      <c r="C172" t="s">
        <v>200</v>
      </c>
      <c r="E172" t="s">
        <v>229</v>
      </c>
      <c r="F172" t="s">
        <v>230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t="s">
        <v>198</v>
      </c>
      <c r="AH172" s="20"/>
    </row>
    <row r="173" spans="1:34" x14ac:dyDescent="0.25">
      <c r="A173" s="15" t="s">
        <v>207</v>
      </c>
      <c r="B173" s="2"/>
      <c r="C173" t="s">
        <v>208</v>
      </c>
      <c r="E173" t="s">
        <v>229</v>
      </c>
      <c r="F173" t="s">
        <v>230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t="s">
        <v>198</v>
      </c>
      <c r="AH173" s="20"/>
    </row>
    <row r="174" spans="1:34" x14ac:dyDescent="0.25">
      <c r="A174" s="15" t="s">
        <v>207</v>
      </c>
      <c r="B174" s="2"/>
      <c r="C174" t="s">
        <v>208</v>
      </c>
      <c r="E174" t="s">
        <v>229</v>
      </c>
      <c r="F174" t="s">
        <v>230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t="s">
        <v>198</v>
      </c>
      <c r="AH174" s="20"/>
    </row>
    <row r="175" spans="1:34" x14ac:dyDescent="0.25">
      <c r="A175" s="15" t="s">
        <v>211</v>
      </c>
      <c r="B175" s="2"/>
      <c r="C175" t="s">
        <v>200</v>
      </c>
      <c r="E175" t="s">
        <v>229</v>
      </c>
      <c r="F175" t="s">
        <v>230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t="s">
        <v>198</v>
      </c>
      <c r="AH175" s="20"/>
    </row>
    <row r="176" spans="1:34" ht="15.75" thickBot="1" x14ac:dyDescent="0.3">
      <c r="A176" s="29" t="s">
        <v>207</v>
      </c>
      <c r="B176" s="28"/>
      <c r="C176" s="23" t="s">
        <v>208</v>
      </c>
      <c r="D176" s="23" t="s">
        <v>216</v>
      </c>
      <c r="E176" s="23" t="s">
        <v>229</v>
      </c>
      <c r="F176" s="23" t="s">
        <v>230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207</v>
      </c>
      <c r="B177" s="9"/>
      <c r="C177" s="27" t="s">
        <v>208</v>
      </c>
      <c r="D177" s="27" t="s">
        <v>215</v>
      </c>
      <c r="E177" s="27" t="s">
        <v>231</v>
      </c>
      <c r="F177" s="27" t="s">
        <v>232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197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199</v>
      </c>
      <c r="B178" s="2"/>
      <c r="C178" t="s">
        <v>200</v>
      </c>
      <c r="E178" t="s">
        <v>231</v>
      </c>
      <c r="F178" t="s">
        <v>232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t="s">
        <v>198</v>
      </c>
      <c r="AH178" s="20"/>
    </row>
    <row r="179" spans="1:34" x14ac:dyDescent="0.25">
      <c r="A179" s="15" t="s">
        <v>199</v>
      </c>
      <c r="B179" s="2"/>
      <c r="C179" t="s">
        <v>200</v>
      </c>
      <c r="E179" t="s">
        <v>231</v>
      </c>
      <c r="F179" t="s">
        <v>232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t="s">
        <v>198</v>
      </c>
      <c r="AH179" s="20"/>
    </row>
    <row r="180" spans="1:34" x14ac:dyDescent="0.25">
      <c r="A180" s="15" t="s">
        <v>211</v>
      </c>
      <c r="B180" s="2"/>
      <c r="C180" t="s">
        <v>200</v>
      </c>
      <c r="E180" t="s">
        <v>231</v>
      </c>
      <c r="F180" t="s">
        <v>232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t="s">
        <v>198</v>
      </c>
      <c r="AH180" s="20"/>
    </row>
    <row r="181" spans="1:34" x14ac:dyDescent="0.25">
      <c r="A181" s="15" t="s">
        <v>207</v>
      </c>
      <c r="B181" s="2"/>
      <c r="C181" t="s">
        <v>208</v>
      </c>
      <c r="E181" t="s">
        <v>231</v>
      </c>
      <c r="F181" t="s">
        <v>232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t="s">
        <v>198</v>
      </c>
      <c r="AH181" s="20"/>
    </row>
    <row r="182" spans="1:34" x14ac:dyDescent="0.25">
      <c r="A182" s="15" t="s">
        <v>199</v>
      </c>
      <c r="B182" s="2"/>
      <c r="C182" t="s">
        <v>200</v>
      </c>
      <c r="E182" t="s">
        <v>231</v>
      </c>
      <c r="F182" t="s">
        <v>232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t="s">
        <v>198</v>
      </c>
      <c r="AH182" s="20"/>
    </row>
    <row r="183" spans="1:34" x14ac:dyDescent="0.25">
      <c r="A183" s="15" t="s">
        <v>205</v>
      </c>
      <c r="B183" s="2"/>
      <c r="C183" t="s">
        <v>206</v>
      </c>
      <c r="E183" t="s">
        <v>231</v>
      </c>
      <c r="F183" t="s">
        <v>232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t="s">
        <v>198</v>
      </c>
      <c r="AH183" s="20"/>
    </row>
    <row r="184" spans="1:34" x14ac:dyDescent="0.25">
      <c r="A184" s="15" t="s">
        <v>199</v>
      </c>
      <c r="B184" s="2"/>
      <c r="C184" t="s">
        <v>200</v>
      </c>
      <c r="E184" t="s">
        <v>231</v>
      </c>
      <c r="F184" t="s">
        <v>232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t="s">
        <v>198</v>
      </c>
      <c r="AH184" s="20"/>
    </row>
    <row r="185" spans="1:34" x14ac:dyDescent="0.25">
      <c r="A185" s="15" t="s">
        <v>211</v>
      </c>
      <c r="B185" s="2"/>
      <c r="C185" t="s">
        <v>200</v>
      </c>
      <c r="E185" t="s">
        <v>231</v>
      </c>
      <c r="F185" t="s">
        <v>232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t="s">
        <v>198</v>
      </c>
      <c r="AH185" s="20"/>
    </row>
    <row r="186" spans="1:34" x14ac:dyDescent="0.25">
      <c r="A186" s="15" t="s">
        <v>209</v>
      </c>
      <c r="B186" s="2" t="s">
        <v>210</v>
      </c>
      <c r="C186" t="s">
        <v>204</v>
      </c>
      <c r="E186" t="s">
        <v>231</v>
      </c>
      <c r="F186" t="s">
        <v>232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t="s">
        <v>198</v>
      </c>
      <c r="AH186" s="20"/>
    </row>
    <row r="187" spans="1:34" x14ac:dyDescent="0.25">
      <c r="A187" s="15" t="s">
        <v>199</v>
      </c>
      <c r="B187" s="2"/>
      <c r="C187" t="s">
        <v>200</v>
      </c>
      <c r="E187" t="s">
        <v>231</v>
      </c>
      <c r="F187" t="s">
        <v>232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t="s">
        <v>198</v>
      </c>
      <c r="AH187" s="20"/>
    </row>
    <row r="188" spans="1:34" x14ac:dyDescent="0.25">
      <c r="A188" s="15" t="s">
        <v>199</v>
      </c>
      <c r="B188" s="2"/>
      <c r="C188" t="s">
        <v>200</v>
      </c>
      <c r="E188" t="s">
        <v>231</v>
      </c>
      <c r="F188" t="s">
        <v>232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t="s">
        <v>198</v>
      </c>
      <c r="AH188" s="20"/>
    </row>
    <row r="189" spans="1:34" x14ac:dyDescent="0.25">
      <c r="A189" s="15" t="s">
        <v>209</v>
      </c>
      <c r="B189" s="2" t="s">
        <v>210</v>
      </c>
      <c r="C189" t="s">
        <v>204</v>
      </c>
      <c r="E189" t="s">
        <v>231</v>
      </c>
      <c r="F189" t="s">
        <v>232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t="s">
        <v>198</v>
      </c>
      <c r="AH189" s="20"/>
    </row>
    <row r="190" spans="1:34" x14ac:dyDescent="0.25">
      <c r="A190" s="15" t="s">
        <v>207</v>
      </c>
      <c r="B190" s="2"/>
      <c r="C190" t="s">
        <v>208</v>
      </c>
      <c r="E190" t="s">
        <v>231</v>
      </c>
      <c r="F190" t="s">
        <v>232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t="s">
        <v>198</v>
      </c>
      <c r="AH190" s="20"/>
    </row>
    <row r="191" spans="1:34" x14ac:dyDescent="0.25">
      <c r="A191" s="15" t="s">
        <v>211</v>
      </c>
      <c r="B191" s="2"/>
      <c r="C191" t="s">
        <v>200</v>
      </c>
      <c r="E191" t="s">
        <v>231</v>
      </c>
      <c r="F191" t="s">
        <v>232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t="s">
        <v>198</v>
      </c>
      <c r="AH191" s="20"/>
    </row>
    <row r="192" spans="1:34" x14ac:dyDescent="0.25">
      <c r="A192" s="15" t="s">
        <v>223</v>
      </c>
      <c r="B192" s="2"/>
      <c r="C192" t="s">
        <v>200</v>
      </c>
      <c r="E192" t="s">
        <v>231</v>
      </c>
      <c r="F192" t="s">
        <v>232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t="s">
        <v>198</v>
      </c>
      <c r="AH192" s="20"/>
    </row>
    <row r="193" spans="1:34" x14ac:dyDescent="0.25">
      <c r="A193" s="15" t="s">
        <v>205</v>
      </c>
      <c r="B193" s="2"/>
      <c r="C193" t="s">
        <v>206</v>
      </c>
      <c r="E193" t="s">
        <v>231</v>
      </c>
      <c r="F193" t="s">
        <v>232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t="s">
        <v>198</v>
      </c>
      <c r="AH193" s="20"/>
    </row>
    <row r="194" spans="1:34" x14ac:dyDescent="0.25">
      <c r="A194" s="15" t="s">
        <v>205</v>
      </c>
      <c r="B194" s="2"/>
      <c r="C194" t="s">
        <v>206</v>
      </c>
      <c r="E194" t="s">
        <v>231</v>
      </c>
      <c r="F194" t="s">
        <v>232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t="s">
        <v>198</v>
      </c>
      <c r="AH194" s="20"/>
    </row>
    <row r="195" spans="1:34" x14ac:dyDescent="0.25">
      <c r="A195" s="15" t="s">
        <v>207</v>
      </c>
      <c r="B195" s="2"/>
      <c r="C195" t="s">
        <v>208</v>
      </c>
      <c r="E195" t="s">
        <v>231</v>
      </c>
      <c r="F195" t="s">
        <v>232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t="s">
        <v>198</v>
      </c>
      <c r="AH195" s="20"/>
    </row>
    <row r="196" spans="1:34" x14ac:dyDescent="0.25">
      <c r="A196" s="15" t="s">
        <v>199</v>
      </c>
      <c r="B196" s="2"/>
      <c r="C196" t="s">
        <v>200</v>
      </c>
      <c r="E196" t="s">
        <v>231</v>
      </c>
      <c r="F196" t="s">
        <v>232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t="s">
        <v>198</v>
      </c>
      <c r="AH196" s="20"/>
    </row>
    <row r="197" spans="1:34" x14ac:dyDescent="0.25">
      <c r="A197" s="15" t="s">
        <v>199</v>
      </c>
      <c r="B197" s="2"/>
      <c r="C197" t="s">
        <v>200</v>
      </c>
      <c r="E197" t="s">
        <v>231</v>
      </c>
      <c r="F197" t="s">
        <v>232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t="s">
        <v>198</v>
      </c>
      <c r="AH197" s="20"/>
    </row>
    <row r="198" spans="1:34" x14ac:dyDescent="0.25">
      <c r="A198" s="15" t="s">
        <v>233</v>
      </c>
      <c r="B198" s="2"/>
      <c r="C198" t="s">
        <v>204</v>
      </c>
      <c r="E198" t="s">
        <v>231</v>
      </c>
      <c r="F198" t="s">
        <v>232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t="s">
        <v>198</v>
      </c>
      <c r="AH198" s="20"/>
    </row>
    <row r="199" spans="1:34" x14ac:dyDescent="0.25">
      <c r="A199" s="15" t="s">
        <v>205</v>
      </c>
      <c r="B199" s="2"/>
      <c r="C199" t="s">
        <v>206</v>
      </c>
      <c r="E199" t="s">
        <v>231</v>
      </c>
      <c r="F199" t="s">
        <v>232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t="s">
        <v>198</v>
      </c>
      <c r="AH199" s="20"/>
    </row>
    <row r="200" spans="1:34" x14ac:dyDescent="0.25">
      <c r="A200" s="15" t="s">
        <v>209</v>
      </c>
      <c r="B200" s="2" t="s">
        <v>210</v>
      </c>
      <c r="C200" t="s">
        <v>204</v>
      </c>
      <c r="E200" t="s">
        <v>231</v>
      </c>
      <c r="F200" t="s">
        <v>232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211</v>
      </c>
      <c r="B201" s="28"/>
      <c r="C201" s="23" t="s">
        <v>200</v>
      </c>
      <c r="D201" s="23" t="s">
        <v>216</v>
      </c>
      <c r="E201" s="23" t="s">
        <v>231</v>
      </c>
      <c r="F201" s="23" t="s">
        <v>232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207</v>
      </c>
      <c r="B202" s="9"/>
      <c r="C202" s="27" t="s">
        <v>208</v>
      </c>
      <c r="D202" s="27" t="s">
        <v>215</v>
      </c>
      <c r="E202" s="27" t="s">
        <v>234</v>
      </c>
      <c r="F202" s="27" t="s">
        <v>235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197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211</v>
      </c>
      <c r="B203" s="2"/>
      <c r="C203" t="s">
        <v>200</v>
      </c>
      <c r="E203" t="s">
        <v>234</v>
      </c>
      <c r="F203" t="s">
        <v>235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t="s">
        <v>198</v>
      </c>
      <c r="AH203" s="20"/>
    </row>
    <row r="204" spans="1:34" x14ac:dyDescent="0.25">
      <c r="A204" s="15" t="s">
        <v>199</v>
      </c>
      <c r="B204" s="2"/>
      <c r="C204" t="s">
        <v>200</v>
      </c>
      <c r="E204" t="s">
        <v>234</v>
      </c>
      <c r="F204" t="s">
        <v>235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t="s">
        <v>198</v>
      </c>
      <c r="AH204" s="20"/>
    </row>
    <row r="205" spans="1:34" x14ac:dyDescent="0.25">
      <c r="A205" s="15" t="s">
        <v>211</v>
      </c>
      <c r="B205" s="2"/>
      <c r="C205" t="s">
        <v>200</v>
      </c>
      <c r="E205" t="s">
        <v>234</v>
      </c>
      <c r="F205" t="s">
        <v>235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t="s">
        <v>198</v>
      </c>
      <c r="AH205" s="20"/>
    </row>
    <row r="206" spans="1:34" x14ac:dyDescent="0.25">
      <c r="A206" s="15" t="s">
        <v>207</v>
      </c>
      <c r="B206" s="2"/>
      <c r="C206" t="s">
        <v>208</v>
      </c>
      <c r="E206" t="s">
        <v>234</v>
      </c>
      <c r="F206" t="s">
        <v>235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t="s">
        <v>198</v>
      </c>
      <c r="AH206" s="20"/>
    </row>
    <row r="207" spans="1:34" x14ac:dyDescent="0.25">
      <c r="A207" s="15" t="s">
        <v>207</v>
      </c>
      <c r="B207" s="2"/>
      <c r="C207" t="s">
        <v>208</v>
      </c>
      <c r="E207" t="s">
        <v>234</v>
      </c>
      <c r="F207" t="s">
        <v>235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t="s">
        <v>198</v>
      </c>
      <c r="AH207" s="20"/>
    </row>
    <row r="208" spans="1:34" x14ac:dyDescent="0.25">
      <c r="A208" s="15" t="s">
        <v>199</v>
      </c>
      <c r="B208" s="2"/>
      <c r="C208" t="s">
        <v>200</v>
      </c>
      <c r="E208" t="s">
        <v>234</v>
      </c>
      <c r="F208" t="s">
        <v>235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t="s">
        <v>198</v>
      </c>
      <c r="AH208" s="20"/>
    </row>
    <row r="209" spans="1:34" x14ac:dyDescent="0.25">
      <c r="A209" s="15" t="s">
        <v>199</v>
      </c>
      <c r="B209" s="2"/>
      <c r="C209" t="s">
        <v>200</v>
      </c>
      <c r="E209" t="s">
        <v>234</v>
      </c>
      <c r="F209" t="s">
        <v>235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t="s">
        <v>198</v>
      </c>
      <c r="AH209" s="20"/>
    </row>
    <row r="210" spans="1:34" x14ac:dyDescent="0.25">
      <c r="A210" s="15" t="s">
        <v>211</v>
      </c>
      <c r="B210" s="2"/>
      <c r="C210" t="s">
        <v>200</v>
      </c>
      <c r="E210" t="s">
        <v>234</v>
      </c>
      <c r="F210" t="s">
        <v>235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t="s">
        <v>198</v>
      </c>
      <c r="AH210" s="20"/>
    </row>
    <row r="211" spans="1:34" x14ac:dyDescent="0.25">
      <c r="A211" s="15" t="s">
        <v>207</v>
      </c>
      <c r="B211" s="2"/>
      <c r="C211" t="s">
        <v>208</v>
      </c>
      <c r="E211" t="s">
        <v>234</v>
      </c>
      <c r="F211" t="s">
        <v>235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t="s">
        <v>198</v>
      </c>
      <c r="AH211" s="20"/>
    </row>
    <row r="212" spans="1:34" x14ac:dyDescent="0.25">
      <c r="A212" s="15" t="s">
        <v>206</v>
      </c>
      <c r="B212" s="2"/>
      <c r="C212" t="s">
        <v>236</v>
      </c>
      <c r="E212" t="s">
        <v>234</v>
      </c>
      <c r="F212" t="s">
        <v>235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t="s">
        <v>198</v>
      </c>
      <c r="AH212" s="20"/>
    </row>
    <row r="213" spans="1:34" x14ac:dyDescent="0.25">
      <c r="A213" s="15" t="s">
        <v>207</v>
      </c>
      <c r="B213" s="2"/>
      <c r="C213" t="s">
        <v>208</v>
      </c>
      <c r="E213" t="s">
        <v>234</v>
      </c>
      <c r="F213" t="s">
        <v>235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t="s">
        <v>198</v>
      </c>
      <c r="AH213" s="20"/>
    </row>
    <row r="214" spans="1:34" x14ac:dyDescent="0.25">
      <c r="A214" s="15" t="s">
        <v>207</v>
      </c>
      <c r="B214" s="2"/>
      <c r="C214" t="s">
        <v>208</v>
      </c>
      <c r="E214" t="s">
        <v>234</v>
      </c>
      <c r="F214" t="s">
        <v>235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t="s">
        <v>198</v>
      </c>
      <c r="AH214" s="20"/>
    </row>
    <row r="215" spans="1:34" x14ac:dyDescent="0.25">
      <c r="A215" s="15" t="s">
        <v>207</v>
      </c>
      <c r="B215" s="2"/>
      <c r="C215" t="s">
        <v>208</v>
      </c>
      <c r="E215" t="s">
        <v>234</v>
      </c>
      <c r="F215" t="s">
        <v>235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t="s">
        <v>198</v>
      </c>
      <c r="AH215" s="20"/>
    </row>
    <row r="216" spans="1:34" x14ac:dyDescent="0.25">
      <c r="A216" s="15" t="s">
        <v>199</v>
      </c>
      <c r="B216" s="2"/>
      <c r="C216" t="s">
        <v>200</v>
      </c>
      <c r="E216" t="s">
        <v>234</v>
      </c>
      <c r="F216" t="s">
        <v>235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t="s">
        <v>198</v>
      </c>
      <c r="AH216" s="20"/>
    </row>
    <row r="217" spans="1:34" x14ac:dyDescent="0.25">
      <c r="A217" s="15" t="s">
        <v>199</v>
      </c>
      <c r="B217" s="2"/>
      <c r="C217" t="s">
        <v>200</v>
      </c>
      <c r="E217" t="s">
        <v>234</v>
      </c>
      <c r="F217" t="s">
        <v>235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t="s">
        <v>198</v>
      </c>
      <c r="AH217" s="20"/>
    </row>
    <row r="218" spans="1:34" x14ac:dyDescent="0.25">
      <c r="A218" s="15" t="s">
        <v>207</v>
      </c>
      <c r="B218" s="2"/>
      <c r="C218" t="s">
        <v>208</v>
      </c>
      <c r="E218" t="s">
        <v>234</v>
      </c>
      <c r="F218" t="s">
        <v>235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t="s">
        <v>198</v>
      </c>
      <c r="AH218" s="20"/>
    </row>
    <row r="219" spans="1:34" x14ac:dyDescent="0.25">
      <c r="A219" s="15" t="s">
        <v>207</v>
      </c>
      <c r="B219" s="2"/>
      <c r="C219" t="s">
        <v>208</v>
      </c>
      <c r="E219" t="s">
        <v>234</v>
      </c>
      <c r="F219" t="s">
        <v>235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t="s">
        <v>198</v>
      </c>
      <c r="AH219" s="20"/>
    </row>
    <row r="220" spans="1:34" x14ac:dyDescent="0.25">
      <c r="A220" s="15" t="s">
        <v>237</v>
      </c>
      <c r="B220" s="2"/>
      <c r="C220" t="s">
        <v>204</v>
      </c>
      <c r="E220" t="s">
        <v>234</v>
      </c>
      <c r="F220" t="s">
        <v>235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t="s">
        <v>198</v>
      </c>
      <c r="AH220" s="20"/>
    </row>
    <row r="221" spans="1:34" x14ac:dyDescent="0.25">
      <c r="A221" s="15" t="s">
        <v>199</v>
      </c>
      <c r="B221" s="2"/>
      <c r="C221" t="s">
        <v>200</v>
      </c>
      <c r="E221" t="s">
        <v>234</v>
      </c>
      <c r="F221" t="s">
        <v>235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t="s">
        <v>198</v>
      </c>
      <c r="AH221" s="20"/>
    </row>
    <row r="222" spans="1:34" x14ac:dyDescent="0.25">
      <c r="A222" s="15" t="s">
        <v>207</v>
      </c>
      <c r="B222" s="2"/>
      <c r="C222" t="s">
        <v>208</v>
      </c>
      <c r="E222" t="s">
        <v>234</v>
      </c>
      <c r="F222" t="s">
        <v>235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t="s">
        <v>198</v>
      </c>
      <c r="AH222" s="20"/>
    </row>
    <row r="223" spans="1:34" x14ac:dyDescent="0.25">
      <c r="A223" s="15" t="s">
        <v>211</v>
      </c>
      <c r="B223" s="2"/>
      <c r="C223" t="s">
        <v>200</v>
      </c>
      <c r="E223" t="s">
        <v>234</v>
      </c>
      <c r="F223" t="s">
        <v>235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t="s">
        <v>198</v>
      </c>
      <c r="AH223" s="20"/>
    </row>
    <row r="224" spans="1:34" x14ac:dyDescent="0.25">
      <c r="A224" s="15" t="s">
        <v>211</v>
      </c>
      <c r="B224" s="2"/>
      <c r="C224" t="s">
        <v>200</v>
      </c>
      <c r="E224" t="s">
        <v>234</v>
      </c>
      <c r="F224" t="s">
        <v>235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t="s">
        <v>198</v>
      </c>
      <c r="AH224" s="20"/>
    </row>
    <row r="225" spans="1:34" x14ac:dyDescent="0.25">
      <c r="A225" s="15" t="s">
        <v>211</v>
      </c>
      <c r="B225" s="2"/>
      <c r="C225" t="s">
        <v>200</v>
      </c>
      <c r="E225" t="s">
        <v>234</v>
      </c>
      <c r="F225" t="s">
        <v>235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207</v>
      </c>
      <c r="B226" s="28"/>
      <c r="C226" s="23" t="s">
        <v>208</v>
      </c>
      <c r="D226" s="23" t="s">
        <v>216</v>
      </c>
      <c r="E226" s="23" t="s">
        <v>234</v>
      </c>
      <c r="F226" s="23" t="s">
        <v>235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207</v>
      </c>
      <c r="B227" s="9"/>
      <c r="C227" s="27" t="s">
        <v>208</v>
      </c>
      <c r="D227" s="27" t="s">
        <v>215</v>
      </c>
      <c r="E227" s="27" t="s">
        <v>238</v>
      </c>
      <c r="F227" s="27" t="s">
        <v>239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197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207</v>
      </c>
      <c r="B228" s="2"/>
      <c r="C228" t="s">
        <v>208</v>
      </c>
      <c r="E228" t="s">
        <v>238</v>
      </c>
      <c r="F228" t="s">
        <v>239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t="s">
        <v>198</v>
      </c>
      <c r="AH228" s="20"/>
    </row>
    <row r="229" spans="1:34" x14ac:dyDescent="0.25">
      <c r="A229" s="15" t="s">
        <v>207</v>
      </c>
      <c r="B229" s="2"/>
      <c r="C229" t="s">
        <v>208</v>
      </c>
      <c r="E229" t="s">
        <v>238</v>
      </c>
      <c r="F229" t="s">
        <v>239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t="s">
        <v>198</v>
      </c>
      <c r="AH229" s="20"/>
    </row>
    <row r="230" spans="1:34" x14ac:dyDescent="0.25">
      <c r="A230" s="15" t="s">
        <v>207</v>
      </c>
      <c r="B230" s="2"/>
      <c r="C230" t="s">
        <v>208</v>
      </c>
      <c r="E230" t="s">
        <v>238</v>
      </c>
      <c r="F230" t="s">
        <v>239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t="s">
        <v>198</v>
      </c>
      <c r="AH230" s="20"/>
    </row>
    <row r="231" spans="1:34" x14ac:dyDescent="0.25">
      <c r="A231" s="15" t="s">
        <v>207</v>
      </c>
      <c r="B231" s="2"/>
      <c r="C231" t="s">
        <v>208</v>
      </c>
      <c r="E231" t="s">
        <v>238</v>
      </c>
      <c r="F231" t="s">
        <v>239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t="s">
        <v>198</v>
      </c>
      <c r="AH231" s="20"/>
    </row>
    <row r="232" spans="1:34" x14ac:dyDescent="0.25">
      <c r="A232" s="15" t="s">
        <v>207</v>
      </c>
      <c r="B232" s="2"/>
      <c r="C232" t="s">
        <v>208</v>
      </c>
      <c r="E232" t="s">
        <v>238</v>
      </c>
      <c r="F232" t="s">
        <v>239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t="s">
        <v>198</v>
      </c>
      <c r="AH232" s="20"/>
    </row>
    <row r="233" spans="1:34" x14ac:dyDescent="0.25">
      <c r="A233" s="15" t="s">
        <v>207</v>
      </c>
      <c r="B233" s="2"/>
      <c r="C233" t="s">
        <v>208</v>
      </c>
      <c r="E233" t="s">
        <v>238</v>
      </c>
      <c r="F233" t="s">
        <v>239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t="s">
        <v>198</v>
      </c>
      <c r="AH233" s="20"/>
    </row>
    <row r="234" spans="1:34" x14ac:dyDescent="0.25">
      <c r="A234" s="15" t="s">
        <v>207</v>
      </c>
      <c r="B234" s="2"/>
      <c r="C234" t="s">
        <v>208</v>
      </c>
      <c r="E234" t="s">
        <v>238</v>
      </c>
      <c r="F234" t="s">
        <v>239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t="s">
        <v>198</v>
      </c>
      <c r="AH234" s="20"/>
    </row>
    <row r="235" spans="1:34" x14ac:dyDescent="0.25">
      <c r="A235" s="15" t="s">
        <v>207</v>
      </c>
      <c r="B235" s="2"/>
      <c r="C235" t="s">
        <v>208</v>
      </c>
      <c r="E235" t="s">
        <v>238</v>
      </c>
      <c r="F235" t="s">
        <v>239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t="s">
        <v>198</v>
      </c>
      <c r="AH235" s="20"/>
    </row>
    <row r="236" spans="1:34" x14ac:dyDescent="0.25">
      <c r="A236" s="15" t="s">
        <v>207</v>
      </c>
      <c r="B236" s="2"/>
      <c r="C236" t="s">
        <v>208</v>
      </c>
      <c r="E236" t="s">
        <v>238</v>
      </c>
      <c r="F236" t="s">
        <v>239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t="s">
        <v>198</v>
      </c>
      <c r="AH236" s="20"/>
    </row>
    <row r="237" spans="1:34" x14ac:dyDescent="0.25">
      <c r="A237" s="15" t="s">
        <v>207</v>
      </c>
      <c r="B237" s="2"/>
      <c r="C237" t="s">
        <v>208</v>
      </c>
      <c r="E237" t="s">
        <v>238</v>
      </c>
      <c r="F237" t="s">
        <v>239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t="s">
        <v>198</v>
      </c>
      <c r="AH237" s="20"/>
    </row>
    <row r="238" spans="1:34" x14ac:dyDescent="0.25">
      <c r="A238" s="15" t="s">
        <v>207</v>
      </c>
      <c r="B238" s="2"/>
      <c r="C238" t="s">
        <v>208</v>
      </c>
      <c r="E238" t="s">
        <v>238</v>
      </c>
      <c r="F238" t="s">
        <v>239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t="s">
        <v>198</v>
      </c>
      <c r="AH238" s="20"/>
    </row>
    <row r="239" spans="1:34" x14ac:dyDescent="0.25">
      <c r="A239" s="15" t="s">
        <v>207</v>
      </c>
      <c r="B239" s="2"/>
      <c r="C239" t="s">
        <v>208</v>
      </c>
      <c r="E239" t="s">
        <v>238</v>
      </c>
      <c r="F239" t="s">
        <v>239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t="s">
        <v>198</v>
      </c>
      <c r="AH239" s="20"/>
    </row>
    <row r="240" spans="1:34" x14ac:dyDescent="0.25">
      <c r="A240" s="15" t="s">
        <v>207</v>
      </c>
      <c r="B240" s="2"/>
      <c r="C240" t="s">
        <v>208</v>
      </c>
      <c r="E240" t="s">
        <v>238</v>
      </c>
      <c r="F240" t="s">
        <v>239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t="s">
        <v>198</v>
      </c>
      <c r="AH240" s="20"/>
    </row>
    <row r="241" spans="1:34" x14ac:dyDescent="0.25">
      <c r="A241" s="15" t="s">
        <v>207</v>
      </c>
      <c r="B241" s="2"/>
      <c r="C241" t="s">
        <v>208</v>
      </c>
      <c r="E241" t="s">
        <v>238</v>
      </c>
      <c r="F241" t="s">
        <v>239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t="s">
        <v>198</v>
      </c>
      <c r="AH241" s="20"/>
    </row>
    <row r="242" spans="1:34" x14ac:dyDescent="0.25">
      <c r="A242" s="15" t="s">
        <v>206</v>
      </c>
      <c r="B242" s="2"/>
      <c r="C242" t="s">
        <v>236</v>
      </c>
      <c r="E242" t="s">
        <v>238</v>
      </c>
      <c r="F242" t="s">
        <v>239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t="s">
        <v>198</v>
      </c>
      <c r="AH242" s="20"/>
    </row>
    <row r="243" spans="1:34" x14ac:dyDescent="0.25">
      <c r="A243" s="15" t="s">
        <v>207</v>
      </c>
      <c r="B243" s="2"/>
      <c r="C243" t="s">
        <v>208</v>
      </c>
      <c r="E243" t="s">
        <v>238</v>
      </c>
      <c r="F243" t="s">
        <v>239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t="s">
        <v>198</v>
      </c>
      <c r="AH243" s="20"/>
    </row>
    <row r="244" spans="1:34" x14ac:dyDescent="0.25">
      <c r="A244" s="15" t="s">
        <v>207</v>
      </c>
      <c r="B244" s="2"/>
      <c r="C244" t="s">
        <v>208</v>
      </c>
      <c r="E244" t="s">
        <v>238</v>
      </c>
      <c r="F244" t="s">
        <v>239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t="s">
        <v>198</v>
      </c>
      <c r="AH244" s="20"/>
    </row>
    <row r="245" spans="1:34" x14ac:dyDescent="0.25">
      <c r="A245" s="15" t="s">
        <v>207</v>
      </c>
      <c r="B245" s="2"/>
      <c r="C245" t="s">
        <v>208</v>
      </c>
      <c r="E245" t="s">
        <v>238</v>
      </c>
      <c r="F245" t="s">
        <v>239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t="s">
        <v>198</v>
      </c>
      <c r="AH245" s="20"/>
    </row>
    <row r="246" spans="1:34" x14ac:dyDescent="0.25">
      <c r="A246" s="15" t="s">
        <v>207</v>
      </c>
      <c r="B246" s="2"/>
      <c r="C246" t="s">
        <v>208</v>
      </c>
      <c r="E246" t="s">
        <v>238</v>
      </c>
      <c r="F246" t="s">
        <v>239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t="s">
        <v>198</v>
      </c>
      <c r="AH246" s="20"/>
    </row>
    <row r="247" spans="1:34" x14ac:dyDescent="0.25">
      <c r="A247" s="15" t="s">
        <v>206</v>
      </c>
      <c r="B247" s="2"/>
      <c r="C247" t="s">
        <v>236</v>
      </c>
      <c r="E247" t="s">
        <v>238</v>
      </c>
      <c r="F247" t="s">
        <v>239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t="s">
        <v>198</v>
      </c>
      <c r="AH247" s="20"/>
    </row>
    <row r="248" spans="1:34" x14ac:dyDescent="0.25">
      <c r="A248" s="15" t="s">
        <v>207</v>
      </c>
      <c r="B248" s="2"/>
      <c r="C248" t="s">
        <v>208</v>
      </c>
      <c r="E248" t="s">
        <v>238</v>
      </c>
      <c r="F248" t="s">
        <v>239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t="s">
        <v>198</v>
      </c>
      <c r="AH248" s="20"/>
    </row>
    <row r="249" spans="1:34" x14ac:dyDescent="0.25">
      <c r="A249" s="15" t="s">
        <v>207</v>
      </c>
      <c r="B249" s="2"/>
      <c r="C249" t="s">
        <v>208</v>
      </c>
      <c r="E249" t="s">
        <v>238</v>
      </c>
      <c r="F249" t="s">
        <v>239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t="s">
        <v>198</v>
      </c>
      <c r="AH249" s="20"/>
    </row>
    <row r="250" spans="1:34" x14ac:dyDescent="0.25">
      <c r="A250" s="15" t="s">
        <v>207</v>
      </c>
      <c r="B250" s="2"/>
      <c r="C250" t="s">
        <v>208</v>
      </c>
      <c r="E250" t="s">
        <v>238</v>
      </c>
      <c r="F250" t="s">
        <v>239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207</v>
      </c>
      <c r="B251" s="28"/>
      <c r="C251" s="23" t="s">
        <v>208</v>
      </c>
      <c r="D251" s="23" t="s">
        <v>216</v>
      </c>
      <c r="E251" s="23" t="s">
        <v>238</v>
      </c>
      <c r="F251" s="23" t="s">
        <v>239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199</v>
      </c>
      <c r="B252" s="9"/>
      <c r="C252" s="27" t="s">
        <v>200</v>
      </c>
      <c r="D252" s="27" t="s">
        <v>215</v>
      </c>
      <c r="E252" s="27" t="s">
        <v>240</v>
      </c>
      <c r="F252" s="27" t="s">
        <v>241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197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207</v>
      </c>
      <c r="B253" s="2"/>
      <c r="C253" t="s">
        <v>208</v>
      </c>
      <c r="E253" t="s">
        <v>240</v>
      </c>
      <c r="F253" t="s">
        <v>241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t="s">
        <v>198</v>
      </c>
      <c r="AH253" s="20"/>
    </row>
    <row r="254" spans="1:34" x14ac:dyDescent="0.25">
      <c r="A254" s="15" t="s">
        <v>205</v>
      </c>
      <c r="B254" s="2"/>
      <c r="C254" t="s">
        <v>206</v>
      </c>
      <c r="E254" t="s">
        <v>240</v>
      </c>
      <c r="F254" t="s">
        <v>241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t="s">
        <v>198</v>
      </c>
      <c r="AH254" s="20"/>
    </row>
    <row r="255" spans="1:34" x14ac:dyDescent="0.25">
      <c r="A255" s="15" t="s">
        <v>207</v>
      </c>
      <c r="B255" s="2"/>
      <c r="C255" t="s">
        <v>208</v>
      </c>
      <c r="E255" t="s">
        <v>240</v>
      </c>
      <c r="F255" t="s">
        <v>241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t="s">
        <v>198</v>
      </c>
      <c r="AH255" s="20"/>
    </row>
    <row r="256" spans="1:34" x14ac:dyDescent="0.25">
      <c r="A256" s="15" t="s">
        <v>211</v>
      </c>
      <c r="B256" s="2"/>
      <c r="C256" t="s">
        <v>200</v>
      </c>
      <c r="E256" t="s">
        <v>240</v>
      </c>
      <c r="F256" t="s">
        <v>241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t="s">
        <v>198</v>
      </c>
      <c r="AH256" s="20"/>
    </row>
    <row r="257" spans="1:34" x14ac:dyDescent="0.25">
      <c r="A257" s="15" t="s">
        <v>199</v>
      </c>
      <c r="B257" s="2"/>
      <c r="C257" t="s">
        <v>200</v>
      </c>
      <c r="E257" t="s">
        <v>240</v>
      </c>
      <c r="F257" t="s">
        <v>241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t="s">
        <v>198</v>
      </c>
      <c r="AH257" s="20"/>
    </row>
    <row r="258" spans="1:34" x14ac:dyDescent="0.25">
      <c r="A258" s="15" t="s">
        <v>199</v>
      </c>
      <c r="B258" s="2"/>
      <c r="C258" t="s">
        <v>200</v>
      </c>
      <c r="E258" t="s">
        <v>240</v>
      </c>
      <c r="F258" t="s">
        <v>241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t="s">
        <v>198</v>
      </c>
      <c r="AH258" s="20"/>
    </row>
    <row r="259" spans="1:34" x14ac:dyDescent="0.25">
      <c r="A259" s="15" t="s">
        <v>199</v>
      </c>
      <c r="B259" s="2"/>
      <c r="C259" t="s">
        <v>200</v>
      </c>
      <c r="E259" t="s">
        <v>240</v>
      </c>
      <c r="F259" t="s">
        <v>241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t="s">
        <v>198</v>
      </c>
      <c r="AH259" s="20"/>
    </row>
    <row r="260" spans="1:34" x14ac:dyDescent="0.25">
      <c r="A260" s="15" t="s">
        <v>205</v>
      </c>
      <c r="B260" s="2"/>
      <c r="C260" t="s">
        <v>206</v>
      </c>
      <c r="E260" t="s">
        <v>240</v>
      </c>
      <c r="F260" t="s">
        <v>241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t="s">
        <v>198</v>
      </c>
      <c r="AH260" s="20"/>
    </row>
    <row r="261" spans="1:34" x14ac:dyDescent="0.25">
      <c r="A261" s="15" t="s">
        <v>211</v>
      </c>
      <c r="B261" s="2"/>
      <c r="C261" t="s">
        <v>200</v>
      </c>
      <c r="E261" t="s">
        <v>240</v>
      </c>
      <c r="F261" t="s">
        <v>241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t="s">
        <v>198</v>
      </c>
      <c r="AH261" s="20"/>
    </row>
    <row r="262" spans="1:34" x14ac:dyDescent="0.25">
      <c r="A262" s="15" t="s">
        <v>199</v>
      </c>
      <c r="B262" s="2"/>
      <c r="C262" t="s">
        <v>200</v>
      </c>
      <c r="E262" t="s">
        <v>240</v>
      </c>
      <c r="F262" t="s">
        <v>241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t="s">
        <v>198</v>
      </c>
      <c r="AH262" s="20"/>
    </row>
    <row r="263" spans="1:34" x14ac:dyDescent="0.25">
      <c r="A263" s="15" t="s">
        <v>226</v>
      </c>
      <c r="B263" s="2"/>
      <c r="C263" t="s">
        <v>204</v>
      </c>
      <c r="E263" t="s">
        <v>240</v>
      </c>
      <c r="F263" t="s">
        <v>241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t="s">
        <v>198</v>
      </c>
      <c r="AH263" s="20"/>
    </row>
    <row r="264" spans="1:34" x14ac:dyDescent="0.25">
      <c r="A264" s="15" t="s">
        <v>211</v>
      </c>
      <c r="B264" s="2"/>
      <c r="C264" t="s">
        <v>200</v>
      </c>
      <c r="E264" t="s">
        <v>240</v>
      </c>
      <c r="F264" t="s">
        <v>241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t="s">
        <v>198</v>
      </c>
      <c r="AH264" s="20"/>
    </row>
    <row r="265" spans="1:34" x14ac:dyDescent="0.25">
      <c r="A265" s="15" t="s">
        <v>205</v>
      </c>
      <c r="B265" s="2"/>
      <c r="C265" t="s">
        <v>206</v>
      </c>
      <c r="E265" t="s">
        <v>240</v>
      </c>
      <c r="F265" t="s">
        <v>241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t="s">
        <v>198</v>
      </c>
      <c r="AH265" s="20"/>
    </row>
    <row r="266" spans="1:34" x14ac:dyDescent="0.25">
      <c r="A266" s="15" t="s">
        <v>199</v>
      </c>
      <c r="B266" s="2"/>
      <c r="C266" t="s">
        <v>200</v>
      </c>
      <c r="E266" t="s">
        <v>240</v>
      </c>
      <c r="F266" t="s">
        <v>241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t="s">
        <v>198</v>
      </c>
      <c r="AH266" s="20"/>
    </row>
    <row r="267" spans="1:34" x14ac:dyDescent="0.25">
      <c r="A267" s="15" t="s">
        <v>207</v>
      </c>
      <c r="B267" s="2"/>
      <c r="C267" t="s">
        <v>208</v>
      </c>
      <c r="E267" t="s">
        <v>240</v>
      </c>
      <c r="F267" t="s">
        <v>241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t="s">
        <v>198</v>
      </c>
      <c r="AH267" s="20"/>
    </row>
    <row r="268" spans="1:34" x14ac:dyDescent="0.25">
      <c r="A268" s="15" t="s">
        <v>199</v>
      </c>
      <c r="B268" s="2"/>
      <c r="C268" t="s">
        <v>200</v>
      </c>
      <c r="E268" t="s">
        <v>240</v>
      </c>
      <c r="F268" t="s">
        <v>241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t="s">
        <v>198</v>
      </c>
      <c r="AH268" s="20"/>
    </row>
    <row r="269" spans="1:34" x14ac:dyDescent="0.25">
      <c r="A269" s="15" t="s">
        <v>205</v>
      </c>
      <c r="B269" s="2"/>
      <c r="C269" t="s">
        <v>206</v>
      </c>
      <c r="E269" t="s">
        <v>240</v>
      </c>
      <c r="F269" t="s">
        <v>241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t="s">
        <v>198</v>
      </c>
      <c r="AH269" s="20"/>
    </row>
    <row r="270" spans="1:34" x14ac:dyDescent="0.25">
      <c r="A270" s="15" t="s">
        <v>226</v>
      </c>
      <c r="B270" s="2"/>
      <c r="C270" t="s">
        <v>204</v>
      </c>
      <c r="E270" t="s">
        <v>240</v>
      </c>
      <c r="F270" t="s">
        <v>241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t="s">
        <v>198</v>
      </c>
      <c r="AH270" s="20"/>
    </row>
    <row r="271" spans="1:34" x14ac:dyDescent="0.25">
      <c r="A271" s="15" t="s">
        <v>207</v>
      </c>
      <c r="B271" s="2"/>
      <c r="C271" t="s">
        <v>208</v>
      </c>
      <c r="E271" t="s">
        <v>240</v>
      </c>
      <c r="F271" t="s">
        <v>241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t="s">
        <v>198</v>
      </c>
      <c r="AH271" s="20"/>
    </row>
    <row r="272" spans="1:34" x14ac:dyDescent="0.25">
      <c r="A272" s="15" t="s">
        <v>199</v>
      </c>
      <c r="B272" s="2"/>
      <c r="C272" t="s">
        <v>200</v>
      </c>
      <c r="E272" t="s">
        <v>240</v>
      </c>
      <c r="F272" t="s">
        <v>241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t="s">
        <v>198</v>
      </c>
      <c r="AH272" s="20"/>
    </row>
    <row r="273" spans="1:34" x14ac:dyDescent="0.25">
      <c r="A273" s="15" t="s">
        <v>207</v>
      </c>
      <c r="B273" s="2"/>
      <c r="C273" t="s">
        <v>208</v>
      </c>
      <c r="E273" t="s">
        <v>240</v>
      </c>
      <c r="F273" t="s">
        <v>241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t="s">
        <v>198</v>
      </c>
      <c r="AH273" s="20"/>
    </row>
    <row r="274" spans="1:34" x14ac:dyDescent="0.25">
      <c r="A274" s="15" t="s">
        <v>226</v>
      </c>
      <c r="B274" s="2"/>
      <c r="C274" t="s">
        <v>204</v>
      </c>
      <c r="E274" t="s">
        <v>240</v>
      </c>
      <c r="F274" t="s">
        <v>241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t="s">
        <v>198</v>
      </c>
      <c r="AH274" s="20"/>
    </row>
    <row r="275" spans="1:34" x14ac:dyDescent="0.25">
      <c r="A275" s="15" t="s">
        <v>226</v>
      </c>
      <c r="B275" s="2"/>
      <c r="C275" t="s">
        <v>204</v>
      </c>
      <c r="E275" t="s">
        <v>240</v>
      </c>
      <c r="F275" t="s">
        <v>241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t="s">
        <v>198</v>
      </c>
      <c r="AH275" s="20"/>
    </row>
    <row r="276" spans="1:34" ht="15.75" thickBot="1" x14ac:dyDescent="0.3">
      <c r="A276" s="29" t="s">
        <v>205</v>
      </c>
      <c r="B276" s="28"/>
      <c r="C276" s="23" t="s">
        <v>206</v>
      </c>
      <c r="D276" s="23" t="s">
        <v>216</v>
      </c>
      <c r="E276" s="23" t="s">
        <v>240</v>
      </c>
      <c r="F276" s="23" t="s">
        <v>241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207</v>
      </c>
      <c r="B277" s="9"/>
      <c r="C277" s="27" t="s">
        <v>208</v>
      </c>
      <c r="D277" s="27" t="s">
        <v>215</v>
      </c>
      <c r="E277" s="27" t="s">
        <v>242</v>
      </c>
      <c r="F277" s="27" t="s">
        <v>243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197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211</v>
      </c>
      <c r="B278" s="2"/>
      <c r="C278" t="s">
        <v>200</v>
      </c>
      <c r="E278" t="s">
        <v>242</v>
      </c>
      <c r="F278" t="s">
        <v>243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t="s">
        <v>198</v>
      </c>
      <c r="AH278" s="20"/>
    </row>
    <row r="279" spans="1:34" x14ac:dyDescent="0.25">
      <c r="A279" s="15" t="s">
        <v>211</v>
      </c>
      <c r="B279" s="2"/>
      <c r="C279" t="s">
        <v>200</v>
      </c>
      <c r="E279" t="s">
        <v>242</v>
      </c>
      <c r="F279" t="s">
        <v>243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t="s">
        <v>198</v>
      </c>
      <c r="AH279" s="20"/>
    </row>
    <row r="280" spans="1:34" x14ac:dyDescent="0.25">
      <c r="A280" s="15" t="s">
        <v>212</v>
      </c>
      <c r="B280" s="2"/>
      <c r="C280" t="s">
        <v>200</v>
      </c>
      <c r="E280" t="s">
        <v>242</v>
      </c>
      <c r="F280" t="s">
        <v>243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t="s">
        <v>198</v>
      </c>
      <c r="AH280" s="20"/>
    </row>
    <row r="281" spans="1:34" x14ac:dyDescent="0.25">
      <c r="A281" s="15" t="s">
        <v>199</v>
      </c>
      <c r="B281" s="2"/>
      <c r="C281" t="s">
        <v>200</v>
      </c>
      <c r="E281" t="s">
        <v>242</v>
      </c>
      <c r="F281" t="s">
        <v>243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t="s">
        <v>198</v>
      </c>
      <c r="AH281" s="20"/>
    </row>
    <row r="282" spans="1:34" x14ac:dyDescent="0.25">
      <c r="A282" s="15" t="s">
        <v>207</v>
      </c>
      <c r="B282" s="2"/>
      <c r="C282" t="s">
        <v>208</v>
      </c>
      <c r="E282" t="s">
        <v>242</v>
      </c>
      <c r="F282" t="s">
        <v>243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t="s">
        <v>198</v>
      </c>
      <c r="AH282" s="20"/>
    </row>
    <row r="283" spans="1:34" x14ac:dyDescent="0.25">
      <c r="A283" s="15" t="s">
        <v>207</v>
      </c>
      <c r="B283" s="2"/>
      <c r="C283" t="s">
        <v>208</v>
      </c>
      <c r="E283" t="s">
        <v>242</v>
      </c>
      <c r="F283" t="s">
        <v>243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t="s">
        <v>198</v>
      </c>
      <c r="AH283" s="20"/>
    </row>
    <row r="284" spans="1:34" x14ac:dyDescent="0.25">
      <c r="A284" s="15" t="s">
        <v>211</v>
      </c>
      <c r="B284" s="2"/>
      <c r="C284" t="s">
        <v>200</v>
      </c>
      <c r="E284" t="s">
        <v>242</v>
      </c>
      <c r="F284" t="s">
        <v>243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t="s">
        <v>198</v>
      </c>
      <c r="AH284" s="20"/>
    </row>
    <row r="285" spans="1:34" x14ac:dyDescent="0.25">
      <c r="A285" s="15" t="s">
        <v>207</v>
      </c>
      <c r="B285" s="2"/>
      <c r="C285" t="s">
        <v>208</v>
      </c>
      <c r="E285" t="s">
        <v>242</v>
      </c>
      <c r="F285" t="s">
        <v>243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t="s">
        <v>198</v>
      </c>
      <c r="AH285" s="20"/>
    </row>
    <row r="286" spans="1:34" x14ac:dyDescent="0.25">
      <c r="A286" s="15" t="s">
        <v>207</v>
      </c>
      <c r="B286" s="2"/>
      <c r="C286" t="s">
        <v>208</v>
      </c>
      <c r="E286" t="s">
        <v>242</v>
      </c>
      <c r="F286" t="s">
        <v>243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t="s">
        <v>198</v>
      </c>
      <c r="AH286" s="20"/>
    </row>
    <row r="287" spans="1:34" x14ac:dyDescent="0.25">
      <c r="A287" s="15" t="s">
        <v>211</v>
      </c>
      <c r="B287" s="2"/>
      <c r="C287" t="s">
        <v>200</v>
      </c>
      <c r="E287" t="s">
        <v>242</v>
      </c>
      <c r="F287" t="s">
        <v>243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t="s">
        <v>198</v>
      </c>
      <c r="AH287" s="20"/>
    </row>
    <row r="288" spans="1:34" x14ac:dyDescent="0.25">
      <c r="A288" s="15" t="s">
        <v>207</v>
      </c>
      <c r="B288" s="2"/>
      <c r="C288" t="s">
        <v>208</v>
      </c>
      <c r="E288" t="s">
        <v>242</v>
      </c>
      <c r="F288" t="s">
        <v>243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t="s">
        <v>198</v>
      </c>
      <c r="AH288" s="20"/>
    </row>
    <row r="289" spans="1:34" x14ac:dyDescent="0.25">
      <c r="A289" s="15" t="s">
        <v>207</v>
      </c>
      <c r="B289" s="2"/>
      <c r="C289" t="s">
        <v>208</v>
      </c>
      <c r="E289" t="s">
        <v>242</v>
      </c>
      <c r="F289" t="s">
        <v>243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t="s">
        <v>198</v>
      </c>
      <c r="AH289" s="20"/>
    </row>
    <row r="290" spans="1:34" x14ac:dyDescent="0.25">
      <c r="A290" s="15" t="s">
        <v>207</v>
      </c>
      <c r="B290" s="2"/>
      <c r="C290" t="s">
        <v>208</v>
      </c>
      <c r="E290" t="s">
        <v>242</v>
      </c>
      <c r="F290" t="s">
        <v>243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t="s">
        <v>198</v>
      </c>
      <c r="AH290" s="20"/>
    </row>
    <row r="291" spans="1:34" x14ac:dyDescent="0.25">
      <c r="A291" s="15" t="s">
        <v>205</v>
      </c>
      <c r="B291" s="2"/>
      <c r="C291" t="s">
        <v>206</v>
      </c>
      <c r="E291" t="s">
        <v>242</v>
      </c>
      <c r="F291" t="s">
        <v>243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t="s">
        <v>198</v>
      </c>
      <c r="AH291" s="20"/>
    </row>
    <row r="292" spans="1:34" x14ac:dyDescent="0.25">
      <c r="A292" s="15" t="s">
        <v>205</v>
      </c>
      <c r="B292" s="2"/>
      <c r="C292" t="s">
        <v>206</v>
      </c>
      <c r="E292" t="s">
        <v>242</v>
      </c>
      <c r="F292" t="s">
        <v>243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t="s">
        <v>198</v>
      </c>
      <c r="AH292" s="20"/>
    </row>
    <row r="293" spans="1:34" x14ac:dyDescent="0.25">
      <c r="A293" s="15" t="s">
        <v>207</v>
      </c>
      <c r="B293" s="2"/>
      <c r="C293" t="s">
        <v>208</v>
      </c>
      <c r="E293" t="s">
        <v>242</v>
      </c>
      <c r="F293" t="s">
        <v>243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t="s">
        <v>198</v>
      </c>
      <c r="AH293" s="20"/>
    </row>
    <row r="294" spans="1:34" x14ac:dyDescent="0.25">
      <c r="A294" s="15" t="s">
        <v>211</v>
      </c>
      <c r="B294" s="2"/>
      <c r="C294" t="s">
        <v>200</v>
      </c>
      <c r="E294" t="s">
        <v>242</v>
      </c>
      <c r="F294" t="s">
        <v>243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t="s">
        <v>198</v>
      </c>
      <c r="AH294" s="20"/>
    </row>
    <row r="295" spans="1:34" x14ac:dyDescent="0.25">
      <c r="A295" s="15" t="s">
        <v>211</v>
      </c>
      <c r="B295" s="2"/>
      <c r="C295" t="s">
        <v>200</v>
      </c>
      <c r="E295" t="s">
        <v>242</v>
      </c>
      <c r="F295" t="s">
        <v>243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t="s">
        <v>198</v>
      </c>
      <c r="AH295" s="20"/>
    </row>
    <row r="296" spans="1:34" x14ac:dyDescent="0.25">
      <c r="A296" s="15" t="s">
        <v>244</v>
      </c>
      <c r="B296" s="2"/>
      <c r="C296" t="s">
        <v>204</v>
      </c>
      <c r="E296" t="s">
        <v>242</v>
      </c>
      <c r="F296" t="s">
        <v>243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t="s">
        <v>198</v>
      </c>
      <c r="AH296" s="20"/>
    </row>
    <row r="297" spans="1:34" x14ac:dyDescent="0.25">
      <c r="A297" s="15" t="s">
        <v>245</v>
      </c>
      <c r="B297" s="2"/>
      <c r="C297" t="s">
        <v>204</v>
      </c>
      <c r="E297" t="s">
        <v>242</v>
      </c>
      <c r="F297" t="s">
        <v>243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t="s">
        <v>198</v>
      </c>
      <c r="AH297" s="20"/>
    </row>
    <row r="298" spans="1:34" x14ac:dyDescent="0.25">
      <c r="A298" s="15" t="s">
        <v>207</v>
      </c>
      <c r="B298" s="2"/>
      <c r="C298" t="s">
        <v>208</v>
      </c>
      <c r="E298" t="s">
        <v>242</v>
      </c>
      <c r="F298" t="s">
        <v>243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t="s">
        <v>198</v>
      </c>
      <c r="AH298" s="20"/>
    </row>
    <row r="299" spans="1:34" x14ac:dyDescent="0.25">
      <c r="A299" s="15" t="s">
        <v>207</v>
      </c>
      <c r="B299" s="2"/>
      <c r="C299" t="s">
        <v>208</v>
      </c>
      <c r="E299" t="s">
        <v>242</v>
      </c>
      <c r="F299" t="s">
        <v>243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t="s">
        <v>198</v>
      </c>
      <c r="AH299" s="20"/>
    </row>
    <row r="300" spans="1:34" x14ac:dyDescent="0.25">
      <c r="A300" s="15" t="s">
        <v>205</v>
      </c>
      <c r="B300" s="2"/>
      <c r="C300" t="s">
        <v>206</v>
      </c>
      <c r="E300" t="s">
        <v>242</v>
      </c>
      <c r="F300" t="s">
        <v>243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t="s">
        <v>198</v>
      </c>
      <c r="AH300" s="20"/>
    </row>
    <row r="301" spans="1:34" ht="15.75" thickBot="1" x14ac:dyDescent="0.3">
      <c r="A301" s="29" t="s">
        <v>199</v>
      </c>
      <c r="B301" s="28"/>
      <c r="C301" s="23" t="s">
        <v>200</v>
      </c>
      <c r="D301" s="23" t="s">
        <v>216</v>
      </c>
      <c r="E301" s="23" t="s">
        <v>242</v>
      </c>
      <c r="F301" s="23" t="s">
        <v>243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199</v>
      </c>
      <c r="B302" s="9"/>
      <c r="C302" s="27" t="s">
        <v>200</v>
      </c>
      <c r="D302" s="27" t="s">
        <v>215</v>
      </c>
      <c r="E302" s="27" t="s">
        <v>246</v>
      </c>
      <c r="F302" s="27" t="s">
        <v>247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197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199</v>
      </c>
      <c r="B303" s="2"/>
      <c r="C303" t="s">
        <v>200</v>
      </c>
      <c r="E303" t="s">
        <v>246</v>
      </c>
      <c r="F303" t="s">
        <v>247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t="s">
        <v>198</v>
      </c>
      <c r="AH303" s="20"/>
    </row>
    <row r="304" spans="1:34" x14ac:dyDescent="0.25">
      <c r="A304" s="15" t="s">
        <v>211</v>
      </c>
      <c r="B304" s="2"/>
      <c r="C304" t="s">
        <v>200</v>
      </c>
      <c r="E304" t="s">
        <v>246</v>
      </c>
      <c r="F304" t="s">
        <v>247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t="s">
        <v>198</v>
      </c>
      <c r="AH304" s="20"/>
    </row>
    <row r="305" spans="1:34" x14ac:dyDescent="0.25">
      <c r="A305" s="15" t="s">
        <v>199</v>
      </c>
      <c r="B305" s="2"/>
      <c r="C305" t="s">
        <v>200</v>
      </c>
      <c r="E305" t="s">
        <v>246</v>
      </c>
      <c r="F305" t="s">
        <v>247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t="s">
        <v>198</v>
      </c>
      <c r="AH305" s="20"/>
    </row>
    <row r="306" spans="1:34" x14ac:dyDescent="0.25">
      <c r="A306" s="15" t="s">
        <v>199</v>
      </c>
      <c r="B306" s="2"/>
      <c r="C306" t="s">
        <v>200</v>
      </c>
      <c r="E306" t="s">
        <v>246</v>
      </c>
      <c r="F306" t="s">
        <v>247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t="s">
        <v>198</v>
      </c>
      <c r="AH306" s="20"/>
    </row>
    <row r="307" spans="1:34" x14ac:dyDescent="0.25">
      <c r="A307" s="15" t="s">
        <v>211</v>
      </c>
      <c r="B307" s="2"/>
      <c r="C307" t="s">
        <v>200</v>
      </c>
      <c r="E307" t="s">
        <v>246</v>
      </c>
      <c r="F307" t="s">
        <v>247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t="s">
        <v>198</v>
      </c>
      <c r="AH307" s="20"/>
    </row>
    <row r="308" spans="1:34" x14ac:dyDescent="0.25">
      <c r="A308" s="15" t="s">
        <v>206</v>
      </c>
      <c r="B308" s="2"/>
      <c r="C308" t="s">
        <v>236</v>
      </c>
      <c r="E308" t="s">
        <v>246</v>
      </c>
      <c r="F308" t="s">
        <v>247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t="s">
        <v>198</v>
      </c>
      <c r="AH308" s="20"/>
    </row>
    <row r="309" spans="1:34" x14ac:dyDescent="0.25">
      <c r="A309" s="15" t="s">
        <v>248</v>
      </c>
      <c r="B309" s="2"/>
      <c r="C309" t="s">
        <v>200</v>
      </c>
      <c r="E309" t="s">
        <v>246</v>
      </c>
      <c r="F309" t="s">
        <v>247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t="s">
        <v>198</v>
      </c>
      <c r="AH309" s="20"/>
    </row>
    <row r="310" spans="1:34" x14ac:dyDescent="0.25">
      <c r="A310" s="15" t="s">
        <v>199</v>
      </c>
      <c r="B310" s="2"/>
      <c r="C310" t="s">
        <v>200</v>
      </c>
      <c r="E310" t="s">
        <v>246</v>
      </c>
      <c r="F310" t="s">
        <v>247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t="s">
        <v>198</v>
      </c>
      <c r="AH310" s="20"/>
    </row>
    <row r="311" spans="1:34" x14ac:dyDescent="0.25">
      <c r="A311" s="15" t="s">
        <v>205</v>
      </c>
      <c r="B311" s="2"/>
      <c r="C311" t="s">
        <v>206</v>
      </c>
      <c r="E311" t="s">
        <v>246</v>
      </c>
      <c r="F311" t="s">
        <v>247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t="s">
        <v>198</v>
      </c>
      <c r="AH311" s="20"/>
    </row>
    <row r="312" spans="1:34" x14ac:dyDescent="0.25">
      <c r="A312" s="15" t="s">
        <v>211</v>
      </c>
      <c r="B312" s="2"/>
      <c r="C312" t="s">
        <v>200</v>
      </c>
      <c r="E312" t="s">
        <v>246</v>
      </c>
      <c r="F312" t="s">
        <v>247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t="s">
        <v>198</v>
      </c>
      <c r="AH312" s="20"/>
    </row>
    <row r="313" spans="1:34" x14ac:dyDescent="0.25">
      <c r="A313" s="15" t="s">
        <v>211</v>
      </c>
      <c r="B313" s="2"/>
      <c r="C313" t="s">
        <v>200</v>
      </c>
      <c r="E313" t="s">
        <v>246</v>
      </c>
      <c r="F313" t="s">
        <v>247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t="s">
        <v>198</v>
      </c>
      <c r="AH313" s="20"/>
    </row>
    <row r="314" spans="1:34" x14ac:dyDescent="0.25">
      <c r="A314" s="15" t="s">
        <v>199</v>
      </c>
      <c r="B314" s="2"/>
      <c r="C314" t="s">
        <v>200</v>
      </c>
      <c r="E314" t="s">
        <v>246</v>
      </c>
      <c r="F314" t="s">
        <v>247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t="s">
        <v>198</v>
      </c>
      <c r="AH314" s="20"/>
    </row>
    <row r="315" spans="1:34" x14ac:dyDescent="0.25">
      <c r="A315" s="15" t="s">
        <v>199</v>
      </c>
      <c r="B315" s="2"/>
      <c r="C315" t="s">
        <v>200</v>
      </c>
      <c r="E315" t="s">
        <v>246</v>
      </c>
      <c r="F315" t="s">
        <v>247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t="s">
        <v>198</v>
      </c>
      <c r="AH315" s="20"/>
    </row>
    <row r="316" spans="1:34" x14ac:dyDescent="0.25">
      <c r="A316" s="15" t="s">
        <v>211</v>
      </c>
      <c r="B316" s="2"/>
      <c r="C316" t="s">
        <v>200</v>
      </c>
      <c r="E316" t="s">
        <v>246</v>
      </c>
      <c r="F316" t="s">
        <v>247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t="s">
        <v>198</v>
      </c>
      <c r="AH316" s="20"/>
    </row>
    <row r="317" spans="1:34" x14ac:dyDescent="0.25">
      <c r="A317" s="15" t="s">
        <v>206</v>
      </c>
      <c r="B317" s="2"/>
      <c r="C317" t="s">
        <v>236</v>
      </c>
      <c r="E317" t="s">
        <v>246</v>
      </c>
      <c r="F317" t="s">
        <v>247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t="s">
        <v>198</v>
      </c>
      <c r="AH317" s="20"/>
    </row>
    <row r="318" spans="1:34" x14ac:dyDescent="0.25">
      <c r="A318" s="15" t="s">
        <v>211</v>
      </c>
      <c r="B318" s="2"/>
      <c r="C318" t="s">
        <v>200</v>
      </c>
      <c r="E318" t="s">
        <v>246</v>
      </c>
      <c r="F318" t="s">
        <v>247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t="s">
        <v>198</v>
      </c>
      <c r="AH318" s="20"/>
    </row>
    <row r="319" spans="1:34" x14ac:dyDescent="0.25">
      <c r="A319" s="15" t="s">
        <v>199</v>
      </c>
      <c r="B319" s="2"/>
      <c r="C319" t="s">
        <v>200</v>
      </c>
      <c r="E319" t="s">
        <v>246</v>
      </c>
      <c r="F319" t="s">
        <v>247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t="s">
        <v>198</v>
      </c>
      <c r="AH319" s="20"/>
    </row>
    <row r="320" spans="1:34" x14ac:dyDescent="0.25">
      <c r="A320" s="15" t="s">
        <v>206</v>
      </c>
      <c r="B320" s="2"/>
      <c r="C320" t="s">
        <v>236</v>
      </c>
      <c r="E320" t="s">
        <v>246</v>
      </c>
      <c r="F320" t="s">
        <v>247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t="s">
        <v>198</v>
      </c>
      <c r="AH320" s="20"/>
    </row>
    <row r="321" spans="1:34" x14ac:dyDescent="0.25">
      <c r="A321" s="15" t="s">
        <v>212</v>
      </c>
      <c r="B321" s="2"/>
      <c r="C321" t="s">
        <v>200</v>
      </c>
      <c r="E321" t="s">
        <v>246</v>
      </c>
      <c r="F321" t="s">
        <v>247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t="s">
        <v>198</v>
      </c>
      <c r="AH321" s="20"/>
    </row>
    <row r="322" spans="1:34" x14ac:dyDescent="0.25">
      <c r="A322" s="15" t="s">
        <v>205</v>
      </c>
      <c r="B322" s="2"/>
      <c r="C322" t="s">
        <v>206</v>
      </c>
      <c r="E322" t="s">
        <v>246</v>
      </c>
      <c r="F322" t="s">
        <v>247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t="s">
        <v>198</v>
      </c>
      <c r="AH322" s="20"/>
    </row>
    <row r="323" spans="1:34" x14ac:dyDescent="0.25">
      <c r="A323" s="15" t="s">
        <v>205</v>
      </c>
      <c r="B323" s="2"/>
      <c r="C323" t="s">
        <v>206</v>
      </c>
      <c r="E323" t="s">
        <v>246</v>
      </c>
      <c r="F323" t="s">
        <v>247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t="s">
        <v>198</v>
      </c>
      <c r="AH323" s="20"/>
    </row>
    <row r="324" spans="1:34" x14ac:dyDescent="0.25">
      <c r="A324" s="15" t="s">
        <v>211</v>
      </c>
      <c r="B324" s="2"/>
      <c r="C324" t="s">
        <v>200</v>
      </c>
      <c r="E324" t="s">
        <v>246</v>
      </c>
      <c r="F324" t="s">
        <v>247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t="s">
        <v>198</v>
      </c>
      <c r="AH324" s="20"/>
    </row>
    <row r="325" spans="1:34" x14ac:dyDescent="0.25">
      <c r="A325" s="15" t="s">
        <v>211</v>
      </c>
      <c r="B325" s="2"/>
      <c r="C325" t="s">
        <v>200</v>
      </c>
      <c r="E325" t="s">
        <v>246</v>
      </c>
      <c r="F325" t="s">
        <v>247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t="s">
        <v>198</v>
      </c>
      <c r="AH325" s="20"/>
    </row>
    <row r="326" spans="1:34" ht="15.75" thickBot="1" x14ac:dyDescent="0.3">
      <c r="A326" s="29" t="s">
        <v>205</v>
      </c>
      <c r="B326" s="28"/>
      <c r="C326" s="23" t="s">
        <v>206</v>
      </c>
      <c r="D326" s="23" t="s">
        <v>216</v>
      </c>
      <c r="E326" s="23" t="s">
        <v>246</v>
      </c>
      <c r="F326" s="23" t="s">
        <v>247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199</v>
      </c>
      <c r="B327" s="9"/>
      <c r="C327" s="27" t="s">
        <v>200</v>
      </c>
      <c r="D327" s="27" t="s">
        <v>215</v>
      </c>
      <c r="E327" s="27" t="s">
        <v>249</v>
      </c>
      <c r="F327" s="27" t="s">
        <v>250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197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199</v>
      </c>
      <c r="B328" s="2"/>
      <c r="C328" t="s">
        <v>200</v>
      </c>
      <c r="E328" t="s">
        <v>249</v>
      </c>
      <c r="F328" t="s">
        <v>250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t="s">
        <v>198</v>
      </c>
      <c r="AH328" s="20"/>
    </row>
    <row r="329" spans="1:34" x14ac:dyDescent="0.25">
      <c r="A329" s="15" t="s">
        <v>199</v>
      </c>
      <c r="B329" s="2"/>
      <c r="C329" t="s">
        <v>200</v>
      </c>
      <c r="E329" t="s">
        <v>249</v>
      </c>
      <c r="F329" t="s">
        <v>250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t="s">
        <v>198</v>
      </c>
      <c r="AH329" s="20"/>
    </row>
    <row r="330" spans="1:34" x14ac:dyDescent="0.25">
      <c r="A330" s="15" t="s">
        <v>199</v>
      </c>
      <c r="B330" s="2"/>
      <c r="C330" t="s">
        <v>200</v>
      </c>
      <c r="E330" t="s">
        <v>249</v>
      </c>
      <c r="F330" t="s">
        <v>250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t="s">
        <v>198</v>
      </c>
      <c r="AH330" s="20"/>
    </row>
    <row r="331" spans="1:34" x14ac:dyDescent="0.25">
      <c r="A331" s="15" t="s">
        <v>199</v>
      </c>
      <c r="B331" s="2"/>
      <c r="C331" t="s">
        <v>200</v>
      </c>
      <c r="E331" t="s">
        <v>249</v>
      </c>
      <c r="F331" t="s">
        <v>250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t="s">
        <v>198</v>
      </c>
      <c r="AH331" s="20"/>
    </row>
    <row r="332" spans="1:34" x14ac:dyDescent="0.25">
      <c r="A332" s="15" t="s">
        <v>205</v>
      </c>
      <c r="B332" s="2"/>
      <c r="C332" t="s">
        <v>206</v>
      </c>
      <c r="E332" t="s">
        <v>249</v>
      </c>
      <c r="F332" t="s">
        <v>250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t="s">
        <v>198</v>
      </c>
      <c r="AH332" s="20"/>
    </row>
    <row r="333" spans="1:34" x14ac:dyDescent="0.25">
      <c r="A333" s="15" t="s">
        <v>223</v>
      </c>
      <c r="B333" s="2"/>
      <c r="C333" t="s">
        <v>200</v>
      </c>
      <c r="E333" t="s">
        <v>249</v>
      </c>
      <c r="F333" t="s">
        <v>250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t="s">
        <v>198</v>
      </c>
      <c r="AH333" s="20"/>
    </row>
    <row r="334" spans="1:34" x14ac:dyDescent="0.25">
      <c r="A334" s="15" t="s">
        <v>211</v>
      </c>
      <c r="B334" s="2"/>
      <c r="C334" t="s">
        <v>200</v>
      </c>
      <c r="E334" t="s">
        <v>249</v>
      </c>
      <c r="F334" t="s">
        <v>250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t="s">
        <v>198</v>
      </c>
      <c r="AH334" s="20"/>
    </row>
    <row r="335" spans="1:34" x14ac:dyDescent="0.25">
      <c r="A335" s="15" t="s">
        <v>199</v>
      </c>
      <c r="B335" s="2"/>
      <c r="C335" t="s">
        <v>200</v>
      </c>
      <c r="E335" t="s">
        <v>249</v>
      </c>
      <c r="F335" t="s">
        <v>250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t="s">
        <v>198</v>
      </c>
      <c r="AH335" s="20"/>
    </row>
    <row r="336" spans="1:34" x14ac:dyDescent="0.25">
      <c r="A336" s="15" t="s">
        <v>205</v>
      </c>
      <c r="B336" s="2"/>
      <c r="C336" t="s">
        <v>206</v>
      </c>
      <c r="E336" t="s">
        <v>249</v>
      </c>
      <c r="F336" t="s">
        <v>250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t="s">
        <v>198</v>
      </c>
      <c r="AH336" s="20"/>
    </row>
    <row r="337" spans="1:34" x14ac:dyDescent="0.25">
      <c r="A337" s="15" t="s">
        <v>211</v>
      </c>
      <c r="B337" s="2"/>
      <c r="C337" t="s">
        <v>200</v>
      </c>
      <c r="E337" t="s">
        <v>249</v>
      </c>
      <c r="F337" t="s">
        <v>250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t="s">
        <v>198</v>
      </c>
      <c r="AH337" s="20"/>
    </row>
    <row r="338" spans="1:34" x14ac:dyDescent="0.25">
      <c r="A338" s="15" t="s">
        <v>199</v>
      </c>
      <c r="B338" s="2"/>
      <c r="C338" t="s">
        <v>200</v>
      </c>
      <c r="E338" t="s">
        <v>249</v>
      </c>
      <c r="F338" t="s">
        <v>250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t="s">
        <v>198</v>
      </c>
      <c r="AH338" s="20"/>
    </row>
    <row r="339" spans="1:34" x14ac:dyDescent="0.25">
      <c r="A339" s="15" t="s">
        <v>205</v>
      </c>
      <c r="B339" s="2"/>
      <c r="C339" t="s">
        <v>206</v>
      </c>
      <c r="E339" t="s">
        <v>249</v>
      </c>
      <c r="F339" t="s">
        <v>250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t="s">
        <v>198</v>
      </c>
      <c r="AH339" s="20"/>
    </row>
    <row r="340" spans="1:34" x14ac:dyDescent="0.25">
      <c r="A340" s="15" t="s">
        <v>211</v>
      </c>
      <c r="B340" s="2"/>
      <c r="C340" t="s">
        <v>200</v>
      </c>
      <c r="E340" t="s">
        <v>249</v>
      </c>
      <c r="F340" t="s">
        <v>250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t="s">
        <v>198</v>
      </c>
      <c r="AH340" s="20"/>
    </row>
    <row r="341" spans="1:34" x14ac:dyDescent="0.25">
      <c r="A341" s="15" t="s">
        <v>199</v>
      </c>
      <c r="B341" s="2"/>
      <c r="C341" t="s">
        <v>200</v>
      </c>
      <c r="E341" t="s">
        <v>249</v>
      </c>
      <c r="F341" t="s">
        <v>250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t="s">
        <v>198</v>
      </c>
      <c r="AH341" s="20"/>
    </row>
    <row r="342" spans="1:34" x14ac:dyDescent="0.25">
      <c r="A342" s="15" t="s">
        <v>199</v>
      </c>
      <c r="B342" s="2"/>
      <c r="C342" t="s">
        <v>200</v>
      </c>
      <c r="E342" t="s">
        <v>249</v>
      </c>
      <c r="F342" t="s">
        <v>250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t="s">
        <v>198</v>
      </c>
      <c r="AH342" s="20"/>
    </row>
    <row r="343" spans="1:34" x14ac:dyDescent="0.25">
      <c r="A343" s="15" t="s">
        <v>199</v>
      </c>
      <c r="B343" s="2"/>
      <c r="C343" t="s">
        <v>200</v>
      </c>
      <c r="E343" t="s">
        <v>249</v>
      </c>
      <c r="F343" t="s">
        <v>250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t="s">
        <v>198</v>
      </c>
      <c r="AH343" s="20"/>
    </row>
    <row r="344" spans="1:34" x14ac:dyDescent="0.25">
      <c r="A344" s="15" t="s">
        <v>199</v>
      </c>
      <c r="B344" s="2"/>
      <c r="C344" t="s">
        <v>200</v>
      </c>
      <c r="E344" t="s">
        <v>249</v>
      </c>
      <c r="F344" t="s">
        <v>250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t="s">
        <v>198</v>
      </c>
      <c r="AH344" s="20"/>
    </row>
    <row r="345" spans="1:34" x14ac:dyDescent="0.25">
      <c r="A345" s="15" t="s">
        <v>199</v>
      </c>
      <c r="B345" s="2"/>
      <c r="C345" t="s">
        <v>200</v>
      </c>
      <c r="E345" t="s">
        <v>249</v>
      </c>
      <c r="F345" t="s">
        <v>250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t="s">
        <v>198</v>
      </c>
      <c r="AH345" s="20"/>
    </row>
    <row r="346" spans="1:34" x14ac:dyDescent="0.25">
      <c r="A346" s="15" t="s">
        <v>199</v>
      </c>
      <c r="B346" s="2"/>
      <c r="C346" t="s">
        <v>200</v>
      </c>
      <c r="E346" t="s">
        <v>249</v>
      </c>
      <c r="F346" t="s">
        <v>250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t="s">
        <v>198</v>
      </c>
      <c r="AH346" s="20"/>
    </row>
    <row r="347" spans="1:34" x14ac:dyDescent="0.25">
      <c r="A347" s="15" t="s">
        <v>199</v>
      </c>
      <c r="B347" s="2"/>
      <c r="C347" t="s">
        <v>200</v>
      </c>
      <c r="E347" t="s">
        <v>249</v>
      </c>
      <c r="F347" t="s">
        <v>250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t="s">
        <v>198</v>
      </c>
      <c r="AH347" s="20"/>
    </row>
    <row r="348" spans="1:34" x14ac:dyDescent="0.25">
      <c r="A348" s="15" t="s">
        <v>207</v>
      </c>
      <c r="B348" s="2"/>
      <c r="C348" t="s">
        <v>208</v>
      </c>
      <c r="E348" t="s">
        <v>249</v>
      </c>
      <c r="F348" t="s">
        <v>250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t="s">
        <v>198</v>
      </c>
      <c r="AH348" s="20"/>
    </row>
    <row r="349" spans="1:34" x14ac:dyDescent="0.25">
      <c r="A349" s="15" t="s">
        <v>211</v>
      </c>
      <c r="B349" s="2"/>
      <c r="C349" t="s">
        <v>200</v>
      </c>
      <c r="E349" t="s">
        <v>249</v>
      </c>
      <c r="F349" t="s">
        <v>250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t="s">
        <v>198</v>
      </c>
      <c r="AH349" s="20"/>
    </row>
    <row r="350" spans="1:34" x14ac:dyDescent="0.25">
      <c r="A350" s="15" t="s">
        <v>199</v>
      </c>
      <c r="B350" s="2"/>
      <c r="C350" t="s">
        <v>200</v>
      </c>
      <c r="E350" t="s">
        <v>249</v>
      </c>
      <c r="F350" t="s">
        <v>250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t="s">
        <v>198</v>
      </c>
      <c r="AH350" s="20"/>
    </row>
    <row r="351" spans="1:34" ht="15.75" thickBot="1" x14ac:dyDescent="0.3">
      <c r="A351" s="29" t="s">
        <v>199</v>
      </c>
      <c r="B351" s="28"/>
      <c r="C351" s="23" t="s">
        <v>200</v>
      </c>
      <c r="D351" s="23" t="s">
        <v>216</v>
      </c>
      <c r="E351" s="23" t="s">
        <v>249</v>
      </c>
      <c r="F351" s="23" t="s">
        <v>250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199</v>
      </c>
      <c r="B352" s="9"/>
      <c r="C352" s="27" t="s">
        <v>200</v>
      </c>
      <c r="D352" s="27" t="s">
        <v>215</v>
      </c>
      <c r="E352" s="27" t="s">
        <v>251</v>
      </c>
      <c r="F352" s="27" t="s">
        <v>252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197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199</v>
      </c>
      <c r="B353" s="2"/>
      <c r="C353" t="s">
        <v>200</v>
      </c>
      <c r="E353" t="s">
        <v>251</v>
      </c>
      <c r="F353" t="s">
        <v>252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t="s">
        <v>198</v>
      </c>
      <c r="AH353" s="20"/>
    </row>
    <row r="354" spans="1:34" x14ac:dyDescent="0.25">
      <c r="A354" s="15" t="s">
        <v>211</v>
      </c>
      <c r="B354" s="2"/>
      <c r="C354" t="s">
        <v>200</v>
      </c>
      <c r="E354" t="s">
        <v>251</v>
      </c>
      <c r="F354" t="s">
        <v>252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t="s">
        <v>198</v>
      </c>
      <c r="AH354" s="20"/>
    </row>
    <row r="355" spans="1:34" x14ac:dyDescent="0.25">
      <c r="A355" s="15" t="s">
        <v>207</v>
      </c>
      <c r="B355" s="2"/>
      <c r="C355" t="s">
        <v>208</v>
      </c>
      <c r="E355" t="s">
        <v>251</v>
      </c>
      <c r="F355" t="s">
        <v>252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t="s">
        <v>198</v>
      </c>
      <c r="AH355" s="20"/>
    </row>
    <row r="356" spans="1:34" x14ac:dyDescent="0.25">
      <c r="A356" s="15" t="s">
        <v>199</v>
      </c>
      <c r="B356" s="2"/>
      <c r="C356" t="s">
        <v>200</v>
      </c>
      <c r="E356" t="s">
        <v>251</v>
      </c>
      <c r="F356" t="s">
        <v>252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t="s">
        <v>198</v>
      </c>
      <c r="AH356" s="20"/>
    </row>
    <row r="357" spans="1:34" x14ac:dyDescent="0.25">
      <c r="A357" s="15" t="s">
        <v>223</v>
      </c>
      <c r="B357" s="2"/>
      <c r="C357" t="s">
        <v>200</v>
      </c>
      <c r="E357" t="s">
        <v>251</v>
      </c>
      <c r="F357" t="s">
        <v>252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t="s">
        <v>198</v>
      </c>
      <c r="AH357" s="20"/>
    </row>
    <row r="358" spans="1:34" x14ac:dyDescent="0.25">
      <c r="A358" s="15" t="s">
        <v>207</v>
      </c>
      <c r="B358" s="2"/>
      <c r="C358" t="s">
        <v>208</v>
      </c>
      <c r="E358" t="s">
        <v>251</v>
      </c>
      <c r="F358" t="s">
        <v>252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t="s">
        <v>198</v>
      </c>
      <c r="AH358" s="20"/>
    </row>
    <row r="359" spans="1:34" x14ac:dyDescent="0.25">
      <c r="A359" s="15" t="s">
        <v>253</v>
      </c>
      <c r="B359" s="2"/>
      <c r="C359" t="s">
        <v>200</v>
      </c>
      <c r="E359" t="s">
        <v>251</v>
      </c>
      <c r="F359" t="s">
        <v>252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t="s">
        <v>198</v>
      </c>
      <c r="AH359" s="20"/>
    </row>
    <row r="360" spans="1:34" x14ac:dyDescent="0.25">
      <c r="A360" s="15" t="s">
        <v>245</v>
      </c>
      <c r="B360" s="2"/>
      <c r="C360" t="s">
        <v>204</v>
      </c>
      <c r="E360" t="s">
        <v>251</v>
      </c>
      <c r="F360" t="s">
        <v>252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t="s">
        <v>198</v>
      </c>
      <c r="AH360" s="20"/>
    </row>
    <row r="361" spans="1:34" x14ac:dyDescent="0.25">
      <c r="A361" s="15" t="s">
        <v>205</v>
      </c>
      <c r="B361" s="2"/>
      <c r="C361" t="s">
        <v>206</v>
      </c>
      <c r="E361" t="s">
        <v>251</v>
      </c>
      <c r="F361" t="s">
        <v>252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t="s">
        <v>198</v>
      </c>
      <c r="AH361" s="20"/>
    </row>
    <row r="362" spans="1:34" x14ac:dyDescent="0.25">
      <c r="A362" s="15" t="s">
        <v>211</v>
      </c>
      <c r="B362" s="2"/>
      <c r="C362" t="s">
        <v>200</v>
      </c>
      <c r="E362" t="s">
        <v>251</v>
      </c>
      <c r="F362" t="s">
        <v>252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t="s">
        <v>198</v>
      </c>
      <c r="AH362" s="20"/>
    </row>
    <row r="363" spans="1:34" x14ac:dyDescent="0.25">
      <c r="A363" s="15" t="s">
        <v>207</v>
      </c>
      <c r="B363" s="2"/>
      <c r="C363" t="s">
        <v>208</v>
      </c>
      <c r="E363" t="s">
        <v>251</v>
      </c>
      <c r="F363" t="s">
        <v>252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t="s">
        <v>198</v>
      </c>
      <c r="AH363" s="20"/>
    </row>
    <row r="364" spans="1:34" x14ac:dyDescent="0.25">
      <c r="A364" s="15" t="s">
        <v>223</v>
      </c>
      <c r="B364" s="2"/>
      <c r="C364" t="s">
        <v>200</v>
      </c>
      <c r="E364" t="s">
        <v>251</v>
      </c>
      <c r="F364" t="s">
        <v>252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t="s">
        <v>198</v>
      </c>
      <c r="AH364" s="20"/>
    </row>
    <row r="365" spans="1:34" x14ac:dyDescent="0.25">
      <c r="A365" s="15" t="s">
        <v>211</v>
      </c>
      <c r="B365" s="2"/>
      <c r="C365" t="s">
        <v>200</v>
      </c>
      <c r="E365" t="s">
        <v>251</v>
      </c>
      <c r="F365" t="s">
        <v>252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t="s">
        <v>198</v>
      </c>
      <c r="AH365" s="20"/>
    </row>
    <row r="366" spans="1:34" x14ac:dyDescent="0.25">
      <c r="A366" s="15" t="s">
        <v>223</v>
      </c>
      <c r="B366" s="2"/>
      <c r="C366" t="s">
        <v>200</v>
      </c>
      <c r="E366" t="s">
        <v>251</v>
      </c>
      <c r="F366" t="s">
        <v>252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t="s">
        <v>198</v>
      </c>
      <c r="AH366" s="20"/>
    </row>
    <row r="367" spans="1:34" x14ac:dyDescent="0.25">
      <c r="A367" s="15" t="s">
        <v>207</v>
      </c>
      <c r="B367" s="2"/>
      <c r="C367" t="s">
        <v>208</v>
      </c>
      <c r="E367" t="s">
        <v>251</v>
      </c>
      <c r="F367" t="s">
        <v>252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t="s">
        <v>198</v>
      </c>
      <c r="AH367" s="20"/>
    </row>
    <row r="368" spans="1:34" x14ac:dyDescent="0.25">
      <c r="A368" s="15" t="s">
        <v>199</v>
      </c>
      <c r="B368" s="2"/>
      <c r="C368" t="s">
        <v>200</v>
      </c>
      <c r="E368" t="s">
        <v>251</v>
      </c>
      <c r="F368" t="s">
        <v>252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t="s">
        <v>198</v>
      </c>
      <c r="AH368" s="20"/>
    </row>
    <row r="369" spans="1:34" x14ac:dyDescent="0.25">
      <c r="A369" s="15" t="s">
        <v>207</v>
      </c>
      <c r="B369" s="2"/>
      <c r="C369" t="s">
        <v>208</v>
      </c>
      <c r="E369" t="s">
        <v>251</v>
      </c>
      <c r="F369" t="s">
        <v>252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t="s">
        <v>198</v>
      </c>
      <c r="AH369" s="20"/>
    </row>
    <row r="370" spans="1:34" x14ac:dyDescent="0.25">
      <c r="A370" s="15" t="s">
        <v>199</v>
      </c>
      <c r="B370" s="2"/>
      <c r="C370" t="s">
        <v>200</v>
      </c>
      <c r="E370" t="s">
        <v>251</v>
      </c>
      <c r="F370" t="s">
        <v>252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t="s">
        <v>198</v>
      </c>
      <c r="AH370" s="20"/>
    </row>
    <row r="371" spans="1:34" x14ac:dyDescent="0.25">
      <c r="A371" s="15" t="s">
        <v>223</v>
      </c>
      <c r="B371" s="2"/>
      <c r="C371" t="s">
        <v>200</v>
      </c>
      <c r="E371" t="s">
        <v>251</v>
      </c>
      <c r="F371" t="s">
        <v>252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t="s">
        <v>198</v>
      </c>
      <c r="AH371" s="20"/>
    </row>
    <row r="372" spans="1:34" x14ac:dyDescent="0.25">
      <c r="A372" s="15" t="s">
        <v>211</v>
      </c>
      <c r="B372" s="2"/>
      <c r="C372" t="s">
        <v>200</v>
      </c>
      <c r="E372" t="s">
        <v>251</v>
      </c>
      <c r="F372" t="s">
        <v>252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t="s">
        <v>198</v>
      </c>
      <c r="AH372" s="20"/>
    </row>
    <row r="373" spans="1:34" x14ac:dyDescent="0.25">
      <c r="A373" s="15" t="s">
        <v>207</v>
      </c>
      <c r="B373" s="2"/>
      <c r="C373" t="s">
        <v>208</v>
      </c>
      <c r="E373" t="s">
        <v>251</v>
      </c>
      <c r="F373" t="s">
        <v>252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t="s">
        <v>198</v>
      </c>
      <c r="AH373" s="20"/>
    </row>
    <row r="374" spans="1:34" x14ac:dyDescent="0.25">
      <c r="A374" s="15" t="s">
        <v>207</v>
      </c>
      <c r="B374" s="2"/>
      <c r="C374" t="s">
        <v>208</v>
      </c>
      <c r="E374" t="s">
        <v>251</v>
      </c>
      <c r="F374" t="s">
        <v>252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t="s">
        <v>198</v>
      </c>
      <c r="AH374" s="20"/>
    </row>
    <row r="375" spans="1:34" x14ac:dyDescent="0.25">
      <c r="A375" s="15" t="s">
        <v>199</v>
      </c>
      <c r="B375" s="2"/>
      <c r="C375" t="s">
        <v>200</v>
      </c>
      <c r="E375" t="s">
        <v>251</v>
      </c>
      <c r="F375" t="s">
        <v>252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t="s">
        <v>198</v>
      </c>
      <c r="AH375" s="20"/>
    </row>
    <row r="376" spans="1:34" ht="15.75" thickBot="1" x14ac:dyDescent="0.3">
      <c r="A376" s="29" t="s">
        <v>207</v>
      </c>
      <c r="B376" s="28"/>
      <c r="C376" s="23" t="s">
        <v>208</v>
      </c>
      <c r="D376" s="23" t="s">
        <v>216</v>
      </c>
      <c r="E376" s="23" t="s">
        <v>251</v>
      </c>
      <c r="F376" s="23" t="s">
        <v>252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199</v>
      </c>
      <c r="B377" s="9"/>
      <c r="C377" s="27" t="s">
        <v>200</v>
      </c>
      <c r="D377" s="27" t="s">
        <v>215</v>
      </c>
      <c r="E377" s="27" t="s">
        <v>255</v>
      </c>
      <c r="F377" s="27" t="s">
        <v>256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254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205</v>
      </c>
      <c r="B378" s="2"/>
      <c r="C378" t="s">
        <v>206</v>
      </c>
      <c r="E378" t="s">
        <v>255</v>
      </c>
      <c r="F378" t="s">
        <v>256</v>
      </c>
      <c r="H378" t="s">
        <v>194</v>
      </c>
      <c r="K378" t="s">
        <v>195</v>
      </c>
      <c r="L378" t="s">
        <v>196</v>
      </c>
      <c r="U378" t="s">
        <v>254</v>
      </c>
      <c r="W378">
        <v>30</v>
      </c>
      <c r="AB378" t="s">
        <v>198</v>
      </c>
      <c r="AH378" s="20"/>
    </row>
    <row r="379" spans="1:34" x14ac:dyDescent="0.25">
      <c r="A379" s="15" t="s">
        <v>205</v>
      </c>
      <c r="B379" s="2"/>
      <c r="C379" t="s">
        <v>206</v>
      </c>
      <c r="E379" t="s">
        <v>255</v>
      </c>
      <c r="F379" t="s">
        <v>256</v>
      </c>
      <c r="H379" t="s">
        <v>194</v>
      </c>
      <c r="K379" t="s">
        <v>195</v>
      </c>
      <c r="L379" t="s">
        <v>196</v>
      </c>
      <c r="U379" t="s">
        <v>254</v>
      </c>
      <c r="W379">
        <v>30</v>
      </c>
      <c r="AB379" t="s">
        <v>198</v>
      </c>
      <c r="AH379" s="20"/>
    </row>
    <row r="380" spans="1:34" x14ac:dyDescent="0.25">
      <c r="A380" s="15" t="s">
        <v>199</v>
      </c>
      <c r="B380" s="2"/>
      <c r="C380" t="s">
        <v>200</v>
      </c>
      <c r="E380" t="s">
        <v>255</v>
      </c>
      <c r="F380" t="s">
        <v>256</v>
      </c>
      <c r="H380" t="s">
        <v>194</v>
      </c>
      <c r="K380" t="s">
        <v>195</v>
      </c>
      <c r="L380" t="s">
        <v>196</v>
      </c>
      <c r="U380" t="s">
        <v>254</v>
      </c>
      <c r="W380">
        <v>30</v>
      </c>
      <c r="AB380" t="s">
        <v>198</v>
      </c>
      <c r="AH380" s="20"/>
    </row>
    <row r="381" spans="1:34" x14ac:dyDescent="0.25">
      <c r="A381" s="15" t="s">
        <v>207</v>
      </c>
      <c r="B381" s="2"/>
      <c r="C381" t="s">
        <v>208</v>
      </c>
      <c r="E381" t="s">
        <v>255</v>
      </c>
      <c r="F381" t="s">
        <v>256</v>
      </c>
      <c r="H381" t="s">
        <v>194</v>
      </c>
      <c r="K381" t="s">
        <v>195</v>
      </c>
      <c r="L381" t="s">
        <v>196</v>
      </c>
      <c r="U381" t="s">
        <v>254</v>
      </c>
      <c r="W381">
        <v>30</v>
      </c>
      <c r="AB381" t="s">
        <v>198</v>
      </c>
      <c r="AH381" s="20"/>
    </row>
    <row r="382" spans="1:34" x14ac:dyDescent="0.25">
      <c r="A382" s="15" t="s">
        <v>213</v>
      </c>
      <c r="B382" s="2"/>
      <c r="C382" t="s">
        <v>214</v>
      </c>
      <c r="E382" t="s">
        <v>255</v>
      </c>
      <c r="F382" t="s">
        <v>256</v>
      </c>
      <c r="H382" t="s">
        <v>194</v>
      </c>
      <c r="K382" t="s">
        <v>195</v>
      </c>
      <c r="L382" t="s">
        <v>196</v>
      </c>
      <c r="U382" t="s">
        <v>254</v>
      </c>
      <c r="W382">
        <v>30</v>
      </c>
      <c r="AB382" t="s">
        <v>198</v>
      </c>
      <c r="AH382" s="20"/>
    </row>
    <row r="383" spans="1:34" x14ac:dyDescent="0.25">
      <c r="A383" s="15" t="s">
        <v>199</v>
      </c>
      <c r="B383" s="2"/>
      <c r="C383" t="s">
        <v>200</v>
      </c>
      <c r="E383" t="s">
        <v>255</v>
      </c>
      <c r="F383" t="s">
        <v>256</v>
      </c>
      <c r="H383" t="s">
        <v>194</v>
      </c>
      <c r="K383" t="s">
        <v>195</v>
      </c>
      <c r="L383" t="s">
        <v>196</v>
      </c>
      <c r="U383" t="s">
        <v>254</v>
      </c>
      <c r="W383">
        <v>30</v>
      </c>
      <c r="AB383" t="s">
        <v>198</v>
      </c>
      <c r="AH383" s="20"/>
    </row>
    <row r="384" spans="1:34" x14ac:dyDescent="0.25">
      <c r="A384" s="15" t="s">
        <v>257</v>
      </c>
      <c r="B384" s="2"/>
      <c r="C384" t="s">
        <v>204</v>
      </c>
      <c r="E384" t="s">
        <v>255</v>
      </c>
      <c r="F384" t="s">
        <v>256</v>
      </c>
      <c r="H384" t="s">
        <v>194</v>
      </c>
      <c r="K384" t="s">
        <v>195</v>
      </c>
      <c r="L384" t="s">
        <v>196</v>
      </c>
      <c r="U384" t="s">
        <v>254</v>
      </c>
      <c r="W384">
        <v>30</v>
      </c>
      <c r="AB384" t="s">
        <v>198</v>
      </c>
      <c r="AH384" s="20"/>
    </row>
    <row r="385" spans="1:34" x14ac:dyDescent="0.25">
      <c r="A385" s="15" t="s">
        <v>199</v>
      </c>
      <c r="B385" s="2"/>
      <c r="C385" t="s">
        <v>200</v>
      </c>
      <c r="E385" t="s">
        <v>255</v>
      </c>
      <c r="F385" t="s">
        <v>256</v>
      </c>
      <c r="H385" t="s">
        <v>194</v>
      </c>
      <c r="K385" t="s">
        <v>195</v>
      </c>
      <c r="L385" t="s">
        <v>196</v>
      </c>
      <c r="U385" t="s">
        <v>254</v>
      </c>
      <c r="W385">
        <v>30</v>
      </c>
      <c r="AB385" t="s">
        <v>198</v>
      </c>
      <c r="AH385" s="20"/>
    </row>
    <row r="386" spans="1:34" x14ac:dyDescent="0.25">
      <c r="A386" s="15" t="s">
        <v>199</v>
      </c>
      <c r="B386" s="2"/>
      <c r="C386" t="s">
        <v>200</v>
      </c>
      <c r="E386" t="s">
        <v>255</v>
      </c>
      <c r="F386" t="s">
        <v>256</v>
      </c>
      <c r="H386" t="s">
        <v>194</v>
      </c>
      <c r="K386" t="s">
        <v>195</v>
      </c>
      <c r="L386" t="s">
        <v>196</v>
      </c>
      <c r="U386" t="s">
        <v>254</v>
      </c>
      <c r="W386">
        <v>30</v>
      </c>
      <c r="AB386" t="s">
        <v>198</v>
      </c>
      <c r="AH386" s="20"/>
    </row>
    <row r="387" spans="1:34" x14ac:dyDescent="0.25">
      <c r="A387" s="15" t="s">
        <v>207</v>
      </c>
      <c r="B387" s="2"/>
      <c r="C387" t="s">
        <v>208</v>
      </c>
      <c r="E387" t="s">
        <v>255</v>
      </c>
      <c r="F387" t="s">
        <v>256</v>
      </c>
      <c r="H387" t="s">
        <v>194</v>
      </c>
      <c r="K387" t="s">
        <v>195</v>
      </c>
      <c r="L387" t="s">
        <v>196</v>
      </c>
      <c r="U387" t="s">
        <v>254</v>
      </c>
      <c r="W387">
        <v>30</v>
      </c>
      <c r="AB387" t="s">
        <v>198</v>
      </c>
      <c r="AH387" s="20"/>
    </row>
    <row r="388" spans="1:34" x14ac:dyDescent="0.25">
      <c r="A388" s="15" t="s">
        <v>211</v>
      </c>
      <c r="B388" s="2"/>
      <c r="C388" t="s">
        <v>200</v>
      </c>
      <c r="E388" t="s">
        <v>255</v>
      </c>
      <c r="F388" t="s">
        <v>256</v>
      </c>
      <c r="H388" t="s">
        <v>194</v>
      </c>
      <c r="K388" t="s">
        <v>195</v>
      </c>
      <c r="L388" t="s">
        <v>196</v>
      </c>
      <c r="U388" t="s">
        <v>254</v>
      </c>
      <c r="W388">
        <v>30</v>
      </c>
      <c r="AB388" t="s">
        <v>198</v>
      </c>
      <c r="AH388" s="20"/>
    </row>
    <row r="389" spans="1:34" x14ac:dyDescent="0.25">
      <c r="A389" s="15" t="s">
        <v>199</v>
      </c>
      <c r="B389" s="2"/>
      <c r="C389" t="s">
        <v>200</v>
      </c>
      <c r="E389" t="s">
        <v>255</v>
      </c>
      <c r="F389" t="s">
        <v>256</v>
      </c>
      <c r="H389" t="s">
        <v>194</v>
      </c>
      <c r="K389" t="s">
        <v>195</v>
      </c>
      <c r="L389" t="s">
        <v>196</v>
      </c>
      <c r="U389" t="s">
        <v>254</v>
      </c>
      <c r="W389">
        <v>30</v>
      </c>
      <c r="AB389" t="s">
        <v>198</v>
      </c>
      <c r="AH389" s="20"/>
    </row>
    <row r="390" spans="1:34" x14ac:dyDescent="0.25">
      <c r="A390" s="15" t="s">
        <v>207</v>
      </c>
      <c r="B390" s="2"/>
      <c r="C390" t="s">
        <v>208</v>
      </c>
      <c r="E390" t="s">
        <v>255</v>
      </c>
      <c r="F390" t="s">
        <v>256</v>
      </c>
      <c r="H390" t="s">
        <v>194</v>
      </c>
      <c r="K390" t="s">
        <v>195</v>
      </c>
      <c r="L390" t="s">
        <v>196</v>
      </c>
      <c r="U390" t="s">
        <v>254</v>
      </c>
      <c r="W390">
        <v>30</v>
      </c>
      <c r="AB390" t="s">
        <v>198</v>
      </c>
      <c r="AH390" s="20"/>
    </row>
    <row r="391" spans="1:34" x14ac:dyDescent="0.25">
      <c r="A391" s="15" t="s">
        <v>257</v>
      </c>
      <c r="B391" s="2"/>
      <c r="C391" t="s">
        <v>204</v>
      </c>
      <c r="E391" t="s">
        <v>255</v>
      </c>
      <c r="F391" t="s">
        <v>256</v>
      </c>
      <c r="H391" t="s">
        <v>194</v>
      </c>
      <c r="K391" t="s">
        <v>195</v>
      </c>
      <c r="L391" t="s">
        <v>196</v>
      </c>
      <c r="U391" t="s">
        <v>254</v>
      </c>
      <c r="W391">
        <v>30</v>
      </c>
      <c r="AB391" t="s">
        <v>198</v>
      </c>
      <c r="AH391" s="20"/>
    </row>
    <row r="392" spans="1:34" x14ac:dyDescent="0.25">
      <c r="A392" s="15" t="s">
        <v>257</v>
      </c>
      <c r="B392" s="2"/>
      <c r="C392" t="s">
        <v>204</v>
      </c>
      <c r="E392" t="s">
        <v>255</v>
      </c>
      <c r="F392" t="s">
        <v>256</v>
      </c>
      <c r="H392" t="s">
        <v>194</v>
      </c>
      <c r="K392" t="s">
        <v>195</v>
      </c>
      <c r="L392" t="s">
        <v>196</v>
      </c>
      <c r="U392" t="s">
        <v>254</v>
      </c>
      <c r="W392">
        <v>30</v>
      </c>
      <c r="AB392" t="s">
        <v>198</v>
      </c>
      <c r="AH392" s="20"/>
    </row>
    <row r="393" spans="1:34" x14ac:dyDescent="0.25">
      <c r="A393" s="15" t="s">
        <v>207</v>
      </c>
      <c r="B393" s="2"/>
      <c r="C393" t="s">
        <v>208</v>
      </c>
      <c r="E393" t="s">
        <v>255</v>
      </c>
      <c r="F393" t="s">
        <v>256</v>
      </c>
      <c r="H393" t="s">
        <v>194</v>
      </c>
      <c r="K393" t="s">
        <v>195</v>
      </c>
      <c r="L393" t="s">
        <v>196</v>
      </c>
      <c r="U393" t="s">
        <v>254</v>
      </c>
      <c r="W393">
        <v>30</v>
      </c>
      <c r="AB393" t="s">
        <v>198</v>
      </c>
      <c r="AH393" s="20"/>
    </row>
    <row r="394" spans="1:34" x14ac:dyDescent="0.25">
      <c r="A394" s="15" t="s">
        <v>211</v>
      </c>
      <c r="B394" s="2"/>
      <c r="C394" t="s">
        <v>200</v>
      </c>
      <c r="E394" t="s">
        <v>255</v>
      </c>
      <c r="F394" t="s">
        <v>256</v>
      </c>
      <c r="H394" t="s">
        <v>194</v>
      </c>
      <c r="K394" t="s">
        <v>195</v>
      </c>
      <c r="L394" t="s">
        <v>196</v>
      </c>
      <c r="U394" t="s">
        <v>254</v>
      </c>
      <c r="W394">
        <v>30</v>
      </c>
      <c r="AB394" t="s">
        <v>198</v>
      </c>
      <c r="AH394" s="20"/>
    </row>
    <row r="395" spans="1:34" x14ac:dyDescent="0.25">
      <c r="A395" s="15" t="s">
        <v>203</v>
      </c>
      <c r="B395" s="2"/>
      <c r="C395" t="s">
        <v>204</v>
      </c>
      <c r="E395" t="s">
        <v>255</v>
      </c>
      <c r="F395" t="s">
        <v>256</v>
      </c>
      <c r="H395" t="s">
        <v>194</v>
      </c>
      <c r="K395" t="s">
        <v>195</v>
      </c>
      <c r="L395" t="s">
        <v>196</v>
      </c>
      <c r="U395" t="s">
        <v>254</v>
      </c>
      <c r="W395">
        <v>30</v>
      </c>
      <c r="AB395" t="s">
        <v>198</v>
      </c>
      <c r="AH395" s="20"/>
    </row>
    <row r="396" spans="1:34" x14ac:dyDescent="0.25">
      <c r="A396" s="15" t="s">
        <v>207</v>
      </c>
      <c r="B396" s="2"/>
      <c r="C396" t="s">
        <v>208</v>
      </c>
      <c r="E396" t="s">
        <v>255</v>
      </c>
      <c r="F396" t="s">
        <v>256</v>
      </c>
      <c r="H396" t="s">
        <v>194</v>
      </c>
      <c r="K396" t="s">
        <v>195</v>
      </c>
      <c r="L396" t="s">
        <v>196</v>
      </c>
      <c r="U396" t="s">
        <v>254</v>
      </c>
      <c r="W396">
        <v>30</v>
      </c>
      <c r="AB396" t="s">
        <v>198</v>
      </c>
      <c r="AH396" s="20"/>
    </row>
    <row r="397" spans="1:34" x14ac:dyDescent="0.25">
      <c r="A397" s="15" t="s">
        <v>211</v>
      </c>
      <c r="B397" s="2"/>
      <c r="C397" t="s">
        <v>200</v>
      </c>
      <c r="E397" t="s">
        <v>255</v>
      </c>
      <c r="F397" t="s">
        <v>256</v>
      </c>
      <c r="H397" t="s">
        <v>194</v>
      </c>
      <c r="K397" t="s">
        <v>195</v>
      </c>
      <c r="L397" t="s">
        <v>196</v>
      </c>
      <c r="U397" t="s">
        <v>254</v>
      </c>
      <c r="W397">
        <v>30</v>
      </c>
      <c r="AB397" t="s">
        <v>198</v>
      </c>
      <c r="AH397" s="20"/>
    </row>
    <row r="398" spans="1:34" x14ac:dyDescent="0.25">
      <c r="A398" s="15" t="s">
        <v>199</v>
      </c>
      <c r="B398" s="2"/>
      <c r="C398" t="s">
        <v>200</v>
      </c>
      <c r="E398" t="s">
        <v>255</v>
      </c>
      <c r="F398" t="s">
        <v>256</v>
      </c>
      <c r="H398" t="s">
        <v>194</v>
      </c>
      <c r="K398" t="s">
        <v>195</v>
      </c>
      <c r="L398" t="s">
        <v>196</v>
      </c>
      <c r="U398" t="s">
        <v>254</v>
      </c>
      <c r="W398">
        <v>30</v>
      </c>
      <c r="AB398" t="s">
        <v>198</v>
      </c>
      <c r="AH398" s="20"/>
    </row>
    <row r="399" spans="1:34" x14ac:dyDescent="0.25">
      <c r="A399" s="15" t="s">
        <v>211</v>
      </c>
      <c r="B399" s="2"/>
      <c r="C399" t="s">
        <v>200</v>
      </c>
      <c r="E399" t="s">
        <v>255</v>
      </c>
      <c r="F399" t="s">
        <v>256</v>
      </c>
      <c r="H399" t="s">
        <v>194</v>
      </c>
      <c r="K399" t="s">
        <v>195</v>
      </c>
      <c r="L399" t="s">
        <v>196</v>
      </c>
      <c r="U399" t="s">
        <v>254</v>
      </c>
      <c r="W399">
        <v>30</v>
      </c>
      <c r="AB399" t="s">
        <v>198</v>
      </c>
      <c r="AH399" s="20"/>
    </row>
    <row r="400" spans="1:34" x14ac:dyDescent="0.25">
      <c r="A400" s="15" t="s">
        <v>211</v>
      </c>
      <c r="B400" s="2"/>
      <c r="C400" t="s">
        <v>200</v>
      </c>
      <c r="E400" t="s">
        <v>255</v>
      </c>
      <c r="F400" t="s">
        <v>256</v>
      </c>
      <c r="H400" t="s">
        <v>194</v>
      </c>
      <c r="K400" t="s">
        <v>195</v>
      </c>
      <c r="L400" t="s">
        <v>196</v>
      </c>
      <c r="U400" t="s">
        <v>254</v>
      </c>
      <c r="W400">
        <v>30</v>
      </c>
      <c r="AB400" t="s">
        <v>198</v>
      </c>
      <c r="AH400" s="20"/>
    </row>
    <row r="401" spans="1:34" ht="15.75" thickBot="1" x14ac:dyDescent="0.3">
      <c r="A401" s="29" t="s">
        <v>199</v>
      </c>
      <c r="B401" s="28"/>
      <c r="C401" s="23" t="s">
        <v>200</v>
      </c>
      <c r="D401" s="23" t="s">
        <v>216</v>
      </c>
      <c r="E401" s="23" t="s">
        <v>255</v>
      </c>
      <c r="F401" s="23" t="s">
        <v>256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254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199</v>
      </c>
      <c r="B402" s="9"/>
      <c r="C402" s="27" t="s">
        <v>200</v>
      </c>
      <c r="D402" s="27" t="s">
        <v>215</v>
      </c>
      <c r="E402" s="27" t="s">
        <v>258</v>
      </c>
      <c r="F402" s="27" t="s">
        <v>259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254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199</v>
      </c>
      <c r="B403" s="2"/>
      <c r="C403" t="s">
        <v>200</v>
      </c>
      <c r="E403" t="s">
        <v>258</v>
      </c>
      <c r="F403" t="s">
        <v>259</v>
      </c>
      <c r="H403" t="s">
        <v>194</v>
      </c>
      <c r="K403" t="s">
        <v>195</v>
      </c>
      <c r="L403" t="s">
        <v>196</v>
      </c>
      <c r="U403" t="s">
        <v>254</v>
      </c>
      <c r="W403">
        <v>30</v>
      </c>
      <c r="AB403" t="s">
        <v>198</v>
      </c>
      <c r="AH403" s="20"/>
    </row>
    <row r="404" spans="1:34" x14ac:dyDescent="0.25">
      <c r="A404" s="15" t="s">
        <v>211</v>
      </c>
      <c r="B404" s="2"/>
      <c r="C404" t="s">
        <v>200</v>
      </c>
      <c r="E404" t="s">
        <v>258</v>
      </c>
      <c r="F404" t="s">
        <v>259</v>
      </c>
      <c r="H404" t="s">
        <v>194</v>
      </c>
      <c r="K404" t="s">
        <v>195</v>
      </c>
      <c r="L404" t="s">
        <v>196</v>
      </c>
      <c r="U404" t="s">
        <v>254</v>
      </c>
      <c r="W404">
        <v>30</v>
      </c>
      <c r="AB404" t="s">
        <v>198</v>
      </c>
      <c r="AH404" s="20"/>
    </row>
    <row r="405" spans="1:34" x14ac:dyDescent="0.25">
      <c r="A405" s="15" t="s">
        <v>211</v>
      </c>
      <c r="B405" s="2"/>
      <c r="C405" t="s">
        <v>200</v>
      </c>
      <c r="E405" t="s">
        <v>258</v>
      </c>
      <c r="F405" t="s">
        <v>259</v>
      </c>
      <c r="H405" t="s">
        <v>194</v>
      </c>
      <c r="K405" t="s">
        <v>195</v>
      </c>
      <c r="L405" t="s">
        <v>196</v>
      </c>
      <c r="U405" t="s">
        <v>254</v>
      </c>
      <c r="W405">
        <v>30</v>
      </c>
      <c r="AB405" t="s">
        <v>198</v>
      </c>
      <c r="AH405" s="20"/>
    </row>
    <row r="406" spans="1:34" x14ac:dyDescent="0.25">
      <c r="A406" s="15" t="s">
        <v>199</v>
      </c>
      <c r="B406" s="2"/>
      <c r="C406" t="s">
        <v>200</v>
      </c>
      <c r="E406" t="s">
        <v>258</v>
      </c>
      <c r="F406" t="s">
        <v>259</v>
      </c>
      <c r="H406" t="s">
        <v>194</v>
      </c>
      <c r="K406" t="s">
        <v>195</v>
      </c>
      <c r="L406" t="s">
        <v>196</v>
      </c>
      <c r="U406" t="s">
        <v>254</v>
      </c>
      <c r="W406">
        <v>30</v>
      </c>
      <c r="AB406" t="s">
        <v>198</v>
      </c>
      <c r="AH406" s="20"/>
    </row>
    <row r="407" spans="1:34" x14ac:dyDescent="0.25">
      <c r="A407" s="15" t="s">
        <v>205</v>
      </c>
      <c r="B407" s="2"/>
      <c r="C407" t="s">
        <v>206</v>
      </c>
      <c r="E407" t="s">
        <v>258</v>
      </c>
      <c r="F407" t="s">
        <v>259</v>
      </c>
      <c r="H407" t="s">
        <v>194</v>
      </c>
      <c r="K407" t="s">
        <v>195</v>
      </c>
      <c r="L407" t="s">
        <v>196</v>
      </c>
      <c r="U407" t="s">
        <v>254</v>
      </c>
      <c r="W407">
        <v>30</v>
      </c>
      <c r="AB407" t="s">
        <v>198</v>
      </c>
      <c r="AH407" s="20"/>
    </row>
    <row r="408" spans="1:34" x14ac:dyDescent="0.25">
      <c r="A408" s="15" t="s">
        <v>199</v>
      </c>
      <c r="B408" s="2"/>
      <c r="C408" t="s">
        <v>200</v>
      </c>
      <c r="E408" t="s">
        <v>258</v>
      </c>
      <c r="F408" t="s">
        <v>259</v>
      </c>
      <c r="H408" t="s">
        <v>194</v>
      </c>
      <c r="K408" t="s">
        <v>195</v>
      </c>
      <c r="L408" t="s">
        <v>196</v>
      </c>
      <c r="U408" t="s">
        <v>254</v>
      </c>
      <c r="W408">
        <v>30</v>
      </c>
      <c r="AB408" t="s">
        <v>198</v>
      </c>
      <c r="AH408" s="20"/>
    </row>
    <row r="409" spans="1:34" x14ac:dyDescent="0.25">
      <c r="A409" s="15" t="s">
        <v>199</v>
      </c>
      <c r="B409" s="2"/>
      <c r="C409" t="s">
        <v>200</v>
      </c>
      <c r="E409" t="s">
        <v>258</v>
      </c>
      <c r="F409" t="s">
        <v>259</v>
      </c>
      <c r="H409" t="s">
        <v>194</v>
      </c>
      <c r="K409" t="s">
        <v>195</v>
      </c>
      <c r="L409" t="s">
        <v>196</v>
      </c>
      <c r="U409" t="s">
        <v>254</v>
      </c>
      <c r="W409">
        <v>30</v>
      </c>
      <c r="AB409" t="s">
        <v>198</v>
      </c>
      <c r="AH409" s="20"/>
    </row>
    <row r="410" spans="1:34" x14ac:dyDescent="0.25">
      <c r="A410" s="15" t="s">
        <v>211</v>
      </c>
      <c r="B410" s="2"/>
      <c r="C410" t="s">
        <v>200</v>
      </c>
      <c r="E410" t="s">
        <v>258</v>
      </c>
      <c r="F410" t="s">
        <v>259</v>
      </c>
      <c r="H410" t="s">
        <v>194</v>
      </c>
      <c r="K410" t="s">
        <v>195</v>
      </c>
      <c r="L410" t="s">
        <v>196</v>
      </c>
      <c r="U410" t="s">
        <v>254</v>
      </c>
      <c r="W410">
        <v>30</v>
      </c>
      <c r="AB410" t="s">
        <v>198</v>
      </c>
      <c r="AH410" s="20"/>
    </row>
    <row r="411" spans="1:34" x14ac:dyDescent="0.25">
      <c r="A411" s="15" t="s">
        <v>211</v>
      </c>
      <c r="B411" s="2"/>
      <c r="C411" t="s">
        <v>200</v>
      </c>
      <c r="E411" t="s">
        <v>258</v>
      </c>
      <c r="F411" t="s">
        <v>259</v>
      </c>
      <c r="H411" t="s">
        <v>194</v>
      </c>
      <c r="K411" t="s">
        <v>195</v>
      </c>
      <c r="L411" t="s">
        <v>196</v>
      </c>
      <c r="U411" t="s">
        <v>254</v>
      </c>
      <c r="W411">
        <v>30</v>
      </c>
      <c r="AB411" t="s">
        <v>198</v>
      </c>
      <c r="AH411" s="20"/>
    </row>
    <row r="412" spans="1:34" x14ac:dyDescent="0.25">
      <c r="A412" s="15" t="s">
        <v>211</v>
      </c>
      <c r="B412" s="2"/>
      <c r="C412" t="s">
        <v>200</v>
      </c>
      <c r="E412" t="s">
        <v>258</v>
      </c>
      <c r="F412" t="s">
        <v>259</v>
      </c>
      <c r="H412" t="s">
        <v>194</v>
      </c>
      <c r="K412" t="s">
        <v>195</v>
      </c>
      <c r="L412" t="s">
        <v>196</v>
      </c>
      <c r="U412" t="s">
        <v>254</v>
      </c>
      <c r="W412">
        <v>30</v>
      </c>
      <c r="AB412" t="s">
        <v>198</v>
      </c>
      <c r="AH412" s="20"/>
    </row>
    <row r="413" spans="1:34" x14ac:dyDescent="0.25">
      <c r="A413" s="15" t="s">
        <v>199</v>
      </c>
      <c r="B413" s="2"/>
      <c r="C413" t="s">
        <v>200</v>
      </c>
      <c r="E413" t="s">
        <v>258</v>
      </c>
      <c r="F413" t="s">
        <v>259</v>
      </c>
      <c r="H413" t="s">
        <v>194</v>
      </c>
      <c r="K413" t="s">
        <v>195</v>
      </c>
      <c r="L413" t="s">
        <v>196</v>
      </c>
      <c r="U413" t="s">
        <v>254</v>
      </c>
      <c r="W413">
        <v>30</v>
      </c>
      <c r="AB413" t="s">
        <v>198</v>
      </c>
      <c r="AH413" s="20"/>
    </row>
    <row r="414" spans="1:34" x14ac:dyDescent="0.25">
      <c r="A414" s="15" t="s">
        <v>199</v>
      </c>
      <c r="B414" s="2"/>
      <c r="C414" t="s">
        <v>200</v>
      </c>
      <c r="E414" t="s">
        <v>258</v>
      </c>
      <c r="F414" t="s">
        <v>259</v>
      </c>
      <c r="H414" t="s">
        <v>194</v>
      </c>
      <c r="K414" t="s">
        <v>195</v>
      </c>
      <c r="L414" t="s">
        <v>196</v>
      </c>
      <c r="U414" t="s">
        <v>254</v>
      </c>
      <c r="W414">
        <v>30</v>
      </c>
      <c r="AB414" t="s">
        <v>198</v>
      </c>
      <c r="AH414" s="20"/>
    </row>
    <row r="415" spans="1:34" x14ac:dyDescent="0.25">
      <c r="A415" s="15" t="s">
        <v>211</v>
      </c>
      <c r="B415" s="2"/>
      <c r="C415" t="s">
        <v>200</v>
      </c>
      <c r="E415" t="s">
        <v>258</v>
      </c>
      <c r="F415" t="s">
        <v>259</v>
      </c>
      <c r="H415" t="s">
        <v>194</v>
      </c>
      <c r="K415" t="s">
        <v>195</v>
      </c>
      <c r="L415" t="s">
        <v>196</v>
      </c>
      <c r="U415" t="s">
        <v>254</v>
      </c>
      <c r="W415">
        <v>30</v>
      </c>
      <c r="AB415" t="s">
        <v>198</v>
      </c>
      <c r="AH415" s="20"/>
    </row>
    <row r="416" spans="1:34" x14ac:dyDescent="0.25">
      <c r="A416" s="15" t="s">
        <v>199</v>
      </c>
      <c r="B416" s="2"/>
      <c r="C416" t="s">
        <v>200</v>
      </c>
      <c r="E416" t="s">
        <v>258</v>
      </c>
      <c r="F416" t="s">
        <v>259</v>
      </c>
      <c r="H416" t="s">
        <v>194</v>
      </c>
      <c r="K416" t="s">
        <v>195</v>
      </c>
      <c r="L416" t="s">
        <v>196</v>
      </c>
      <c r="U416" t="s">
        <v>254</v>
      </c>
      <c r="W416">
        <v>30</v>
      </c>
      <c r="AB416" t="s">
        <v>198</v>
      </c>
      <c r="AH416" s="20"/>
    </row>
    <row r="417" spans="1:34" x14ac:dyDescent="0.25">
      <c r="A417" s="15" t="s">
        <v>211</v>
      </c>
      <c r="B417" s="2"/>
      <c r="C417" t="s">
        <v>200</v>
      </c>
      <c r="E417" t="s">
        <v>258</v>
      </c>
      <c r="F417" t="s">
        <v>259</v>
      </c>
      <c r="H417" t="s">
        <v>194</v>
      </c>
      <c r="K417" t="s">
        <v>195</v>
      </c>
      <c r="L417" t="s">
        <v>196</v>
      </c>
      <c r="U417" t="s">
        <v>254</v>
      </c>
      <c r="W417">
        <v>30</v>
      </c>
      <c r="AB417" t="s">
        <v>198</v>
      </c>
      <c r="AH417" s="20"/>
    </row>
    <row r="418" spans="1:34" x14ac:dyDescent="0.25">
      <c r="A418" s="15" t="s">
        <v>199</v>
      </c>
      <c r="B418" s="2"/>
      <c r="C418" t="s">
        <v>200</v>
      </c>
      <c r="E418" t="s">
        <v>258</v>
      </c>
      <c r="F418" t="s">
        <v>259</v>
      </c>
      <c r="H418" t="s">
        <v>194</v>
      </c>
      <c r="K418" t="s">
        <v>195</v>
      </c>
      <c r="L418" t="s">
        <v>196</v>
      </c>
      <c r="U418" t="s">
        <v>254</v>
      </c>
      <c r="W418">
        <v>30</v>
      </c>
      <c r="AB418" t="s">
        <v>198</v>
      </c>
      <c r="AH418" s="20"/>
    </row>
    <row r="419" spans="1:34" x14ac:dyDescent="0.25">
      <c r="A419" s="15" t="s">
        <v>205</v>
      </c>
      <c r="B419" s="2"/>
      <c r="C419" t="s">
        <v>206</v>
      </c>
      <c r="E419" t="s">
        <v>258</v>
      </c>
      <c r="F419" t="s">
        <v>259</v>
      </c>
      <c r="H419" t="s">
        <v>194</v>
      </c>
      <c r="K419" t="s">
        <v>195</v>
      </c>
      <c r="L419" t="s">
        <v>196</v>
      </c>
      <c r="U419" t="s">
        <v>254</v>
      </c>
      <c r="W419">
        <v>30</v>
      </c>
      <c r="AB419" t="s">
        <v>198</v>
      </c>
      <c r="AH419" s="20"/>
    </row>
    <row r="420" spans="1:34" x14ac:dyDescent="0.25">
      <c r="A420" s="15" t="s">
        <v>211</v>
      </c>
      <c r="B420" s="2"/>
      <c r="C420" t="s">
        <v>200</v>
      </c>
      <c r="E420" t="s">
        <v>258</v>
      </c>
      <c r="F420" t="s">
        <v>259</v>
      </c>
      <c r="H420" t="s">
        <v>194</v>
      </c>
      <c r="K420" t="s">
        <v>195</v>
      </c>
      <c r="L420" t="s">
        <v>196</v>
      </c>
      <c r="U420" t="s">
        <v>254</v>
      </c>
      <c r="W420">
        <v>30</v>
      </c>
      <c r="AB420" t="s">
        <v>198</v>
      </c>
      <c r="AH420" s="20"/>
    </row>
    <row r="421" spans="1:34" x14ac:dyDescent="0.25">
      <c r="A421" s="15" t="s">
        <v>211</v>
      </c>
      <c r="B421" s="2"/>
      <c r="C421" t="s">
        <v>200</v>
      </c>
      <c r="E421" t="s">
        <v>258</v>
      </c>
      <c r="F421" t="s">
        <v>259</v>
      </c>
      <c r="H421" t="s">
        <v>194</v>
      </c>
      <c r="K421" t="s">
        <v>195</v>
      </c>
      <c r="L421" t="s">
        <v>196</v>
      </c>
      <c r="U421" t="s">
        <v>254</v>
      </c>
      <c r="W421">
        <v>30</v>
      </c>
      <c r="AB421" t="s">
        <v>198</v>
      </c>
      <c r="AH421" s="20"/>
    </row>
    <row r="422" spans="1:34" x14ac:dyDescent="0.25">
      <c r="A422" s="15" t="s">
        <v>211</v>
      </c>
      <c r="B422" s="2"/>
      <c r="C422" t="s">
        <v>200</v>
      </c>
      <c r="E422" t="s">
        <v>258</v>
      </c>
      <c r="F422" t="s">
        <v>259</v>
      </c>
      <c r="H422" t="s">
        <v>194</v>
      </c>
      <c r="K422" t="s">
        <v>195</v>
      </c>
      <c r="L422" t="s">
        <v>196</v>
      </c>
      <c r="U422" t="s">
        <v>254</v>
      </c>
      <c r="W422">
        <v>30</v>
      </c>
      <c r="AB422" t="s">
        <v>198</v>
      </c>
      <c r="AH422" s="20"/>
    </row>
    <row r="423" spans="1:34" x14ac:dyDescent="0.25">
      <c r="A423" s="15" t="s">
        <v>211</v>
      </c>
      <c r="B423" s="2"/>
      <c r="C423" t="s">
        <v>200</v>
      </c>
      <c r="E423" t="s">
        <v>258</v>
      </c>
      <c r="F423" t="s">
        <v>259</v>
      </c>
      <c r="H423" t="s">
        <v>194</v>
      </c>
      <c r="K423" t="s">
        <v>195</v>
      </c>
      <c r="L423" t="s">
        <v>196</v>
      </c>
      <c r="U423" t="s">
        <v>254</v>
      </c>
      <c r="W423">
        <v>30</v>
      </c>
      <c r="AB423" t="s">
        <v>198</v>
      </c>
      <c r="AH423" s="20"/>
    </row>
    <row r="424" spans="1:34" x14ac:dyDescent="0.25">
      <c r="A424" s="15" t="s">
        <v>211</v>
      </c>
      <c r="B424" s="2"/>
      <c r="C424" t="s">
        <v>200</v>
      </c>
      <c r="E424" t="s">
        <v>258</v>
      </c>
      <c r="F424" t="s">
        <v>259</v>
      </c>
      <c r="H424" t="s">
        <v>194</v>
      </c>
      <c r="K424" t="s">
        <v>195</v>
      </c>
      <c r="L424" t="s">
        <v>196</v>
      </c>
      <c r="U424" t="s">
        <v>254</v>
      </c>
      <c r="W424">
        <v>30</v>
      </c>
      <c r="AB424" t="s">
        <v>198</v>
      </c>
      <c r="AH424" s="20"/>
    </row>
    <row r="425" spans="1:34" x14ac:dyDescent="0.25">
      <c r="A425" s="15" t="s">
        <v>211</v>
      </c>
      <c r="B425" s="2"/>
      <c r="C425" t="s">
        <v>200</v>
      </c>
      <c r="E425" t="s">
        <v>258</v>
      </c>
      <c r="F425" t="s">
        <v>259</v>
      </c>
      <c r="H425" t="s">
        <v>194</v>
      </c>
      <c r="K425" t="s">
        <v>195</v>
      </c>
      <c r="L425" t="s">
        <v>196</v>
      </c>
      <c r="U425" t="s">
        <v>254</v>
      </c>
      <c r="W425">
        <v>30</v>
      </c>
      <c r="AB425" t="s">
        <v>198</v>
      </c>
      <c r="AH425" s="20"/>
    </row>
    <row r="426" spans="1:34" ht="15.75" thickBot="1" x14ac:dyDescent="0.3">
      <c r="A426" s="29" t="s">
        <v>199</v>
      </c>
      <c r="B426" s="28"/>
      <c r="C426" s="23" t="s">
        <v>200</v>
      </c>
      <c r="D426" s="23" t="s">
        <v>216</v>
      </c>
      <c r="E426" s="23" t="s">
        <v>258</v>
      </c>
      <c r="F426" s="23" t="s">
        <v>259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254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207</v>
      </c>
      <c r="B427" s="9"/>
      <c r="C427" s="27" t="s">
        <v>208</v>
      </c>
      <c r="D427" s="27" t="s">
        <v>215</v>
      </c>
      <c r="E427" s="27" t="s">
        <v>260</v>
      </c>
      <c r="F427" s="27" t="s">
        <v>261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254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206</v>
      </c>
      <c r="B428" s="2"/>
      <c r="C428" t="s">
        <v>236</v>
      </c>
      <c r="E428" t="s">
        <v>260</v>
      </c>
      <c r="F428" t="s">
        <v>261</v>
      </c>
      <c r="H428" t="s">
        <v>194</v>
      </c>
      <c r="K428" t="s">
        <v>195</v>
      </c>
      <c r="L428" t="s">
        <v>196</v>
      </c>
      <c r="U428" t="s">
        <v>254</v>
      </c>
      <c r="W428">
        <v>30</v>
      </c>
      <c r="AB428" t="s">
        <v>198</v>
      </c>
      <c r="AH428" s="20"/>
    </row>
    <row r="429" spans="1:34" x14ac:dyDescent="0.25">
      <c r="A429" s="15" t="s">
        <v>253</v>
      </c>
      <c r="B429" s="2"/>
      <c r="C429" t="s">
        <v>200</v>
      </c>
      <c r="E429" t="s">
        <v>260</v>
      </c>
      <c r="F429" t="s">
        <v>261</v>
      </c>
      <c r="H429" t="s">
        <v>194</v>
      </c>
      <c r="K429" t="s">
        <v>195</v>
      </c>
      <c r="L429" t="s">
        <v>196</v>
      </c>
      <c r="U429" t="s">
        <v>254</v>
      </c>
      <c r="W429">
        <v>30</v>
      </c>
      <c r="AB429" t="s">
        <v>198</v>
      </c>
      <c r="AH429" s="20"/>
    </row>
    <row r="430" spans="1:34" x14ac:dyDescent="0.25">
      <c r="A430" s="15" t="s">
        <v>199</v>
      </c>
      <c r="B430" s="2"/>
      <c r="C430" t="s">
        <v>200</v>
      </c>
      <c r="E430" t="s">
        <v>260</v>
      </c>
      <c r="F430" t="s">
        <v>261</v>
      </c>
      <c r="H430" t="s">
        <v>194</v>
      </c>
      <c r="K430" t="s">
        <v>195</v>
      </c>
      <c r="L430" t="s">
        <v>196</v>
      </c>
      <c r="U430" t="s">
        <v>254</v>
      </c>
      <c r="W430">
        <v>30</v>
      </c>
      <c r="AB430" t="s">
        <v>198</v>
      </c>
      <c r="AH430" s="20"/>
    </row>
    <row r="431" spans="1:34" x14ac:dyDescent="0.25">
      <c r="A431" s="15" t="s">
        <v>207</v>
      </c>
      <c r="B431" s="2"/>
      <c r="C431" t="s">
        <v>208</v>
      </c>
      <c r="E431" t="s">
        <v>260</v>
      </c>
      <c r="F431" t="s">
        <v>261</v>
      </c>
      <c r="H431" t="s">
        <v>194</v>
      </c>
      <c r="K431" t="s">
        <v>195</v>
      </c>
      <c r="L431" t="s">
        <v>196</v>
      </c>
      <c r="U431" t="s">
        <v>254</v>
      </c>
      <c r="W431">
        <v>30</v>
      </c>
      <c r="AB431" t="s">
        <v>198</v>
      </c>
      <c r="AH431" s="20"/>
    </row>
    <row r="432" spans="1:34" x14ac:dyDescent="0.25">
      <c r="A432" s="15" t="s">
        <v>207</v>
      </c>
      <c r="B432" s="2"/>
      <c r="C432" t="s">
        <v>208</v>
      </c>
      <c r="E432" t="s">
        <v>260</v>
      </c>
      <c r="F432" t="s">
        <v>261</v>
      </c>
      <c r="H432" t="s">
        <v>194</v>
      </c>
      <c r="K432" t="s">
        <v>195</v>
      </c>
      <c r="L432" t="s">
        <v>196</v>
      </c>
      <c r="U432" t="s">
        <v>254</v>
      </c>
      <c r="W432">
        <v>30</v>
      </c>
      <c r="AB432" t="s">
        <v>198</v>
      </c>
      <c r="AH432" s="20"/>
    </row>
    <row r="433" spans="1:34" x14ac:dyDescent="0.25">
      <c r="A433" s="15" t="s">
        <v>213</v>
      </c>
      <c r="B433" s="2"/>
      <c r="C433" t="s">
        <v>214</v>
      </c>
      <c r="E433" t="s">
        <v>260</v>
      </c>
      <c r="F433" t="s">
        <v>261</v>
      </c>
      <c r="H433" t="s">
        <v>194</v>
      </c>
      <c r="K433" t="s">
        <v>195</v>
      </c>
      <c r="L433" t="s">
        <v>196</v>
      </c>
      <c r="U433" t="s">
        <v>254</v>
      </c>
      <c r="W433">
        <v>30</v>
      </c>
      <c r="AB433" t="s">
        <v>198</v>
      </c>
      <c r="AH433" s="20"/>
    </row>
    <row r="434" spans="1:34" x14ac:dyDescent="0.25">
      <c r="A434" s="15" t="s">
        <v>207</v>
      </c>
      <c r="B434" s="2"/>
      <c r="C434" t="s">
        <v>208</v>
      </c>
      <c r="E434" t="s">
        <v>260</v>
      </c>
      <c r="F434" t="s">
        <v>261</v>
      </c>
      <c r="H434" t="s">
        <v>194</v>
      </c>
      <c r="K434" t="s">
        <v>195</v>
      </c>
      <c r="L434" t="s">
        <v>196</v>
      </c>
      <c r="U434" t="s">
        <v>254</v>
      </c>
      <c r="W434">
        <v>30</v>
      </c>
      <c r="AB434" t="s">
        <v>198</v>
      </c>
      <c r="AH434" s="20"/>
    </row>
    <row r="435" spans="1:34" x14ac:dyDescent="0.25">
      <c r="A435" s="15" t="s">
        <v>199</v>
      </c>
      <c r="B435" s="2"/>
      <c r="C435" t="s">
        <v>200</v>
      </c>
      <c r="E435" t="s">
        <v>260</v>
      </c>
      <c r="F435" t="s">
        <v>261</v>
      </c>
      <c r="H435" t="s">
        <v>194</v>
      </c>
      <c r="K435" t="s">
        <v>195</v>
      </c>
      <c r="L435" t="s">
        <v>196</v>
      </c>
      <c r="U435" t="s">
        <v>254</v>
      </c>
      <c r="W435">
        <v>30</v>
      </c>
      <c r="AB435" t="s">
        <v>198</v>
      </c>
      <c r="AH435" s="20"/>
    </row>
    <row r="436" spans="1:34" x14ac:dyDescent="0.25">
      <c r="A436" s="15" t="s">
        <v>207</v>
      </c>
      <c r="B436" s="2"/>
      <c r="C436" t="s">
        <v>208</v>
      </c>
      <c r="E436" t="s">
        <v>260</v>
      </c>
      <c r="F436" t="s">
        <v>261</v>
      </c>
      <c r="H436" t="s">
        <v>194</v>
      </c>
      <c r="K436" t="s">
        <v>195</v>
      </c>
      <c r="L436" t="s">
        <v>196</v>
      </c>
      <c r="U436" t="s">
        <v>254</v>
      </c>
      <c r="W436">
        <v>30</v>
      </c>
      <c r="AB436" t="s">
        <v>198</v>
      </c>
      <c r="AH436" s="20"/>
    </row>
    <row r="437" spans="1:34" x14ac:dyDescent="0.25">
      <c r="A437" s="15" t="s">
        <v>199</v>
      </c>
      <c r="B437" s="2"/>
      <c r="C437" t="s">
        <v>200</v>
      </c>
      <c r="E437" t="s">
        <v>260</v>
      </c>
      <c r="F437" t="s">
        <v>261</v>
      </c>
      <c r="H437" t="s">
        <v>194</v>
      </c>
      <c r="K437" t="s">
        <v>195</v>
      </c>
      <c r="L437" t="s">
        <v>196</v>
      </c>
      <c r="U437" t="s">
        <v>254</v>
      </c>
      <c r="W437">
        <v>30</v>
      </c>
      <c r="AB437" t="s">
        <v>198</v>
      </c>
      <c r="AH437" s="20"/>
    </row>
    <row r="438" spans="1:34" x14ac:dyDescent="0.25">
      <c r="A438" s="15" t="s">
        <v>207</v>
      </c>
      <c r="B438" s="2"/>
      <c r="C438" t="s">
        <v>208</v>
      </c>
      <c r="E438" t="s">
        <v>260</v>
      </c>
      <c r="F438" t="s">
        <v>261</v>
      </c>
      <c r="H438" t="s">
        <v>194</v>
      </c>
      <c r="K438" t="s">
        <v>195</v>
      </c>
      <c r="L438" t="s">
        <v>196</v>
      </c>
      <c r="U438" t="s">
        <v>254</v>
      </c>
      <c r="W438">
        <v>30</v>
      </c>
      <c r="AB438" t="s">
        <v>198</v>
      </c>
      <c r="AH438" s="20"/>
    </row>
    <row r="439" spans="1:34" x14ac:dyDescent="0.25">
      <c r="A439" s="15" t="s">
        <v>207</v>
      </c>
      <c r="B439" s="2"/>
      <c r="C439" t="s">
        <v>208</v>
      </c>
      <c r="E439" t="s">
        <v>260</v>
      </c>
      <c r="F439" t="s">
        <v>261</v>
      </c>
      <c r="H439" t="s">
        <v>194</v>
      </c>
      <c r="K439" t="s">
        <v>195</v>
      </c>
      <c r="L439" t="s">
        <v>196</v>
      </c>
      <c r="U439" t="s">
        <v>254</v>
      </c>
      <c r="W439">
        <v>30</v>
      </c>
      <c r="AB439" t="s">
        <v>198</v>
      </c>
      <c r="AH439" s="20"/>
    </row>
    <row r="440" spans="1:34" x14ac:dyDescent="0.25">
      <c r="A440" s="15" t="s">
        <v>207</v>
      </c>
      <c r="B440" s="2"/>
      <c r="C440" t="s">
        <v>208</v>
      </c>
      <c r="E440" t="s">
        <v>260</v>
      </c>
      <c r="F440" t="s">
        <v>261</v>
      </c>
      <c r="H440" t="s">
        <v>194</v>
      </c>
      <c r="K440" t="s">
        <v>195</v>
      </c>
      <c r="L440" t="s">
        <v>196</v>
      </c>
      <c r="U440" t="s">
        <v>254</v>
      </c>
      <c r="W440">
        <v>30</v>
      </c>
      <c r="AB440" t="s">
        <v>198</v>
      </c>
      <c r="AH440" s="20"/>
    </row>
    <row r="441" spans="1:34" x14ac:dyDescent="0.25">
      <c r="A441" s="15" t="s">
        <v>199</v>
      </c>
      <c r="B441" s="2"/>
      <c r="C441" t="s">
        <v>200</v>
      </c>
      <c r="E441" t="s">
        <v>260</v>
      </c>
      <c r="F441" t="s">
        <v>261</v>
      </c>
      <c r="H441" t="s">
        <v>194</v>
      </c>
      <c r="K441" t="s">
        <v>195</v>
      </c>
      <c r="L441" t="s">
        <v>196</v>
      </c>
      <c r="U441" t="s">
        <v>254</v>
      </c>
      <c r="W441">
        <v>30</v>
      </c>
      <c r="AB441" t="s">
        <v>198</v>
      </c>
      <c r="AH441" s="20"/>
    </row>
    <row r="442" spans="1:34" x14ac:dyDescent="0.25">
      <c r="A442" s="15" t="s">
        <v>199</v>
      </c>
      <c r="B442" s="2"/>
      <c r="C442" t="s">
        <v>200</v>
      </c>
      <c r="E442" t="s">
        <v>260</v>
      </c>
      <c r="F442" t="s">
        <v>261</v>
      </c>
      <c r="H442" t="s">
        <v>194</v>
      </c>
      <c r="K442" t="s">
        <v>195</v>
      </c>
      <c r="L442" t="s">
        <v>196</v>
      </c>
      <c r="U442" t="s">
        <v>254</v>
      </c>
      <c r="W442">
        <v>30</v>
      </c>
      <c r="AB442" t="s">
        <v>198</v>
      </c>
      <c r="AH442" s="20"/>
    </row>
    <row r="443" spans="1:34" x14ac:dyDescent="0.25">
      <c r="A443" s="15" t="s">
        <v>207</v>
      </c>
      <c r="B443" s="2"/>
      <c r="C443" t="s">
        <v>208</v>
      </c>
      <c r="E443" t="s">
        <v>260</v>
      </c>
      <c r="F443" t="s">
        <v>261</v>
      </c>
      <c r="H443" t="s">
        <v>194</v>
      </c>
      <c r="K443" t="s">
        <v>195</v>
      </c>
      <c r="L443" t="s">
        <v>196</v>
      </c>
      <c r="U443" t="s">
        <v>254</v>
      </c>
      <c r="W443">
        <v>30</v>
      </c>
      <c r="AB443" t="s">
        <v>198</v>
      </c>
      <c r="AH443" s="20"/>
    </row>
    <row r="444" spans="1:34" x14ac:dyDescent="0.25">
      <c r="A444" s="15" t="s">
        <v>207</v>
      </c>
      <c r="B444" s="2"/>
      <c r="C444" t="s">
        <v>208</v>
      </c>
      <c r="E444" t="s">
        <v>260</v>
      </c>
      <c r="F444" t="s">
        <v>261</v>
      </c>
      <c r="H444" t="s">
        <v>194</v>
      </c>
      <c r="K444" t="s">
        <v>195</v>
      </c>
      <c r="L444" t="s">
        <v>196</v>
      </c>
      <c r="U444" t="s">
        <v>254</v>
      </c>
      <c r="W444">
        <v>30</v>
      </c>
      <c r="AB444" t="s">
        <v>198</v>
      </c>
      <c r="AH444" s="20"/>
    </row>
    <row r="445" spans="1:34" x14ac:dyDescent="0.25">
      <c r="A445" s="15" t="s">
        <v>207</v>
      </c>
      <c r="B445" s="2"/>
      <c r="C445" t="s">
        <v>208</v>
      </c>
      <c r="E445" t="s">
        <v>260</v>
      </c>
      <c r="F445" t="s">
        <v>261</v>
      </c>
      <c r="H445" t="s">
        <v>194</v>
      </c>
      <c r="K445" t="s">
        <v>195</v>
      </c>
      <c r="L445" t="s">
        <v>196</v>
      </c>
      <c r="U445" t="s">
        <v>254</v>
      </c>
      <c r="W445">
        <v>30</v>
      </c>
      <c r="AB445" t="s">
        <v>198</v>
      </c>
      <c r="AH445" s="20"/>
    </row>
    <row r="446" spans="1:34" x14ac:dyDescent="0.25">
      <c r="A446" s="15" t="s">
        <v>207</v>
      </c>
      <c r="B446" s="2"/>
      <c r="C446" t="s">
        <v>208</v>
      </c>
      <c r="E446" t="s">
        <v>260</v>
      </c>
      <c r="F446" t="s">
        <v>261</v>
      </c>
      <c r="H446" t="s">
        <v>194</v>
      </c>
      <c r="K446" t="s">
        <v>195</v>
      </c>
      <c r="L446" t="s">
        <v>196</v>
      </c>
      <c r="U446" t="s">
        <v>254</v>
      </c>
      <c r="W446">
        <v>30</v>
      </c>
      <c r="AB446" t="s">
        <v>198</v>
      </c>
      <c r="AH446" s="20"/>
    </row>
    <row r="447" spans="1:34" x14ac:dyDescent="0.25">
      <c r="A447" s="15" t="s">
        <v>207</v>
      </c>
      <c r="B447" s="2"/>
      <c r="C447" t="s">
        <v>208</v>
      </c>
      <c r="E447" t="s">
        <v>260</v>
      </c>
      <c r="F447" t="s">
        <v>261</v>
      </c>
      <c r="H447" t="s">
        <v>194</v>
      </c>
      <c r="K447" t="s">
        <v>195</v>
      </c>
      <c r="L447" t="s">
        <v>196</v>
      </c>
      <c r="U447" t="s">
        <v>254</v>
      </c>
      <c r="W447">
        <v>30</v>
      </c>
      <c r="AB447" t="s">
        <v>198</v>
      </c>
      <c r="AH447" s="20"/>
    </row>
    <row r="448" spans="1:34" x14ac:dyDescent="0.25">
      <c r="A448" s="15" t="s">
        <v>207</v>
      </c>
      <c r="B448" s="2"/>
      <c r="C448" t="s">
        <v>208</v>
      </c>
      <c r="E448" t="s">
        <v>260</v>
      </c>
      <c r="F448" t="s">
        <v>261</v>
      </c>
      <c r="H448" t="s">
        <v>194</v>
      </c>
      <c r="K448" t="s">
        <v>195</v>
      </c>
      <c r="L448" t="s">
        <v>196</v>
      </c>
      <c r="U448" t="s">
        <v>254</v>
      </c>
      <c r="W448">
        <v>30</v>
      </c>
      <c r="AB448" t="s">
        <v>198</v>
      </c>
      <c r="AH448" s="20"/>
    </row>
    <row r="449" spans="1:34" x14ac:dyDescent="0.25">
      <c r="A449" s="15" t="s">
        <v>253</v>
      </c>
      <c r="B449" s="2"/>
      <c r="C449" t="s">
        <v>200</v>
      </c>
      <c r="E449" t="s">
        <v>260</v>
      </c>
      <c r="F449" t="s">
        <v>261</v>
      </c>
      <c r="H449" t="s">
        <v>194</v>
      </c>
      <c r="K449" t="s">
        <v>195</v>
      </c>
      <c r="L449" t="s">
        <v>196</v>
      </c>
      <c r="U449" t="s">
        <v>254</v>
      </c>
      <c r="W449">
        <v>30</v>
      </c>
      <c r="AB449" t="s">
        <v>198</v>
      </c>
      <c r="AH449" s="20"/>
    </row>
    <row r="450" spans="1:34" x14ac:dyDescent="0.25">
      <c r="A450" s="15" t="s">
        <v>199</v>
      </c>
      <c r="B450" s="2"/>
      <c r="C450" t="s">
        <v>200</v>
      </c>
      <c r="E450" t="s">
        <v>260</v>
      </c>
      <c r="F450" t="s">
        <v>261</v>
      </c>
      <c r="H450" t="s">
        <v>194</v>
      </c>
      <c r="K450" t="s">
        <v>195</v>
      </c>
      <c r="L450" t="s">
        <v>196</v>
      </c>
      <c r="U450" t="s">
        <v>254</v>
      </c>
      <c r="W450">
        <v>30</v>
      </c>
      <c r="AB450" t="s">
        <v>198</v>
      </c>
      <c r="AH450" s="20"/>
    </row>
    <row r="451" spans="1:34" ht="15.75" thickBot="1" x14ac:dyDescent="0.3">
      <c r="A451" s="29" t="s">
        <v>253</v>
      </c>
      <c r="B451" s="28"/>
      <c r="C451" s="23" t="s">
        <v>200</v>
      </c>
      <c r="D451" s="23" t="s">
        <v>216</v>
      </c>
      <c r="E451" s="23" t="s">
        <v>260</v>
      </c>
      <c r="F451" s="23" t="s">
        <v>261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254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199</v>
      </c>
      <c r="B452" s="9"/>
      <c r="C452" s="27" t="s">
        <v>200</v>
      </c>
      <c r="D452" s="27" t="s">
        <v>215</v>
      </c>
      <c r="E452" s="27" t="s">
        <v>262</v>
      </c>
      <c r="F452" s="27" t="s">
        <v>263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254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211</v>
      </c>
      <c r="B453" s="2"/>
      <c r="C453" t="s">
        <v>200</v>
      </c>
      <c r="E453" t="s">
        <v>262</v>
      </c>
      <c r="F453" t="s">
        <v>263</v>
      </c>
      <c r="H453" t="s">
        <v>194</v>
      </c>
      <c r="K453" t="s">
        <v>195</v>
      </c>
      <c r="L453" t="s">
        <v>196</v>
      </c>
      <c r="U453" t="s">
        <v>254</v>
      </c>
      <c r="W453">
        <v>30</v>
      </c>
      <c r="AB453" t="s">
        <v>198</v>
      </c>
      <c r="AH453" s="20"/>
    </row>
    <row r="454" spans="1:34" x14ac:dyDescent="0.25">
      <c r="A454" s="15" t="s">
        <v>199</v>
      </c>
      <c r="B454" s="2"/>
      <c r="C454" t="s">
        <v>200</v>
      </c>
      <c r="E454" t="s">
        <v>262</v>
      </c>
      <c r="F454" t="s">
        <v>263</v>
      </c>
      <c r="H454" t="s">
        <v>194</v>
      </c>
      <c r="K454" t="s">
        <v>195</v>
      </c>
      <c r="L454" t="s">
        <v>196</v>
      </c>
      <c r="U454" t="s">
        <v>254</v>
      </c>
      <c r="W454">
        <v>30</v>
      </c>
      <c r="AB454" t="s">
        <v>198</v>
      </c>
      <c r="AH454" s="20"/>
    </row>
    <row r="455" spans="1:34" x14ac:dyDescent="0.25">
      <c r="A455" s="15" t="s">
        <v>205</v>
      </c>
      <c r="B455" s="2"/>
      <c r="C455" t="s">
        <v>206</v>
      </c>
      <c r="E455" t="s">
        <v>262</v>
      </c>
      <c r="F455" t="s">
        <v>263</v>
      </c>
      <c r="H455" t="s">
        <v>194</v>
      </c>
      <c r="K455" t="s">
        <v>195</v>
      </c>
      <c r="L455" t="s">
        <v>196</v>
      </c>
      <c r="U455" t="s">
        <v>254</v>
      </c>
      <c r="W455">
        <v>30</v>
      </c>
      <c r="AB455" t="s">
        <v>198</v>
      </c>
      <c r="AH455" s="20"/>
    </row>
    <row r="456" spans="1:34" x14ac:dyDescent="0.25">
      <c r="A456" s="15" t="s">
        <v>205</v>
      </c>
      <c r="B456" s="2"/>
      <c r="C456" t="s">
        <v>206</v>
      </c>
      <c r="E456" t="s">
        <v>262</v>
      </c>
      <c r="F456" t="s">
        <v>263</v>
      </c>
      <c r="H456" t="s">
        <v>194</v>
      </c>
      <c r="K456" t="s">
        <v>195</v>
      </c>
      <c r="L456" t="s">
        <v>196</v>
      </c>
      <c r="U456" t="s">
        <v>254</v>
      </c>
      <c r="W456">
        <v>30</v>
      </c>
      <c r="AB456" t="s">
        <v>198</v>
      </c>
      <c r="AH456" s="20"/>
    </row>
    <row r="457" spans="1:34" x14ac:dyDescent="0.25">
      <c r="A457" s="15" t="s">
        <v>205</v>
      </c>
      <c r="B457" s="2"/>
      <c r="C457" t="s">
        <v>206</v>
      </c>
      <c r="E457" t="s">
        <v>262</v>
      </c>
      <c r="F457" t="s">
        <v>263</v>
      </c>
      <c r="H457" t="s">
        <v>194</v>
      </c>
      <c r="K457" t="s">
        <v>195</v>
      </c>
      <c r="L457" t="s">
        <v>196</v>
      </c>
      <c r="U457" t="s">
        <v>254</v>
      </c>
      <c r="W457">
        <v>30</v>
      </c>
      <c r="AB457" t="s">
        <v>198</v>
      </c>
      <c r="AH457" s="20"/>
    </row>
    <row r="458" spans="1:34" x14ac:dyDescent="0.25">
      <c r="A458" s="15" t="s">
        <v>212</v>
      </c>
      <c r="B458" s="2"/>
      <c r="C458" t="s">
        <v>200</v>
      </c>
      <c r="E458" t="s">
        <v>262</v>
      </c>
      <c r="F458" t="s">
        <v>263</v>
      </c>
      <c r="H458" t="s">
        <v>194</v>
      </c>
      <c r="K458" t="s">
        <v>195</v>
      </c>
      <c r="L458" t="s">
        <v>196</v>
      </c>
      <c r="U458" t="s">
        <v>254</v>
      </c>
      <c r="W458">
        <v>30</v>
      </c>
      <c r="AB458" t="s">
        <v>198</v>
      </c>
      <c r="AH458" s="20"/>
    </row>
    <row r="459" spans="1:34" x14ac:dyDescent="0.25">
      <c r="A459" s="15" t="s">
        <v>199</v>
      </c>
      <c r="B459" s="2"/>
      <c r="C459" t="s">
        <v>200</v>
      </c>
      <c r="E459" t="s">
        <v>262</v>
      </c>
      <c r="F459" t="s">
        <v>263</v>
      </c>
      <c r="H459" t="s">
        <v>194</v>
      </c>
      <c r="K459" t="s">
        <v>195</v>
      </c>
      <c r="L459" t="s">
        <v>196</v>
      </c>
      <c r="U459" t="s">
        <v>254</v>
      </c>
      <c r="W459">
        <v>30</v>
      </c>
      <c r="AB459" t="s">
        <v>198</v>
      </c>
      <c r="AH459" s="20"/>
    </row>
    <row r="460" spans="1:34" x14ac:dyDescent="0.25">
      <c r="A460" s="15" t="s">
        <v>223</v>
      </c>
      <c r="B460" s="2"/>
      <c r="C460" t="s">
        <v>200</v>
      </c>
      <c r="E460" t="s">
        <v>262</v>
      </c>
      <c r="F460" t="s">
        <v>263</v>
      </c>
      <c r="H460" t="s">
        <v>194</v>
      </c>
      <c r="K460" t="s">
        <v>195</v>
      </c>
      <c r="L460" t="s">
        <v>196</v>
      </c>
      <c r="U460" t="s">
        <v>254</v>
      </c>
      <c r="W460">
        <v>30</v>
      </c>
      <c r="AB460" t="s">
        <v>198</v>
      </c>
      <c r="AH460" s="20"/>
    </row>
    <row r="461" spans="1:34" x14ac:dyDescent="0.25">
      <c r="A461" s="15" t="s">
        <v>199</v>
      </c>
      <c r="B461" s="2"/>
      <c r="C461" t="s">
        <v>200</v>
      </c>
      <c r="E461" t="s">
        <v>262</v>
      </c>
      <c r="F461" t="s">
        <v>263</v>
      </c>
      <c r="H461" t="s">
        <v>194</v>
      </c>
      <c r="K461" t="s">
        <v>195</v>
      </c>
      <c r="L461" t="s">
        <v>196</v>
      </c>
      <c r="U461" t="s">
        <v>254</v>
      </c>
      <c r="W461">
        <v>30</v>
      </c>
      <c r="AB461" t="s">
        <v>198</v>
      </c>
      <c r="AH461" s="20"/>
    </row>
    <row r="462" spans="1:34" x14ac:dyDescent="0.25">
      <c r="A462" s="15" t="s">
        <v>211</v>
      </c>
      <c r="B462" s="2"/>
      <c r="C462" t="s">
        <v>200</v>
      </c>
      <c r="E462" t="s">
        <v>262</v>
      </c>
      <c r="F462" t="s">
        <v>263</v>
      </c>
      <c r="H462" t="s">
        <v>194</v>
      </c>
      <c r="K462" t="s">
        <v>195</v>
      </c>
      <c r="L462" t="s">
        <v>196</v>
      </c>
      <c r="U462" t="s">
        <v>254</v>
      </c>
      <c r="W462">
        <v>30</v>
      </c>
      <c r="AB462" t="s">
        <v>198</v>
      </c>
      <c r="AH462" s="20"/>
    </row>
    <row r="463" spans="1:34" x14ac:dyDescent="0.25">
      <c r="A463" s="15" t="s">
        <v>211</v>
      </c>
      <c r="B463" s="2"/>
      <c r="C463" t="s">
        <v>200</v>
      </c>
      <c r="E463" t="s">
        <v>262</v>
      </c>
      <c r="F463" t="s">
        <v>263</v>
      </c>
      <c r="H463" t="s">
        <v>194</v>
      </c>
      <c r="K463" t="s">
        <v>195</v>
      </c>
      <c r="L463" t="s">
        <v>196</v>
      </c>
      <c r="U463" t="s">
        <v>254</v>
      </c>
      <c r="W463">
        <v>30</v>
      </c>
      <c r="AB463" t="s">
        <v>198</v>
      </c>
      <c r="AH463" s="20"/>
    </row>
    <row r="464" spans="1:34" x14ac:dyDescent="0.25">
      <c r="A464" s="15" t="s">
        <v>205</v>
      </c>
      <c r="B464" s="2"/>
      <c r="C464" t="s">
        <v>206</v>
      </c>
      <c r="E464" t="s">
        <v>262</v>
      </c>
      <c r="F464" t="s">
        <v>263</v>
      </c>
      <c r="H464" t="s">
        <v>194</v>
      </c>
      <c r="K464" t="s">
        <v>195</v>
      </c>
      <c r="L464" t="s">
        <v>196</v>
      </c>
      <c r="U464" t="s">
        <v>254</v>
      </c>
      <c r="W464">
        <v>30</v>
      </c>
      <c r="AB464" t="s">
        <v>198</v>
      </c>
      <c r="AH464" s="20"/>
    </row>
    <row r="465" spans="1:34" x14ac:dyDescent="0.25">
      <c r="A465" s="15" t="s">
        <v>205</v>
      </c>
      <c r="B465" s="2"/>
      <c r="C465" t="s">
        <v>206</v>
      </c>
      <c r="E465" t="s">
        <v>262</v>
      </c>
      <c r="F465" t="s">
        <v>263</v>
      </c>
      <c r="H465" t="s">
        <v>194</v>
      </c>
      <c r="K465" t="s">
        <v>195</v>
      </c>
      <c r="L465" t="s">
        <v>196</v>
      </c>
      <c r="U465" t="s">
        <v>254</v>
      </c>
      <c r="W465">
        <v>30</v>
      </c>
      <c r="AB465" t="s">
        <v>198</v>
      </c>
      <c r="AH465" s="20"/>
    </row>
    <row r="466" spans="1:34" x14ac:dyDescent="0.25">
      <c r="A466" s="15" t="s">
        <v>199</v>
      </c>
      <c r="B466" s="2"/>
      <c r="C466" t="s">
        <v>200</v>
      </c>
      <c r="E466" t="s">
        <v>262</v>
      </c>
      <c r="F466" t="s">
        <v>263</v>
      </c>
      <c r="H466" t="s">
        <v>194</v>
      </c>
      <c r="K466" t="s">
        <v>195</v>
      </c>
      <c r="L466" t="s">
        <v>196</v>
      </c>
      <c r="U466" t="s">
        <v>254</v>
      </c>
      <c r="W466">
        <v>30</v>
      </c>
      <c r="AB466" t="s">
        <v>198</v>
      </c>
      <c r="AH466" s="20"/>
    </row>
    <row r="467" spans="1:34" x14ac:dyDescent="0.25">
      <c r="A467" s="15" t="s">
        <v>199</v>
      </c>
      <c r="B467" s="2"/>
      <c r="C467" t="s">
        <v>200</v>
      </c>
      <c r="E467" t="s">
        <v>262</v>
      </c>
      <c r="F467" t="s">
        <v>263</v>
      </c>
      <c r="H467" t="s">
        <v>194</v>
      </c>
      <c r="K467" t="s">
        <v>195</v>
      </c>
      <c r="L467" t="s">
        <v>196</v>
      </c>
      <c r="U467" t="s">
        <v>254</v>
      </c>
      <c r="W467">
        <v>30</v>
      </c>
      <c r="AB467" t="s">
        <v>198</v>
      </c>
      <c r="AH467" s="20"/>
    </row>
    <row r="468" spans="1:34" x14ac:dyDescent="0.25">
      <c r="A468" s="15" t="s">
        <v>199</v>
      </c>
      <c r="B468" s="2"/>
      <c r="C468" t="s">
        <v>200</v>
      </c>
      <c r="E468" t="s">
        <v>262</v>
      </c>
      <c r="F468" t="s">
        <v>263</v>
      </c>
      <c r="H468" t="s">
        <v>194</v>
      </c>
      <c r="K468" t="s">
        <v>195</v>
      </c>
      <c r="L468" t="s">
        <v>196</v>
      </c>
      <c r="U468" t="s">
        <v>254</v>
      </c>
      <c r="W468">
        <v>30</v>
      </c>
      <c r="AB468" t="s">
        <v>198</v>
      </c>
      <c r="AH468" s="20"/>
    </row>
    <row r="469" spans="1:34" x14ac:dyDescent="0.25">
      <c r="A469" s="15" t="s">
        <v>199</v>
      </c>
      <c r="B469" s="2"/>
      <c r="C469" t="s">
        <v>200</v>
      </c>
      <c r="E469" t="s">
        <v>262</v>
      </c>
      <c r="F469" t="s">
        <v>263</v>
      </c>
      <c r="H469" t="s">
        <v>194</v>
      </c>
      <c r="K469" t="s">
        <v>195</v>
      </c>
      <c r="L469" t="s">
        <v>196</v>
      </c>
      <c r="U469" t="s">
        <v>254</v>
      </c>
      <c r="W469">
        <v>30</v>
      </c>
      <c r="AB469" t="s">
        <v>198</v>
      </c>
      <c r="AH469" s="20"/>
    </row>
    <row r="470" spans="1:34" x14ac:dyDescent="0.25">
      <c r="A470" s="15" t="s">
        <v>205</v>
      </c>
      <c r="B470" s="2"/>
      <c r="C470" t="s">
        <v>206</v>
      </c>
      <c r="E470" t="s">
        <v>262</v>
      </c>
      <c r="F470" t="s">
        <v>263</v>
      </c>
      <c r="H470" t="s">
        <v>194</v>
      </c>
      <c r="K470" t="s">
        <v>195</v>
      </c>
      <c r="L470" t="s">
        <v>196</v>
      </c>
      <c r="U470" t="s">
        <v>254</v>
      </c>
      <c r="W470">
        <v>30</v>
      </c>
      <c r="AB470" t="s">
        <v>198</v>
      </c>
      <c r="AH470" s="20"/>
    </row>
    <row r="471" spans="1:34" x14ac:dyDescent="0.25">
      <c r="A471" s="15" t="s">
        <v>212</v>
      </c>
      <c r="B471" s="2"/>
      <c r="C471" t="s">
        <v>200</v>
      </c>
      <c r="E471" t="s">
        <v>262</v>
      </c>
      <c r="F471" t="s">
        <v>263</v>
      </c>
      <c r="H471" t="s">
        <v>194</v>
      </c>
      <c r="K471" t="s">
        <v>195</v>
      </c>
      <c r="L471" t="s">
        <v>196</v>
      </c>
      <c r="U471" t="s">
        <v>254</v>
      </c>
      <c r="W471">
        <v>30</v>
      </c>
      <c r="AB471" t="s">
        <v>198</v>
      </c>
      <c r="AH471" s="20"/>
    </row>
    <row r="472" spans="1:34" x14ac:dyDescent="0.25">
      <c r="A472" s="15" t="s">
        <v>205</v>
      </c>
      <c r="B472" s="2"/>
      <c r="C472" t="s">
        <v>206</v>
      </c>
      <c r="E472" t="s">
        <v>262</v>
      </c>
      <c r="F472" t="s">
        <v>263</v>
      </c>
      <c r="H472" t="s">
        <v>194</v>
      </c>
      <c r="K472" t="s">
        <v>195</v>
      </c>
      <c r="L472" t="s">
        <v>196</v>
      </c>
      <c r="U472" t="s">
        <v>254</v>
      </c>
      <c r="W472">
        <v>30</v>
      </c>
      <c r="AB472" t="s">
        <v>198</v>
      </c>
      <c r="AH472" s="20"/>
    </row>
    <row r="473" spans="1:34" x14ac:dyDescent="0.25">
      <c r="A473" s="15" t="s">
        <v>211</v>
      </c>
      <c r="B473" s="2"/>
      <c r="C473" t="s">
        <v>200</v>
      </c>
      <c r="E473" t="s">
        <v>262</v>
      </c>
      <c r="F473" t="s">
        <v>263</v>
      </c>
      <c r="H473" t="s">
        <v>194</v>
      </c>
      <c r="K473" t="s">
        <v>195</v>
      </c>
      <c r="L473" t="s">
        <v>196</v>
      </c>
      <c r="U473" t="s">
        <v>254</v>
      </c>
      <c r="W473">
        <v>30</v>
      </c>
      <c r="AB473" t="s">
        <v>198</v>
      </c>
      <c r="AH473" s="20"/>
    </row>
    <row r="474" spans="1:34" x14ac:dyDescent="0.25">
      <c r="A474" s="15" t="s">
        <v>199</v>
      </c>
      <c r="B474" s="2"/>
      <c r="C474" t="s">
        <v>200</v>
      </c>
      <c r="E474" t="s">
        <v>262</v>
      </c>
      <c r="F474" t="s">
        <v>263</v>
      </c>
      <c r="H474" t="s">
        <v>194</v>
      </c>
      <c r="K474" t="s">
        <v>195</v>
      </c>
      <c r="L474" t="s">
        <v>196</v>
      </c>
      <c r="U474" t="s">
        <v>254</v>
      </c>
      <c r="W474">
        <v>30</v>
      </c>
      <c r="AB474" t="s">
        <v>198</v>
      </c>
      <c r="AH474" s="20"/>
    </row>
    <row r="475" spans="1:34" x14ac:dyDescent="0.25">
      <c r="A475" s="15" t="s">
        <v>199</v>
      </c>
      <c r="B475" s="2"/>
      <c r="C475" t="s">
        <v>200</v>
      </c>
      <c r="E475" t="s">
        <v>262</v>
      </c>
      <c r="F475" t="s">
        <v>263</v>
      </c>
      <c r="H475" t="s">
        <v>194</v>
      </c>
      <c r="K475" t="s">
        <v>195</v>
      </c>
      <c r="L475" t="s">
        <v>196</v>
      </c>
      <c r="U475" t="s">
        <v>254</v>
      </c>
      <c r="W475">
        <v>30</v>
      </c>
      <c r="AB475" t="s">
        <v>198</v>
      </c>
      <c r="AH475" s="20"/>
    </row>
    <row r="476" spans="1:34" ht="15.75" thickBot="1" x14ac:dyDescent="0.3">
      <c r="A476" s="29" t="s">
        <v>199</v>
      </c>
      <c r="B476" s="28"/>
      <c r="C476" s="23" t="s">
        <v>200</v>
      </c>
      <c r="D476" s="23" t="s">
        <v>216</v>
      </c>
      <c r="E476" s="23" t="s">
        <v>262</v>
      </c>
      <c r="F476" s="23" t="s">
        <v>263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254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199</v>
      </c>
      <c r="B477" s="9"/>
      <c r="C477" s="27" t="s">
        <v>200</v>
      </c>
      <c r="D477" s="27" t="s">
        <v>215</v>
      </c>
      <c r="E477" s="27" t="s">
        <v>264</v>
      </c>
      <c r="F477" s="27" t="s">
        <v>265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254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199</v>
      </c>
      <c r="B478" s="2"/>
      <c r="C478" t="s">
        <v>200</v>
      </c>
      <c r="E478" t="s">
        <v>264</v>
      </c>
      <c r="F478" t="s">
        <v>265</v>
      </c>
      <c r="H478" t="s">
        <v>194</v>
      </c>
      <c r="K478" t="s">
        <v>195</v>
      </c>
      <c r="L478" t="s">
        <v>196</v>
      </c>
      <c r="U478" t="s">
        <v>254</v>
      </c>
      <c r="W478">
        <v>30</v>
      </c>
      <c r="AB478" t="s">
        <v>198</v>
      </c>
      <c r="AH478" s="20"/>
    </row>
    <row r="479" spans="1:34" x14ac:dyDescent="0.25">
      <c r="A479" s="15" t="s">
        <v>211</v>
      </c>
      <c r="B479" s="2"/>
      <c r="C479" t="s">
        <v>200</v>
      </c>
      <c r="E479" t="s">
        <v>264</v>
      </c>
      <c r="F479" t="s">
        <v>265</v>
      </c>
      <c r="H479" t="s">
        <v>194</v>
      </c>
      <c r="K479" t="s">
        <v>195</v>
      </c>
      <c r="L479" t="s">
        <v>196</v>
      </c>
      <c r="U479" t="s">
        <v>254</v>
      </c>
      <c r="W479">
        <v>30</v>
      </c>
      <c r="AB479" t="s">
        <v>198</v>
      </c>
      <c r="AH479" s="20"/>
    </row>
    <row r="480" spans="1:34" x14ac:dyDescent="0.25">
      <c r="A480" s="15" t="s">
        <v>257</v>
      </c>
      <c r="B480" s="2"/>
      <c r="C480" t="s">
        <v>204</v>
      </c>
      <c r="E480" t="s">
        <v>264</v>
      </c>
      <c r="F480" t="s">
        <v>265</v>
      </c>
      <c r="H480" t="s">
        <v>194</v>
      </c>
      <c r="K480" t="s">
        <v>195</v>
      </c>
      <c r="L480" t="s">
        <v>196</v>
      </c>
      <c r="U480" t="s">
        <v>254</v>
      </c>
      <c r="W480">
        <v>30</v>
      </c>
      <c r="AB480" t="s">
        <v>198</v>
      </c>
      <c r="AH480" s="20"/>
    </row>
    <row r="481" spans="1:34" x14ac:dyDescent="0.25">
      <c r="A481" s="15" t="s">
        <v>211</v>
      </c>
      <c r="B481" s="2"/>
      <c r="C481" t="s">
        <v>200</v>
      </c>
      <c r="E481" t="s">
        <v>264</v>
      </c>
      <c r="F481" t="s">
        <v>265</v>
      </c>
      <c r="H481" t="s">
        <v>194</v>
      </c>
      <c r="K481" t="s">
        <v>195</v>
      </c>
      <c r="L481" t="s">
        <v>196</v>
      </c>
      <c r="U481" t="s">
        <v>254</v>
      </c>
      <c r="W481">
        <v>30</v>
      </c>
      <c r="AB481" t="s">
        <v>198</v>
      </c>
      <c r="AH481" s="20"/>
    </row>
    <row r="482" spans="1:34" x14ac:dyDescent="0.25">
      <c r="A482" s="15" t="s">
        <v>199</v>
      </c>
      <c r="B482" s="2"/>
      <c r="C482" t="s">
        <v>200</v>
      </c>
      <c r="E482" t="s">
        <v>264</v>
      </c>
      <c r="F482" t="s">
        <v>265</v>
      </c>
      <c r="H482" t="s">
        <v>194</v>
      </c>
      <c r="K482" t="s">
        <v>195</v>
      </c>
      <c r="L482" t="s">
        <v>196</v>
      </c>
      <c r="U482" t="s">
        <v>254</v>
      </c>
      <c r="W482">
        <v>30</v>
      </c>
      <c r="AB482" t="s">
        <v>198</v>
      </c>
      <c r="AH482" s="20"/>
    </row>
    <row r="483" spans="1:34" x14ac:dyDescent="0.25">
      <c r="A483" s="15" t="s">
        <v>211</v>
      </c>
      <c r="B483" s="2"/>
      <c r="C483" t="s">
        <v>200</v>
      </c>
      <c r="E483" t="s">
        <v>264</v>
      </c>
      <c r="F483" t="s">
        <v>265</v>
      </c>
      <c r="H483" t="s">
        <v>194</v>
      </c>
      <c r="K483" t="s">
        <v>195</v>
      </c>
      <c r="L483" t="s">
        <v>196</v>
      </c>
      <c r="U483" t="s">
        <v>254</v>
      </c>
      <c r="W483">
        <v>30</v>
      </c>
      <c r="AB483" t="s">
        <v>198</v>
      </c>
      <c r="AH483" s="20"/>
    </row>
    <row r="484" spans="1:34" x14ac:dyDescent="0.25">
      <c r="A484" s="15" t="s">
        <v>211</v>
      </c>
      <c r="B484" s="2"/>
      <c r="C484" t="s">
        <v>200</v>
      </c>
      <c r="E484" t="s">
        <v>264</v>
      </c>
      <c r="F484" t="s">
        <v>265</v>
      </c>
      <c r="H484" t="s">
        <v>194</v>
      </c>
      <c r="K484" t="s">
        <v>195</v>
      </c>
      <c r="L484" t="s">
        <v>196</v>
      </c>
      <c r="U484" t="s">
        <v>254</v>
      </c>
      <c r="W484">
        <v>30</v>
      </c>
      <c r="AB484" t="s">
        <v>198</v>
      </c>
      <c r="AH484" s="20"/>
    </row>
    <row r="485" spans="1:34" x14ac:dyDescent="0.25">
      <c r="A485" s="15" t="s">
        <v>205</v>
      </c>
      <c r="B485" s="2"/>
      <c r="C485" t="s">
        <v>206</v>
      </c>
      <c r="E485" t="s">
        <v>264</v>
      </c>
      <c r="F485" t="s">
        <v>265</v>
      </c>
      <c r="H485" t="s">
        <v>194</v>
      </c>
      <c r="K485" t="s">
        <v>195</v>
      </c>
      <c r="L485" t="s">
        <v>196</v>
      </c>
      <c r="U485" t="s">
        <v>254</v>
      </c>
      <c r="W485">
        <v>30</v>
      </c>
      <c r="AB485" t="s">
        <v>198</v>
      </c>
      <c r="AH485" s="20"/>
    </row>
    <row r="486" spans="1:34" x14ac:dyDescent="0.25">
      <c r="A486" s="15" t="s">
        <v>211</v>
      </c>
      <c r="B486" s="2"/>
      <c r="C486" t="s">
        <v>200</v>
      </c>
      <c r="E486" t="s">
        <v>264</v>
      </c>
      <c r="F486" t="s">
        <v>265</v>
      </c>
      <c r="H486" t="s">
        <v>194</v>
      </c>
      <c r="K486" t="s">
        <v>195</v>
      </c>
      <c r="L486" t="s">
        <v>196</v>
      </c>
      <c r="U486" t="s">
        <v>254</v>
      </c>
      <c r="W486">
        <v>30</v>
      </c>
      <c r="AB486" t="s">
        <v>198</v>
      </c>
      <c r="AH486" s="20"/>
    </row>
    <row r="487" spans="1:34" x14ac:dyDescent="0.25">
      <c r="A487" s="15" t="s">
        <v>199</v>
      </c>
      <c r="B487" s="2"/>
      <c r="C487" t="s">
        <v>200</v>
      </c>
      <c r="E487" t="s">
        <v>264</v>
      </c>
      <c r="F487" t="s">
        <v>265</v>
      </c>
      <c r="H487" t="s">
        <v>194</v>
      </c>
      <c r="K487" t="s">
        <v>195</v>
      </c>
      <c r="L487" t="s">
        <v>196</v>
      </c>
      <c r="U487" t="s">
        <v>254</v>
      </c>
      <c r="W487">
        <v>30</v>
      </c>
      <c r="AB487" t="s">
        <v>198</v>
      </c>
      <c r="AH487" s="20"/>
    </row>
    <row r="488" spans="1:34" x14ac:dyDescent="0.25">
      <c r="A488" s="15" t="s">
        <v>199</v>
      </c>
      <c r="B488" s="2"/>
      <c r="C488" t="s">
        <v>200</v>
      </c>
      <c r="E488" t="s">
        <v>264</v>
      </c>
      <c r="F488" t="s">
        <v>265</v>
      </c>
      <c r="H488" t="s">
        <v>194</v>
      </c>
      <c r="K488" t="s">
        <v>195</v>
      </c>
      <c r="L488" t="s">
        <v>196</v>
      </c>
      <c r="U488" t="s">
        <v>254</v>
      </c>
      <c r="W488">
        <v>30</v>
      </c>
      <c r="AB488" t="s">
        <v>198</v>
      </c>
      <c r="AH488" s="20"/>
    </row>
    <row r="489" spans="1:34" x14ac:dyDescent="0.25">
      <c r="A489" s="15" t="s">
        <v>199</v>
      </c>
      <c r="B489" s="2"/>
      <c r="C489" t="s">
        <v>200</v>
      </c>
      <c r="E489" t="s">
        <v>264</v>
      </c>
      <c r="F489" t="s">
        <v>265</v>
      </c>
      <c r="H489" t="s">
        <v>194</v>
      </c>
      <c r="K489" t="s">
        <v>195</v>
      </c>
      <c r="L489" t="s">
        <v>196</v>
      </c>
      <c r="U489" t="s">
        <v>254</v>
      </c>
      <c r="W489">
        <v>30</v>
      </c>
      <c r="AB489" t="s">
        <v>198</v>
      </c>
      <c r="AH489" s="20"/>
    </row>
    <row r="490" spans="1:34" x14ac:dyDescent="0.25">
      <c r="A490" s="15" t="s">
        <v>205</v>
      </c>
      <c r="B490" s="2"/>
      <c r="C490" t="s">
        <v>206</v>
      </c>
      <c r="E490" t="s">
        <v>264</v>
      </c>
      <c r="F490" t="s">
        <v>265</v>
      </c>
      <c r="H490" t="s">
        <v>194</v>
      </c>
      <c r="K490" t="s">
        <v>195</v>
      </c>
      <c r="L490" t="s">
        <v>196</v>
      </c>
      <c r="U490" t="s">
        <v>254</v>
      </c>
      <c r="W490">
        <v>30</v>
      </c>
      <c r="AB490" t="s">
        <v>198</v>
      </c>
      <c r="AH490" s="20"/>
    </row>
    <row r="491" spans="1:34" x14ac:dyDescent="0.25">
      <c r="A491" s="15" t="s">
        <v>205</v>
      </c>
      <c r="B491" s="2"/>
      <c r="C491" t="s">
        <v>206</v>
      </c>
      <c r="E491" t="s">
        <v>264</v>
      </c>
      <c r="F491" t="s">
        <v>265</v>
      </c>
      <c r="H491" t="s">
        <v>194</v>
      </c>
      <c r="K491" t="s">
        <v>195</v>
      </c>
      <c r="L491" t="s">
        <v>196</v>
      </c>
      <c r="U491" t="s">
        <v>254</v>
      </c>
      <c r="W491">
        <v>30</v>
      </c>
      <c r="AB491" t="s">
        <v>198</v>
      </c>
      <c r="AH491" s="20"/>
    </row>
    <row r="492" spans="1:34" x14ac:dyDescent="0.25">
      <c r="A492" s="15" t="s">
        <v>245</v>
      </c>
      <c r="B492" s="2"/>
      <c r="C492" t="s">
        <v>204</v>
      </c>
      <c r="E492" t="s">
        <v>264</v>
      </c>
      <c r="F492" t="s">
        <v>265</v>
      </c>
      <c r="H492" t="s">
        <v>194</v>
      </c>
      <c r="K492" t="s">
        <v>195</v>
      </c>
      <c r="L492" t="s">
        <v>196</v>
      </c>
      <c r="U492" t="s">
        <v>254</v>
      </c>
      <c r="W492">
        <v>30</v>
      </c>
      <c r="AB492" t="s">
        <v>198</v>
      </c>
      <c r="AH492" s="20"/>
    </row>
    <row r="493" spans="1:34" x14ac:dyDescent="0.25">
      <c r="A493" s="15" t="s">
        <v>205</v>
      </c>
      <c r="B493" s="2"/>
      <c r="C493" t="s">
        <v>206</v>
      </c>
      <c r="E493" t="s">
        <v>264</v>
      </c>
      <c r="F493" t="s">
        <v>265</v>
      </c>
      <c r="H493" t="s">
        <v>194</v>
      </c>
      <c r="K493" t="s">
        <v>195</v>
      </c>
      <c r="L493" t="s">
        <v>196</v>
      </c>
      <c r="U493" t="s">
        <v>254</v>
      </c>
      <c r="W493">
        <v>30</v>
      </c>
      <c r="AB493" t="s">
        <v>198</v>
      </c>
      <c r="AH493" s="20"/>
    </row>
    <row r="494" spans="1:34" x14ac:dyDescent="0.25">
      <c r="A494" s="15" t="s">
        <v>199</v>
      </c>
      <c r="B494" s="2"/>
      <c r="C494" t="s">
        <v>200</v>
      </c>
      <c r="E494" t="s">
        <v>264</v>
      </c>
      <c r="F494" t="s">
        <v>265</v>
      </c>
      <c r="H494" t="s">
        <v>194</v>
      </c>
      <c r="K494" t="s">
        <v>195</v>
      </c>
      <c r="L494" t="s">
        <v>196</v>
      </c>
      <c r="U494" t="s">
        <v>254</v>
      </c>
      <c r="W494">
        <v>30</v>
      </c>
      <c r="AB494" t="s">
        <v>198</v>
      </c>
      <c r="AH494" s="20"/>
    </row>
    <row r="495" spans="1:34" x14ac:dyDescent="0.25">
      <c r="A495" s="15" t="s">
        <v>199</v>
      </c>
      <c r="B495" s="2"/>
      <c r="C495" t="s">
        <v>200</v>
      </c>
      <c r="E495" t="s">
        <v>264</v>
      </c>
      <c r="F495" t="s">
        <v>265</v>
      </c>
      <c r="H495" t="s">
        <v>194</v>
      </c>
      <c r="K495" t="s">
        <v>195</v>
      </c>
      <c r="L495" t="s">
        <v>196</v>
      </c>
      <c r="U495" t="s">
        <v>254</v>
      </c>
      <c r="W495">
        <v>30</v>
      </c>
      <c r="AB495" t="s">
        <v>198</v>
      </c>
      <c r="AH495" s="20"/>
    </row>
    <row r="496" spans="1:34" x14ac:dyDescent="0.25">
      <c r="A496" s="15" t="s">
        <v>257</v>
      </c>
      <c r="B496" s="2"/>
      <c r="C496" t="s">
        <v>204</v>
      </c>
      <c r="E496" t="s">
        <v>264</v>
      </c>
      <c r="F496" t="s">
        <v>265</v>
      </c>
      <c r="H496" t="s">
        <v>194</v>
      </c>
      <c r="K496" t="s">
        <v>195</v>
      </c>
      <c r="L496" t="s">
        <v>196</v>
      </c>
      <c r="U496" t="s">
        <v>254</v>
      </c>
      <c r="W496">
        <v>30</v>
      </c>
      <c r="AB496" t="s">
        <v>198</v>
      </c>
      <c r="AH496" s="20"/>
    </row>
    <row r="497" spans="1:34" x14ac:dyDescent="0.25">
      <c r="A497" s="15" t="s">
        <v>211</v>
      </c>
      <c r="B497" s="2"/>
      <c r="C497" t="s">
        <v>200</v>
      </c>
      <c r="E497" t="s">
        <v>264</v>
      </c>
      <c r="F497" t="s">
        <v>265</v>
      </c>
      <c r="H497" t="s">
        <v>194</v>
      </c>
      <c r="K497" t="s">
        <v>195</v>
      </c>
      <c r="L497" t="s">
        <v>196</v>
      </c>
      <c r="U497" t="s">
        <v>254</v>
      </c>
      <c r="W497">
        <v>30</v>
      </c>
      <c r="AB497" t="s">
        <v>198</v>
      </c>
      <c r="AH497" s="20"/>
    </row>
    <row r="498" spans="1:34" x14ac:dyDescent="0.25">
      <c r="A498" s="15" t="s">
        <v>211</v>
      </c>
      <c r="B498" s="2"/>
      <c r="C498" t="s">
        <v>200</v>
      </c>
      <c r="E498" t="s">
        <v>264</v>
      </c>
      <c r="F498" t="s">
        <v>265</v>
      </c>
      <c r="H498" t="s">
        <v>194</v>
      </c>
      <c r="K498" t="s">
        <v>195</v>
      </c>
      <c r="L498" t="s">
        <v>196</v>
      </c>
      <c r="U498" t="s">
        <v>254</v>
      </c>
      <c r="W498">
        <v>30</v>
      </c>
      <c r="AB498" t="s">
        <v>198</v>
      </c>
      <c r="AH498" s="20"/>
    </row>
    <row r="499" spans="1:34" x14ac:dyDescent="0.25">
      <c r="A499" s="15" t="s">
        <v>199</v>
      </c>
      <c r="B499" s="2"/>
      <c r="C499" t="s">
        <v>200</v>
      </c>
      <c r="E499" t="s">
        <v>264</v>
      </c>
      <c r="F499" t="s">
        <v>265</v>
      </c>
      <c r="H499" t="s">
        <v>194</v>
      </c>
      <c r="K499" t="s">
        <v>195</v>
      </c>
      <c r="L499" t="s">
        <v>196</v>
      </c>
      <c r="U499" t="s">
        <v>254</v>
      </c>
      <c r="W499">
        <v>30</v>
      </c>
      <c r="AB499" t="s">
        <v>198</v>
      </c>
      <c r="AH499" s="20"/>
    </row>
    <row r="500" spans="1:34" x14ac:dyDescent="0.25">
      <c r="A500" s="15" t="s">
        <v>205</v>
      </c>
      <c r="B500" s="2"/>
      <c r="C500" t="s">
        <v>206</v>
      </c>
      <c r="E500" t="s">
        <v>264</v>
      </c>
      <c r="F500" t="s">
        <v>265</v>
      </c>
      <c r="H500" t="s">
        <v>194</v>
      </c>
      <c r="K500" t="s">
        <v>195</v>
      </c>
      <c r="L500" t="s">
        <v>196</v>
      </c>
      <c r="U500" t="s">
        <v>254</v>
      </c>
      <c r="W500">
        <v>30</v>
      </c>
      <c r="AB500" t="s">
        <v>198</v>
      </c>
      <c r="AH500" s="20"/>
    </row>
    <row r="501" spans="1:34" ht="15.75" thickBot="1" x14ac:dyDescent="0.3">
      <c r="A501" s="29" t="s">
        <v>199</v>
      </c>
      <c r="B501" s="28"/>
      <c r="C501" s="23" t="s">
        <v>200</v>
      </c>
      <c r="D501" s="23" t="s">
        <v>216</v>
      </c>
      <c r="E501" s="23" t="s">
        <v>264</v>
      </c>
      <c r="F501" s="23" t="s">
        <v>265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254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253</v>
      </c>
      <c r="B502" s="9"/>
      <c r="C502" s="27" t="s">
        <v>200</v>
      </c>
      <c r="D502" s="27" t="s">
        <v>215</v>
      </c>
      <c r="E502" s="27" t="s">
        <v>266</v>
      </c>
      <c r="F502" s="27" t="s">
        <v>267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254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211</v>
      </c>
      <c r="B503" s="2"/>
      <c r="C503" t="s">
        <v>200</v>
      </c>
      <c r="E503" t="s">
        <v>266</v>
      </c>
      <c r="F503" t="s">
        <v>267</v>
      </c>
      <c r="H503" t="s">
        <v>194</v>
      </c>
      <c r="K503" t="s">
        <v>195</v>
      </c>
      <c r="L503" t="s">
        <v>196</v>
      </c>
      <c r="U503" t="s">
        <v>254</v>
      </c>
      <c r="W503">
        <v>30</v>
      </c>
      <c r="AB503" t="s">
        <v>198</v>
      </c>
      <c r="AH503" s="20"/>
    </row>
    <row r="504" spans="1:34" x14ac:dyDescent="0.25">
      <c r="A504" s="15" t="s">
        <v>211</v>
      </c>
      <c r="B504" s="2"/>
      <c r="C504" t="s">
        <v>200</v>
      </c>
      <c r="E504" t="s">
        <v>266</v>
      </c>
      <c r="F504" t="s">
        <v>267</v>
      </c>
      <c r="H504" t="s">
        <v>194</v>
      </c>
      <c r="K504" t="s">
        <v>195</v>
      </c>
      <c r="L504" t="s">
        <v>196</v>
      </c>
      <c r="U504" t="s">
        <v>254</v>
      </c>
      <c r="W504">
        <v>30</v>
      </c>
      <c r="AB504" t="s">
        <v>198</v>
      </c>
      <c r="AH504" s="20"/>
    </row>
    <row r="505" spans="1:34" x14ac:dyDescent="0.25">
      <c r="A505" s="15" t="s">
        <v>211</v>
      </c>
      <c r="B505" s="2"/>
      <c r="C505" t="s">
        <v>200</v>
      </c>
      <c r="E505" t="s">
        <v>266</v>
      </c>
      <c r="F505" t="s">
        <v>267</v>
      </c>
      <c r="H505" t="s">
        <v>194</v>
      </c>
      <c r="K505" t="s">
        <v>195</v>
      </c>
      <c r="L505" t="s">
        <v>196</v>
      </c>
      <c r="U505" t="s">
        <v>254</v>
      </c>
      <c r="W505">
        <v>30</v>
      </c>
      <c r="AB505" t="s">
        <v>198</v>
      </c>
      <c r="AH505" s="20"/>
    </row>
    <row r="506" spans="1:34" x14ac:dyDescent="0.25">
      <c r="A506" s="15" t="s">
        <v>211</v>
      </c>
      <c r="B506" s="2"/>
      <c r="C506" t="s">
        <v>200</v>
      </c>
      <c r="E506" t="s">
        <v>266</v>
      </c>
      <c r="F506" t="s">
        <v>267</v>
      </c>
      <c r="H506" t="s">
        <v>194</v>
      </c>
      <c r="K506" t="s">
        <v>195</v>
      </c>
      <c r="L506" t="s">
        <v>196</v>
      </c>
      <c r="U506" t="s">
        <v>254</v>
      </c>
      <c r="W506">
        <v>30</v>
      </c>
      <c r="AB506" t="s">
        <v>198</v>
      </c>
      <c r="AH506" s="20"/>
    </row>
    <row r="507" spans="1:34" x14ac:dyDescent="0.25">
      <c r="A507" s="15" t="s">
        <v>253</v>
      </c>
      <c r="B507" s="2"/>
      <c r="C507" t="s">
        <v>200</v>
      </c>
      <c r="E507" t="s">
        <v>266</v>
      </c>
      <c r="F507" t="s">
        <v>267</v>
      </c>
      <c r="H507" t="s">
        <v>194</v>
      </c>
      <c r="K507" t="s">
        <v>195</v>
      </c>
      <c r="L507" t="s">
        <v>196</v>
      </c>
      <c r="U507" t="s">
        <v>254</v>
      </c>
      <c r="W507">
        <v>30</v>
      </c>
      <c r="AB507" t="s">
        <v>198</v>
      </c>
      <c r="AH507" s="20"/>
    </row>
    <row r="508" spans="1:34" x14ac:dyDescent="0.25">
      <c r="A508" s="15" t="s">
        <v>213</v>
      </c>
      <c r="B508" s="2"/>
      <c r="C508" t="s">
        <v>214</v>
      </c>
      <c r="E508" t="s">
        <v>266</v>
      </c>
      <c r="F508" t="s">
        <v>267</v>
      </c>
      <c r="H508" t="s">
        <v>194</v>
      </c>
      <c r="K508" t="s">
        <v>195</v>
      </c>
      <c r="L508" t="s">
        <v>196</v>
      </c>
      <c r="U508" t="s">
        <v>254</v>
      </c>
      <c r="W508">
        <v>30</v>
      </c>
      <c r="AB508" t="s">
        <v>198</v>
      </c>
      <c r="AH508" s="20"/>
    </row>
    <row r="509" spans="1:34" x14ac:dyDescent="0.25">
      <c r="A509" s="15" t="s">
        <v>199</v>
      </c>
      <c r="B509" s="2"/>
      <c r="C509" t="s">
        <v>200</v>
      </c>
      <c r="E509" t="s">
        <v>266</v>
      </c>
      <c r="F509" t="s">
        <v>267</v>
      </c>
      <c r="H509" t="s">
        <v>194</v>
      </c>
      <c r="K509" t="s">
        <v>195</v>
      </c>
      <c r="L509" t="s">
        <v>196</v>
      </c>
      <c r="U509" t="s">
        <v>254</v>
      </c>
      <c r="W509">
        <v>30</v>
      </c>
      <c r="AB509" t="s">
        <v>198</v>
      </c>
      <c r="AH509" s="20"/>
    </row>
    <row r="510" spans="1:34" x14ac:dyDescent="0.25">
      <c r="A510" s="15" t="s">
        <v>211</v>
      </c>
      <c r="B510" s="2"/>
      <c r="C510" t="s">
        <v>200</v>
      </c>
      <c r="E510" t="s">
        <v>266</v>
      </c>
      <c r="F510" t="s">
        <v>267</v>
      </c>
      <c r="H510" t="s">
        <v>194</v>
      </c>
      <c r="K510" t="s">
        <v>195</v>
      </c>
      <c r="L510" t="s">
        <v>196</v>
      </c>
      <c r="U510" t="s">
        <v>254</v>
      </c>
      <c r="W510">
        <v>30</v>
      </c>
      <c r="AB510" t="s">
        <v>198</v>
      </c>
      <c r="AH510" s="20"/>
    </row>
    <row r="511" spans="1:34" x14ac:dyDescent="0.25">
      <c r="A511" s="15" t="s">
        <v>199</v>
      </c>
      <c r="B511" s="2"/>
      <c r="C511" t="s">
        <v>200</v>
      </c>
      <c r="E511" t="s">
        <v>266</v>
      </c>
      <c r="F511" t="s">
        <v>267</v>
      </c>
      <c r="H511" t="s">
        <v>194</v>
      </c>
      <c r="K511" t="s">
        <v>195</v>
      </c>
      <c r="L511" t="s">
        <v>196</v>
      </c>
      <c r="U511" t="s">
        <v>254</v>
      </c>
      <c r="W511">
        <v>30</v>
      </c>
      <c r="AB511" t="s">
        <v>198</v>
      </c>
      <c r="AH511" s="20"/>
    </row>
    <row r="512" spans="1:34" x14ac:dyDescent="0.25">
      <c r="A512" s="15" t="s">
        <v>211</v>
      </c>
      <c r="B512" s="2"/>
      <c r="C512" t="s">
        <v>200</v>
      </c>
      <c r="E512" t="s">
        <v>266</v>
      </c>
      <c r="F512" t="s">
        <v>267</v>
      </c>
      <c r="H512" t="s">
        <v>194</v>
      </c>
      <c r="K512" t="s">
        <v>195</v>
      </c>
      <c r="L512" t="s">
        <v>196</v>
      </c>
      <c r="U512" t="s">
        <v>254</v>
      </c>
      <c r="W512">
        <v>30</v>
      </c>
      <c r="AB512" t="s">
        <v>198</v>
      </c>
      <c r="AH512" s="20"/>
    </row>
    <row r="513" spans="1:34" x14ac:dyDescent="0.25">
      <c r="A513" s="15" t="s">
        <v>205</v>
      </c>
      <c r="B513" s="2"/>
      <c r="C513" t="s">
        <v>206</v>
      </c>
      <c r="E513" t="s">
        <v>266</v>
      </c>
      <c r="F513" t="s">
        <v>267</v>
      </c>
      <c r="H513" t="s">
        <v>194</v>
      </c>
      <c r="K513" t="s">
        <v>195</v>
      </c>
      <c r="L513" t="s">
        <v>196</v>
      </c>
      <c r="U513" t="s">
        <v>254</v>
      </c>
      <c r="W513">
        <v>30</v>
      </c>
      <c r="AB513" t="s">
        <v>198</v>
      </c>
      <c r="AH513" s="20"/>
    </row>
    <row r="514" spans="1:34" x14ac:dyDescent="0.25">
      <c r="A514" s="15" t="s">
        <v>211</v>
      </c>
      <c r="B514" s="2"/>
      <c r="C514" t="s">
        <v>200</v>
      </c>
      <c r="E514" t="s">
        <v>266</v>
      </c>
      <c r="F514" t="s">
        <v>267</v>
      </c>
      <c r="H514" t="s">
        <v>194</v>
      </c>
      <c r="K514" t="s">
        <v>195</v>
      </c>
      <c r="L514" t="s">
        <v>196</v>
      </c>
      <c r="U514" t="s">
        <v>254</v>
      </c>
      <c r="W514">
        <v>30</v>
      </c>
      <c r="AB514" t="s">
        <v>198</v>
      </c>
      <c r="AH514" s="20"/>
    </row>
    <row r="515" spans="1:34" x14ac:dyDescent="0.25">
      <c r="A515" s="15" t="s">
        <v>211</v>
      </c>
      <c r="B515" s="2"/>
      <c r="C515" t="s">
        <v>200</v>
      </c>
      <c r="E515" t="s">
        <v>266</v>
      </c>
      <c r="F515" t="s">
        <v>267</v>
      </c>
      <c r="H515" t="s">
        <v>194</v>
      </c>
      <c r="K515" t="s">
        <v>195</v>
      </c>
      <c r="L515" t="s">
        <v>196</v>
      </c>
      <c r="U515" t="s">
        <v>254</v>
      </c>
      <c r="W515">
        <v>30</v>
      </c>
      <c r="AB515" t="s">
        <v>198</v>
      </c>
      <c r="AH515" s="20"/>
    </row>
    <row r="516" spans="1:34" x14ac:dyDescent="0.25">
      <c r="A516" s="15" t="s">
        <v>199</v>
      </c>
      <c r="B516" s="2"/>
      <c r="C516" t="s">
        <v>200</v>
      </c>
      <c r="E516" t="s">
        <v>266</v>
      </c>
      <c r="F516" t="s">
        <v>267</v>
      </c>
      <c r="H516" t="s">
        <v>194</v>
      </c>
      <c r="K516" t="s">
        <v>195</v>
      </c>
      <c r="L516" t="s">
        <v>196</v>
      </c>
      <c r="U516" t="s">
        <v>254</v>
      </c>
      <c r="W516">
        <v>30</v>
      </c>
      <c r="AB516" t="s">
        <v>198</v>
      </c>
      <c r="AH516" s="20"/>
    </row>
    <row r="517" spans="1:34" x14ac:dyDescent="0.25">
      <c r="A517" s="15" t="s">
        <v>211</v>
      </c>
      <c r="B517" s="2"/>
      <c r="C517" t="s">
        <v>200</v>
      </c>
      <c r="E517" t="s">
        <v>266</v>
      </c>
      <c r="F517" t="s">
        <v>267</v>
      </c>
      <c r="H517" t="s">
        <v>194</v>
      </c>
      <c r="K517" t="s">
        <v>195</v>
      </c>
      <c r="L517" t="s">
        <v>196</v>
      </c>
      <c r="U517" t="s">
        <v>254</v>
      </c>
      <c r="W517">
        <v>30</v>
      </c>
      <c r="AB517" t="s">
        <v>198</v>
      </c>
      <c r="AH517" s="20"/>
    </row>
    <row r="518" spans="1:34" x14ac:dyDescent="0.25">
      <c r="A518" s="15" t="s">
        <v>211</v>
      </c>
      <c r="B518" s="2"/>
      <c r="C518" t="s">
        <v>200</v>
      </c>
      <c r="E518" t="s">
        <v>266</v>
      </c>
      <c r="F518" t="s">
        <v>267</v>
      </c>
      <c r="H518" t="s">
        <v>194</v>
      </c>
      <c r="K518" t="s">
        <v>195</v>
      </c>
      <c r="L518" t="s">
        <v>196</v>
      </c>
      <c r="U518" t="s">
        <v>254</v>
      </c>
      <c r="W518">
        <v>30</v>
      </c>
      <c r="AB518" t="s">
        <v>198</v>
      </c>
      <c r="AH518" s="20"/>
    </row>
    <row r="519" spans="1:34" x14ac:dyDescent="0.25">
      <c r="A519" s="15" t="s">
        <v>211</v>
      </c>
      <c r="B519" s="2"/>
      <c r="C519" t="s">
        <v>200</v>
      </c>
      <c r="E519" t="s">
        <v>266</v>
      </c>
      <c r="F519" t="s">
        <v>267</v>
      </c>
      <c r="H519" t="s">
        <v>194</v>
      </c>
      <c r="K519" t="s">
        <v>195</v>
      </c>
      <c r="L519" t="s">
        <v>196</v>
      </c>
      <c r="U519" t="s">
        <v>254</v>
      </c>
      <c r="W519">
        <v>30</v>
      </c>
      <c r="AB519" t="s">
        <v>198</v>
      </c>
      <c r="AH519" s="20"/>
    </row>
    <row r="520" spans="1:34" x14ac:dyDescent="0.25">
      <c r="A520" s="15" t="s">
        <v>211</v>
      </c>
      <c r="B520" s="2"/>
      <c r="C520" t="s">
        <v>200</v>
      </c>
      <c r="E520" t="s">
        <v>266</v>
      </c>
      <c r="F520" t="s">
        <v>267</v>
      </c>
      <c r="H520" t="s">
        <v>194</v>
      </c>
      <c r="K520" t="s">
        <v>195</v>
      </c>
      <c r="L520" t="s">
        <v>196</v>
      </c>
      <c r="U520" t="s">
        <v>254</v>
      </c>
      <c r="W520">
        <v>30</v>
      </c>
      <c r="AB520" t="s">
        <v>198</v>
      </c>
      <c r="AH520" s="20"/>
    </row>
    <row r="521" spans="1:34" x14ac:dyDescent="0.25">
      <c r="A521" s="15" t="s">
        <v>211</v>
      </c>
      <c r="B521" s="2"/>
      <c r="C521" t="s">
        <v>200</v>
      </c>
      <c r="E521" t="s">
        <v>266</v>
      </c>
      <c r="F521" t="s">
        <v>267</v>
      </c>
      <c r="H521" t="s">
        <v>194</v>
      </c>
      <c r="K521" t="s">
        <v>195</v>
      </c>
      <c r="L521" t="s">
        <v>196</v>
      </c>
      <c r="U521" t="s">
        <v>254</v>
      </c>
      <c r="W521">
        <v>30</v>
      </c>
      <c r="AB521" t="s">
        <v>198</v>
      </c>
      <c r="AH521" s="20"/>
    </row>
    <row r="522" spans="1:34" x14ac:dyDescent="0.25">
      <c r="A522" s="15" t="s">
        <v>211</v>
      </c>
      <c r="B522" s="2"/>
      <c r="C522" t="s">
        <v>200</v>
      </c>
      <c r="E522" t="s">
        <v>266</v>
      </c>
      <c r="F522" t="s">
        <v>267</v>
      </c>
      <c r="H522" t="s">
        <v>194</v>
      </c>
      <c r="K522" t="s">
        <v>195</v>
      </c>
      <c r="L522" t="s">
        <v>196</v>
      </c>
      <c r="U522" t="s">
        <v>254</v>
      </c>
      <c r="W522">
        <v>30</v>
      </c>
      <c r="AB522" t="s">
        <v>198</v>
      </c>
      <c r="AH522" s="20"/>
    </row>
    <row r="523" spans="1:34" x14ac:dyDescent="0.25">
      <c r="A523" s="15" t="s">
        <v>211</v>
      </c>
      <c r="B523" s="2"/>
      <c r="C523" t="s">
        <v>200</v>
      </c>
      <c r="E523" t="s">
        <v>266</v>
      </c>
      <c r="F523" t="s">
        <v>267</v>
      </c>
      <c r="H523" t="s">
        <v>194</v>
      </c>
      <c r="K523" t="s">
        <v>195</v>
      </c>
      <c r="L523" t="s">
        <v>196</v>
      </c>
      <c r="U523" t="s">
        <v>254</v>
      </c>
      <c r="W523">
        <v>30</v>
      </c>
      <c r="AB523" t="s">
        <v>198</v>
      </c>
      <c r="AH523" s="20"/>
    </row>
    <row r="524" spans="1:34" x14ac:dyDescent="0.25">
      <c r="A524" s="15" t="s">
        <v>211</v>
      </c>
      <c r="B524" s="2"/>
      <c r="C524" t="s">
        <v>200</v>
      </c>
      <c r="E524" t="s">
        <v>266</v>
      </c>
      <c r="F524" t="s">
        <v>267</v>
      </c>
      <c r="H524" t="s">
        <v>194</v>
      </c>
      <c r="K524" t="s">
        <v>195</v>
      </c>
      <c r="L524" t="s">
        <v>196</v>
      </c>
      <c r="U524" t="s">
        <v>254</v>
      </c>
      <c r="W524">
        <v>30</v>
      </c>
      <c r="AB524" t="s">
        <v>198</v>
      </c>
      <c r="AH524" s="20"/>
    </row>
    <row r="525" spans="1:34" x14ac:dyDescent="0.25">
      <c r="A525" s="15" t="s">
        <v>205</v>
      </c>
      <c r="B525" s="2"/>
      <c r="C525" t="s">
        <v>206</v>
      </c>
      <c r="E525" t="s">
        <v>266</v>
      </c>
      <c r="F525" t="s">
        <v>267</v>
      </c>
      <c r="H525" t="s">
        <v>194</v>
      </c>
      <c r="K525" t="s">
        <v>195</v>
      </c>
      <c r="L525" t="s">
        <v>196</v>
      </c>
      <c r="U525" t="s">
        <v>254</v>
      </c>
      <c r="W525">
        <v>30</v>
      </c>
      <c r="AB525" t="s">
        <v>198</v>
      </c>
      <c r="AH525" s="20"/>
    </row>
    <row r="526" spans="1:34" ht="15.75" thickBot="1" x14ac:dyDescent="0.3">
      <c r="A526" s="29" t="s">
        <v>205</v>
      </c>
      <c r="B526" s="28"/>
      <c r="C526" s="23" t="s">
        <v>206</v>
      </c>
      <c r="D526" s="23" t="s">
        <v>216</v>
      </c>
      <c r="E526" s="23" t="s">
        <v>266</v>
      </c>
      <c r="F526" s="23" t="s">
        <v>267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254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211</v>
      </c>
      <c r="B527" s="9"/>
      <c r="C527" s="27" t="s">
        <v>200</v>
      </c>
      <c r="D527" s="27" t="s">
        <v>215</v>
      </c>
      <c r="E527" s="27" t="s">
        <v>268</v>
      </c>
      <c r="F527" s="27" t="s">
        <v>269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254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211</v>
      </c>
      <c r="B528" s="2"/>
      <c r="C528" t="s">
        <v>200</v>
      </c>
      <c r="E528" t="s">
        <v>268</v>
      </c>
      <c r="F528" t="s">
        <v>269</v>
      </c>
      <c r="H528" t="s">
        <v>194</v>
      </c>
      <c r="K528" t="s">
        <v>195</v>
      </c>
      <c r="L528" t="s">
        <v>196</v>
      </c>
      <c r="U528" t="s">
        <v>254</v>
      </c>
      <c r="W528">
        <v>30</v>
      </c>
      <c r="AB528" t="s">
        <v>198</v>
      </c>
      <c r="AH528" s="20"/>
    </row>
    <row r="529" spans="1:34" x14ac:dyDescent="0.25">
      <c r="A529" s="15" t="s">
        <v>205</v>
      </c>
      <c r="B529" s="2"/>
      <c r="C529" t="s">
        <v>206</v>
      </c>
      <c r="E529" t="s">
        <v>268</v>
      </c>
      <c r="F529" t="s">
        <v>269</v>
      </c>
      <c r="H529" t="s">
        <v>194</v>
      </c>
      <c r="K529" t="s">
        <v>195</v>
      </c>
      <c r="L529" t="s">
        <v>196</v>
      </c>
      <c r="U529" t="s">
        <v>254</v>
      </c>
      <c r="W529">
        <v>30</v>
      </c>
      <c r="AB529" t="s">
        <v>198</v>
      </c>
      <c r="AH529" s="20"/>
    </row>
    <row r="530" spans="1:34" x14ac:dyDescent="0.25">
      <c r="A530" s="15" t="s">
        <v>199</v>
      </c>
      <c r="B530" s="2"/>
      <c r="C530" t="s">
        <v>200</v>
      </c>
      <c r="E530" t="s">
        <v>268</v>
      </c>
      <c r="F530" t="s">
        <v>269</v>
      </c>
      <c r="H530" t="s">
        <v>194</v>
      </c>
      <c r="K530" t="s">
        <v>195</v>
      </c>
      <c r="L530" t="s">
        <v>196</v>
      </c>
      <c r="U530" t="s">
        <v>254</v>
      </c>
      <c r="W530">
        <v>30</v>
      </c>
      <c r="AB530" t="s">
        <v>198</v>
      </c>
      <c r="AH530" s="20"/>
    </row>
    <row r="531" spans="1:34" x14ac:dyDescent="0.25">
      <c r="A531" s="15" t="s">
        <v>211</v>
      </c>
      <c r="B531" s="2"/>
      <c r="C531" t="s">
        <v>200</v>
      </c>
      <c r="E531" t="s">
        <v>268</v>
      </c>
      <c r="F531" t="s">
        <v>269</v>
      </c>
      <c r="H531" t="s">
        <v>194</v>
      </c>
      <c r="K531" t="s">
        <v>195</v>
      </c>
      <c r="L531" t="s">
        <v>196</v>
      </c>
      <c r="U531" t="s">
        <v>254</v>
      </c>
      <c r="W531">
        <v>30</v>
      </c>
      <c r="AB531" t="s">
        <v>198</v>
      </c>
      <c r="AH531" s="20"/>
    </row>
    <row r="532" spans="1:34" x14ac:dyDescent="0.25">
      <c r="A532" s="15" t="s">
        <v>211</v>
      </c>
      <c r="B532" s="2"/>
      <c r="C532" t="s">
        <v>200</v>
      </c>
      <c r="E532" t="s">
        <v>268</v>
      </c>
      <c r="F532" t="s">
        <v>269</v>
      </c>
      <c r="H532" t="s">
        <v>194</v>
      </c>
      <c r="K532" t="s">
        <v>195</v>
      </c>
      <c r="L532" t="s">
        <v>196</v>
      </c>
      <c r="U532" t="s">
        <v>254</v>
      </c>
      <c r="W532">
        <v>30</v>
      </c>
      <c r="AB532" t="s">
        <v>198</v>
      </c>
      <c r="AH532" s="20"/>
    </row>
    <row r="533" spans="1:34" x14ac:dyDescent="0.25">
      <c r="A533" s="15" t="s">
        <v>199</v>
      </c>
      <c r="B533" s="2"/>
      <c r="C533" t="s">
        <v>200</v>
      </c>
      <c r="E533" t="s">
        <v>268</v>
      </c>
      <c r="F533" t="s">
        <v>269</v>
      </c>
      <c r="H533" t="s">
        <v>194</v>
      </c>
      <c r="K533" t="s">
        <v>195</v>
      </c>
      <c r="L533" t="s">
        <v>196</v>
      </c>
      <c r="U533" t="s">
        <v>254</v>
      </c>
      <c r="W533">
        <v>30</v>
      </c>
      <c r="AB533" t="s">
        <v>198</v>
      </c>
      <c r="AH533" s="20"/>
    </row>
    <row r="534" spans="1:34" x14ac:dyDescent="0.25">
      <c r="A534" s="15" t="s">
        <v>199</v>
      </c>
      <c r="B534" s="2"/>
      <c r="C534" t="s">
        <v>200</v>
      </c>
      <c r="E534" t="s">
        <v>268</v>
      </c>
      <c r="F534" t="s">
        <v>269</v>
      </c>
      <c r="H534" t="s">
        <v>194</v>
      </c>
      <c r="K534" t="s">
        <v>195</v>
      </c>
      <c r="L534" t="s">
        <v>196</v>
      </c>
      <c r="U534" t="s">
        <v>254</v>
      </c>
      <c r="W534">
        <v>30</v>
      </c>
      <c r="AB534" t="s">
        <v>198</v>
      </c>
      <c r="AH534" s="20"/>
    </row>
    <row r="535" spans="1:34" x14ac:dyDescent="0.25">
      <c r="A535" s="15" t="s">
        <v>199</v>
      </c>
      <c r="B535" s="2"/>
      <c r="C535" t="s">
        <v>200</v>
      </c>
      <c r="E535" t="s">
        <v>268</v>
      </c>
      <c r="F535" t="s">
        <v>269</v>
      </c>
      <c r="H535" t="s">
        <v>194</v>
      </c>
      <c r="K535" t="s">
        <v>195</v>
      </c>
      <c r="L535" t="s">
        <v>196</v>
      </c>
      <c r="U535" t="s">
        <v>254</v>
      </c>
      <c r="W535">
        <v>30</v>
      </c>
      <c r="AB535" t="s">
        <v>198</v>
      </c>
      <c r="AH535" s="20"/>
    </row>
    <row r="536" spans="1:34" x14ac:dyDescent="0.25">
      <c r="A536" s="15" t="s">
        <v>211</v>
      </c>
      <c r="B536" s="2"/>
      <c r="C536" t="s">
        <v>200</v>
      </c>
      <c r="E536" t="s">
        <v>268</v>
      </c>
      <c r="F536" t="s">
        <v>269</v>
      </c>
      <c r="H536" t="s">
        <v>194</v>
      </c>
      <c r="K536" t="s">
        <v>195</v>
      </c>
      <c r="L536" t="s">
        <v>196</v>
      </c>
      <c r="U536" t="s">
        <v>254</v>
      </c>
      <c r="W536">
        <v>30</v>
      </c>
      <c r="AB536" t="s">
        <v>198</v>
      </c>
      <c r="AH536" s="20"/>
    </row>
    <row r="537" spans="1:34" x14ac:dyDescent="0.25">
      <c r="A537" s="15" t="s">
        <v>211</v>
      </c>
      <c r="B537" s="2"/>
      <c r="C537" t="s">
        <v>200</v>
      </c>
      <c r="E537" t="s">
        <v>268</v>
      </c>
      <c r="F537" t="s">
        <v>269</v>
      </c>
      <c r="H537" t="s">
        <v>194</v>
      </c>
      <c r="K537" t="s">
        <v>195</v>
      </c>
      <c r="L537" t="s">
        <v>196</v>
      </c>
      <c r="U537" t="s">
        <v>254</v>
      </c>
      <c r="W537">
        <v>30</v>
      </c>
      <c r="AB537" t="s">
        <v>198</v>
      </c>
      <c r="AH537" s="20"/>
    </row>
    <row r="538" spans="1:34" x14ac:dyDescent="0.25">
      <c r="A538" s="15" t="s">
        <v>211</v>
      </c>
      <c r="B538" s="2"/>
      <c r="C538" t="s">
        <v>200</v>
      </c>
      <c r="E538" t="s">
        <v>268</v>
      </c>
      <c r="F538" t="s">
        <v>269</v>
      </c>
      <c r="H538" t="s">
        <v>194</v>
      </c>
      <c r="K538" t="s">
        <v>195</v>
      </c>
      <c r="L538" t="s">
        <v>196</v>
      </c>
      <c r="U538" t="s">
        <v>254</v>
      </c>
      <c r="W538">
        <v>30</v>
      </c>
      <c r="AB538" t="s">
        <v>198</v>
      </c>
      <c r="AH538" s="20"/>
    </row>
    <row r="539" spans="1:34" x14ac:dyDescent="0.25">
      <c r="A539" s="15" t="s">
        <v>211</v>
      </c>
      <c r="B539" s="2"/>
      <c r="C539" t="s">
        <v>200</v>
      </c>
      <c r="E539" t="s">
        <v>268</v>
      </c>
      <c r="F539" t="s">
        <v>269</v>
      </c>
      <c r="H539" t="s">
        <v>194</v>
      </c>
      <c r="K539" t="s">
        <v>195</v>
      </c>
      <c r="L539" t="s">
        <v>196</v>
      </c>
      <c r="U539" t="s">
        <v>254</v>
      </c>
      <c r="W539">
        <v>30</v>
      </c>
      <c r="AB539" t="s">
        <v>198</v>
      </c>
      <c r="AH539" s="20"/>
    </row>
    <row r="540" spans="1:34" x14ac:dyDescent="0.25">
      <c r="A540" s="15" t="s">
        <v>211</v>
      </c>
      <c r="B540" s="2"/>
      <c r="C540" t="s">
        <v>200</v>
      </c>
      <c r="E540" t="s">
        <v>268</v>
      </c>
      <c r="F540" t="s">
        <v>269</v>
      </c>
      <c r="H540" t="s">
        <v>194</v>
      </c>
      <c r="K540" t="s">
        <v>195</v>
      </c>
      <c r="L540" t="s">
        <v>196</v>
      </c>
      <c r="U540" t="s">
        <v>254</v>
      </c>
      <c r="W540">
        <v>30</v>
      </c>
      <c r="AB540" t="s">
        <v>198</v>
      </c>
      <c r="AH540" s="20"/>
    </row>
    <row r="541" spans="1:34" x14ac:dyDescent="0.25">
      <c r="A541" s="15" t="s">
        <v>199</v>
      </c>
      <c r="B541" s="2"/>
      <c r="C541" t="s">
        <v>200</v>
      </c>
      <c r="E541" t="s">
        <v>268</v>
      </c>
      <c r="F541" t="s">
        <v>269</v>
      </c>
      <c r="H541" t="s">
        <v>194</v>
      </c>
      <c r="K541" t="s">
        <v>195</v>
      </c>
      <c r="L541" t="s">
        <v>196</v>
      </c>
      <c r="U541" t="s">
        <v>254</v>
      </c>
      <c r="W541">
        <v>30</v>
      </c>
      <c r="AB541" t="s">
        <v>198</v>
      </c>
      <c r="AH541" s="20"/>
    </row>
    <row r="542" spans="1:34" x14ac:dyDescent="0.25">
      <c r="A542" s="15" t="s">
        <v>211</v>
      </c>
      <c r="B542" s="2"/>
      <c r="C542" t="s">
        <v>200</v>
      </c>
      <c r="E542" t="s">
        <v>268</v>
      </c>
      <c r="F542" t="s">
        <v>269</v>
      </c>
      <c r="H542" t="s">
        <v>194</v>
      </c>
      <c r="K542" t="s">
        <v>195</v>
      </c>
      <c r="L542" t="s">
        <v>196</v>
      </c>
      <c r="U542" t="s">
        <v>254</v>
      </c>
      <c r="W542">
        <v>30</v>
      </c>
      <c r="AB542" t="s">
        <v>198</v>
      </c>
      <c r="AH542" s="20"/>
    </row>
    <row r="543" spans="1:34" x14ac:dyDescent="0.25">
      <c r="A543" s="15" t="s">
        <v>211</v>
      </c>
      <c r="B543" s="2"/>
      <c r="C543" t="s">
        <v>200</v>
      </c>
      <c r="E543" t="s">
        <v>268</v>
      </c>
      <c r="F543" t="s">
        <v>269</v>
      </c>
      <c r="H543" t="s">
        <v>194</v>
      </c>
      <c r="K543" t="s">
        <v>195</v>
      </c>
      <c r="L543" t="s">
        <v>196</v>
      </c>
      <c r="U543" t="s">
        <v>254</v>
      </c>
      <c r="W543">
        <v>30</v>
      </c>
      <c r="AB543" t="s">
        <v>198</v>
      </c>
      <c r="AH543" s="20"/>
    </row>
    <row r="544" spans="1:34" x14ac:dyDescent="0.25">
      <c r="A544" s="15" t="s">
        <v>233</v>
      </c>
      <c r="B544" s="2"/>
      <c r="C544" t="s">
        <v>204</v>
      </c>
      <c r="E544" t="s">
        <v>268</v>
      </c>
      <c r="F544" t="s">
        <v>269</v>
      </c>
      <c r="H544" t="s">
        <v>194</v>
      </c>
      <c r="K544" t="s">
        <v>195</v>
      </c>
      <c r="L544" t="s">
        <v>196</v>
      </c>
      <c r="U544" t="s">
        <v>254</v>
      </c>
      <c r="W544">
        <v>30</v>
      </c>
      <c r="AB544" t="s">
        <v>198</v>
      </c>
      <c r="AH544" s="20"/>
    </row>
    <row r="545" spans="1:34" x14ac:dyDescent="0.25">
      <c r="A545" s="15" t="s">
        <v>199</v>
      </c>
      <c r="B545" s="2"/>
      <c r="C545" t="s">
        <v>200</v>
      </c>
      <c r="E545" t="s">
        <v>268</v>
      </c>
      <c r="F545" t="s">
        <v>269</v>
      </c>
      <c r="H545" t="s">
        <v>194</v>
      </c>
      <c r="K545" t="s">
        <v>195</v>
      </c>
      <c r="L545" t="s">
        <v>196</v>
      </c>
      <c r="U545" t="s">
        <v>254</v>
      </c>
      <c r="W545">
        <v>30</v>
      </c>
      <c r="AB545" t="s">
        <v>198</v>
      </c>
      <c r="AH545" s="20"/>
    </row>
    <row r="546" spans="1:34" x14ac:dyDescent="0.25">
      <c r="A546" s="15" t="s">
        <v>211</v>
      </c>
      <c r="B546" s="2"/>
      <c r="C546" t="s">
        <v>200</v>
      </c>
      <c r="E546" t="s">
        <v>268</v>
      </c>
      <c r="F546" t="s">
        <v>269</v>
      </c>
      <c r="H546" t="s">
        <v>194</v>
      </c>
      <c r="K546" t="s">
        <v>195</v>
      </c>
      <c r="L546" t="s">
        <v>196</v>
      </c>
      <c r="U546" t="s">
        <v>254</v>
      </c>
      <c r="W546">
        <v>30</v>
      </c>
      <c r="AB546" t="s">
        <v>198</v>
      </c>
      <c r="AH546" s="20"/>
    </row>
    <row r="547" spans="1:34" x14ac:dyDescent="0.25">
      <c r="A547" s="15" t="s">
        <v>205</v>
      </c>
      <c r="B547" s="2"/>
      <c r="C547" t="s">
        <v>206</v>
      </c>
      <c r="E547" t="s">
        <v>268</v>
      </c>
      <c r="F547" t="s">
        <v>269</v>
      </c>
      <c r="H547" t="s">
        <v>194</v>
      </c>
      <c r="K547" t="s">
        <v>195</v>
      </c>
      <c r="L547" t="s">
        <v>196</v>
      </c>
      <c r="U547" t="s">
        <v>254</v>
      </c>
      <c r="W547">
        <v>30</v>
      </c>
      <c r="AB547" t="s">
        <v>198</v>
      </c>
      <c r="AH547" s="20"/>
    </row>
    <row r="548" spans="1:34" x14ac:dyDescent="0.25">
      <c r="A548" s="15" t="s">
        <v>211</v>
      </c>
      <c r="B548" s="2"/>
      <c r="C548" t="s">
        <v>200</v>
      </c>
      <c r="E548" t="s">
        <v>268</v>
      </c>
      <c r="F548" t="s">
        <v>269</v>
      </c>
      <c r="H548" t="s">
        <v>194</v>
      </c>
      <c r="K548" t="s">
        <v>195</v>
      </c>
      <c r="L548" t="s">
        <v>196</v>
      </c>
      <c r="U548" t="s">
        <v>254</v>
      </c>
      <c r="W548">
        <v>30</v>
      </c>
      <c r="AB548" t="s">
        <v>198</v>
      </c>
      <c r="AH548" s="20"/>
    </row>
    <row r="549" spans="1:34" x14ac:dyDescent="0.25">
      <c r="A549" s="15" t="s">
        <v>199</v>
      </c>
      <c r="B549" s="2"/>
      <c r="C549" t="s">
        <v>200</v>
      </c>
      <c r="E549" t="s">
        <v>268</v>
      </c>
      <c r="F549" t="s">
        <v>269</v>
      </c>
      <c r="H549" t="s">
        <v>194</v>
      </c>
      <c r="K549" t="s">
        <v>195</v>
      </c>
      <c r="L549" t="s">
        <v>196</v>
      </c>
      <c r="U549" t="s">
        <v>254</v>
      </c>
      <c r="W549">
        <v>30</v>
      </c>
      <c r="AB549" t="s">
        <v>198</v>
      </c>
      <c r="AH549" s="20"/>
    </row>
    <row r="550" spans="1:34" x14ac:dyDescent="0.25">
      <c r="A550" s="15" t="s">
        <v>205</v>
      </c>
      <c r="B550" s="2"/>
      <c r="C550" t="s">
        <v>206</v>
      </c>
      <c r="E550" t="s">
        <v>268</v>
      </c>
      <c r="F550" t="s">
        <v>269</v>
      </c>
      <c r="H550" t="s">
        <v>194</v>
      </c>
      <c r="K550" t="s">
        <v>195</v>
      </c>
      <c r="L550" t="s">
        <v>196</v>
      </c>
      <c r="U550" t="s">
        <v>254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205</v>
      </c>
      <c r="B551" s="28"/>
      <c r="C551" s="23" t="s">
        <v>206</v>
      </c>
      <c r="D551" s="23" t="s">
        <v>216</v>
      </c>
      <c r="E551" s="23" t="s">
        <v>268</v>
      </c>
      <c r="F551" s="23" t="s">
        <v>269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254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199</v>
      </c>
      <c r="B552" s="9"/>
      <c r="C552" s="27" t="s">
        <v>200</v>
      </c>
      <c r="D552" s="27" t="s">
        <v>215</v>
      </c>
      <c r="E552" s="27" t="s">
        <v>270</v>
      </c>
      <c r="F552" s="27" t="s">
        <v>271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254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199</v>
      </c>
      <c r="B553" s="2"/>
      <c r="C553" t="s">
        <v>200</v>
      </c>
      <c r="E553" t="s">
        <v>270</v>
      </c>
      <c r="F553" t="s">
        <v>271</v>
      </c>
      <c r="H553" t="s">
        <v>194</v>
      </c>
      <c r="K553" t="s">
        <v>195</v>
      </c>
      <c r="L553" t="s">
        <v>196</v>
      </c>
      <c r="U553" t="s">
        <v>254</v>
      </c>
      <c r="W553">
        <v>30</v>
      </c>
      <c r="AB553" t="s">
        <v>198</v>
      </c>
      <c r="AH553" s="20"/>
    </row>
    <row r="554" spans="1:34" x14ac:dyDescent="0.25">
      <c r="A554" s="15" t="s">
        <v>209</v>
      </c>
      <c r="B554" s="2"/>
      <c r="C554" t="s">
        <v>204</v>
      </c>
      <c r="E554" t="s">
        <v>270</v>
      </c>
      <c r="F554" t="s">
        <v>271</v>
      </c>
      <c r="H554" t="s">
        <v>194</v>
      </c>
      <c r="K554" t="s">
        <v>195</v>
      </c>
      <c r="L554" t="s">
        <v>196</v>
      </c>
      <c r="U554" t="s">
        <v>254</v>
      </c>
      <c r="W554">
        <v>30</v>
      </c>
      <c r="AB554" t="s">
        <v>198</v>
      </c>
      <c r="AH554" s="20"/>
    </row>
    <row r="555" spans="1:34" x14ac:dyDescent="0.25">
      <c r="A555" s="15" t="s">
        <v>206</v>
      </c>
      <c r="B555" s="2"/>
      <c r="C555" t="s">
        <v>236</v>
      </c>
      <c r="E555" t="s">
        <v>270</v>
      </c>
      <c r="F555" t="s">
        <v>271</v>
      </c>
      <c r="H555" t="s">
        <v>194</v>
      </c>
      <c r="K555" t="s">
        <v>195</v>
      </c>
      <c r="L555" t="s">
        <v>196</v>
      </c>
      <c r="U555" t="s">
        <v>254</v>
      </c>
      <c r="W555">
        <v>30</v>
      </c>
      <c r="AB555" t="s">
        <v>198</v>
      </c>
      <c r="AH555" s="20"/>
    </row>
    <row r="556" spans="1:34" x14ac:dyDescent="0.25">
      <c r="A556" s="15" t="s">
        <v>206</v>
      </c>
      <c r="B556" s="2"/>
      <c r="C556" t="s">
        <v>236</v>
      </c>
      <c r="E556" t="s">
        <v>270</v>
      </c>
      <c r="F556" t="s">
        <v>271</v>
      </c>
      <c r="H556" t="s">
        <v>194</v>
      </c>
      <c r="K556" t="s">
        <v>195</v>
      </c>
      <c r="L556" t="s">
        <v>196</v>
      </c>
      <c r="U556" t="s">
        <v>254</v>
      </c>
      <c r="W556">
        <v>30</v>
      </c>
      <c r="AB556" t="s">
        <v>198</v>
      </c>
      <c r="AH556" s="20"/>
    </row>
    <row r="557" spans="1:34" x14ac:dyDescent="0.25">
      <c r="A557" s="15" t="s">
        <v>199</v>
      </c>
      <c r="B557" s="2"/>
      <c r="C557" t="s">
        <v>200</v>
      </c>
      <c r="E557" t="s">
        <v>270</v>
      </c>
      <c r="F557" t="s">
        <v>271</v>
      </c>
      <c r="H557" t="s">
        <v>194</v>
      </c>
      <c r="K557" t="s">
        <v>195</v>
      </c>
      <c r="L557" t="s">
        <v>196</v>
      </c>
      <c r="U557" t="s">
        <v>254</v>
      </c>
      <c r="W557">
        <v>30</v>
      </c>
      <c r="AB557" t="s">
        <v>198</v>
      </c>
      <c r="AH557" s="20"/>
    </row>
    <row r="558" spans="1:34" x14ac:dyDescent="0.25">
      <c r="A558" s="15" t="s">
        <v>205</v>
      </c>
      <c r="B558" s="2"/>
      <c r="C558" t="s">
        <v>206</v>
      </c>
      <c r="E558" t="s">
        <v>270</v>
      </c>
      <c r="F558" t="s">
        <v>271</v>
      </c>
      <c r="H558" t="s">
        <v>194</v>
      </c>
      <c r="K558" t="s">
        <v>195</v>
      </c>
      <c r="L558" t="s">
        <v>196</v>
      </c>
      <c r="U558" t="s">
        <v>254</v>
      </c>
      <c r="W558">
        <v>30</v>
      </c>
      <c r="AB558" t="s">
        <v>198</v>
      </c>
      <c r="AH558" s="20"/>
    </row>
    <row r="559" spans="1:34" x14ac:dyDescent="0.25">
      <c r="A559" s="15" t="s">
        <v>199</v>
      </c>
      <c r="B559" s="2"/>
      <c r="C559" t="s">
        <v>200</v>
      </c>
      <c r="E559" t="s">
        <v>270</v>
      </c>
      <c r="F559" t="s">
        <v>271</v>
      </c>
      <c r="H559" t="s">
        <v>194</v>
      </c>
      <c r="K559" t="s">
        <v>195</v>
      </c>
      <c r="L559" t="s">
        <v>196</v>
      </c>
      <c r="U559" t="s">
        <v>254</v>
      </c>
      <c r="W559">
        <v>30</v>
      </c>
      <c r="AB559" t="s">
        <v>198</v>
      </c>
      <c r="AH559" s="20"/>
    </row>
    <row r="560" spans="1:34" x14ac:dyDescent="0.25">
      <c r="A560" s="15" t="s">
        <v>199</v>
      </c>
      <c r="B560" s="2"/>
      <c r="C560" t="s">
        <v>200</v>
      </c>
      <c r="E560" t="s">
        <v>270</v>
      </c>
      <c r="F560" t="s">
        <v>271</v>
      </c>
      <c r="H560" t="s">
        <v>194</v>
      </c>
      <c r="K560" t="s">
        <v>195</v>
      </c>
      <c r="L560" t="s">
        <v>196</v>
      </c>
      <c r="U560" t="s">
        <v>254</v>
      </c>
      <c r="W560">
        <v>30</v>
      </c>
      <c r="AB560" t="s">
        <v>198</v>
      </c>
      <c r="AH560" s="20"/>
    </row>
    <row r="561" spans="1:34" x14ac:dyDescent="0.25">
      <c r="A561" s="15" t="s">
        <v>199</v>
      </c>
      <c r="B561" s="2"/>
      <c r="C561" t="s">
        <v>200</v>
      </c>
      <c r="E561" t="s">
        <v>270</v>
      </c>
      <c r="F561" t="s">
        <v>271</v>
      </c>
      <c r="H561" t="s">
        <v>194</v>
      </c>
      <c r="K561" t="s">
        <v>195</v>
      </c>
      <c r="L561" t="s">
        <v>196</v>
      </c>
      <c r="U561" t="s">
        <v>254</v>
      </c>
      <c r="W561">
        <v>30</v>
      </c>
      <c r="AB561" t="s">
        <v>198</v>
      </c>
      <c r="AH561" s="20"/>
    </row>
    <row r="562" spans="1:34" x14ac:dyDescent="0.25">
      <c r="A562" s="15" t="s">
        <v>211</v>
      </c>
      <c r="B562" s="2"/>
      <c r="C562" t="s">
        <v>200</v>
      </c>
      <c r="E562" t="s">
        <v>270</v>
      </c>
      <c r="F562" t="s">
        <v>271</v>
      </c>
      <c r="H562" t="s">
        <v>194</v>
      </c>
      <c r="K562" t="s">
        <v>195</v>
      </c>
      <c r="L562" t="s">
        <v>196</v>
      </c>
      <c r="U562" t="s">
        <v>254</v>
      </c>
      <c r="W562">
        <v>30</v>
      </c>
      <c r="AB562" t="s">
        <v>198</v>
      </c>
      <c r="AH562" s="20"/>
    </row>
    <row r="563" spans="1:34" x14ac:dyDescent="0.25">
      <c r="A563" s="15" t="s">
        <v>199</v>
      </c>
      <c r="B563" s="2"/>
      <c r="C563" t="s">
        <v>200</v>
      </c>
      <c r="E563" t="s">
        <v>270</v>
      </c>
      <c r="F563" t="s">
        <v>271</v>
      </c>
      <c r="H563" t="s">
        <v>194</v>
      </c>
      <c r="K563" t="s">
        <v>195</v>
      </c>
      <c r="L563" t="s">
        <v>196</v>
      </c>
      <c r="U563" t="s">
        <v>254</v>
      </c>
      <c r="W563">
        <v>30</v>
      </c>
      <c r="AB563" t="s">
        <v>198</v>
      </c>
      <c r="AH563" s="20"/>
    </row>
    <row r="564" spans="1:34" x14ac:dyDescent="0.25">
      <c r="A564" s="15" t="s">
        <v>211</v>
      </c>
      <c r="B564" s="2"/>
      <c r="C564" t="s">
        <v>200</v>
      </c>
      <c r="E564" t="s">
        <v>270</v>
      </c>
      <c r="F564" t="s">
        <v>271</v>
      </c>
      <c r="H564" t="s">
        <v>194</v>
      </c>
      <c r="K564" t="s">
        <v>195</v>
      </c>
      <c r="L564" t="s">
        <v>196</v>
      </c>
      <c r="U564" t="s">
        <v>254</v>
      </c>
      <c r="W564">
        <v>30</v>
      </c>
      <c r="AB564" t="s">
        <v>198</v>
      </c>
      <c r="AH564" s="20"/>
    </row>
    <row r="565" spans="1:34" x14ac:dyDescent="0.25">
      <c r="A565" s="15" t="s">
        <v>199</v>
      </c>
      <c r="B565" s="2"/>
      <c r="C565" t="s">
        <v>200</v>
      </c>
      <c r="E565" t="s">
        <v>270</v>
      </c>
      <c r="F565" t="s">
        <v>271</v>
      </c>
      <c r="H565" t="s">
        <v>194</v>
      </c>
      <c r="K565" t="s">
        <v>195</v>
      </c>
      <c r="L565" t="s">
        <v>196</v>
      </c>
      <c r="U565" t="s">
        <v>254</v>
      </c>
      <c r="W565">
        <v>30</v>
      </c>
      <c r="AB565" t="s">
        <v>198</v>
      </c>
      <c r="AH565" s="20"/>
    </row>
    <row r="566" spans="1:34" x14ac:dyDescent="0.25">
      <c r="A566" s="15" t="s">
        <v>213</v>
      </c>
      <c r="B566" s="2"/>
      <c r="C566" t="s">
        <v>214</v>
      </c>
      <c r="E566" t="s">
        <v>270</v>
      </c>
      <c r="F566" t="s">
        <v>271</v>
      </c>
      <c r="H566" t="s">
        <v>194</v>
      </c>
      <c r="K566" t="s">
        <v>195</v>
      </c>
      <c r="L566" t="s">
        <v>196</v>
      </c>
      <c r="U566" t="s">
        <v>254</v>
      </c>
      <c r="W566">
        <v>30</v>
      </c>
      <c r="AB566" t="s">
        <v>198</v>
      </c>
      <c r="AH566" s="20"/>
    </row>
    <row r="567" spans="1:34" x14ac:dyDescent="0.25">
      <c r="A567" s="15" t="s">
        <v>199</v>
      </c>
      <c r="B567" s="2"/>
      <c r="C567" t="s">
        <v>200</v>
      </c>
      <c r="E567" t="s">
        <v>270</v>
      </c>
      <c r="F567" t="s">
        <v>271</v>
      </c>
      <c r="H567" t="s">
        <v>194</v>
      </c>
      <c r="K567" t="s">
        <v>195</v>
      </c>
      <c r="L567" t="s">
        <v>196</v>
      </c>
      <c r="U567" t="s">
        <v>254</v>
      </c>
      <c r="W567">
        <v>30</v>
      </c>
      <c r="AB567" t="s">
        <v>198</v>
      </c>
      <c r="AH567" s="20"/>
    </row>
    <row r="568" spans="1:34" x14ac:dyDescent="0.25">
      <c r="A568" s="15" t="s">
        <v>199</v>
      </c>
      <c r="B568" s="2"/>
      <c r="C568" t="s">
        <v>200</v>
      </c>
      <c r="E568" t="s">
        <v>270</v>
      </c>
      <c r="F568" t="s">
        <v>271</v>
      </c>
      <c r="H568" t="s">
        <v>194</v>
      </c>
      <c r="K568" t="s">
        <v>195</v>
      </c>
      <c r="L568" t="s">
        <v>196</v>
      </c>
      <c r="U568" t="s">
        <v>254</v>
      </c>
      <c r="W568">
        <v>30</v>
      </c>
      <c r="AB568" t="s">
        <v>198</v>
      </c>
      <c r="AH568" s="20"/>
    </row>
    <row r="569" spans="1:34" x14ac:dyDescent="0.25">
      <c r="A569" s="15" t="s">
        <v>211</v>
      </c>
      <c r="B569" s="2"/>
      <c r="C569" t="s">
        <v>200</v>
      </c>
      <c r="E569" t="s">
        <v>270</v>
      </c>
      <c r="F569" t="s">
        <v>271</v>
      </c>
      <c r="H569" t="s">
        <v>194</v>
      </c>
      <c r="K569" t="s">
        <v>195</v>
      </c>
      <c r="L569" t="s">
        <v>196</v>
      </c>
      <c r="U569" t="s">
        <v>254</v>
      </c>
      <c r="W569">
        <v>30</v>
      </c>
      <c r="AB569" t="s">
        <v>198</v>
      </c>
      <c r="AH569" s="20"/>
    </row>
    <row r="570" spans="1:34" x14ac:dyDescent="0.25">
      <c r="A570" s="15" t="s">
        <v>199</v>
      </c>
      <c r="B570" s="2"/>
      <c r="C570" t="s">
        <v>200</v>
      </c>
      <c r="E570" t="s">
        <v>270</v>
      </c>
      <c r="F570" t="s">
        <v>271</v>
      </c>
      <c r="H570" t="s">
        <v>194</v>
      </c>
      <c r="K570" t="s">
        <v>195</v>
      </c>
      <c r="L570" t="s">
        <v>196</v>
      </c>
      <c r="U570" t="s">
        <v>254</v>
      </c>
      <c r="W570">
        <v>30</v>
      </c>
      <c r="AB570" t="s">
        <v>198</v>
      </c>
      <c r="AH570" s="20"/>
    </row>
    <row r="571" spans="1:34" x14ac:dyDescent="0.25">
      <c r="A571" s="15" t="s">
        <v>211</v>
      </c>
      <c r="B571" s="2"/>
      <c r="C571" t="s">
        <v>200</v>
      </c>
      <c r="E571" t="s">
        <v>270</v>
      </c>
      <c r="F571" t="s">
        <v>271</v>
      </c>
      <c r="H571" t="s">
        <v>194</v>
      </c>
      <c r="K571" t="s">
        <v>195</v>
      </c>
      <c r="L571" t="s">
        <v>196</v>
      </c>
      <c r="U571" t="s">
        <v>254</v>
      </c>
      <c r="W571">
        <v>30</v>
      </c>
      <c r="AB571" t="s">
        <v>198</v>
      </c>
      <c r="AH571" s="20"/>
    </row>
    <row r="572" spans="1:34" x14ac:dyDescent="0.25">
      <c r="A572" s="15" t="s">
        <v>205</v>
      </c>
      <c r="B572" s="2"/>
      <c r="C572" t="s">
        <v>206</v>
      </c>
      <c r="E572" t="s">
        <v>270</v>
      </c>
      <c r="F572" t="s">
        <v>271</v>
      </c>
      <c r="H572" t="s">
        <v>194</v>
      </c>
      <c r="K572" t="s">
        <v>195</v>
      </c>
      <c r="L572" t="s">
        <v>196</v>
      </c>
      <c r="U572" t="s">
        <v>254</v>
      </c>
      <c r="W572">
        <v>30</v>
      </c>
      <c r="AB572" t="s">
        <v>198</v>
      </c>
      <c r="AH572" s="20"/>
    </row>
    <row r="573" spans="1:34" x14ac:dyDescent="0.25">
      <c r="A573" s="15" t="s">
        <v>209</v>
      </c>
      <c r="B573" s="2"/>
      <c r="C573" t="s">
        <v>204</v>
      </c>
      <c r="E573" t="s">
        <v>270</v>
      </c>
      <c r="F573" t="s">
        <v>271</v>
      </c>
      <c r="H573" t="s">
        <v>194</v>
      </c>
      <c r="K573" t="s">
        <v>195</v>
      </c>
      <c r="L573" t="s">
        <v>196</v>
      </c>
      <c r="U573" t="s">
        <v>254</v>
      </c>
      <c r="W573">
        <v>30</v>
      </c>
      <c r="AB573" t="s">
        <v>198</v>
      </c>
      <c r="AH573" s="20"/>
    </row>
    <row r="574" spans="1:34" x14ac:dyDescent="0.25">
      <c r="A574" s="15" t="s">
        <v>199</v>
      </c>
      <c r="B574" s="2"/>
      <c r="C574" t="s">
        <v>200</v>
      </c>
      <c r="E574" t="s">
        <v>270</v>
      </c>
      <c r="F574" t="s">
        <v>271</v>
      </c>
      <c r="H574" t="s">
        <v>194</v>
      </c>
      <c r="K574" t="s">
        <v>195</v>
      </c>
      <c r="L574" t="s">
        <v>196</v>
      </c>
      <c r="U574" t="s">
        <v>254</v>
      </c>
      <c r="W574">
        <v>30</v>
      </c>
      <c r="AB574" t="s">
        <v>198</v>
      </c>
      <c r="AH574" s="20"/>
    </row>
    <row r="575" spans="1:34" x14ac:dyDescent="0.25">
      <c r="A575" s="15" t="s">
        <v>205</v>
      </c>
      <c r="B575" s="2"/>
      <c r="C575" t="s">
        <v>206</v>
      </c>
      <c r="E575" t="s">
        <v>270</v>
      </c>
      <c r="F575" t="s">
        <v>271</v>
      </c>
      <c r="H575" t="s">
        <v>194</v>
      </c>
      <c r="K575" t="s">
        <v>195</v>
      </c>
      <c r="L575" t="s">
        <v>196</v>
      </c>
      <c r="U575" t="s">
        <v>254</v>
      </c>
      <c r="W575">
        <v>30</v>
      </c>
      <c r="AB575" t="s">
        <v>198</v>
      </c>
      <c r="AH575" s="20"/>
    </row>
    <row r="576" spans="1:34" ht="15.75" thickBot="1" x14ac:dyDescent="0.3">
      <c r="A576" s="29" t="s">
        <v>199</v>
      </c>
      <c r="B576" s="28"/>
      <c r="C576" s="23" t="s">
        <v>200</v>
      </c>
      <c r="D576" s="23" t="s">
        <v>216</v>
      </c>
      <c r="E576" s="23" t="s">
        <v>270</v>
      </c>
      <c r="F576" s="23" t="s">
        <v>271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254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205</v>
      </c>
      <c r="B577" s="9"/>
      <c r="C577" s="27" t="s">
        <v>206</v>
      </c>
      <c r="D577" s="27" t="s">
        <v>215</v>
      </c>
      <c r="E577" s="27" t="s">
        <v>272</v>
      </c>
      <c r="F577" s="27" t="s">
        <v>273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254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211</v>
      </c>
      <c r="B578" s="2"/>
      <c r="C578" t="s">
        <v>200</v>
      </c>
      <c r="E578" t="s">
        <v>272</v>
      </c>
      <c r="F578" t="s">
        <v>273</v>
      </c>
      <c r="H578" t="s">
        <v>194</v>
      </c>
      <c r="K578" t="s">
        <v>195</v>
      </c>
      <c r="L578" t="s">
        <v>196</v>
      </c>
      <c r="U578" t="s">
        <v>254</v>
      </c>
      <c r="W578">
        <v>30</v>
      </c>
      <c r="AB578" t="s">
        <v>198</v>
      </c>
      <c r="AH578" s="20"/>
    </row>
    <row r="579" spans="1:34" x14ac:dyDescent="0.25">
      <c r="A579" s="15" t="s">
        <v>274</v>
      </c>
      <c r="B579" s="2"/>
      <c r="C579" t="s">
        <v>275</v>
      </c>
      <c r="E579" t="s">
        <v>272</v>
      </c>
      <c r="F579" t="s">
        <v>273</v>
      </c>
      <c r="H579" t="s">
        <v>194</v>
      </c>
      <c r="K579" t="s">
        <v>195</v>
      </c>
      <c r="L579" t="s">
        <v>196</v>
      </c>
      <c r="U579" t="s">
        <v>254</v>
      </c>
      <c r="W579">
        <v>30</v>
      </c>
      <c r="AB579" t="s">
        <v>198</v>
      </c>
      <c r="AH579" s="20"/>
    </row>
    <row r="580" spans="1:34" x14ac:dyDescent="0.25">
      <c r="A580" s="15" t="s">
        <v>199</v>
      </c>
      <c r="B580" s="2"/>
      <c r="C580" t="s">
        <v>200</v>
      </c>
      <c r="E580" t="s">
        <v>272</v>
      </c>
      <c r="F580" t="s">
        <v>273</v>
      </c>
      <c r="H580" t="s">
        <v>194</v>
      </c>
      <c r="K580" t="s">
        <v>195</v>
      </c>
      <c r="L580" t="s">
        <v>196</v>
      </c>
      <c r="U580" t="s">
        <v>254</v>
      </c>
      <c r="W580">
        <v>30</v>
      </c>
      <c r="AB580" t="s">
        <v>198</v>
      </c>
      <c r="AH580" s="20"/>
    </row>
    <row r="581" spans="1:34" x14ac:dyDescent="0.25">
      <c r="A581" s="15" t="s">
        <v>211</v>
      </c>
      <c r="B581" s="2"/>
      <c r="C581" t="s">
        <v>200</v>
      </c>
      <c r="E581" t="s">
        <v>272</v>
      </c>
      <c r="F581" t="s">
        <v>273</v>
      </c>
      <c r="H581" t="s">
        <v>194</v>
      </c>
      <c r="K581" t="s">
        <v>195</v>
      </c>
      <c r="L581" t="s">
        <v>196</v>
      </c>
      <c r="U581" t="s">
        <v>254</v>
      </c>
      <c r="W581">
        <v>30</v>
      </c>
      <c r="AB581" t="s">
        <v>198</v>
      </c>
      <c r="AH581" s="20"/>
    </row>
    <row r="582" spans="1:34" x14ac:dyDescent="0.25">
      <c r="A582" s="15" t="s">
        <v>211</v>
      </c>
      <c r="B582" s="2"/>
      <c r="C582" t="s">
        <v>200</v>
      </c>
      <c r="E582" t="s">
        <v>272</v>
      </c>
      <c r="F582" t="s">
        <v>273</v>
      </c>
      <c r="H582" t="s">
        <v>194</v>
      </c>
      <c r="K582" t="s">
        <v>195</v>
      </c>
      <c r="L582" t="s">
        <v>196</v>
      </c>
      <c r="U582" t="s">
        <v>254</v>
      </c>
      <c r="W582">
        <v>30</v>
      </c>
      <c r="AB582" t="s">
        <v>198</v>
      </c>
      <c r="AH582" s="20"/>
    </row>
    <row r="583" spans="1:34" x14ac:dyDescent="0.25">
      <c r="A583" s="15" t="s">
        <v>211</v>
      </c>
      <c r="B583" s="2"/>
      <c r="C583" t="s">
        <v>200</v>
      </c>
      <c r="E583" t="s">
        <v>272</v>
      </c>
      <c r="F583" t="s">
        <v>273</v>
      </c>
      <c r="H583" t="s">
        <v>194</v>
      </c>
      <c r="K583" t="s">
        <v>195</v>
      </c>
      <c r="L583" t="s">
        <v>196</v>
      </c>
      <c r="U583" t="s">
        <v>254</v>
      </c>
      <c r="W583">
        <v>30</v>
      </c>
      <c r="AB583" t="s">
        <v>198</v>
      </c>
      <c r="AH583" s="20"/>
    </row>
    <row r="584" spans="1:34" x14ac:dyDescent="0.25">
      <c r="A584" s="15" t="s">
        <v>205</v>
      </c>
      <c r="B584" s="2"/>
      <c r="C584" t="s">
        <v>206</v>
      </c>
      <c r="E584" t="s">
        <v>272</v>
      </c>
      <c r="F584" t="s">
        <v>273</v>
      </c>
      <c r="H584" t="s">
        <v>194</v>
      </c>
      <c r="K584" t="s">
        <v>195</v>
      </c>
      <c r="L584" t="s">
        <v>196</v>
      </c>
      <c r="U584" t="s">
        <v>254</v>
      </c>
      <c r="W584">
        <v>30</v>
      </c>
      <c r="AB584" t="s">
        <v>198</v>
      </c>
      <c r="AH584" s="20"/>
    </row>
    <row r="585" spans="1:34" x14ac:dyDescent="0.25">
      <c r="A585" s="15" t="s">
        <v>199</v>
      </c>
      <c r="B585" s="2"/>
      <c r="C585" t="s">
        <v>200</v>
      </c>
      <c r="E585" t="s">
        <v>272</v>
      </c>
      <c r="F585" t="s">
        <v>273</v>
      </c>
      <c r="H585" t="s">
        <v>194</v>
      </c>
      <c r="K585" t="s">
        <v>195</v>
      </c>
      <c r="L585" t="s">
        <v>196</v>
      </c>
      <c r="U585" t="s">
        <v>254</v>
      </c>
      <c r="W585">
        <v>30</v>
      </c>
      <c r="AB585" t="s">
        <v>198</v>
      </c>
      <c r="AH585" s="20"/>
    </row>
    <row r="586" spans="1:34" x14ac:dyDescent="0.25">
      <c r="A586" s="15" t="s">
        <v>199</v>
      </c>
      <c r="B586" s="2"/>
      <c r="C586" t="s">
        <v>200</v>
      </c>
      <c r="E586" t="s">
        <v>272</v>
      </c>
      <c r="F586" t="s">
        <v>273</v>
      </c>
      <c r="H586" t="s">
        <v>194</v>
      </c>
      <c r="K586" t="s">
        <v>195</v>
      </c>
      <c r="L586" t="s">
        <v>196</v>
      </c>
      <c r="U586" t="s">
        <v>254</v>
      </c>
      <c r="W586">
        <v>30</v>
      </c>
      <c r="AB586" t="s">
        <v>198</v>
      </c>
      <c r="AH586" s="20"/>
    </row>
    <row r="587" spans="1:34" x14ac:dyDescent="0.25">
      <c r="A587" s="15" t="s">
        <v>211</v>
      </c>
      <c r="B587" s="2"/>
      <c r="C587" t="s">
        <v>200</v>
      </c>
      <c r="E587" t="s">
        <v>272</v>
      </c>
      <c r="F587" t="s">
        <v>273</v>
      </c>
      <c r="H587" t="s">
        <v>194</v>
      </c>
      <c r="K587" t="s">
        <v>195</v>
      </c>
      <c r="L587" t="s">
        <v>196</v>
      </c>
      <c r="U587" t="s">
        <v>254</v>
      </c>
      <c r="W587">
        <v>30</v>
      </c>
      <c r="AB587" t="s">
        <v>198</v>
      </c>
      <c r="AH587" s="20"/>
    </row>
    <row r="588" spans="1:34" x14ac:dyDescent="0.25">
      <c r="A588" s="15" t="s">
        <v>199</v>
      </c>
      <c r="B588" s="2"/>
      <c r="C588" t="s">
        <v>200</v>
      </c>
      <c r="E588" t="s">
        <v>272</v>
      </c>
      <c r="F588" t="s">
        <v>273</v>
      </c>
      <c r="H588" t="s">
        <v>194</v>
      </c>
      <c r="K588" t="s">
        <v>195</v>
      </c>
      <c r="L588" t="s">
        <v>196</v>
      </c>
      <c r="U588" t="s">
        <v>254</v>
      </c>
      <c r="W588">
        <v>30</v>
      </c>
      <c r="AB588" t="s">
        <v>198</v>
      </c>
      <c r="AH588" s="20"/>
    </row>
    <row r="589" spans="1:34" x14ac:dyDescent="0.25">
      <c r="A589" s="15" t="s">
        <v>199</v>
      </c>
      <c r="B589" s="2"/>
      <c r="C589" t="s">
        <v>200</v>
      </c>
      <c r="E589" t="s">
        <v>272</v>
      </c>
      <c r="F589" t="s">
        <v>273</v>
      </c>
      <c r="H589" t="s">
        <v>194</v>
      </c>
      <c r="K589" t="s">
        <v>195</v>
      </c>
      <c r="L589" t="s">
        <v>196</v>
      </c>
      <c r="U589" t="s">
        <v>254</v>
      </c>
      <c r="W589">
        <v>30</v>
      </c>
      <c r="AB589" t="s">
        <v>198</v>
      </c>
      <c r="AH589" s="20"/>
    </row>
    <row r="590" spans="1:34" x14ac:dyDescent="0.25">
      <c r="A590" s="15" t="s">
        <v>253</v>
      </c>
      <c r="B590" s="2"/>
      <c r="C590" t="s">
        <v>200</v>
      </c>
      <c r="E590" t="s">
        <v>272</v>
      </c>
      <c r="F590" t="s">
        <v>273</v>
      </c>
      <c r="H590" t="s">
        <v>194</v>
      </c>
      <c r="K590" t="s">
        <v>195</v>
      </c>
      <c r="L590" t="s">
        <v>196</v>
      </c>
      <c r="U590" t="s">
        <v>254</v>
      </c>
      <c r="W590">
        <v>30</v>
      </c>
      <c r="AB590" t="s">
        <v>198</v>
      </c>
      <c r="AH590" s="20"/>
    </row>
    <row r="591" spans="1:34" x14ac:dyDescent="0.25">
      <c r="A591" s="15" t="s">
        <v>199</v>
      </c>
      <c r="B591" s="2"/>
      <c r="C591" t="s">
        <v>200</v>
      </c>
      <c r="E591" t="s">
        <v>272</v>
      </c>
      <c r="F591" t="s">
        <v>273</v>
      </c>
      <c r="H591" t="s">
        <v>194</v>
      </c>
      <c r="K591" t="s">
        <v>195</v>
      </c>
      <c r="L591" t="s">
        <v>196</v>
      </c>
      <c r="U591" t="s">
        <v>254</v>
      </c>
      <c r="W591">
        <v>30</v>
      </c>
      <c r="AB591" t="s">
        <v>198</v>
      </c>
      <c r="AH591" s="20"/>
    </row>
    <row r="592" spans="1:34" x14ac:dyDescent="0.25">
      <c r="A592" s="15" t="s">
        <v>211</v>
      </c>
      <c r="B592" s="2"/>
      <c r="C592" t="s">
        <v>200</v>
      </c>
      <c r="E592" t="s">
        <v>272</v>
      </c>
      <c r="F592" t="s">
        <v>273</v>
      </c>
      <c r="H592" t="s">
        <v>194</v>
      </c>
      <c r="K592" t="s">
        <v>195</v>
      </c>
      <c r="L592" t="s">
        <v>196</v>
      </c>
      <c r="U592" t="s">
        <v>254</v>
      </c>
      <c r="W592">
        <v>30</v>
      </c>
      <c r="AB592" t="s">
        <v>198</v>
      </c>
      <c r="AH592" s="20"/>
    </row>
    <row r="593" spans="1:34" x14ac:dyDescent="0.25">
      <c r="A593" s="15" t="s">
        <v>205</v>
      </c>
      <c r="B593" s="2"/>
      <c r="C593" t="s">
        <v>206</v>
      </c>
      <c r="E593" t="s">
        <v>272</v>
      </c>
      <c r="F593" t="s">
        <v>273</v>
      </c>
      <c r="H593" t="s">
        <v>194</v>
      </c>
      <c r="K593" t="s">
        <v>195</v>
      </c>
      <c r="L593" t="s">
        <v>196</v>
      </c>
      <c r="U593" t="s">
        <v>254</v>
      </c>
      <c r="W593">
        <v>30</v>
      </c>
      <c r="AB593" t="s">
        <v>198</v>
      </c>
      <c r="AH593" s="20"/>
    </row>
    <row r="594" spans="1:34" x14ac:dyDescent="0.25">
      <c r="A594" s="15" t="s">
        <v>199</v>
      </c>
      <c r="B594" s="2"/>
      <c r="C594" t="s">
        <v>200</v>
      </c>
      <c r="E594" t="s">
        <v>272</v>
      </c>
      <c r="F594" t="s">
        <v>273</v>
      </c>
      <c r="H594" t="s">
        <v>194</v>
      </c>
      <c r="K594" t="s">
        <v>195</v>
      </c>
      <c r="L594" t="s">
        <v>196</v>
      </c>
      <c r="U594" t="s">
        <v>254</v>
      </c>
      <c r="W594">
        <v>30</v>
      </c>
      <c r="AB594" t="s">
        <v>198</v>
      </c>
      <c r="AH594" s="20"/>
    </row>
    <row r="595" spans="1:34" x14ac:dyDescent="0.25">
      <c r="A595" s="15" t="s">
        <v>213</v>
      </c>
      <c r="B595" s="2"/>
      <c r="C595" t="s">
        <v>214</v>
      </c>
      <c r="E595" t="s">
        <v>272</v>
      </c>
      <c r="F595" t="s">
        <v>273</v>
      </c>
      <c r="H595" t="s">
        <v>194</v>
      </c>
      <c r="K595" t="s">
        <v>195</v>
      </c>
      <c r="L595" t="s">
        <v>196</v>
      </c>
      <c r="U595" t="s">
        <v>254</v>
      </c>
      <c r="W595">
        <v>30</v>
      </c>
      <c r="AB595" t="s">
        <v>198</v>
      </c>
      <c r="AH595" s="20"/>
    </row>
    <row r="596" spans="1:34" x14ac:dyDescent="0.25">
      <c r="A596" s="15" t="s">
        <v>211</v>
      </c>
      <c r="B596" s="2"/>
      <c r="C596" t="s">
        <v>200</v>
      </c>
      <c r="E596" t="s">
        <v>272</v>
      </c>
      <c r="F596" t="s">
        <v>273</v>
      </c>
      <c r="H596" t="s">
        <v>194</v>
      </c>
      <c r="K596" t="s">
        <v>195</v>
      </c>
      <c r="L596" t="s">
        <v>196</v>
      </c>
      <c r="U596" t="s">
        <v>254</v>
      </c>
      <c r="W596">
        <v>30</v>
      </c>
      <c r="AB596" t="s">
        <v>198</v>
      </c>
      <c r="AH596" s="20"/>
    </row>
    <row r="597" spans="1:34" x14ac:dyDescent="0.25">
      <c r="A597" s="15" t="s">
        <v>211</v>
      </c>
      <c r="B597" s="2"/>
      <c r="C597" t="s">
        <v>200</v>
      </c>
      <c r="E597" t="s">
        <v>272</v>
      </c>
      <c r="F597" t="s">
        <v>273</v>
      </c>
      <c r="H597" t="s">
        <v>194</v>
      </c>
      <c r="K597" t="s">
        <v>195</v>
      </c>
      <c r="L597" t="s">
        <v>196</v>
      </c>
      <c r="U597" t="s">
        <v>254</v>
      </c>
      <c r="W597">
        <v>30</v>
      </c>
      <c r="AB597" t="s">
        <v>198</v>
      </c>
      <c r="AH597" s="20"/>
    </row>
    <row r="598" spans="1:34" x14ac:dyDescent="0.25">
      <c r="A598" s="15" t="s">
        <v>199</v>
      </c>
      <c r="B598" s="2"/>
      <c r="C598" t="s">
        <v>200</v>
      </c>
      <c r="E598" t="s">
        <v>272</v>
      </c>
      <c r="F598" t="s">
        <v>273</v>
      </c>
      <c r="H598" t="s">
        <v>194</v>
      </c>
      <c r="K598" t="s">
        <v>195</v>
      </c>
      <c r="L598" t="s">
        <v>196</v>
      </c>
      <c r="U598" t="s">
        <v>254</v>
      </c>
      <c r="W598">
        <v>30</v>
      </c>
      <c r="AB598" t="s">
        <v>198</v>
      </c>
      <c r="AH598" s="20"/>
    </row>
    <row r="599" spans="1:34" x14ac:dyDescent="0.25">
      <c r="A599" s="15" t="s">
        <v>253</v>
      </c>
      <c r="B599" s="2"/>
      <c r="C599" t="s">
        <v>200</v>
      </c>
      <c r="E599" t="s">
        <v>272</v>
      </c>
      <c r="F599" t="s">
        <v>273</v>
      </c>
      <c r="H599" t="s">
        <v>194</v>
      </c>
      <c r="K599" t="s">
        <v>195</v>
      </c>
      <c r="L599" t="s">
        <v>196</v>
      </c>
      <c r="U599" t="s">
        <v>254</v>
      </c>
      <c r="W599">
        <v>30</v>
      </c>
      <c r="AB599" t="s">
        <v>198</v>
      </c>
      <c r="AH599" s="20"/>
    </row>
    <row r="600" spans="1:34" x14ac:dyDescent="0.25">
      <c r="A600" s="15" t="s">
        <v>205</v>
      </c>
      <c r="B600" s="2"/>
      <c r="C600" t="s">
        <v>206</v>
      </c>
      <c r="E600" t="s">
        <v>272</v>
      </c>
      <c r="F600" t="s">
        <v>273</v>
      </c>
      <c r="H600" t="s">
        <v>194</v>
      </c>
      <c r="K600" t="s">
        <v>195</v>
      </c>
      <c r="L600" t="s">
        <v>196</v>
      </c>
      <c r="U600" t="s">
        <v>254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213</v>
      </c>
      <c r="B601" s="28"/>
      <c r="C601" s="23" t="s">
        <v>214</v>
      </c>
      <c r="D601" s="23" t="s">
        <v>216</v>
      </c>
      <c r="E601" s="23" t="s">
        <v>272</v>
      </c>
      <c r="F601" s="23" t="s">
        <v>273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254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211</v>
      </c>
      <c r="B602" s="9"/>
      <c r="C602" s="27" t="s">
        <v>200</v>
      </c>
      <c r="D602" s="27" t="s">
        <v>215</v>
      </c>
      <c r="E602" s="27" t="s">
        <v>276</v>
      </c>
      <c r="F602" s="27" t="s">
        <v>277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254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199</v>
      </c>
      <c r="B603" s="2"/>
      <c r="C603" t="s">
        <v>200</v>
      </c>
      <c r="E603" t="s">
        <v>276</v>
      </c>
      <c r="F603" t="s">
        <v>277</v>
      </c>
      <c r="H603" t="s">
        <v>194</v>
      </c>
      <c r="K603" t="s">
        <v>195</v>
      </c>
      <c r="L603" t="s">
        <v>196</v>
      </c>
      <c r="U603" t="s">
        <v>254</v>
      </c>
      <c r="W603">
        <v>30</v>
      </c>
      <c r="AB603" t="s">
        <v>198</v>
      </c>
      <c r="AH603" s="20"/>
    </row>
    <row r="604" spans="1:34" x14ac:dyDescent="0.25">
      <c r="A604" s="15" t="s">
        <v>211</v>
      </c>
      <c r="B604" s="2"/>
      <c r="C604" t="s">
        <v>200</v>
      </c>
      <c r="E604" t="s">
        <v>276</v>
      </c>
      <c r="F604" t="s">
        <v>277</v>
      </c>
      <c r="H604" t="s">
        <v>194</v>
      </c>
      <c r="K604" t="s">
        <v>195</v>
      </c>
      <c r="L604" t="s">
        <v>196</v>
      </c>
      <c r="U604" t="s">
        <v>254</v>
      </c>
      <c r="W604">
        <v>30</v>
      </c>
      <c r="AB604" t="s">
        <v>198</v>
      </c>
      <c r="AH604" s="20"/>
    </row>
    <row r="605" spans="1:34" x14ac:dyDescent="0.25">
      <c r="A605" s="15" t="s">
        <v>211</v>
      </c>
      <c r="B605" s="2"/>
      <c r="C605" t="s">
        <v>200</v>
      </c>
      <c r="E605" t="s">
        <v>276</v>
      </c>
      <c r="F605" t="s">
        <v>277</v>
      </c>
      <c r="H605" t="s">
        <v>194</v>
      </c>
      <c r="K605" t="s">
        <v>195</v>
      </c>
      <c r="L605" t="s">
        <v>196</v>
      </c>
      <c r="U605" t="s">
        <v>254</v>
      </c>
      <c r="W605">
        <v>30</v>
      </c>
      <c r="AB605" t="s">
        <v>198</v>
      </c>
      <c r="AH605" s="20"/>
    </row>
    <row r="606" spans="1:34" x14ac:dyDescent="0.25">
      <c r="A606" s="15" t="s">
        <v>199</v>
      </c>
      <c r="B606" s="2"/>
      <c r="C606" t="s">
        <v>200</v>
      </c>
      <c r="E606" t="s">
        <v>276</v>
      </c>
      <c r="F606" t="s">
        <v>277</v>
      </c>
      <c r="H606" t="s">
        <v>194</v>
      </c>
      <c r="K606" t="s">
        <v>195</v>
      </c>
      <c r="L606" t="s">
        <v>196</v>
      </c>
      <c r="U606" t="s">
        <v>254</v>
      </c>
      <c r="W606">
        <v>30</v>
      </c>
      <c r="AB606" t="s">
        <v>198</v>
      </c>
      <c r="AH606" s="20"/>
    </row>
    <row r="607" spans="1:34" x14ac:dyDescent="0.25">
      <c r="A607" s="15" t="s">
        <v>199</v>
      </c>
      <c r="B607" s="2"/>
      <c r="C607" t="s">
        <v>200</v>
      </c>
      <c r="E607" t="s">
        <v>276</v>
      </c>
      <c r="F607" t="s">
        <v>277</v>
      </c>
      <c r="H607" t="s">
        <v>194</v>
      </c>
      <c r="K607" t="s">
        <v>195</v>
      </c>
      <c r="L607" t="s">
        <v>196</v>
      </c>
      <c r="U607" t="s">
        <v>254</v>
      </c>
      <c r="W607">
        <v>30</v>
      </c>
      <c r="AB607" t="s">
        <v>198</v>
      </c>
      <c r="AH607" s="20"/>
    </row>
    <row r="608" spans="1:34" x14ac:dyDescent="0.25">
      <c r="A608" s="15" t="s">
        <v>199</v>
      </c>
      <c r="B608" s="2"/>
      <c r="C608" t="s">
        <v>200</v>
      </c>
      <c r="E608" t="s">
        <v>276</v>
      </c>
      <c r="F608" t="s">
        <v>277</v>
      </c>
      <c r="H608" t="s">
        <v>194</v>
      </c>
      <c r="K608" t="s">
        <v>195</v>
      </c>
      <c r="L608" t="s">
        <v>196</v>
      </c>
      <c r="U608" t="s">
        <v>254</v>
      </c>
      <c r="W608">
        <v>30</v>
      </c>
      <c r="AB608" t="s">
        <v>198</v>
      </c>
      <c r="AH608" s="20"/>
    </row>
    <row r="609" spans="1:34" x14ac:dyDescent="0.25">
      <c r="A609" s="15" t="s">
        <v>199</v>
      </c>
      <c r="B609" s="2"/>
      <c r="C609" t="s">
        <v>200</v>
      </c>
      <c r="E609" t="s">
        <v>276</v>
      </c>
      <c r="F609" t="s">
        <v>277</v>
      </c>
      <c r="H609" t="s">
        <v>194</v>
      </c>
      <c r="K609" t="s">
        <v>195</v>
      </c>
      <c r="L609" t="s">
        <v>196</v>
      </c>
      <c r="U609" t="s">
        <v>254</v>
      </c>
      <c r="W609">
        <v>30</v>
      </c>
      <c r="AB609" t="s">
        <v>198</v>
      </c>
      <c r="AH609" s="20"/>
    </row>
    <row r="610" spans="1:34" x14ac:dyDescent="0.25">
      <c r="A610" s="15" t="s">
        <v>199</v>
      </c>
      <c r="B610" s="2"/>
      <c r="C610" t="s">
        <v>200</v>
      </c>
      <c r="E610" t="s">
        <v>276</v>
      </c>
      <c r="F610" t="s">
        <v>277</v>
      </c>
      <c r="H610" t="s">
        <v>194</v>
      </c>
      <c r="K610" t="s">
        <v>195</v>
      </c>
      <c r="L610" t="s">
        <v>196</v>
      </c>
      <c r="U610" t="s">
        <v>254</v>
      </c>
      <c r="W610">
        <v>30</v>
      </c>
      <c r="AB610" t="s">
        <v>198</v>
      </c>
      <c r="AH610" s="20"/>
    </row>
    <row r="611" spans="1:34" x14ac:dyDescent="0.25">
      <c r="A611" s="15" t="s">
        <v>211</v>
      </c>
      <c r="B611" s="2"/>
      <c r="C611" t="s">
        <v>200</v>
      </c>
      <c r="E611" t="s">
        <v>276</v>
      </c>
      <c r="F611" t="s">
        <v>277</v>
      </c>
      <c r="H611" t="s">
        <v>194</v>
      </c>
      <c r="K611" t="s">
        <v>195</v>
      </c>
      <c r="L611" t="s">
        <v>196</v>
      </c>
      <c r="U611" t="s">
        <v>254</v>
      </c>
      <c r="W611">
        <v>30</v>
      </c>
      <c r="AB611" t="s">
        <v>198</v>
      </c>
      <c r="AH611" s="20"/>
    </row>
    <row r="612" spans="1:34" x14ac:dyDescent="0.25">
      <c r="A612" s="15" t="s">
        <v>207</v>
      </c>
      <c r="B612" s="2"/>
      <c r="C612" t="s">
        <v>208</v>
      </c>
      <c r="E612" t="s">
        <v>276</v>
      </c>
      <c r="F612" t="s">
        <v>277</v>
      </c>
      <c r="H612" t="s">
        <v>194</v>
      </c>
      <c r="K612" t="s">
        <v>195</v>
      </c>
      <c r="L612" t="s">
        <v>196</v>
      </c>
      <c r="U612" t="s">
        <v>254</v>
      </c>
      <c r="W612">
        <v>30</v>
      </c>
      <c r="AB612" t="s">
        <v>198</v>
      </c>
      <c r="AH612" s="20"/>
    </row>
    <row r="613" spans="1:34" x14ac:dyDescent="0.25">
      <c r="A613" s="15" t="s">
        <v>199</v>
      </c>
      <c r="B613" s="2"/>
      <c r="C613" t="s">
        <v>200</v>
      </c>
      <c r="E613" t="s">
        <v>276</v>
      </c>
      <c r="F613" t="s">
        <v>277</v>
      </c>
      <c r="H613" t="s">
        <v>194</v>
      </c>
      <c r="K613" t="s">
        <v>195</v>
      </c>
      <c r="L613" t="s">
        <v>196</v>
      </c>
      <c r="U613" t="s">
        <v>254</v>
      </c>
      <c r="W613">
        <v>30</v>
      </c>
      <c r="AB613" t="s">
        <v>198</v>
      </c>
      <c r="AH613" s="20"/>
    </row>
    <row r="614" spans="1:34" x14ac:dyDescent="0.25">
      <c r="A614" s="15" t="s">
        <v>211</v>
      </c>
      <c r="B614" s="2"/>
      <c r="C614" t="s">
        <v>200</v>
      </c>
      <c r="E614" t="s">
        <v>276</v>
      </c>
      <c r="F614" t="s">
        <v>277</v>
      </c>
      <c r="H614" t="s">
        <v>194</v>
      </c>
      <c r="K614" t="s">
        <v>195</v>
      </c>
      <c r="L614" t="s">
        <v>196</v>
      </c>
      <c r="U614" t="s">
        <v>254</v>
      </c>
      <c r="W614">
        <v>30</v>
      </c>
      <c r="AB614" t="s">
        <v>198</v>
      </c>
      <c r="AH614" s="20"/>
    </row>
    <row r="615" spans="1:34" x14ac:dyDescent="0.25">
      <c r="A615" s="15" t="s">
        <v>203</v>
      </c>
      <c r="B615" s="2"/>
      <c r="C615" t="s">
        <v>204</v>
      </c>
      <c r="E615" t="s">
        <v>276</v>
      </c>
      <c r="F615" t="s">
        <v>277</v>
      </c>
      <c r="H615" t="s">
        <v>194</v>
      </c>
      <c r="K615" t="s">
        <v>195</v>
      </c>
      <c r="L615" t="s">
        <v>196</v>
      </c>
      <c r="U615" t="s">
        <v>254</v>
      </c>
      <c r="W615">
        <v>30</v>
      </c>
      <c r="AB615" t="s">
        <v>198</v>
      </c>
      <c r="AH615" s="20"/>
    </row>
    <row r="616" spans="1:34" x14ac:dyDescent="0.25">
      <c r="A616" s="15" t="s">
        <v>211</v>
      </c>
      <c r="B616" s="2"/>
      <c r="C616" t="s">
        <v>200</v>
      </c>
      <c r="E616" t="s">
        <v>276</v>
      </c>
      <c r="F616" t="s">
        <v>277</v>
      </c>
      <c r="H616" t="s">
        <v>194</v>
      </c>
      <c r="K616" t="s">
        <v>195</v>
      </c>
      <c r="L616" t="s">
        <v>196</v>
      </c>
      <c r="U616" t="s">
        <v>254</v>
      </c>
      <c r="W616">
        <v>30</v>
      </c>
      <c r="AB616" t="s">
        <v>198</v>
      </c>
      <c r="AH616" s="20"/>
    </row>
    <row r="617" spans="1:34" x14ac:dyDescent="0.25">
      <c r="A617" s="15" t="s">
        <v>211</v>
      </c>
      <c r="B617" s="2"/>
      <c r="C617" t="s">
        <v>200</v>
      </c>
      <c r="E617" t="s">
        <v>276</v>
      </c>
      <c r="F617" t="s">
        <v>277</v>
      </c>
      <c r="H617" t="s">
        <v>194</v>
      </c>
      <c r="K617" t="s">
        <v>195</v>
      </c>
      <c r="L617" t="s">
        <v>196</v>
      </c>
      <c r="U617" t="s">
        <v>254</v>
      </c>
      <c r="W617">
        <v>30</v>
      </c>
      <c r="AB617" t="s">
        <v>198</v>
      </c>
      <c r="AH617" s="20"/>
    </row>
    <row r="618" spans="1:34" x14ac:dyDescent="0.25">
      <c r="A618" s="15" t="s">
        <v>205</v>
      </c>
      <c r="B618" s="2"/>
      <c r="C618" t="s">
        <v>206</v>
      </c>
      <c r="E618" t="s">
        <v>276</v>
      </c>
      <c r="F618" t="s">
        <v>277</v>
      </c>
      <c r="H618" t="s">
        <v>194</v>
      </c>
      <c r="K618" t="s">
        <v>195</v>
      </c>
      <c r="L618" t="s">
        <v>196</v>
      </c>
      <c r="U618" t="s">
        <v>254</v>
      </c>
      <c r="W618">
        <v>30</v>
      </c>
      <c r="AB618" t="s">
        <v>198</v>
      </c>
      <c r="AH618" s="20"/>
    </row>
    <row r="619" spans="1:34" x14ac:dyDescent="0.25">
      <c r="A619" s="15" t="s">
        <v>205</v>
      </c>
      <c r="B619" s="2"/>
      <c r="C619" t="s">
        <v>206</v>
      </c>
      <c r="E619" t="s">
        <v>276</v>
      </c>
      <c r="F619" t="s">
        <v>277</v>
      </c>
      <c r="H619" t="s">
        <v>194</v>
      </c>
      <c r="K619" t="s">
        <v>195</v>
      </c>
      <c r="L619" t="s">
        <v>196</v>
      </c>
      <c r="U619" t="s">
        <v>254</v>
      </c>
      <c r="W619">
        <v>30</v>
      </c>
      <c r="AB619" t="s">
        <v>198</v>
      </c>
      <c r="AH619" s="20"/>
    </row>
    <row r="620" spans="1:34" x14ac:dyDescent="0.25">
      <c r="A620" s="15" t="s">
        <v>205</v>
      </c>
      <c r="B620" s="2"/>
      <c r="C620" t="s">
        <v>206</v>
      </c>
      <c r="E620" t="s">
        <v>276</v>
      </c>
      <c r="F620" t="s">
        <v>277</v>
      </c>
      <c r="H620" t="s">
        <v>194</v>
      </c>
      <c r="K620" t="s">
        <v>195</v>
      </c>
      <c r="L620" t="s">
        <v>196</v>
      </c>
      <c r="U620" t="s">
        <v>254</v>
      </c>
      <c r="W620">
        <v>30</v>
      </c>
      <c r="AB620" t="s">
        <v>198</v>
      </c>
      <c r="AH620" s="20"/>
    </row>
    <row r="621" spans="1:34" x14ac:dyDescent="0.25">
      <c r="A621" s="15" t="s">
        <v>211</v>
      </c>
      <c r="B621" s="2"/>
      <c r="C621" t="s">
        <v>200</v>
      </c>
      <c r="E621" t="s">
        <v>276</v>
      </c>
      <c r="F621" t="s">
        <v>277</v>
      </c>
      <c r="H621" t="s">
        <v>194</v>
      </c>
      <c r="K621" t="s">
        <v>195</v>
      </c>
      <c r="L621" t="s">
        <v>196</v>
      </c>
      <c r="U621" t="s">
        <v>254</v>
      </c>
      <c r="W621">
        <v>30</v>
      </c>
      <c r="AB621" t="s">
        <v>198</v>
      </c>
      <c r="AH621" s="20"/>
    </row>
    <row r="622" spans="1:34" x14ac:dyDescent="0.25">
      <c r="A622" s="15" t="s">
        <v>211</v>
      </c>
      <c r="B622" s="2"/>
      <c r="C622" t="s">
        <v>200</v>
      </c>
      <c r="E622" t="s">
        <v>276</v>
      </c>
      <c r="F622" t="s">
        <v>277</v>
      </c>
      <c r="H622" t="s">
        <v>194</v>
      </c>
      <c r="K622" t="s">
        <v>195</v>
      </c>
      <c r="L622" t="s">
        <v>196</v>
      </c>
      <c r="U622" t="s">
        <v>254</v>
      </c>
      <c r="W622">
        <v>30</v>
      </c>
      <c r="AB622" t="s">
        <v>198</v>
      </c>
      <c r="AH622" s="20"/>
    </row>
    <row r="623" spans="1:34" x14ac:dyDescent="0.25">
      <c r="A623" s="15" t="s">
        <v>205</v>
      </c>
      <c r="B623" s="2"/>
      <c r="C623" t="s">
        <v>206</v>
      </c>
      <c r="E623" t="s">
        <v>276</v>
      </c>
      <c r="F623" t="s">
        <v>277</v>
      </c>
      <c r="H623" t="s">
        <v>194</v>
      </c>
      <c r="K623" t="s">
        <v>195</v>
      </c>
      <c r="L623" t="s">
        <v>196</v>
      </c>
      <c r="U623" t="s">
        <v>254</v>
      </c>
      <c r="W623">
        <v>30</v>
      </c>
      <c r="AB623" t="s">
        <v>198</v>
      </c>
      <c r="AH623" s="20"/>
    </row>
    <row r="624" spans="1:34" x14ac:dyDescent="0.25">
      <c r="A624" s="15" t="s">
        <v>199</v>
      </c>
      <c r="B624" s="2"/>
      <c r="C624" t="s">
        <v>200</v>
      </c>
      <c r="E624" t="s">
        <v>276</v>
      </c>
      <c r="F624" t="s">
        <v>277</v>
      </c>
      <c r="H624" t="s">
        <v>194</v>
      </c>
      <c r="K624" t="s">
        <v>195</v>
      </c>
      <c r="L624" t="s">
        <v>196</v>
      </c>
      <c r="U624" t="s">
        <v>254</v>
      </c>
      <c r="W624">
        <v>30</v>
      </c>
      <c r="AB624" t="s">
        <v>198</v>
      </c>
      <c r="AH624" s="20"/>
    </row>
    <row r="625" spans="1:34" x14ac:dyDescent="0.25">
      <c r="A625" s="15" t="s">
        <v>211</v>
      </c>
      <c r="B625" s="2"/>
      <c r="C625" t="s">
        <v>200</v>
      </c>
      <c r="E625" t="s">
        <v>276</v>
      </c>
      <c r="F625" t="s">
        <v>277</v>
      </c>
      <c r="H625" t="s">
        <v>194</v>
      </c>
      <c r="K625" t="s">
        <v>195</v>
      </c>
      <c r="L625" t="s">
        <v>196</v>
      </c>
      <c r="U625" t="s">
        <v>254</v>
      </c>
      <c r="W625">
        <v>30</v>
      </c>
      <c r="AB625" t="s">
        <v>198</v>
      </c>
      <c r="AH625" s="20"/>
    </row>
    <row r="626" spans="1:34" ht="15.75" thickBot="1" x14ac:dyDescent="0.3">
      <c r="A626" s="29" t="s">
        <v>199</v>
      </c>
      <c r="B626" s="28"/>
      <c r="C626" s="23" t="s">
        <v>200</v>
      </c>
      <c r="D626" s="23" t="s">
        <v>216</v>
      </c>
      <c r="E626" s="23" t="s">
        <v>276</v>
      </c>
      <c r="F626" s="23" t="s">
        <v>277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254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211</v>
      </c>
      <c r="B627" s="9"/>
      <c r="C627" s="27" t="s">
        <v>200</v>
      </c>
      <c r="D627" s="27" t="s">
        <v>215</v>
      </c>
      <c r="E627" s="27" t="s">
        <v>278</v>
      </c>
      <c r="F627" s="27" t="s">
        <v>279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254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213</v>
      </c>
      <c r="B628" s="2"/>
      <c r="C628" t="s">
        <v>214</v>
      </c>
      <c r="E628" t="s">
        <v>278</v>
      </c>
      <c r="F628" t="s">
        <v>279</v>
      </c>
      <c r="H628" t="s">
        <v>194</v>
      </c>
      <c r="K628" t="s">
        <v>195</v>
      </c>
      <c r="L628" t="s">
        <v>196</v>
      </c>
      <c r="U628" t="s">
        <v>254</v>
      </c>
      <c r="W628">
        <v>30</v>
      </c>
      <c r="AB628" t="s">
        <v>198</v>
      </c>
      <c r="AH628" s="20"/>
    </row>
    <row r="629" spans="1:34" x14ac:dyDescent="0.25">
      <c r="A629" s="15" t="s">
        <v>211</v>
      </c>
      <c r="B629" s="2"/>
      <c r="C629" t="s">
        <v>200</v>
      </c>
      <c r="E629" t="s">
        <v>278</v>
      </c>
      <c r="F629" t="s">
        <v>279</v>
      </c>
      <c r="H629" t="s">
        <v>194</v>
      </c>
      <c r="K629" t="s">
        <v>195</v>
      </c>
      <c r="L629" t="s">
        <v>196</v>
      </c>
      <c r="U629" t="s">
        <v>254</v>
      </c>
      <c r="W629">
        <v>30</v>
      </c>
      <c r="AB629" t="s">
        <v>198</v>
      </c>
      <c r="AH629" s="20"/>
    </row>
    <row r="630" spans="1:34" x14ac:dyDescent="0.25">
      <c r="A630" s="15" t="s">
        <v>199</v>
      </c>
      <c r="B630" s="2"/>
      <c r="C630" t="s">
        <v>200</v>
      </c>
      <c r="E630" t="s">
        <v>278</v>
      </c>
      <c r="F630" t="s">
        <v>279</v>
      </c>
      <c r="H630" t="s">
        <v>194</v>
      </c>
      <c r="K630" t="s">
        <v>195</v>
      </c>
      <c r="L630" t="s">
        <v>196</v>
      </c>
      <c r="U630" t="s">
        <v>254</v>
      </c>
      <c r="W630">
        <v>30</v>
      </c>
      <c r="AB630" t="s">
        <v>198</v>
      </c>
      <c r="AH630" s="20"/>
    </row>
    <row r="631" spans="1:34" x14ac:dyDescent="0.25">
      <c r="A631" s="15" t="s">
        <v>199</v>
      </c>
      <c r="B631" s="2"/>
      <c r="C631" t="s">
        <v>200</v>
      </c>
      <c r="E631" t="s">
        <v>278</v>
      </c>
      <c r="F631" t="s">
        <v>279</v>
      </c>
      <c r="H631" t="s">
        <v>194</v>
      </c>
      <c r="K631" t="s">
        <v>195</v>
      </c>
      <c r="L631" t="s">
        <v>196</v>
      </c>
      <c r="U631" t="s">
        <v>254</v>
      </c>
      <c r="W631">
        <v>30</v>
      </c>
      <c r="AB631" t="s">
        <v>198</v>
      </c>
      <c r="AH631" s="20"/>
    </row>
    <row r="632" spans="1:34" x14ac:dyDescent="0.25">
      <c r="A632" s="15" t="s">
        <v>211</v>
      </c>
      <c r="B632" s="2"/>
      <c r="C632" t="s">
        <v>200</v>
      </c>
      <c r="E632" t="s">
        <v>278</v>
      </c>
      <c r="F632" t="s">
        <v>279</v>
      </c>
      <c r="H632" t="s">
        <v>194</v>
      </c>
      <c r="K632" t="s">
        <v>195</v>
      </c>
      <c r="L632" t="s">
        <v>196</v>
      </c>
      <c r="U632" t="s">
        <v>254</v>
      </c>
      <c r="W632">
        <v>30</v>
      </c>
      <c r="AB632" t="s">
        <v>198</v>
      </c>
      <c r="AH632" s="20"/>
    </row>
    <row r="633" spans="1:34" x14ac:dyDescent="0.25">
      <c r="A633" s="15" t="s">
        <v>199</v>
      </c>
      <c r="B633" s="2"/>
      <c r="C633" t="s">
        <v>200</v>
      </c>
      <c r="E633" t="s">
        <v>278</v>
      </c>
      <c r="F633" t="s">
        <v>279</v>
      </c>
      <c r="H633" t="s">
        <v>194</v>
      </c>
      <c r="K633" t="s">
        <v>195</v>
      </c>
      <c r="L633" t="s">
        <v>196</v>
      </c>
      <c r="U633" t="s">
        <v>254</v>
      </c>
      <c r="W633">
        <v>30</v>
      </c>
      <c r="AB633" t="s">
        <v>198</v>
      </c>
      <c r="AH633" s="20"/>
    </row>
    <row r="634" spans="1:34" x14ac:dyDescent="0.25">
      <c r="A634" s="15" t="s">
        <v>199</v>
      </c>
      <c r="B634" s="2"/>
      <c r="C634" t="s">
        <v>200</v>
      </c>
      <c r="E634" t="s">
        <v>278</v>
      </c>
      <c r="F634" t="s">
        <v>279</v>
      </c>
      <c r="H634" t="s">
        <v>194</v>
      </c>
      <c r="K634" t="s">
        <v>195</v>
      </c>
      <c r="L634" t="s">
        <v>196</v>
      </c>
      <c r="U634" t="s">
        <v>254</v>
      </c>
      <c r="W634">
        <v>30</v>
      </c>
      <c r="AB634" t="s">
        <v>198</v>
      </c>
      <c r="AH634" s="20"/>
    </row>
    <row r="635" spans="1:34" x14ac:dyDescent="0.25">
      <c r="A635" s="15" t="s">
        <v>211</v>
      </c>
      <c r="B635" s="2"/>
      <c r="C635" t="s">
        <v>200</v>
      </c>
      <c r="E635" t="s">
        <v>278</v>
      </c>
      <c r="F635" t="s">
        <v>279</v>
      </c>
      <c r="H635" t="s">
        <v>194</v>
      </c>
      <c r="K635" t="s">
        <v>195</v>
      </c>
      <c r="L635" t="s">
        <v>196</v>
      </c>
      <c r="U635" t="s">
        <v>254</v>
      </c>
      <c r="W635">
        <v>30</v>
      </c>
      <c r="AB635" t="s">
        <v>198</v>
      </c>
      <c r="AH635" s="20"/>
    </row>
    <row r="636" spans="1:34" x14ac:dyDescent="0.25">
      <c r="A636" s="15" t="s">
        <v>199</v>
      </c>
      <c r="B636" s="2"/>
      <c r="C636" t="s">
        <v>200</v>
      </c>
      <c r="E636" t="s">
        <v>278</v>
      </c>
      <c r="F636" t="s">
        <v>279</v>
      </c>
      <c r="H636" t="s">
        <v>194</v>
      </c>
      <c r="K636" t="s">
        <v>195</v>
      </c>
      <c r="L636" t="s">
        <v>196</v>
      </c>
      <c r="U636" t="s">
        <v>254</v>
      </c>
      <c r="W636">
        <v>30</v>
      </c>
      <c r="AB636" t="s">
        <v>198</v>
      </c>
      <c r="AH636" s="20"/>
    </row>
    <row r="637" spans="1:34" x14ac:dyDescent="0.25">
      <c r="A637" s="15" t="s">
        <v>199</v>
      </c>
      <c r="B637" s="2"/>
      <c r="C637" t="s">
        <v>200</v>
      </c>
      <c r="E637" t="s">
        <v>278</v>
      </c>
      <c r="F637" t="s">
        <v>279</v>
      </c>
      <c r="H637" t="s">
        <v>194</v>
      </c>
      <c r="K637" t="s">
        <v>195</v>
      </c>
      <c r="L637" t="s">
        <v>196</v>
      </c>
      <c r="U637" t="s">
        <v>254</v>
      </c>
      <c r="W637">
        <v>30</v>
      </c>
      <c r="AB637" t="s">
        <v>198</v>
      </c>
      <c r="AH637" s="20"/>
    </row>
    <row r="638" spans="1:34" x14ac:dyDescent="0.25">
      <c r="A638" s="15" t="s">
        <v>211</v>
      </c>
      <c r="B638" s="2"/>
      <c r="C638" t="s">
        <v>200</v>
      </c>
      <c r="E638" t="s">
        <v>278</v>
      </c>
      <c r="F638" t="s">
        <v>279</v>
      </c>
      <c r="H638" t="s">
        <v>194</v>
      </c>
      <c r="K638" t="s">
        <v>195</v>
      </c>
      <c r="L638" t="s">
        <v>196</v>
      </c>
      <c r="U638" t="s">
        <v>254</v>
      </c>
      <c r="W638">
        <v>30</v>
      </c>
      <c r="AB638" t="s">
        <v>198</v>
      </c>
      <c r="AH638" s="20"/>
    </row>
    <row r="639" spans="1:34" x14ac:dyDescent="0.25">
      <c r="A639" s="15" t="s">
        <v>211</v>
      </c>
      <c r="B639" s="2"/>
      <c r="C639" t="s">
        <v>200</v>
      </c>
      <c r="E639" t="s">
        <v>278</v>
      </c>
      <c r="F639" t="s">
        <v>279</v>
      </c>
      <c r="H639" t="s">
        <v>194</v>
      </c>
      <c r="K639" t="s">
        <v>195</v>
      </c>
      <c r="L639" t="s">
        <v>196</v>
      </c>
      <c r="U639" t="s">
        <v>254</v>
      </c>
      <c r="W639">
        <v>30</v>
      </c>
      <c r="AB639" t="s">
        <v>198</v>
      </c>
      <c r="AH639" s="20"/>
    </row>
    <row r="640" spans="1:34" x14ac:dyDescent="0.25">
      <c r="A640" s="15" t="s">
        <v>199</v>
      </c>
      <c r="B640" s="2"/>
      <c r="C640" t="s">
        <v>200</v>
      </c>
      <c r="E640" t="s">
        <v>278</v>
      </c>
      <c r="F640" t="s">
        <v>279</v>
      </c>
      <c r="H640" t="s">
        <v>194</v>
      </c>
      <c r="K640" t="s">
        <v>195</v>
      </c>
      <c r="L640" t="s">
        <v>196</v>
      </c>
      <c r="U640" t="s">
        <v>254</v>
      </c>
      <c r="W640">
        <v>30</v>
      </c>
      <c r="AB640" t="s">
        <v>198</v>
      </c>
      <c r="AH640" s="20"/>
    </row>
    <row r="641" spans="1:34" x14ac:dyDescent="0.25">
      <c r="A641" s="15" t="s">
        <v>199</v>
      </c>
      <c r="B641" s="2"/>
      <c r="C641" t="s">
        <v>200</v>
      </c>
      <c r="E641" t="s">
        <v>278</v>
      </c>
      <c r="F641" t="s">
        <v>279</v>
      </c>
      <c r="H641" t="s">
        <v>194</v>
      </c>
      <c r="K641" t="s">
        <v>195</v>
      </c>
      <c r="L641" t="s">
        <v>196</v>
      </c>
      <c r="U641" t="s">
        <v>254</v>
      </c>
      <c r="W641">
        <v>30</v>
      </c>
      <c r="AB641" t="s">
        <v>198</v>
      </c>
      <c r="AH641" s="20"/>
    </row>
    <row r="642" spans="1:34" x14ac:dyDescent="0.25">
      <c r="A642" s="15" t="s">
        <v>211</v>
      </c>
      <c r="B642" s="2"/>
      <c r="C642" t="s">
        <v>200</v>
      </c>
      <c r="E642" t="s">
        <v>278</v>
      </c>
      <c r="F642" t="s">
        <v>279</v>
      </c>
      <c r="H642" t="s">
        <v>194</v>
      </c>
      <c r="K642" t="s">
        <v>195</v>
      </c>
      <c r="L642" t="s">
        <v>196</v>
      </c>
      <c r="U642" t="s">
        <v>254</v>
      </c>
      <c r="W642">
        <v>30</v>
      </c>
      <c r="AB642" t="s">
        <v>198</v>
      </c>
      <c r="AH642" s="20"/>
    </row>
    <row r="643" spans="1:34" x14ac:dyDescent="0.25">
      <c r="A643" s="15" t="s">
        <v>199</v>
      </c>
      <c r="B643" s="2"/>
      <c r="C643" t="s">
        <v>200</v>
      </c>
      <c r="E643" t="s">
        <v>278</v>
      </c>
      <c r="F643" t="s">
        <v>279</v>
      </c>
      <c r="H643" t="s">
        <v>194</v>
      </c>
      <c r="K643" t="s">
        <v>195</v>
      </c>
      <c r="L643" t="s">
        <v>196</v>
      </c>
      <c r="U643" t="s">
        <v>254</v>
      </c>
      <c r="W643">
        <v>30</v>
      </c>
      <c r="AB643" t="s">
        <v>198</v>
      </c>
      <c r="AH643" s="20"/>
    </row>
    <row r="644" spans="1:34" x14ac:dyDescent="0.25">
      <c r="A644" s="15" t="s">
        <v>211</v>
      </c>
      <c r="B644" s="2"/>
      <c r="C644" t="s">
        <v>200</v>
      </c>
      <c r="E644" t="s">
        <v>278</v>
      </c>
      <c r="F644" t="s">
        <v>279</v>
      </c>
      <c r="H644" t="s">
        <v>194</v>
      </c>
      <c r="K644" t="s">
        <v>195</v>
      </c>
      <c r="L644" t="s">
        <v>196</v>
      </c>
      <c r="U644" t="s">
        <v>254</v>
      </c>
      <c r="W644">
        <v>30</v>
      </c>
      <c r="AB644" t="s">
        <v>198</v>
      </c>
      <c r="AH644" s="20"/>
    </row>
    <row r="645" spans="1:34" x14ac:dyDescent="0.25">
      <c r="A645" s="15" t="s">
        <v>211</v>
      </c>
      <c r="B645" s="2"/>
      <c r="C645" t="s">
        <v>200</v>
      </c>
      <c r="E645" t="s">
        <v>278</v>
      </c>
      <c r="F645" t="s">
        <v>279</v>
      </c>
      <c r="H645" t="s">
        <v>194</v>
      </c>
      <c r="K645" t="s">
        <v>195</v>
      </c>
      <c r="L645" t="s">
        <v>196</v>
      </c>
      <c r="U645" t="s">
        <v>254</v>
      </c>
      <c r="W645">
        <v>30</v>
      </c>
      <c r="AB645" t="s">
        <v>198</v>
      </c>
      <c r="AH645" s="20"/>
    </row>
    <row r="646" spans="1:34" x14ac:dyDescent="0.25">
      <c r="A646" s="15" t="s">
        <v>211</v>
      </c>
      <c r="B646" s="2"/>
      <c r="C646" t="s">
        <v>200</v>
      </c>
      <c r="E646" t="s">
        <v>278</v>
      </c>
      <c r="F646" t="s">
        <v>279</v>
      </c>
      <c r="H646" t="s">
        <v>194</v>
      </c>
      <c r="K646" t="s">
        <v>195</v>
      </c>
      <c r="L646" t="s">
        <v>196</v>
      </c>
      <c r="U646" t="s">
        <v>254</v>
      </c>
      <c r="W646">
        <v>30</v>
      </c>
      <c r="AB646" t="s">
        <v>198</v>
      </c>
      <c r="AH646" s="20"/>
    </row>
    <row r="647" spans="1:34" x14ac:dyDescent="0.25">
      <c r="A647" s="15" t="s">
        <v>199</v>
      </c>
      <c r="B647" s="2"/>
      <c r="C647" t="s">
        <v>200</v>
      </c>
      <c r="E647" t="s">
        <v>278</v>
      </c>
      <c r="F647" t="s">
        <v>279</v>
      </c>
      <c r="H647" t="s">
        <v>194</v>
      </c>
      <c r="K647" t="s">
        <v>195</v>
      </c>
      <c r="L647" t="s">
        <v>196</v>
      </c>
      <c r="U647" t="s">
        <v>254</v>
      </c>
      <c r="W647">
        <v>30</v>
      </c>
      <c r="AB647" t="s">
        <v>198</v>
      </c>
      <c r="AH647" s="20"/>
    </row>
    <row r="648" spans="1:34" x14ac:dyDescent="0.25">
      <c r="A648" s="15" t="s">
        <v>199</v>
      </c>
      <c r="B648" s="2"/>
      <c r="C648" t="s">
        <v>200</v>
      </c>
      <c r="E648" t="s">
        <v>278</v>
      </c>
      <c r="F648" t="s">
        <v>279</v>
      </c>
      <c r="H648" t="s">
        <v>194</v>
      </c>
      <c r="K648" t="s">
        <v>195</v>
      </c>
      <c r="L648" t="s">
        <v>196</v>
      </c>
      <c r="U648" t="s">
        <v>254</v>
      </c>
      <c r="W648">
        <v>30</v>
      </c>
      <c r="AB648" t="s">
        <v>198</v>
      </c>
      <c r="AH648" s="20"/>
    </row>
    <row r="649" spans="1:34" x14ac:dyDescent="0.25">
      <c r="A649" s="15" t="s">
        <v>211</v>
      </c>
      <c r="B649" s="2"/>
      <c r="C649" t="s">
        <v>200</v>
      </c>
      <c r="E649" t="s">
        <v>278</v>
      </c>
      <c r="F649" t="s">
        <v>279</v>
      </c>
      <c r="H649" t="s">
        <v>194</v>
      </c>
      <c r="K649" t="s">
        <v>195</v>
      </c>
      <c r="L649" t="s">
        <v>196</v>
      </c>
      <c r="U649" t="s">
        <v>254</v>
      </c>
      <c r="W649">
        <v>30</v>
      </c>
      <c r="AB649" t="s">
        <v>198</v>
      </c>
      <c r="AH649" s="20"/>
    </row>
    <row r="650" spans="1:34" x14ac:dyDescent="0.25">
      <c r="A650" s="15" t="s">
        <v>205</v>
      </c>
      <c r="B650" s="2"/>
      <c r="C650" t="s">
        <v>206</v>
      </c>
      <c r="E650" t="s">
        <v>278</v>
      </c>
      <c r="F650" t="s">
        <v>279</v>
      </c>
      <c r="H650" t="s">
        <v>194</v>
      </c>
      <c r="K650" t="s">
        <v>195</v>
      </c>
      <c r="L650" t="s">
        <v>196</v>
      </c>
      <c r="U650" t="s">
        <v>254</v>
      </c>
      <c r="W650">
        <v>30</v>
      </c>
      <c r="AB650" t="s">
        <v>198</v>
      </c>
      <c r="AH650" s="20"/>
    </row>
    <row r="651" spans="1:34" ht="15.75" thickBot="1" x14ac:dyDescent="0.3">
      <c r="A651" s="29" t="s">
        <v>211</v>
      </c>
      <c r="B651" s="28"/>
      <c r="C651" s="23" t="s">
        <v>200</v>
      </c>
      <c r="D651" s="23" t="s">
        <v>216</v>
      </c>
      <c r="E651" s="23" t="s">
        <v>278</v>
      </c>
      <c r="F651" s="23" t="s">
        <v>279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254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199</v>
      </c>
      <c r="B652" s="9"/>
      <c r="C652" s="27" t="s">
        <v>200</v>
      </c>
      <c r="D652" s="27" t="s">
        <v>215</v>
      </c>
      <c r="E652" s="27" t="s">
        <v>280</v>
      </c>
      <c r="F652" s="27" t="s">
        <v>281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254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213</v>
      </c>
      <c r="B653" s="2"/>
      <c r="C653" t="s">
        <v>214</v>
      </c>
      <c r="E653" t="s">
        <v>280</v>
      </c>
      <c r="F653" t="s">
        <v>281</v>
      </c>
      <c r="H653" t="s">
        <v>194</v>
      </c>
      <c r="K653" t="s">
        <v>195</v>
      </c>
      <c r="L653" t="s">
        <v>196</v>
      </c>
      <c r="U653" t="s">
        <v>254</v>
      </c>
      <c r="W653">
        <v>30</v>
      </c>
      <c r="AB653" t="s">
        <v>198</v>
      </c>
      <c r="AH653" s="20"/>
    </row>
    <row r="654" spans="1:34" x14ac:dyDescent="0.25">
      <c r="A654" s="15" t="s">
        <v>253</v>
      </c>
      <c r="B654" s="2"/>
      <c r="C654" t="s">
        <v>200</v>
      </c>
      <c r="E654" t="s">
        <v>280</v>
      </c>
      <c r="F654" t="s">
        <v>281</v>
      </c>
      <c r="H654" t="s">
        <v>194</v>
      </c>
      <c r="K654" t="s">
        <v>195</v>
      </c>
      <c r="L654" t="s">
        <v>196</v>
      </c>
      <c r="U654" t="s">
        <v>254</v>
      </c>
      <c r="W654">
        <v>30</v>
      </c>
      <c r="AB654" t="s">
        <v>198</v>
      </c>
      <c r="AH654" s="20"/>
    </row>
    <row r="655" spans="1:34" x14ac:dyDescent="0.25">
      <c r="A655" s="15" t="s">
        <v>199</v>
      </c>
      <c r="B655" s="2"/>
      <c r="C655" t="s">
        <v>200</v>
      </c>
      <c r="E655" t="s">
        <v>280</v>
      </c>
      <c r="F655" t="s">
        <v>281</v>
      </c>
      <c r="H655" t="s">
        <v>194</v>
      </c>
      <c r="K655" t="s">
        <v>195</v>
      </c>
      <c r="L655" t="s">
        <v>196</v>
      </c>
      <c r="U655" t="s">
        <v>254</v>
      </c>
      <c r="W655">
        <v>30</v>
      </c>
      <c r="AB655" t="s">
        <v>198</v>
      </c>
      <c r="AH655" s="20"/>
    </row>
    <row r="656" spans="1:34" x14ac:dyDescent="0.25">
      <c r="A656" s="15" t="s">
        <v>211</v>
      </c>
      <c r="B656" s="2"/>
      <c r="C656" t="s">
        <v>200</v>
      </c>
      <c r="E656" t="s">
        <v>280</v>
      </c>
      <c r="F656" t="s">
        <v>281</v>
      </c>
      <c r="H656" t="s">
        <v>194</v>
      </c>
      <c r="K656" t="s">
        <v>195</v>
      </c>
      <c r="L656" t="s">
        <v>196</v>
      </c>
      <c r="U656" t="s">
        <v>254</v>
      </c>
      <c r="W656">
        <v>30</v>
      </c>
      <c r="AB656" t="s">
        <v>198</v>
      </c>
      <c r="AH656" s="20"/>
    </row>
    <row r="657" spans="1:34" x14ac:dyDescent="0.25">
      <c r="A657" s="15" t="s">
        <v>223</v>
      </c>
      <c r="B657" s="2"/>
      <c r="C657" t="s">
        <v>200</v>
      </c>
      <c r="E657" t="s">
        <v>280</v>
      </c>
      <c r="F657" t="s">
        <v>281</v>
      </c>
      <c r="H657" t="s">
        <v>194</v>
      </c>
      <c r="K657" t="s">
        <v>195</v>
      </c>
      <c r="L657" t="s">
        <v>196</v>
      </c>
      <c r="U657" t="s">
        <v>254</v>
      </c>
      <c r="W657">
        <v>30</v>
      </c>
      <c r="AB657" t="s">
        <v>198</v>
      </c>
      <c r="AH657" s="20"/>
    </row>
    <row r="658" spans="1:34" x14ac:dyDescent="0.25">
      <c r="A658" s="15" t="s">
        <v>211</v>
      </c>
      <c r="B658" s="2"/>
      <c r="C658" t="s">
        <v>200</v>
      </c>
      <c r="E658" t="s">
        <v>280</v>
      </c>
      <c r="F658" t="s">
        <v>281</v>
      </c>
      <c r="H658" t="s">
        <v>194</v>
      </c>
      <c r="K658" t="s">
        <v>195</v>
      </c>
      <c r="L658" t="s">
        <v>196</v>
      </c>
      <c r="U658" t="s">
        <v>254</v>
      </c>
      <c r="W658">
        <v>30</v>
      </c>
      <c r="AB658" t="s">
        <v>198</v>
      </c>
      <c r="AH658" s="20"/>
    </row>
    <row r="659" spans="1:34" x14ac:dyDescent="0.25">
      <c r="A659" s="15" t="s">
        <v>199</v>
      </c>
      <c r="B659" s="2"/>
      <c r="C659" t="s">
        <v>200</v>
      </c>
      <c r="E659" t="s">
        <v>280</v>
      </c>
      <c r="F659" t="s">
        <v>281</v>
      </c>
      <c r="H659" t="s">
        <v>194</v>
      </c>
      <c r="K659" t="s">
        <v>195</v>
      </c>
      <c r="L659" t="s">
        <v>196</v>
      </c>
      <c r="U659" t="s">
        <v>254</v>
      </c>
      <c r="W659">
        <v>30</v>
      </c>
      <c r="AB659" t="s">
        <v>198</v>
      </c>
      <c r="AH659" s="20"/>
    </row>
    <row r="660" spans="1:34" x14ac:dyDescent="0.25">
      <c r="A660" s="15" t="s">
        <v>211</v>
      </c>
      <c r="B660" s="2"/>
      <c r="C660" t="s">
        <v>200</v>
      </c>
      <c r="E660" t="s">
        <v>280</v>
      </c>
      <c r="F660" t="s">
        <v>281</v>
      </c>
      <c r="H660" t="s">
        <v>194</v>
      </c>
      <c r="K660" t="s">
        <v>195</v>
      </c>
      <c r="L660" t="s">
        <v>196</v>
      </c>
      <c r="U660" t="s">
        <v>254</v>
      </c>
      <c r="W660">
        <v>30</v>
      </c>
      <c r="AB660" t="s">
        <v>198</v>
      </c>
      <c r="AH660" s="20"/>
    </row>
    <row r="661" spans="1:34" x14ac:dyDescent="0.25">
      <c r="A661" s="15" t="s">
        <v>211</v>
      </c>
      <c r="B661" s="2"/>
      <c r="C661" t="s">
        <v>200</v>
      </c>
      <c r="E661" t="s">
        <v>280</v>
      </c>
      <c r="F661" t="s">
        <v>281</v>
      </c>
      <c r="H661" t="s">
        <v>194</v>
      </c>
      <c r="K661" t="s">
        <v>195</v>
      </c>
      <c r="L661" t="s">
        <v>196</v>
      </c>
      <c r="U661" t="s">
        <v>254</v>
      </c>
      <c r="W661">
        <v>30</v>
      </c>
      <c r="AB661" t="s">
        <v>198</v>
      </c>
      <c r="AH661" s="20"/>
    </row>
    <row r="662" spans="1:34" x14ac:dyDescent="0.25">
      <c r="A662" s="15" t="s">
        <v>199</v>
      </c>
      <c r="B662" s="2"/>
      <c r="C662" t="s">
        <v>200</v>
      </c>
      <c r="E662" t="s">
        <v>280</v>
      </c>
      <c r="F662" t="s">
        <v>281</v>
      </c>
      <c r="H662" t="s">
        <v>194</v>
      </c>
      <c r="K662" t="s">
        <v>195</v>
      </c>
      <c r="L662" t="s">
        <v>196</v>
      </c>
      <c r="U662" t="s">
        <v>254</v>
      </c>
      <c r="W662">
        <v>30</v>
      </c>
      <c r="AB662" t="s">
        <v>198</v>
      </c>
      <c r="AH662" s="20"/>
    </row>
    <row r="663" spans="1:34" x14ac:dyDescent="0.25">
      <c r="A663" s="15" t="s">
        <v>211</v>
      </c>
      <c r="B663" s="2"/>
      <c r="C663" t="s">
        <v>200</v>
      </c>
      <c r="E663" t="s">
        <v>280</v>
      </c>
      <c r="F663" t="s">
        <v>281</v>
      </c>
      <c r="H663" t="s">
        <v>194</v>
      </c>
      <c r="K663" t="s">
        <v>195</v>
      </c>
      <c r="L663" t="s">
        <v>196</v>
      </c>
      <c r="U663" t="s">
        <v>254</v>
      </c>
      <c r="W663">
        <v>30</v>
      </c>
      <c r="AB663" t="s">
        <v>198</v>
      </c>
      <c r="AH663" s="20"/>
    </row>
    <row r="664" spans="1:34" x14ac:dyDescent="0.25">
      <c r="A664" s="15" t="s">
        <v>199</v>
      </c>
      <c r="B664" s="2"/>
      <c r="C664" t="s">
        <v>200</v>
      </c>
      <c r="E664" t="s">
        <v>280</v>
      </c>
      <c r="F664" t="s">
        <v>281</v>
      </c>
      <c r="H664" t="s">
        <v>194</v>
      </c>
      <c r="K664" t="s">
        <v>195</v>
      </c>
      <c r="L664" t="s">
        <v>196</v>
      </c>
      <c r="U664" t="s">
        <v>254</v>
      </c>
      <c r="W664">
        <v>30</v>
      </c>
      <c r="AB664" t="s">
        <v>198</v>
      </c>
      <c r="AH664" s="20"/>
    </row>
    <row r="665" spans="1:34" x14ac:dyDescent="0.25">
      <c r="A665" s="15" t="s">
        <v>199</v>
      </c>
      <c r="B665" s="2"/>
      <c r="C665" t="s">
        <v>200</v>
      </c>
      <c r="E665" t="s">
        <v>280</v>
      </c>
      <c r="F665" t="s">
        <v>281</v>
      </c>
      <c r="H665" t="s">
        <v>194</v>
      </c>
      <c r="K665" t="s">
        <v>195</v>
      </c>
      <c r="L665" t="s">
        <v>196</v>
      </c>
      <c r="U665" t="s">
        <v>254</v>
      </c>
      <c r="W665">
        <v>30</v>
      </c>
      <c r="AB665" t="s">
        <v>198</v>
      </c>
      <c r="AH665" s="20"/>
    </row>
    <row r="666" spans="1:34" x14ac:dyDescent="0.25">
      <c r="A666" s="15" t="s">
        <v>199</v>
      </c>
      <c r="B666" s="2"/>
      <c r="C666" t="s">
        <v>200</v>
      </c>
      <c r="E666" t="s">
        <v>280</v>
      </c>
      <c r="F666" t="s">
        <v>281</v>
      </c>
      <c r="H666" t="s">
        <v>194</v>
      </c>
      <c r="K666" t="s">
        <v>195</v>
      </c>
      <c r="L666" t="s">
        <v>196</v>
      </c>
      <c r="U666" t="s">
        <v>254</v>
      </c>
      <c r="W666">
        <v>30</v>
      </c>
      <c r="AB666" t="s">
        <v>198</v>
      </c>
      <c r="AH666" s="20"/>
    </row>
    <row r="667" spans="1:34" x14ac:dyDescent="0.25">
      <c r="A667" s="15" t="s">
        <v>213</v>
      </c>
      <c r="B667" s="2"/>
      <c r="C667" t="s">
        <v>214</v>
      </c>
      <c r="E667" t="s">
        <v>280</v>
      </c>
      <c r="F667" t="s">
        <v>281</v>
      </c>
      <c r="H667" t="s">
        <v>194</v>
      </c>
      <c r="K667" t="s">
        <v>195</v>
      </c>
      <c r="L667" t="s">
        <v>196</v>
      </c>
      <c r="U667" t="s">
        <v>254</v>
      </c>
      <c r="W667">
        <v>30</v>
      </c>
      <c r="AB667" t="s">
        <v>198</v>
      </c>
      <c r="AH667" s="20"/>
    </row>
    <row r="668" spans="1:34" x14ac:dyDescent="0.25">
      <c r="A668" s="15" t="s">
        <v>205</v>
      </c>
      <c r="B668" s="2"/>
      <c r="C668" t="s">
        <v>206</v>
      </c>
      <c r="E668" t="s">
        <v>280</v>
      </c>
      <c r="F668" t="s">
        <v>281</v>
      </c>
      <c r="H668" t="s">
        <v>194</v>
      </c>
      <c r="K668" t="s">
        <v>195</v>
      </c>
      <c r="L668" t="s">
        <v>196</v>
      </c>
      <c r="U668" t="s">
        <v>254</v>
      </c>
      <c r="W668">
        <v>30</v>
      </c>
      <c r="AB668" t="s">
        <v>198</v>
      </c>
      <c r="AH668" s="20"/>
    </row>
    <row r="669" spans="1:34" x14ac:dyDescent="0.25">
      <c r="A669" s="15" t="s">
        <v>199</v>
      </c>
      <c r="B669" s="2"/>
      <c r="C669" t="s">
        <v>200</v>
      </c>
      <c r="E669" t="s">
        <v>280</v>
      </c>
      <c r="F669" t="s">
        <v>281</v>
      </c>
      <c r="H669" t="s">
        <v>194</v>
      </c>
      <c r="K669" t="s">
        <v>195</v>
      </c>
      <c r="L669" t="s">
        <v>196</v>
      </c>
      <c r="U669" t="s">
        <v>254</v>
      </c>
      <c r="W669">
        <v>30</v>
      </c>
      <c r="AB669" t="s">
        <v>198</v>
      </c>
      <c r="AH669" s="20"/>
    </row>
    <row r="670" spans="1:34" x14ac:dyDescent="0.25">
      <c r="A670" s="15" t="s">
        <v>199</v>
      </c>
      <c r="B670" s="2"/>
      <c r="C670" t="s">
        <v>200</v>
      </c>
      <c r="E670" t="s">
        <v>280</v>
      </c>
      <c r="F670" t="s">
        <v>281</v>
      </c>
      <c r="H670" t="s">
        <v>194</v>
      </c>
      <c r="K670" t="s">
        <v>195</v>
      </c>
      <c r="L670" t="s">
        <v>196</v>
      </c>
      <c r="U670" t="s">
        <v>254</v>
      </c>
      <c r="W670">
        <v>30</v>
      </c>
      <c r="AB670" t="s">
        <v>198</v>
      </c>
      <c r="AH670" s="20"/>
    </row>
    <row r="671" spans="1:34" x14ac:dyDescent="0.25">
      <c r="A671" s="15" t="s">
        <v>199</v>
      </c>
      <c r="B671" s="2"/>
      <c r="C671" t="s">
        <v>200</v>
      </c>
      <c r="E671" t="s">
        <v>280</v>
      </c>
      <c r="F671" t="s">
        <v>281</v>
      </c>
      <c r="H671" t="s">
        <v>194</v>
      </c>
      <c r="K671" t="s">
        <v>195</v>
      </c>
      <c r="L671" t="s">
        <v>196</v>
      </c>
      <c r="U671" t="s">
        <v>254</v>
      </c>
      <c r="W671">
        <v>30</v>
      </c>
      <c r="AB671" t="s">
        <v>198</v>
      </c>
      <c r="AH671" s="20"/>
    </row>
    <row r="672" spans="1:34" x14ac:dyDescent="0.25">
      <c r="A672" s="15" t="s">
        <v>205</v>
      </c>
      <c r="B672" s="2"/>
      <c r="C672" t="s">
        <v>206</v>
      </c>
      <c r="E672" t="s">
        <v>280</v>
      </c>
      <c r="F672" t="s">
        <v>281</v>
      </c>
      <c r="H672" t="s">
        <v>194</v>
      </c>
      <c r="K672" t="s">
        <v>195</v>
      </c>
      <c r="L672" t="s">
        <v>196</v>
      </c>
      <c r="U672" t="s">
        <v>254</v>
      </c>
      <c r="W672">
        <v>30</v>
      </c>
      <c r="AB672" t="s">
        <v>198</v>
      </c>
      <c r="AH672" s="20"/>
    </row>
    <row r="673" spans="1:34" x14ac:dyDescent="0.25">
      <c r="A673" s="15" t="s">
        <v>211</v>
      </c>
      <c r="B673" s="2"/>
      <c r="C673" t="s">
        <v>200</v>
      </c>
      <c r="E673" t="s">
        <v>280</v>
      </c>
      <c r="F673" t="s">
        <v>281</v>
      </c>
      <c r="H673" t="s">
        <v>194</v>
      </c>
      <c r="K673" t="s">
        <v>195</v>
      </c>
      <c r="L673" t="s">
        <v>196</v>
      </c>
      <c r="U673" t="s">
        <v>254</v>
      </c>
      <c r="W673">
        <v>30</v>
      </c>
      <c r="AB673" t="s">
        <v>198</v>
      </c>
      <c r="AH673" s="20"/>
    </row>
    <row r="674" spans="1:34" x14ac:dyDescent="0.25">
      <c r="A674" s="15" t="s">
        <v>211</v>
      </c>
      <c r="B674" s="2"/>
      <c r="C674" t="s">
        <v>200</v>
      </c>
      <c r="E674" t="s">
        <v>280</v>
      </c>
      <c r="F674" t="s">
        <v>281</v>
      </c>
      <c r="H674" t="s">
        <v>194</v>
      </c>
      <c r="K674" t="s">
        <v>195</v>
      </c>
      <c r="L674" t="s">
        <v>196</v>
      </c>
      <c r="U674" t="s">
        <v>254</v>
      </c>
      <c r="W674">
        <v>30</v>
      </c>
      <c r="AB674" t="s">
        <v>198</v>
      </c>
      <c r="AH674" s="20"/>
    </row>
    <row r="675" spans="1:34" x14ac:dyDescent="0.25">
      <c r="A675" s="15" t="s">
        <v>199</v>
      </c>
      <c r="B675" s="2"/>
      <c r="C675" t="s">
        <v>200</v>
      </c>
      <c r="E675" t="s">
        <v>280</v>
      </c>
      <c r="F675" t="s">
        <v>281</v>
      </c>
      <c r="H675" t="s">
        <v>194</v>
      </c>
      <c r="K675" t="s">
        <v>195</v>
      </c>
      <c r="L675" t="s">
        <v>196</v>
      </c>
      <c r="U675" t="s">
        <v>254</v>
      </c>
      <c r="W675">
        <v>30</v>
      </c>
      <c r="AB675" t="s">
        <v>198</v>
      </c>
      <c r="AH675" s="20"/>
    </row>
    <row r="676" spans="1:34" ht="15.75" thickBot="1" x14ac:dyDescent="0.3">
      <c r="A676" s="29" t="s">
        <v>199</v>
      </c>
      <c r="B676" s="28"/>
      <c r="C676" s="23" t="s">
        <v>200</v>
      </c>
      <c r="D676" s="23" t="s">
        <v>216</v>
      </c>
      <c r="E676" s="23" t="s">
        <v>280</v>
      </c>
      <c r="F676" s="23" t="s">
        <v>281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254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211</v>
      </c>
      <c r="B677" s="9"/>
      <c r="C677" s="27" t="s">
        <v>200</v>
      </c>
      <c r="D677" s="27" t="s">
        <v>215</v>
      </c>
      <c r="E677" s="27" t="s">
        <v>282</v>
      </c>
      <c r="F677" s="27" t="s">
        <v>283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254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205</v>
      </c>
      <c r="B678" s="2"/>
      <c r="C678" t="s">
        <v>206</v>
      </c>
      <c r="E678" t="s">
        <v>282</v>
      </c>
      <c r="F678" t="s">
        <v>283</v>
      </c>
      <c r="H678" t="s">
        <v>194</v>
      </c>
      <c r="K678" t="s">
        <v>195</v>
      </c>
      <c r="L678" t="s">
        <v>196</v>
      </c>
      <c r="U678" t="s">
        <v>254</v>
      </c>
      <c r="W678">
        <v>30</v>
      </c>
      <c r="AB678" t="s">
        <v>198</v>
      </c>
      <c r="AH678" s="20"/>
    </row>
    <row r="679" spans="1:34" x14ac:dyDescent="0.25">
      <c r="A679" s="15" t="s">
        <v>199</v>
      </c>
      <c r="B679" s="2"/>
      <c r="C679" t="s">
        <v>200</v>
      </c>
      <c r="E679" t="s">
        <v>282</v>
      </c>
      <c r="F679" t="s">
        <v>283</v>
      </c>
      <c r="H679" t="s">
        <v>194</v>
      </c>
      <c r="K679" t="s">
        <v>195</v>
      </c>
      <c r="L679" t="s">
        <v>196</v>
      </c>
      <c r="U679" t="s">
        <v>254</v>
      </c>
      <c r="W679">
        <v>30</v>
      </c>
      <c r="AB679" t="s">
        <v>198</v>
      </c>
      <c r="AH679" s="20"/>
    </row>
    <row r="680" spans="1:34" x14ac:dyDescent="0.25">
      <c r="A680" s="15" t="s">
        <v>213</v>
      </c>
      <c r="B680" s="2"/>
      <c r="C680" t="s">
        <v>214</v>
      </c>
      <c r="E680" t="s">
        <v>282</v>
      </c>
      <c r="F680" t="s">
        <v>283</v>
      </c>
      <c r="H680" t="s">
        <v>194</v>
      </c>
      <c r="K680" t="s">
        <v>195</v>
      </c>
      <c r="L680" t="s">
        <v>196</v>
      </c>
      <c r="U680" t="s">
        <v>254</v>
      </c>
      <c r="W680">
        <v>30</v>
      </c>
      <c r="AB680" t="s">
        <v>198</v>
      </c>
      <c r="AH680" s="20"/>
    </row>
    <row r="681" spans="1:34" x14ac:dyDescent="0.25">
      <c r="A681" s="15" t="s">
        <v>199</v>
      </c>
      <c r="B681" s="2"/>
      <c r="C681" t="s">
        <v>200</v>
      </c>
      <c r="E681" t="s">
        <v>282</v>
      </c>
      <c r="F681" t="s">
        <v>283</v>
      </c>
      <c r="H681" t="s">
        <v>194</v>
      </c>
      <c r="K681" t="s">
        <v>195</v>
      </c>
      <c r="L681" t="s">
        <v>196</v>
      </c>
      <c r="U681" t="s">
        <v>254</v>
      </c>
      <c r="W681">
        <v>30</v>
      </c>
      <c r="AB681" t="s">
        <v>198</v>
      </c>
      <c r="AH681" s="20"/>
    </row>
    <row r="682" spans="1:34" x14ac:dyDescent="0.25">
      <c r="A682" s="15" t="s">
        <v>199</v>
      </c>
      <c r="B682" s="2"/>
      <c r="C682" t="s">
        <v>200</v>
      </c>
      <c r="E682" t="s">
        <v>282</v>
      </c>
      <c r="F682" t="s">
        <v>283</v>
      </c>
      <c r="H682" t="s">
        <v>194</v>
      </c>
      <c r="K682" t="s">
        <v>195</v>
      </c>
      <c r="L682" t="s">
        <v>196</v>
      </c>
      <c r="U682" t="s">
        <v>254</v>
      </c>
      <c r="W682">
        <v>30</v>
      </c>
      <c r="AB682" t="s">
        <v>198</v>
      </c>
      <c r="AH682" s="20"/>
    </row>
    <row r="683" spans="1:34" x14ac:dyDescent="0.25">
      <c r="A683" s="15" t="s">
        <v>199</v>
      </c>
      <c r="B683" s="2"/>
      <c r="C683" t="s">
        <v>200</v>
      </c>
      <c r="E683" t="s">
        <v>282</v>
      </c>
      <c r="F683" t="s">
        <v>283</v>
      </c>
      <c r="H683" t="s">
        <v>194</v>
      </c>
      <c r="K683" t="s">
        <v>195</v>
      </c>
      <c r="L683" t="s">
        <v>196</v>
      </c>
      <c r="U683" t="s">
        <v>254</v>
      </c>
      <c r="W683">
        <v>30</v>
      </c>
      <c r="AB683" t="s">
        <v>198</v>
      </c>
      <c r="AH683" s="20"/>
    </row>
    <row r="684" spans="1:34" x14ac:dyDescent="0.25">
      <c r="A684" s="15" t="s">
        <v>209</v>
      </c>
      <c r="B684" s="2"/>
      <c r="C684" t="s">
        <v>204</v>
      </c>
      <c r="E684" t="s">
        <v>282</v>
      </c>
      <c r="F684" t="s">
        <v>283</v>
      </c>
      <c r="H684" t="s">
        <v>194</v>
      </c>
      <c r="K684" t="s">
        <v>195</v>
      </c>
      <c r="L684" t="s">
        <v>196</v>
      </c>
      <c r="U684" t="s">
        <v>254</v>
      </c>
      <c r="W684">
        <v>30</v>
      </c>
      <c r="AB684" t="s">
        <v>198</v>
      </c>
      <c r="AH684" s="20"/>
    </row>
    <row r="685" spans="1:34" x14ac:dyDescent="0.25">
      <c r="A685" s="15" t="s">
        <v>245</v>
      </c>
      <c r="B685" s="2"/>
      <c r="C685" t="s">
        <v>204</v>
      </c>
      <c r="E685" t="s">
        <v>282</v>
      </c>
      <c r="F685" t="s">
        <v>283</v>
      </c>
      <c r="H685" t="s">
        <v>194</v>
      </c>
      <c r="K685" t="s">
        <v>195</v>
      </c>
      <c r="L685" t="s">
        <v>196</v>
      </c>
      <c r="U685" t="s">
        <v>254</v>
      </c>
      <c r="W685">
        <v>30</v>
      </c>
      <c r="AB685" t="s">
        <v>198</v>
      </c>
      <c r="AH685" s="20"/>
    </row>
    <row r="686" spans="1:34" x14ac:dyDescent="0.25">
      <c r="A686" s="15" t="s">
        <v>245</v>
      </c>
      <c r="B686" s="2"/>
      <c r="C686" t="s">
        <v>204</v>
      </c>
      <c r="E686" t="s">
        <v>282</v>
      </c>
      <c r="F686" t="s">
        <v>283</v>
      </c>
      <c r="H686" t="s">
        <v>194</v>
      </c>
      <c r="K686" t="s">
        <v>195</v>
      </c>
      <c r="L686" t="s">
        <v>196</v>
      </c>
      <c r="U686" t="s">
        <v>254</v>
      </c>
      <c r="W686">
        <v>30</v>
      </c>
      <c r="AB686" t="s">
        <v>198</v>
      </c>
      <c r="AH686" s="20"/>
    </row>
    <row r="687" spans="1:34" x14ac:dyDescent="0.25">
      <c r="A687" s="15" t="s">
        <v>199</v>
      </c>
      <c r="B687" s="2"/>
      <c r="C687" t="s">
        <v>200</v>
      </c>
      <c r="E687" t="s">
        <v>282</v>
      </c>
      <c r="F687" t="s">
        <v>283</v>
      </c>
      <c r="H687" t="s">
        <v>194</v>
      </c>
      <c r="K687" t="s">
        <v>195</v>
      </c>
      <c r="L687" t="s">
        <v>196</v>
      </c>
      <c r="U687" t="s">
        <v>254</v>
      </c>
      <c r="W687">
        <v>30</v>
      </c>
      <c r="AB687" t="s">
        <v>198</v>
      </c>
      <c r="AH687" s="20"/>
    </row>
    <row r="688" spans="1:34" x14ac:dyDescent="0.25">
      <c r="A688" s="15" t="s">
        <v>199</v>
      </c>
      <c r="B688" s="2"/>
      <c r="C688" t="s">
        <v>200</v>
      </c>
      <c r="E688" t="s">
        <v>282</v>
      </c>
      <c r="F688" t="s">
        <v>283</v>
      </c>
      <c r="H688" t="s">
        <v>194</v>
      </c>
      <c r="K688" t="s">
        <v>195</v>
      </c>
      <c r="L688" t="s">
        <v>196</v>
      </c>
      <c r="U688" t="s">
        <v>254</v>
      </c>
      <c r="W688">
        <v>30</v>
      </c>
      <c r="AB688" t="s">
        <v>198</v>
      </c>
      <c r="AH688" s="20"/>
    </row>
    <row r="689" spans="1:34" x14ac:dyDescent="0.25">
      <c r="A689" s="15" t="s">
        <v>223</v>
      </c>
      <c r="B689" s="2"/>
      <c r="C689" t="s">
        <v>200</v>
      </c>
      <c r="E689" t="s">
        <v>282</v>
      </c>
      <c r="F689" t="s">
        <v>283</v>
      </c>
      <c r="H689" t="s">
        <v>194</v>
      </c>
      <c r="K689" t="s">
        <v>195</v>
      </c>
      <c r="L689" t="s">
        <v>196</v>
      </c>
      <c r="U689" t="s">
        <v>254</v>
      </c>
      <c r="W689">
        <v>30</v>
      </c>
      <c r="AB689" t="s">
        <v>198</v>
      </c>
      <c r="AH689" s="20"/>
    </row>
    <row r="690" spans="1:34" x14ac:dyDescent="0.25">
      <c r="A690" s="15" t="s">
        <v>199</v>
      </c>
      <c r="B690" s="2"/>
      <c r="C690" t="s">
        <v>200</v>
      </c>
      <c r="E690" t="s">
        <v>282</v>
      </c>
      <c r="F690" t="s">
        <v>283</v>
      </c>
      <c r="H690" t="s">
        <v>194</v>
      </c>
      <c r="K690" t="s">
        <v>195</v>
      </c>
      <c r="L690" t="s">
        <v>196</v>
      </c>
      <c r="U690" t="s">
        <v>254</v>
      </c>
      <c r="W690">
        <v>30</v>
      </c>
      <c r="AB690" t="s">
        <v>198</v>
      </c>
      <c r="AH690" s="20"/>
    </row>
    <row r="691" spans="1:34" x14ac:dyDescent="0.25">
      <c r="A691" s="15" t="s">
        <v>223</v>
      </c>
      <c r="B691" s="2"/>
      <c r="C691" t="s">
        <v>200</v>
      </c>
      <c r="E691" t="s">
        <v>282</v>
      </c>
      <c r="F691" t="s">
        <v>283</v>
      </c>
      <c r="H691" t="s">
        <v>194</v>
      </c>
      <c r="K691" t="s">
        <v>195</v>
      </c>
      <c r="L691" t="s">
        <v>196</v>
      </c>
      <c r="U691" t="s">
        <v>254</v>
      </c>
      <c r="W691">
        <v>30</v>
      </c>
      <c r="AB691" t="s">
        <v>198</v>
      </c>
      <c r="AH691" s="20"/>
    </row>
    <row r="692" spans="1:34" x14ac:dyDescent="0.25">
      <c r="A692" s="15" t="s">
        <v>199</v>
      </c>
      <c r="B692" s="2"/>
      <c r="C692" t="s">
        <v>200</v>
      </c>
      <c r="E692" t="s">
        <v>282</v>
      </c>
      <c r="F692" t="s">
        <v>283</v>
      </c>
      <c r="H692" t="s">
        <v>194</v>
      </c>
      <c r="K692" t="s">
        <v>195</v>
      </c>
      <c r="L692" t="s">
        <v>196</v>
      </c>
      <c r="U692" t="s">
        <v>254</v>
      </c>
      <c r="W692">
        <v>30</v>
      </c>
      <c r="AB692" t="s">
        <v>198</v>
      </c>
      <c r="AH692" s="20"/>
    </row>
    <row r="693" spans="1:34" x14ac:dyDescent="0.25">
      <c r="A693" s="15" t="s">
        <v>199</v>
      </c>
      <c r="B693" s="2"/>
      <c r="C693" t="s">
        <v>200</v>
      </c>
      <c r="E693" t="s">
        <v>282</v>
      </c>
      <c r="F693" t="s">
        <v>283</v>
      </c>
      <c r="H693" t="s">
        <v>194</v>
      </c>
      <c r="K693" t="s">
        <v>195</v>
      </c>
      <c r="L693" t="s">
        <v>196</v>
      </c>
      <c r="U693" t="s">
        <v>254</v>
      </c>
      <c r="W693">
        <v>30</v>
      </c>
      <c r="AB693" t="s">
        <v>198</v>
      </c>
      <c r="AH693" s="20"/>
    </row>
    <row r="694" spans="1:34" x14ac:dyDescent="0.25">
      <c r="A694" s="15" t="s">
        <v>199</v>
      </c>
      <c r="B694" s="2"/>
      <c r="C694" t="s">
        <v>200</v>
      </c>
      <c r="E694" t="s">
        <v>282</v>
      </c>
      <c r="F694" t="s">
        <v>283</v>
      </c>
      <c r="H694" t="s">
        <v>194</v>
      </c>
      <c r="K694" t="s">
        <v>195</v>
      </c>
      <c r="L694" t="s">
        <v>196</v>
      </c>
      <c r="U694" t="s">
        <v>254</v>
      </c>
      <c r="W694">
        <v>30</v>
      </c>
      <c r="AB694" t="s">
        <v>198</v>
      </c>
      <c r="AH694" s="20"/>
    </row>
    <row r="695" spans="1:34" x14ac:dyDescent="0.25">
      <c r="A695" s="15" t="s">
        <v>205</v>
      </c>
      <c r="B695" s="2"/>
      <c r="C695" t="s">
        <v>206</v>
      </c>
      <c r="E695" t="s">
        <v>282</v>
      </c>
      <c r="F695" t="s">
        <v>283</v>
      </c>
      <c r="H695" t="s">
        <v>194</v>
      </c>
      <c r="K695" t="s">
        <v>195</v>
      </c>
      <c r="L695" t="s">
        <v>196</v>
      </c>
      <c r="U695" t="s">
        <v>254</v>
      </c>
      <c r="W695">
        <v>30</v>
      </c>
      <c r="AB695" t="s">
        <v>198</v>
      </c>
      <c r="AH695" s="20"/>
    </row>
    <row r="696" spans="1:34" x14ac:dyDescent="0.25">
      <c r="A696" s="15" t="s">
        <v>205</v>
      </c>
      <c r="B696" s="2"/>
      <c r="C696" t="s">
        <v>206</v>
      </c>
      <c r="E696" t="s">
        <v>282</v>
      </c>
      <c r="F696" t="s">
        <v>283</v>
      </c>
      <c r="H696" t="s">
        <v>194</v>
      </c>
      <c r="K696" t="s">
        <v>195</v>
      </c>
      <c r="L696" t="s">
        <v>196</v>
      </c>
      <c r="U696" t="s">
        <v>254</v>
      </c>
      <c r="W696">
        <v>30</v>
      </c>
      <c r="AB696" t="s">
        <v>198</v>
      </c>
      <c r="AH696" s="20"/>
    </row>
    <row r="697" spans="1:34" x14ac:dyDescent="0.25">
      <c r="A697" s="15" t="s">
        <v>233</v>
      </c>
      <c r="B697" s="2"/>
      <c r="C697" t="s">
        <v>204</v>
      </c>
      <c r="E697" t="s">
        <v>282</v>
      </c>
      <c r="F697" t="s">
        <v>283</v>
      </c>
      <c r="H697" t="s">
        <v>194</v>
      </c>
      <c r="K697" t="s">
        <v>195</v>
      </c>
      <c r="L697" t="s">
        <v>196</v>
      </c>
      <c r="U697" t="s">
        <v>254</v>
      </c>
      <c r="W697">
        <v>30</v>
      </c>
      <c r="AB697" t="s">
        <v>198</v>
      </c>
      <c r="AH697" s="20"/>
    </row>
    <row r="698" spans="1:34" x14ac:dyDescent="0.25">
      <c r="A698" s="15" t="s">
        <v>211</v>
      </c>
      <c r="B698" s="2"/>
      <c r="C698" t="s">
        <v>200</v>
      </c>
      <c r="E698" t="s">
        <v>282</v>
      </c>
      <c r="F698" t="s">
        <v>283</v>
      </c>
      <c r="H698" t="s">
        <v>194</v>
      </c>
      <c r="K698" t="s">
        <v>195</v>
      </c>
      <c r="L698" t="s">
        <v>196</v>
      </c>
      <c r="U698" t="s">
        <v>254</v>
      </c>
      <c r="W698">
        <v>30</v>
      </c>
      <c r="AB698" t="s">
        <v>198</v>
      </c>
      <c r="AH698" s="20"/>
    </row>
    <row r="699" spans="1:34" x14ac:dyDescent="0.25">
      <c r="A699" s="15" t="s">
        <v>199</v>
      </c>
      <c r="B699" s="2"/>
      <c r="C699" t="s">
        <v>200</v>
      </c>
      <c r="E699" t="s">
        <v>282</v>
      </c>
      <c r="F699" t="s">
        <v>283</v>
      </c>
      <c r="H699" t="s">
        <v>194</v>
      </c>
      <c r="K699" t="s">
        <v>195</v>
      </c>
      <c r="L699" t="s">
        <v>196</v>
      </c>
      <c r="U699" t="s">
        <v>254</v>
      </c>
      <c r="W699">
        <v>30</v>
      </c>
      <c r="AB699" t="s">
        <v>198</v>
      </c>
      <c r="AH699" s="20"/>
    </row>
    <row r="700" spans="1:34" x14ac:dyDescent="0.25">
      <c r="A700" s="15" t="s">
        <v>205</v>
      </c>
      <c r="B700" s="2"/>
      <c r="C700" t="s">
        <v>206</v>
      </c>
      <c r="E700" t="s">
        <v>282</v>
      </c>
      <c r="F700" t="s">
        <v>283</v>
      </c>
      <c r="H700" t="s">
        <v>194</v>
      </c>
      <c r="K700" t="s">
        <v>195</v>
      </c>
      <c r="L700" t="s">
        <v>196</v>
      </c>
      <c r="U700" t="s">
        <v>254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245</v>
      </c>
      <c r="B701" s="28"/>
      <c r="C701" s="23" t="s">
        <v>204</v>
      </c>
      <c r="D701" s="23" t="s">
        <v>216</v>
      </c>
      <c r="E701" s="23" t="s">
        <v>282</v>
      </c>
      <c r="F701" s="23" t="s">
        <v>283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254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205</v>
      </c>
      <c r="B702" s="9"/>
      <c r="C702" s="27" t="s">
        <v>206</v>
      </c>
      <c r="D702" s="27" t="s">
        <v>215</v>
      </c>
      <c r="E702" s="27" t="s">
        <v>284</v>
      </c>
      <c r="F702" s="27" t="s">
        <v>285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254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211</v>
      </c>
      <c r="B703" s="2"/>
      <c r="C703" t="s">
        <v>200</v>
      </c>
      <c r="E703" t="s">
        <v>284</v>
      </c>
      <c r="F703" t="s">
        <v>285</v>
      </c>
      <c r="H703" t="s">
        <v>194</v>
      </c>
      <c r="K703" t="s">
        <v>195</v>
      </c>
      <c r="L703" t="s">
        <v>196</v>
      </c>
      <c r="U703" t="s">
        <v>254</v>
      </c>
      <c r="W703">
        <v>30</v>
      </c>
      <c r="AB703" t="s">
        <v>198</v>
      </c>
      <c r="AH703" s="20"/>
    </row>
    <row r="704" spans="1:34" x14ac:dyDescent="0.25">
      <c r="A704" s="15" t="s">
        <v>213</v>
      </c>
      <c r="B704" s="2"/>
      <c r="C704" t="s">
        <v>214</v>
      </c>
      <c r="E704" t="s">
        <v>284</v>
      </c>
      <c r="F704" t="s">
        <v>285</v>
      </c>
      <c r="H704" t="s">
        <v>194</v>
      </c>
      <c r="K704" t="s">
        <v>195</v>
      </c>
      <c r="L704" t="s">
        <v>196</v>
      </c>
      <c r="U704" t="s">
        <v>254</v>
      </c>
      <c r="W704">
        <v>30</v>
      </c>
      <c r="AB704" t="s">
        <v>198</v>
      </c>
      <c r="AH704" s="20"/>
    </row>
    <row r="705" spans="1:34" x14ac:dyDescent="0.25">
      <c r="A705" s="15" t="s">
        <v>286</v>
      </c>
      <c r="B705" s="2"/>
      <c r="C705" t="s">
        <v>204</v>
      </c>
      <c r="E705" t="s">
        <v>284</v>
      </c>
      <c r="F705" t="s">
        <v>285</v>
      </c>
      <c r="H705" t="s">
        <v>194</v>
      </c>
      <c r="K705" t="s">
        <v>195</v>
      </c>
      <c r="L705" t="s">
        <v>196</v>
      </c>
      <c r="U705" t="s">
        <v>254</v>
      </c>
      <c r="W705">
        <v>30</v>
      </c>
      <c r="AB705" t="s">
        <v>198</v>
      </c>
      <c r="AH705" s="20"/>
    </row>
    <row r="706" spans="1:34" x14ac:dyDescent="0.25">
      <c r="A706" s="15" t="s">
        <v>207</v>
      </c>
      <c r="B706" s="2"/>
      <c r="C706" t="s">
        <v>208</v>
      </c>
      <c r="E706" t="s">
        <v>284</v>
      </c>
      <c r="F706" t="s">
        <v>285</v>
      </c>
      <c r="H706" t="s">
        <v>194</v>
      </c>
      <c r="K706" t="s">
        <v>195</v>
      </c>
      <c r="L706" t="s">
        <v>196</v>
      </c>
      <c r="U706" t="s">
        <v>254</v>
      </c>
      <c r="W706">
        <v>30</v>
      </c>
      <c r="AB706" t="s">
        <v>198</v>
      </c>
      <c r="AH706" s="20"/>
    </row>
    <row r="707" spans="1:34" x14ac:dyDescent="0.25">
      <c r="A707" s="15" t="s">
        <v>205</v>
      </c>
      <c r="B707" s="2"/>
      <c r="C707" t="s">
        <v>206</v>
      </c>
      <c r="E707" t="s">
        <v>284</v>
      </c>
      <c r="F707" t="s">
        <v>285</v>
      </c>
      <c r="H707" t="s">
        <v>194</v>
      </c>
      <c r="K707" t="s">
        <v>195</v>
      </c>
      <c r="L707" t="s">
        <v>196</v>
      </c>
      <c r="U707" t="s">
        <v>254</v>
      </c>
      <c r="W707">
        <v>30</v>
      </c>
      <c r="AB707" t="s">
        <v>198</v>
      </c>
      <c r="AH707" s="20"/>
    </row>
    <row r="708" spans="1:34" x14ac:dyDescent="0.25">
      <c r="A708" s="15" t="s">
        <v>199</v>
      </c>
      <c r="B708" s="2"/>
      <c r="C708" t="s">
        <v>200</v>
      </c>
      <c r="E708" t="s">
        <v>284</v>
      </c>
      <c r="F708" t="s">
        <v>285</v>
      </c>
      <c r="H708" t="s">
        <v>194</v>
      </c>
      <c r="K708" t="s">
        <v>195</v>
      </c>
      <c r="L708" t="s">
        <v>196</v>
      </c>
      <c r="U708" t="s">
        <v>254</v>
      </c>
      <c r="W708">
        <v>30</v>
      </c>
      <c r="AB708" t="s">
        <v>198</v>
      </c>
      <c r="AH708" s="20"/>
    </row>
    <row r="709" spans="1:34" x14ac:dyDescent="0.25">
      <c r="A709" s="15" t="s">
        <v>211</v>
      </c>
      <c r="B709" s="2"/>
      <c r="C709" t="s">
        <v>200</v>
      </c>
      <c r="E709" t="s">
        <v>284</v>
      </c>
      <c r="F709" t="s">
        <v>285</v>
      </c>
      <c r="H709" t="s">
        <v>194</v>
      </c>
      <c r="K709" t="s">
        <v>195</v>
      </c>
      <c r="L709" t="s">
        <v>196</v>
      </c>
      <c r="U709" t="s">
        <v>254</v>
      </c>
      <c r="W709">
        <v>30</v>
      </c>
      <c r="AB709" t="s">
        <v>198</v>
      </c>
      <c r="AH709" s="20"/>
    </row>
    <row r="710" spans="1:34" x14ac:dyDescent="0.25">
      <c r="A710" s="15" t="s">
        <v>223</v>
      </c>
      <c r="B710" s="2"/>
      <c r="C710" t="s">
        <v>200</v>
      </c>
      <c r="E710" t="s">
        <v>284</v>
      </c>
      <c r="F710" t="s">
        <v>285</v>
      </c>
      <c r="H710" t="s">
        <v>194</v>
      </c>
      <c r="K710" t="s">
        <v>195</v>
      </c>
      <c r="L710" t="s">
        <v>196</v>
      </c>
      <c r="U710" t="s">
        <v>254</v>
      </c>
      <c r="W710">
        <v>30</v>
      </c>
      <c r="AB710" t="s">
        <v>198</v>
      </c>
      <c r="AH710" s="20"/>
    </row>
    <row r="711" spans="1:34" x14ac:dyDescent="0.25">
      <c r="A711" s="15" t="s">
        <v>205</v>
      </c>
      <c r="B711" s="2"/>
      <c r="C711" t="s">
        <v>206</v>
      </c>
      <c r="E711" t="s">
        <v>284</v>
      </c>
      <c r="F711" t="s">
        <v>285</v>
      </c>
      <c r="H711" t="s">
        <v>194</v>
      </c>
      <c r="K711" t="s">
        <v>195</v>
      </c>
      <c r="L711" t="s">
        <v>196</v>
      </c>
      <c r="U711" t="s">
        <v>254</v>
      </c>
      <c r="W711">
        <v>30</v>
      </c>
      <c r="AB711" t="s">
        <v>198</v>
      </c>
      <c r="AH711" s="20"/>
    </row>
    <row r="712" spans="1:34" x14ac:dyDescent="0.25">
      <c r="A712" s="15" t="s">
        <v>205</v>
      </c>
      <c r="B712" s="2"/>
      <c r="C712" t="s">
        <v>206</v>
      </c>
      <c r="E712" t="s">
        <v>284</v>
      </c>
      <c r="F712" t="s">
        <v>285</v>
      </c>
      <c r="H712" t="s">
        <v>194</v>
      </c>
      <c r="K712" t="s">
        <v>195</v>
      </c>
      <c r="L712" t="s">
        <v>196</v>
      </c>
      <c r="U712" t="s">
        <v>254</v>
      </c>
      <c r="W712">
        <v>30</v>
      </c>
      <c r="AB712" t="s">
        <v>198</v>
      </c>
      <c r="AH712" s="20"/>
    </row>
    <row r="713" spans="1:34" x14ac:dyDescent="0.25">
      <c r="A713" s="15" t="s">
        <v>205</v>
      </c>
      <c r="B713" s="2"/>
      <c r="C713" t="s">
        <v>206</v>
      </c>
      <c r="E713" t="s">
        <v>284</v>
      </c>
      <c r="F713" t="s">
        <v>285</v>
      </c>
      <c r="H713" t="s">
        <v>194</v>
      </c>
      <c r="K713" t="s">
        <v>195</v>
      </c>
      <c r="L713" t="s">
        <v>196</v>
      </c>
      <c r="U713" t="s">
        <v>254</v>
      </c>
      <c r="W713">
        <v>30</v>
      </c>
      <c r="AB713" t="s">
        <v>198</v>
      </c>
      <c r="AH713" s="20"/>
    </row>
    <row r="714" spans="1:34" x14ac:dyDescent="0.25">
      <c r="A714" s="15" t="s">
        <v>205</v>
      </c>
      <c r="B714" s="2"/>
      <c r="C714" t="s">
        <v>206</v>
      </c>
      <c r="E714" t="s">
        <v>284</v>
      </c>
      <c r="F714" t="s">
        <v>285</v>
      </c>
      <c r="H714" t="s">
        <v>194</v>
      </c>
      <c r="K714" t="s">
        <v>195</v>
      </c>
      <c r="L714" t="s">
        <v>196</v>
      </c>
      <c r="U714" t="s">
        <v>254</v>
      </c>
      <c r="W714">
        <v>30</v>
      </c>
      <c r="AB714" t="s">
        <v>198</v>
      </c>
      <c r="AH714" s="20"/>
    </row>
    <row r="715" spans="1:34" x14ac:dyDescent="0.25">
      <c r="A715" s="15" t="s">
        <v>199</v>
      </c>
      <c r="B715" s="2"/>
      <c r="C715" t="s">
        <v>200</v>
      </c>
      <c r="E715" t="s">
        <v>284</v>
      </c>
      <c r="F715" t="s">
        <v>285</v>
      </c>
      <c r="H715" t="s">
        <v>194</v>
      </c>
      <c r="K715" t="s">
        <v>195</v>
      </c>
      <c r="L715" t="s">
        <v>196</v>
      </c>
      <c r="U715" t="s">
        <v>254</v>
      </c>
      <c r="W715">
        <v>30</v>
      </c>
      <c r="AB715" t="s">
        <v>198</v>
      </c>
      <c r="AH715" s="20"/>
    </row>
    <row r="716" spans="1:34" x14ac:dyDescent="0.25">
      <c r="A716" s="15" t="s">
        <v>211</v>
      </c>
      <c r="B716" s="2"/>
      <c r="C716" t="s">
        <v>200</v>
      </c>
      <c r="E716" t="s">
        <v>284</v>
      </c>
      <c r="F716" t="s">
        <v>285</v>
      </c>
      <c r="H716" t="s">
        <v>194</v>
      </c>
      <c r="K716" t="s">
        <v>195</v>
      </c>
      <c r="L716" t="s">
        <v>196</v>
      </c>
      <c r="U716" t="s">
        <v>254</v>
      </c>
      <c r="W716">
        <v>30</v>
      </c>
      <c r="AB716" t="s">
        <v>198</v>
      </c>
      <c r="AH716" s="20"/>
    </row>
    <row r="717" spans="1:34" x14ac:dyDescent="0.25">
      <c r="A717" s="15" t="s">
        <v>207</v>
      </c>
      <c r="B717" s="2"/>
      <c r="C717" t="s">
        <v>208</v>
      </c>
      <c r="E717" t="s">
        <v>284</v>
      </c>
      <c r="F717" t="s">
        <v>285</v>
      </c>
      <c r="H717" t="s">
        <v>194</v>
      </c>
      <c r="K717" t="s">
        <v>195</v>
      </c>
      <c r="L717" t="s">
        <v>196</v>
      </c>
      <c r="U717" t="s">
        <v>254</v>
      </c>
      <c r="W717">
        <v>30</v>
      </c>
      <c r="AB717" t="s">
        <v>198</v>
      </c>
      <c r="AH717" s="20"/>
    </row>
    <row r="718" spans="1:34" x14ac:dyDescent="0.25">
      <c r="A718" s="15" t="s">
        <v>209</v>
      </c>
      <c r="B718" s="2"/>
      <c r="C718" t="s">
        <v>204</v>
      </c>
      <c r="E718" t="s">
        <v>284</v>
      </c>
      <c r="F718" t="s">
        <v>285</v>
      </c>
      <c r="H718" t="s">
        <v>194</v>
      </c>
      <c r="K718" t="s">
        <v>195</v>
      </c>
      <c r="L718" t="s">
        <v>196</v>
      </c>
      <c r="U718" t="s">
        <v>254</v>
      </c>
      <c r="W718">
        <v>30</v>
      </c>
      <c r="AB718" t="s">
        <v>198</v>
      </c>
      <c r="AH718" s="20"/>
    </row>
    <row r="719" spans="1:34" x14ac:dyDescent="0.25">
      <c r="A719" s="15" t="s">
        <v>199</v>
      </c>
      <c r="B719" s="2"/>
      <c r="C719" t="s">
        <v>200</v>
      </c>
      <c r="E719" t="s">
        <v>284</v>
      </c>
      <c r="F719" t="s">
        <v>285</v>
      </c>
      <c r="H719" t="s">
        <v>194</v>
      </c>
      <c r="K719" t="s">
        <v>195</v>
      </c>
      <c r="L719" t="s">
        <v>196</v>
      </c>
      <c r="U719" t="s">
        <v>254</v>
      </c>
      <c r="W719">
        <v>30</v>
      </c>
      <c r="AB719" t="s">
        <v>198</v>
      </c>
      <c r="AH719" s="20"/>
    </row>
    <row r="720" spans="1:34" x14ac:dyDescent="0.25">
      <c r="A720" s="15" t="s">
        <v>205</v>
      </c>
      <c r="B720" s="2"/>
      <c r="C720" t="s">
        <v>206</v>
      </c>
      <c r="E720" t="s">
        <v>284</v>
      </c>
      <c r="F720" t="s">
        <v>285</v>
      </c>
      <c r="H720" t="s">
        <v>194</v>
      </c>
      <c r="K720" t="s">
        <v>195</v>
      </c>
      <c r="L720" t="s">
        <v>196</v>
      </c>
      <c r="U720" t="s">
        <v>254</v>
      </c>
      <c r="W720">
        <v>30</v>
      </c>
      <c r="AB720" t="s">
        <v>198</v>
      </c>
      <c r="AH720" s="20"/>
    </row>
    <row r="721" spans="1:34" x14ac:dyDescent="0.25">
      <c r="A721" s="15" t="s">
        <v>211</v>
      </c>
      <c r="B721" s="2"/>
      <c r="C721" t="s">
        <v>200</v>
      </c>
      <c r="E721" t="s">
        <v>284</v>
      </c>
      <c r="F721" t="s">
        <v>285</v>
      </c>
      <c r="H721" t="s">
        <v>194</v>
      </c>
      <c r="K721" t="s">
        <v>195</v>
      </c>
      <c r="L721" t="s">
        <v>196</v>
      </c>
      <c r="U721" t="s">
        <v>254</v>
      </c>
      <c r="W721">
        <v>30</v>
      </c>
      <c r="AB721" t="s">
        <v>198</v>
      </c>
      <c r="AH721" s="20"/>
    </row>
    <row r="722" spans="1:34" x14ac:dyDescent="0.25">
      <c r="A722" s="15" t="s">
        <v>211</v>
      </c>
      <c r="B722" s="2"/>
      <c r="C722" t="s">
        <v>200</v>
      </c>
      <c r="E722" t="s">
        <v>284</v>
      </c>
      <c r="F722" t="s">
        <v>285</v>
      </c>
      <c r="H722" t="s">
        <v>194</v>
      </c>
      <c r="K722" t="s">
        <v>195</v>
      </c>
      <c r="L722" t="s">
        <v>196</v>
      </c>
      <c r="U722" t="s">
        <v>254</v>
      </c>
      <c r="W722">
        <v>30</v>
      </c>
      <c r="AB722" t="s">
        <v>198</v>
      </c>
      <c r="AH722" s="20"/>
    </row>
    <row r="723" spans="1:34" x14ac:dyDescent="0.25">
      <c r="A723" s="15" t="s">
        <v>205</v>
      </c>
      <c r="B723" s="2"/>
      <c r="C723" t="s">
        <v>206</v>
      </c>
      <c r="E723" t="s">
        <v>284</v>
      </c>
      <c r="F723" t="s">
        <v>285</v>
      </c>
      <c r="H723" t="s">
        <v>194</v>
      </c>
      <c r="K723" t="s">
        <v>195</v>
      </c>
      <c r="L723" t="s">
        <v>196</v>
      </c>
      <c r="U723" t="s">
        <v>254</v>
      </c>
      <c r="W723">
        <v>30</v>
      </c>
      <c r="AB723" t="s">
        <v>198</v>
      </c>
      <c r="AH723" s="20"/>
    </row>
    <row r="724" spans="1:34" x14ac:dyDescent="0.25">
      <c r="A724" s="15" t="s">
        <v>205</v>
      </c>
      <c r="B724" s="2"/>
      <c r="C724" t="s">
        <v>206</v>
      </c>
      <c r="E724" t="s">
        <v>284</v>
      </c>
      <c r="F724" t="s">
        <v>285</v>
      </c>
      <c r="H724" t="s">
        <v>194</v>
      </c>
      <c r="K724" t="s">
        <v>195</v>
      </c>
      <c r="L724" t="s">
        <v>196</v>
      </c>
      <c r="U724" t="s">
        <v>254</v>
      </c>
      <c r="W724">
        <v>30</v>
      </c>
      <c r="AB724" t="s">
        <v>198</v>
      </c>
      <c r="AH724" s="20"/>
    </row>
    <row r="725" spans="1:34" x14ac:dyDescent="0.25">
      <c r="A725" s="15" t="s">
        <v>213</v>
      </c>
      <c r="B725" s="2"/>
      <c r="C725" t="s">
        <v>214</v>
      </c>
      <c r="E725" t="s">
        <v>284</v>
      </c>
      <c r="F725" t="s">
        <v>285</v>
      </c>
      <c r="H725" t="s">
        <v>194</v>
      </c>
      <c r="K725" t="s">
        <v>195</v>
      </c>
      <c r="L725" t="s">
        <v>196</v>
      </c>
      <c r="U725" t="s">
        <v>254</v>
      </c>
      <c r="W725">
        <v>30</v>
      </c>
      <c r="AB725" t="s">
        <v>198</v>
      </c>
      <c r="AH725" s="20"/>
    </row>
    <row r="726" spans="1:34" ht="15.75" thickBot="1" x14ac:dyDescent="0.3">
      <c r="A726" s="29" t="s">
        <v>223</v>
      </c>
      <c r="B726" s="28"/>
      <c r="C726" s="23" t="s">
        <v>200</v>
      </c>
      <c r="D726" s="23" t="s">
        <v>216</v>
      </c>
      <c r="E726" s="23" t="s">
        <v>284</v>
      </c>
      <c r="F726" s="23" t="s">
        <v>285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254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223</v>
      </c>
      <c r="B727" s="9"/>
      <c r="C727" s="27" t="s">
        <v>200</v>
      </c>
      <c r="D727" s="27" t="s">
        <v>215</v>
      </c>
      <c r="E727" s="27" t="s">
        <v>287</v>
      </c>
      <c r="F727" s="27" t="s">
        <v>288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254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199</v>
      </c>
      <c r="B728" s="2"/>
      <c r="C728" t="s">
        <v>200</v>
      </c>
      <c r="E728" t="s">
        <v>287</v>
      </c>
      <c r="F728" t="s">
        <v>288</v>
      </c>
      <c r="H728" t="s">
        <v>194</v>
      </c>
      <c r="K728" t="s">
        <v>195</v>
      </c>
      <c r="L728" t="s">
        <v>196</v>
      </c>
      <c r="U728" t="s">
        <v>254</v>
      </c>
      <c r="W728">
        <v>30</v>
      </c>
      <c r="AB728" t="s">
        <v>198</v>
      </c>
      <c r="AH728" s="20"/>
    </row>
    <row r="729" spans="1:34" x14ac:dyDescent="0.25">
      <c r="A729" s="15" t="s">
        <v>223</v>
      </c>
      <c r="B729" s="2"/>
      <c r="C729" t="s">
        <v>200</v>
      </c>
      <c r="E729" t="s">
        <v>287</v>
      </c>
      <c r="F729" t="s">
        <v>288</v>
      </c>
      <c r="H729" t="s">
        <v>194</v>
      </c>
      <c r="K729" t="s">
        <v>195</v>
      </c>
      <c r="L729" t="s">
        <v>196</v>
      </c>
      <c r="U729" t="s">
        <v>254</v>
      </c>
      <c r="W729">
        <v>30</v>
      </c>
      <c r="AB729" t="s">
        <v>198</v>
      </c>
      <c r="AH729" s="20"/>
    </row>
    <row r="730" spans="1:34" x14ac:dyDescent="0.25">
      <c r="A730" s="15" t="s">
        <v>199</v>
      </c>
      <c r="B730" s="2"/>
      <c r="C730" t="s">
        <v>200</v>
      </c>
      <c r="E730" t="s">
        <v>287</v>
      </c>
      <c r="F730" t="s">
        <v>288</v>
      </c>
      <c r="H730" t="s">
        <v>194</v>
      </c>
      <c r="K730" t="s">
        <v>195</v>
      </c>
      <c r="L730" t="s">
        <v>196</v>
      </c>
      <c r="U730" t="s">
        <v>254</v>
      </c>
      <c r="W730">
        <v>30</v>
      </c>
      <c r="AB730" t="s">
        <v>198</v>
      </c>
      <c r="AH730" s="20"/>
    </row>
    <row r="731" spans="1:34" x14ac:dyDescent="0.25">
      <c r="A731" s="15" t="s">
        <v>199</v>
      </c>
      <c r="B731" s="2"/>
      <c r="C731" t="s">
        <v>200</v>
      </c>
      <c r="E731" t="s">
        <v>287</v>
      </c>
      <c r="F731" t="s">
        <v>288</v>
      </c>
      <c r="H731" t="s">
        <v>194</v>
      </c>
      <c r="K731" t="s">
        <v>195</v>
      </c>
      <c r="L731" t="s">
        <v>196</v>
      </c>
      <c r="U731" t="s">
        <v>254</v>
      </c>
      <c r="W731">
        <v>30</v>
      </c>
      <c r="AB731" t="s">
        <v>198</v>
      </c>
      <c r="AH731" s="20"/>
    </row>
    <row r="732" spans="1:34" x14ac:dyDescent="0.25">
      <c r="A732" s="15" t="s">
        <v>223</v>
      </c>
      <c r="B732" s="2"/>
      <c r="C732" t="s">
        <v>200</v>
      </c>
      <c r="E732" t="s">
        <v>287</v>
      </c>
      <c r="F732" t="s">
        <v>288</v>
      </c>
      <c r="H732" t="s">
        <v>194</v>
      </c>
      <c r="K732" t="s">
        <v>195</v>
      </c>
      <c r="L732" t="s">
        <v>196</v>
      </c>
      <c r="U732" t="s">
        <v>254</v>
      </c>
      <c r="W732">
        <v>30</v>
      </c>
      <c r="AB732" t="s">
        <v>198</v>
      </c>
      <c r="AH732" s="20"/>
    </row>
    <row r="733" spans="1:34" x14ac:dyDescent="0.25">
      <c r="A733" s="15" t="s">
        <v>199</v>
      </c>
      <c r="B733" s="2"/>
      <c r="C733" t="s">
        <v>200</v>
      </c>
      <c r="E733" t="s">
        <v>287</v>
      </c>
      <c r="F733" t="s">
        <v>288</v>
      </c>
      <c r="H733" t="s">
        <v>194</v>
      </c>
      <c r="K733" t="s">
        <v>195</v>
      </c>
      <c r="L733" t="s">
        <v>196</v>
      </c>
      <c r="U733" t="s">
        <v>254</v>
      </c>
      <c r="W733">
        <v>30</v>
      </c>
      <c r="AB733" t="s">
        <v>198</v>
      </c>
      <c r="AH733" s="20"/>
    </row>
    <row r="734" spans="1:34" x14ac:dyDescent="0.25">
      <c r="A734" s="15" t="s">
        <v>223</v>
      </c>
      <c r="B734" s="2"/>
      <c r="C734" t="s">
        <v>200</v>
      </c>
      <c r="E734" t="s">
        <v>287</v>
      </c>
      <c r="F734" t="s">
        <v>288</v>
      </c>
      <c r="H734" t="s">
        <v>194</v>
      </c>
      <c r="K734" t="s">
        <v>195</v>
      </c>
      <c r="L734" t="s">
        <v>196</v>
      </c>
      <c r="U734" t="s">
        <v>254</v>
      </c>
      <c r="W734">
        <v>30</v>
      </c>
      <c r="AB734" t="s">
        <v>198</v>
      </c>
      <c r="AH734" s="20"/>
    </row>
    <row r="735" spans="1:34" x14ac:dyDescent="0.25">
      <c r="A735" s="15" t="s">
        <v>211</v>
      </c>
      <c r="B735" s="2"/>
      <c r="C735" t="s">
        <v>200</v>
      </c>
      <c r="E735" t="s">
        <v>287</v>
      </c>
      <c r="F735" t="s">
        <v>288</v>
      </c>
      <c r="H735" t="s">
        <v>194</v>
      </c>
      <c r="K735" t="s">
        <v>195</v>
      </c>
      <c r="L735" t="s">
        <v>196</v>
      </c>
      <c r="U735" t="s">
        <v>254</v>
      </c>
      <c r="W735">
        <v>30</v>
      </c>
      <c r="AB735" t="s">
        <v>198</v>
      </c>
      <c r="AH735" s="20"/>
    </row>
    <row r="736" spans="1:34" x14ac:dyDescent="0.25">
      <c r="A736" s="15" t="s">
        <v>199</v>
      </c>
      <c r="B736" s="2"/>
      <c r="C736" t="s">
        <v>200</v>
      </c>
      <c r="E736" t="s">
        <v>287</v>
      </c>
      <c r="F736" t="s">
        <v>288</v>
      </c>
      <c r="H736" t="s">
        <v>194</v>
      </c>
      <c r="K736" t="s">
        <v>195</v>
      </c>
      <c r="L736" t="s">
        <v>196</v>
      </c>
      <c r="U736" t="s">
        <v>254</v>
      </c>
      <c r="W736">
        <v>30</v>
      </c>
      <c r="AB736" t="s">
        <v>198</v>
      </c>
      <c r="AH736" s="20"/>
    </row>
    <row r="737" spans="1:34" x14ac:dyDescent="0.25">
      <c r="A737" s="15" t="s">
        <v>223</v>
      </c>
      <c r="B737" s="2"/>
      <c r="C737" t="s">
        <v>200</v>
      </c>
      <c r="E737" t="s">
        <v>287</v>
      </c>
      <c r="F737" t="s">
        <v>288</v>
      </c>
      <c r="H737" t="s">
        <v>194</v>
      </c>
      <c r="K737" t="s">
        <v>195</v>
      </c>
      <c r="L737" t="s">
        <v>196</v>
      </c>
      <c r="U737" t="s">
        <v>254</v>
      </c>
      <c r="W737">
        <v>30</v>
      </c>
      <c r="AB737" t="s">
        <v>198</v>
      </c>
      <c r="AH737" s="20"/>
    </row>
    <row r="738" spans="1:34" x14ac:dyDescent="0.25">
      <c r="A738" s="15" t="s">
        <v>211</v>
      </c>
      <c r="B738" s="2"/>
      <c r="C738" t="s">
        <v>200</v>
      </c>
      <c r="E738" t="s">
        <v>287</v>
      </c>
      <c r="F738" t="s">
        <v>288</v>
      </c>
      <c r="H738" t="s">
        <v>194</v>
      </c>
      <c r="K738" t="s">
        <v>195</v>
      </c>
      <c r="L738" t="s">
        <v>196</v>
      </c>
      <c r="U738" t="s">
        <v>254</v>
      </c>
      <c r="W738">
        <v>30</v>
      </c>
      <c r="AB738" t="s">
        <v>198</v>
      </c>
      <c r="AH738" s="20"/>
    </row>
    <row r="739" spans="1:34" x14ac:dyDescent="0.25">
      <c r="A739" s="15" t="s">
        <v>211</v>
      </c>
      <c r="B739" s="2"/>
      <c r="C739" t="s">
        <v>200</v>
      </c>
      <c r="E739" t="s">
        <v>287</v>
      </c>
      <c r="F739" t="s">
        <v>288</v>
      </c>
      <c r="H739" t="s">
        <v>194</v>
      </c>
      <c r="K739" t="s">
        <v>195</v>
      </c>
      <c r="L739" t="s">
        <v>196</v>
      </c>
      <c r="U739" t="s">
        <v>254</v>
      </c>
      <c r="W739">
        <v>30</v>
      </c>
      <c r="AB739" t="s">
        <v>198</v>
      </c>
      <c r="AH739" s="20"/>
    </row>
    <row r="740" spans="1:34" x14ac:dyDescent="0.25">
      <c r="A740" s="15" t="s">
        <v>205</v>
      </c>
      <c r="B740" s="2"/>
      <c r="C740" t="s">
        <v>206</v>
      </c>
      <c r="E740" t="s">
        <v>287</v>
      </c>
      <c r="F740" t="s">
        <v>288</v>
      </c>
      <c r="H740" t="s">
        <v>194</v>
      </c>
      <c r="K740" t="s">
        <v>195</v>
      </c>
      <c r="L740" t="s">
        <v>196</v>
      </c>
      <c r="U740" t="s">
        <v>254</v>
      </c>
      <c r="W740">
        <v>30</v>
      </c>
      <c r="AB740" t="s">
        <v>198</v>
      </c>
      <c r="AH740" s="20"/>
    </row>
    <row r="741" spans="1:34" x14ac:dyDescent="0.25">
      <c r="A741" s="15" t="s">
        <v>199</v>
      </c>
      <c r="B741" s="2"/>
      <c r="C741" t="s">
        <v>200</v>
      </c>
      <c r="E741" t="s">
        <v>287</v>
      </c>
      <c r="F741" t="s">
        <v>288</v>
      </c>
      <c r="H741" t="s">
        <v>194</v>
      </c>
      <c r="K741" t="s">
        <v>195</v>
      </c>
      <c r="L741" t="s">
        <v>196</v>
      </c>
      <c r="U741" t="s">
        <v>254</v>
      </c>
      <c r="W741">
        <v>30</v>
      </c>
      <c r="AB741" t="s">
        <v>198</v>
      </c>
      <c r="AH741" s="20"/>
    </row>
    <row r="742" spans="1:34" x14ac:dyDescent="0.25">
      <c r="A742" s="15" t="s">
        <v>203</v>
      </c>
      <c r="B742" s="2"/>
      <c r="C742" t="s">
        <v>204</v>
      </c>
      <c r="E742" t="s">
        <v>287</v>
      </c>
      <c r="F742" t="s">
        <v>288</v>
      </c>
      <c r="H742" t="s">
        <v>194</v>
      </c>
      <c r="K742" t="s">
        <v>195</v>
      </c>
      <c r="L742" t="s">
        <v>196</v>
      </c>
      <c r="U742" t="s">
        <v>254</v>
      </c>
      <c r="W742">
        <v>30</v>
      </c>
      <c r="AB742" t="s">
        <v>198</v>
      </c>
      <c r="AH742" s="20"/>
    </row>
    <row r="743" spans="1:34" x14ac:dyDescent="0.25">
      <c r="A743" s="15" t="s">
        <v>203</v>
      </c>
      <c r="B743" s="2"/>
      <c r="C743" t="s">
        <v>204</v>
      </c>
      <c r="E743" t="s">
        <v>287</v>
      </c>
      <c r="F743" t="s">
        <v>288</v>
      </c>
      <c r="H743" t="s">
        <v>194</v>
      </c>
      <c r="K743" t="s">
        <v>195</v>
      </c>
      <c r="L743" t="s">
        <v>196</v>
      </c>
      <c r="U743" t="s">
        <v>254</v>
      </c>
      <c r="W743">
        <v>30</v>
      </c>
      <c r="AB743" t="s">
        <v>198</v>
      </c>
      <c r="AH743" s="20"/>
    </row>
    <row r="744" spans="1:34" x14ac:dyDescent="0.25">
      <c r="A744" s="15" t="s">
        <v>223</v>
      </c>
      <c r="B744" s="2"/>
      <c r="C744" t="s">
        <v>200</v>
      </c>
      <c r="E744" t="s">
        <v>287</v>
      </c>
      <c r="F744" t="s">
        <v>288</v>
      </c>
      <c r="H744" t="s">
        <v>194</v>
      </c>
      <c r="K744" t="s">
        <v>195</v>
      </c>
      <c r="L744" t="s">
        <v>196</v>
      </c>
      <c r="U744" t="s">
        <v>254</v>
      </c>
      <c r="W744">
        <v>30</v>
      </c>
      <c r="AB744" t="s">
        <v>198</v>
      </c>
      <c r="AH744" s="20"/>
    </row>
    <row r="745" spans="1:34" x14ac:dyDescent="0.25">
      <c r="A745" s="15" t="s">
        <v>211</v>
      </c>
      <c r="B745" s="2"/>
      <c r="C745" t="s">
        <v>200</v>
      </c>
      <c r="E745" t="s">
        <v>287</v>
      </c>
      <c r="F745" t="s">
        <v>288</v>
      </c>
      <c r="H745" t="s">
        <v>194</v>
      </c>
      <c r="K745" t="s">
        <v>195</v>
      </c>
      <c r="L745" t="s">
        <v>196</v>
      </c>
      <c r="U745" t="s">
        <v>254</v>
      </c>
      <c r="W745">
        <v>30</v>
      </c>
      <c r="AB745" t="s">
        <v>198</v>
      </c>
      <c r="AH745" s="20"/>
    </row>
    <row r="746" spans="1:34" x14ac:dyDescent="0.25">
      <c r="A746" s="15" t="s">
        <v>211</v>
      </c>
      <c r="B746" s="2"/>
      <c r="C746" t="s">
        <v>200</v>
      </c>
      <c r="E746" t="s">
        <v>287</v>
      </c>
      <c r="F746" t="s">
        <v>288</v>
      </c>
      <c r="H746" t="s">
        <v>194</v>
      </c>
      <c r="K746" t="s">
        <v>195</v>
      </c>
      <c r="L746" t="s">
        <v>196</v>
      </c>
      <c r="U746" t="s">
        <v>254</v>
      </c>
      <c r="W746">
        <v>30</v>
      </c>
      <c r="AB746" t="s">
        <v>198</v>
      </c>
      <c r="AH746" s="20"/>
    </row>
    <row r="747" spans="1:34" x14ac:dyDescent="0.25">
      <c r="A747" s="15" t="s">
        <v>199</v>
      </c>
      <c r="B747" s="2"/>
      <c r="C747" t="s">
        <v>200</v>
      </c>
      <c r="E747" t="s">
        <v>287</v>
      </c>
      <c r="F747" t="s">
        <v>288</v>
      </c>
      <c r="H747" t="s">
        <v>194</v>
      </c>
      <c r="K747" t="s">
        <v>195</v>
      </c>
      <c r="L747" t="s">
        <v>196</v>
      </c>
      <c r="U747" t="s">
        <v>254</v>
      </c>
      <c r="W747">
        <v>30</v>
      </c>
      <c r="AB747" t="s">
        <v>198</v>
      </c>
      <c r="AH747" s="20"/>
    </row>
    <row r="748" spans="1:34" x14ac:dyDescent="0.25">
      <c r="A748" s="15" t="s">
        <v>211</v>
      </c>
      <c r="B748" s="2"/>
      <c r="C748" t="s">
        <v>200</v>
      </c>
      <c r="E748" t="s">
        <v>287</v>
      </c>
      <c r="F748" t="s">
        <v>288</v>
      </c>
      <c r="H748" t="s">
        <v>194</v>
      </c>
      <c r="K748" t="s">
        <v>195</v>
      </c>
      <c r="L748" t="s">
        <v>196</v>
      </c>
      <c r="U748" t="s">
        <v>254</v>
      </c>
      <c r="W748">
        <v>30</v>
      </c>
      <c r="AB748" t="s">
        <v>198</v>
      </c>
      <c r="AH748" s="20"/>
    </row>
    <row r="749" spans="1:34" x14ac:dyDescent="0.25">
      <c r="A749" s="15" t="s">
        <v>199</v>
      </c>
      <c r="B749" s="2"/>
      <c r="C749" t="s">
        <v>200</v>
      </c>
      <c r="E749" t="s">
        <v>287</v>
      </c>
      <c r="F749" t="s">
        <v>288</v>
      </c>
      <c r="H749" t="s">
        <v>194</v>
      </c>
      <c r="K749" t="s">
        <v>195</v>
      </c>
      <c r="L749" t="s">
        <v>196</v>
      </c>
      <c r="U749" t="s">
        <v>254</v>
      </c>
      <c r="W749">
        <v>30</v>
      </c>
      <c r="AB749" t="s">
        <v>198</v>
      </c>
      <c r="AH749" s="20"/>
    </row>
    <row r="750" spans="1:34" x14ac:dyDescent="0.25">
      <c r="A750" s="15" t="s">
        <v>199</v>
      </c>
      <c r="B750" s="2"/>
      <c r="C750" t="s">
        <v>200</v>
      </c>
      <c r="E750" t="s">
        <v>287</v>
      </c>
      <c r="F750" t="s">
        <v>288</v>
      </c>
      <c r="H750" t="s">
        <v>194</v>
      </c>
      <c r="K750" t="s">
        <v>195</v>
      </c>
      <c r="L750" t="s">
        <v>196</v>
      </c>
      <c r="U750" t="s">
        <v>254</v>
      </c>
      <c r="W750">
        <v>30</v>
      </c>
      <c r="AB750" t="s">
        <v>198</v>
      </c>
      <c r="AH750" s="20"/>
    </row>
    <row r="751" spans="1:34" ht="15.75" thickBot="1" x14ac:dyDescent="0.3">
      <c r="A751" s="29" t="s">
        <v>211</v>
      </c>
      <c r="B751" s="28"/>
      <c r="C751" s="23" t="s">
        <v>200</v>
      </c>
      <c r="D751" s="23" t="s">
        <v>216</v>
      </c>
      <c r="E751" s="23" t="s">
        <v>287</v>
      </c>
      <c r="F751" s="23" t="s">
        <v>288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254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199</v>
      </c>
      <c r="B752" s="9"/>
      <c r="C752" s="27" t="s">
        <v>200</v>
      </c>
      <c r="D752" s="27" t="s">
        <v>215</v>
      </c>
      <c r="E752" s="27" t="s">
        <v>290</v>
      </c>
      <c r="F752" s="27" t="s">
        <v>291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289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211</v>
      </c>
      <c r="B753" s="2"/>
      <c r="C753" t="s">
        <v>200</v>
      </c>
      <c r="E753" t="s">
        <v>290</v>
      </c>
      <c r="F753" t="s">
        <v>291</v>
      </c>
      <c r="H753" t="s">
        <v>194</v>
      </c>
      <c r="K753" t="s">
        <v>195</v>
      </c>
      <c r="L753" t="s">
        <v>196</v>
      </c>
      <c r="U753" t="s">
        <v>289</v>
      </c>
      <c r="W753">
        <v>30</v>
      </c>
      <c r="AB753" t="s">
        <v>198</v>
      </c>
      <c r="AH753" s="20"/>
    </row>
    <row r="754" spans="1:34" x14ac:dyDescent="0.25">
      <c r="A754" s="15" t="s">
        <v>211</v>
      </c>
      <c r="B754" s="2"/>
      <c r="C754" t="s">
        <v>200</v>
      </c>
      <c r="E754" t="s">
        <v>290</v>
      </c>
      <c r="F754" t="s">
        <v>291</v>
      </c>
      <c r="H754" t="s">
        <v>194</v>
      </c>
      <c r="K754" t="s">
        <v>195</v>
      </c>
      <c r="L754" t="s">
        <v>196</v>
      </c>
      <c r="U754" t="s">
        <v>289</v>
      </c>
      <c r="W754">
        <v>30</v>
      </c>
      <c r="AB754" t="s">
        <v>198</v>
      </c>
      <c r="AH754" s="20"/>
    </row>
    <row r="755" spans="1:34" x14ac:dyDescent="0.25">
      <c r="A755" s="15" t="s">
        <v>211</v>
      </c>
      <c r="B755" s="2"/>
      <c r="C755" t="s">
        <v>200</v>
      </c>
      <c r="E755" t="s">
        <v>290</v>
      </c>
      <c r="F755" t="s">
        <v>291</v>
      </c>
      <c r="H755" t="s">
        <v>194</v>
      </c>
      <c r="K755" t="s">
        <v>195</v>
      </c>
      <c r="L755" t="s">
        <v>196</v>
      </c>
      <c r="U755" t="s">
        <v>289</v>
      </c>
      <c r="W755">
        <v>30</v>
      </c>
      <c r="AB755" t="s">
        <v>198</v>
      </c>
      <c r="AH755" s="20"/>
    </row>
    <row r="756" spans="1:34" x14ac:dyDescent="0.25">
      <c r="A756" s="15" t="s">
        <v>199</v>
      </c>
      <c r="B756" s="2"/>
      <c r="C756" t="s">
        <v>200</v>
      </c>
      <c r="E756" t="s">
        <v>290</v>
      </c>
      <c r="F756" t="s">
        <v>291</v>
      </c>
      <c r="H756" t="s">
        <v>194</v>
      </c>
      <c r="K756" t="s">
        <v>195</v>
      </c>
      <c r="L756" t="s">
        <v>196</v>
      </c>
      <c r="U756" t="s">
        <v>289</v>
      </c>
      <c r="W756">
        <v>30</v>
      </c>
      <c r="AB756" t="s">
        <v>198</v>
      </c>
      <c r="AH756" s="20"/>
    </row>
    <row r="757" spans="1:34" x14ac:dyDescent="0.25">
      <c r="A757" s="15" t="s">
        <v>205</v>
      </c>
      <c r="B757" s="2"/>
      <c r="C757" t="s">
        <v>206</v>
      </c>
      <c r="E757" t="s">
        <v>290</v>
      </c>
      <c r="F757" t="s">
        <v>291</v>
      </c>
      <c r="H757" t="s">
        <v>194</v>
      </c>
      <c r="K757" t="s">
        <v>195</v>
      </c>
      <c r="L757" t="s">
        <v>196</v>
      </c>
      <c r="U757" t="s">
        <v>289</v>
      </c>
      <c r="W757">
        <v>30</v>
      </c>
      <c r="AB757" t="s">
        <v>198</v>
      </c>
      <c r="AH757" s="20"/>
    </row>
    <row r="758" spans="1:34" x14ac:dyDescent="0.25">
      <c r="A758" s="15" t="s">
        <v>211</v>
      </c>
      <c r="B758" s="2"/>
      <c r="C758" t="s">
        <v>200</v>
      </c>
      <c r="E758" t="s">
        <v>290</v>
      </c>
      <c r="F758" t="s">
        <v>291</v>
      </c>
      <c r="H758" t="s">
        <v>194</v>
      </c>
      <c r="K758" t="s">
        <v>195</v>
      </c>
      <c r="L758" t="s">
        <v>196</v>
      </c>
      <c r="U758" t="s">
        <v>289</v>
      </c>
      <c r="W758">
        <v>30</v>
      </c>
      <c r="AB758" t="s">
        <v>198</v>
      </c>
      <c r="AH758" s="20"/>
    </row>
    <row r="759" spans="1:34" x14ac:dyDescent="0.25">
      <c r="A759" s="15" t="s">
        <v>199</v>
      </c>
      <c r="B759" s="2"/>
      <c r="C759" t="s">
        <v>200</v>
      </c>
      <c r="E759" t="s">
        <v>290</v>
      </c>
      <c r="F759" t="s">
        <v>291</v>
      </c>
      <c r="H759" t="s">
        <v>194</v>
      </c>
      <c r="K759" t="s">
        <v>195</v>
      </c>
      <c r="L759" t="s">
        <v>196</v>
      </c>
      <c r="U759" t="s">
        <v>289</v>
      </c>
      <c r="W759">
        <v>30</v>
      </c>
      <c r="AB759" t="s">
        <v>198</v>
      </c>
      <c r="AH759" s="20"/>
    </row>
    <row r="760" spans="1:34" x14ac:dyDescent="0.25">
      <c r="A760" s="15" t="s">
        <v>211</v>
      </c>
      <c r="B760" s="2"/>
      <c r="C760" t="s">
        <v>200</v>
      </c>
      <c r="E760" t="s">
        <v>290</v>
      </c>
      <c r="F760" t="s">
        <v>291</v>
      </c>
      <c r="H760" t="s">
        <v>194</v>
      </c>
      <c r="K760" t="s">
        <v>195</v>
      </c>
      <c r="L760" t="s">
        <v>196</v>
      </c>
      <c r="U760" t="s">
        <v>289</v>
      </c>
      <c r="W760">
        <v>30</v>
      </c>
      <c r="AB760" t="s">
        <v>198</v>
      </c>
      <c r="AH760" s="20"/>
    </row>
    <row r="761" spans="1:34" x14ac:dyDescent="0.25">
      <c r="A761" s="15" t="s">
        <v>211</v>
      </c>
      <c r="B761" s="2"/>
      <c r="C761" t="s">
        <v>200</v>
      </c>
      <c r="E761" t="s">
        <v>290</v>
      </c>
      <c r="F761" t="s">
        <v>291</v>
      </c>
      <c r="H761" t="s">
        <v>194</v>
      </c>
      <c r="K761" t="s">
        <v>195</v>
      </c>
      <c r="L761" t="s">
        <v>196</v>
      </c>
      <c r="U761" t="s">
        <v>289</v>
      </c>
      <c r="W761">
        <v>30</v>
      </c>
      <c r="AB761" t="s">
        <v>198</v>
      </c>
      <c r="AH761" s="20"/>
    </row>
    <row r="762" spans="1:34" x14ac:dyDescent="0.25">
      <c r="A762" s="15" t="s">
        <v>211</v>
      </c>
      <c r="B762" s="2"/>
      <c r="C762" t="s">
        <v>200</v>
      </c>
      <c r="E762" t="s">
        <v>290</v>
      </c>
      <c r="F762" t="s">
        <v>291</v>
      </c>
      <c r="H762" t="s">
        <v>194</v>
      </c>
      <c r="K762" t="s">
        <v>195</v>
      </c>
      <c r="L762" t="s">
        <v>196</v>
      </c>
      <c r="U762" t="s">
        <v>289</v>
      </c>
      <c r="W762">
        <v>30</v>
      </c>
      <c r="AB762" t="s">
        <v>198</v>
      </c>
      <c r="AH762" s="20"/>
    </row>
    <row r="763" spans="1:34" x14ac:dyDescent="0.25">
      <c r="A763" s="15" t="s">
        <v>211</v>
      </c>
      <c r="B763" s="2"/>
      <c r="C763" t="s">
        <v>200</v>
      </c>
      <c r="E763" t="s">
        <v>290</v>
      </c>
      <c r="F763" t="s">
        <v>291</v>
      </c>
      <c r="H763" t="s">
        <v>194</v>
      </c>
      <c r="K763" t="s">
        <v>195</v>
      </c>
      <c r="L763" t="s">
        <v>196</v>
      </c>
      <c r="U763" t="s">
        <v>289</v>
      </c>
      <c r="W763">
        <v>30</v>
      </c>
      <c r="AB763" t="s">
        <v>198</v>
      </c>
      <c r="AH763" s="20"/>
    </row>
    <row r="764" spans="1:34" x14ac:dyDescent="0.25">
      <c r="A764" s="15" t="s">
        <v>253</v>
      </c>
      <c r="B764" s="2"/>
      <c r="C764" t="s">
        <v>200</v>
      </c>
      <c r="E764" t="s">
        <v>290</v>
      </c>
      <c r="F764" t="s">
        <v>291</v>
      </c>
      <c r="H764" t="s">
        <v>194</v>
      </c>
      <c r="K764" t="s">
        <v>195</v>
      </c>
      <c r="L764" t="s">
        <v>196</v>
      </c>
      <c r="U764" t="s">
        <v>289</v>
      </c>
      <c r="W764">
        <v>30</v>
      </c>
      <c r="AB764" t="s">
        <v>198</v>
      </c>
      <c r="AH764" s="20"/>
    </row>
    <row r="765" spans="1:34" x14ac:dyDescent="0.25">
      <c r="A765" s="15" t="s">
        <v>211</v>
      </c>
      <c r="B765" s="2"/>
      <c r="C765" t="s">
        <v>200</v>
      </c>
      <c r="E765" t="s">
        <v>290</v>
      </c>
      <c r="F765" t="s">
        <v>291</v>
      </c>
      <c r="H765" t="s">
        <v>194</v>
      </c>
      <c r="K765" t="s">
        <v>195</v>
      </c>
      <c r="L765" t="s">
        <v>196</v>
      </c>
      <c r="U765" t="s">
        <v>289</v>
      </c>
      <c r="W765">
        <v>30</v>
      </c>
      <c r="AB765" t="s">
        <v>198</v>
      </c>
      <c r="AH765" s="20"/>
    </row>
    <row r="766" spans="1:34" x14ac:dyDescent="0.25">
      <c r="A766" s="15" t="s">
        <v>253</v>
      </c>
      <c r="B766" s="2"/>
      <c r="C766" t="s">
        <v>200</v>
      </c>
      <c r="E766" t="s">
        <v>290</v>
      </c>
      <c r="F766" t="s">
        <v>291</v>
      </c>
      <c r="H766" t="s">
        <v>194</v>
      </c>
      <c r="K766" t="s">
        <v>195</v>
      </c>
      <c r="L766" t="s">
        <v>196</v>
      </c>
      <c r="U766" t="s">
        <v>289</v>
      </c>
      <c r="W766">
        <v>30</v>
      </c>
      <c r="AB766" t="s">
        <v>198</v>
      </c>
      <c r="AH766" s="20"/>
    </row>
    <row r="767" spans="1:34" x14ac:dyDescent="0.25">
      <c r="A767" s="15" t="s">
        <v>211</v>
      </c>
      <c r="B767" s="2"/>
      <c r="C767" t="s">
        <v>200</v>
      </c>
      <c r="E767" t="s">
        <v>290</v>
      </c>
      <c r="F767" t="s">
        <v>291</v>
      </c>
      <c r="H767" t="s">
        <v>194</v>
      </c>
      <c r="K767" t="s">
        <v>195</v>
      </c>
      <c r="L767" t="s">
        <v>196</v>
      </c>
      <c r="U767" t="s">
        <v>289</v>
      </c>
      <c r="W767">
        <v>30</v>
      </c>
      <c r="AB767" t="s">
        <v>198</v>
      </c>
      <c r="AH767" s="20"/>
    </row>
    <row r="768" spans="1:34" x14ac:dyDescent="0.25">
      <c r="A768" s="15" t="s">
        <v>199</v>
      </c>
      <c r="B768" s="2"/>
      <c r="C768" t="s">
        <v>200</v>
      </c>
      <c r="E768" t="s">
        <v>290</v>
      </c>
      <c r="F768" t="s">
        <v>291</v>
      </c>
      <c r="H768" t="s">
        <v>194</v>
      </c>
      <c r="K768" t="s">
        <v>195</v>
      </c>
      <c r="L768" t="s">
        <v>196</v>
      </c>
      <c r="U768" t="s">
        <v>289</v>
      </c>
      <c r="W768">
        <v>30</v>
      </c>
      <c r="AB768" t="s">
        <v>198</v>
      </c>
      <c r="AH768" s="20"/>
    </row>
    <row r="769" spans="1:34" x14ac:dyDescent="0.25">
      <c r="A769" s="15" t="s">
        <v>205</v>
      </c>
      <c r="B769" s="2"/>
      <c r="C769" t="s">
        <v>206</v>
      </c>
      <c r="E769" t="s">
        <v>290</v>
      </c>
      <c r="F769" t="s">
        <v>291</v>
      </c>
      <c r="H769" t="s">
        <v>194</v>
      </c>
      <c r="K769" t="s">
        <v>195</v>
      </c>
      <c r="L769" t="s">
        <v>196</v>
      </c>
      <c r="U769" t="s">
        <v>289</v>
      </c>
      <c r="W769">
        <v>30</v>
      </c>
      <c r="AB769" t="s">
        <v>198</v>
      </c>
      <c r="AH769" s="20"/>
    </row>
    <row r="770" spans="1:34" x14ac:dyDescent="0.25">
      <c r="A770" s="15" t="s">
        <v>205</v>
      </c>
      <c r="B770" s="2"/>
      <c r="C770" t="s">
        <v>206</v>
      </c>
      <c r="E770" t="s">
        <v>290</v>
      </c>
      <c r="F770" t="s">
        <v>291</v>
      </c>
      <c r="H770" t="s">
        <v>194</v>
      </c>
      <c r="K770" t="s">
        <v>195</v>
      </c>
      <c r="L770" t="s">
        <v>196</v>
      </c>
      <c r="U770" t="s">
        <v>289</v>
      </c>
      <c r="W770">
        <v>30</v>
      </c>
      <c r="AB770" t="s">
        <v>198</v>
      </c>
      <c r="AH770" s="20"/>
    </row>
    <row r="771" spans="1:34" x14ac:dyDescent="0.25">
      <c r="A771" s="15" t="s">
        <v>205</v>
      </c>
      <c r="B771" s="2"/>
      <c r="C771" t="s">
        <v>206</v>
      </c>
      <c r="E771" t="s">
        <v>290</v>
      </c>
      <c r="F771" t="s">
        <v>291</v>
      </c>
      <c r="H771" t="s">
        <v>194</v>
      </c>
      <c r="K771" t="s">
        <v>195</v>
      </c>
      <c r="L771" t="s">
        <v>196</v>
      </c>
      <c r="U771" t="s">
        <v>289</v>
      </c>
      <c r="W771">
        <v>30</v>
      </c>
      <c r="AB771" t="s">
        <v>198</v>
      </c>
      <c r="AH771" s="20"/>
    </row>
    <row r="772" spans="1:34" x14ac:dyDescent="0.25">
      <c r="A772" s="15" t="s">
        <v>211</v>
      </c>
      <c r="B772" s="2"/>
      <c r="C772" t="s">
        <v>200</v>
      </c>
      <c r="E772" t="s">
        <v>290</v>
      </c>
      <c r="F772" t="s">
        <v>291</v>
      </c>
      <c r="H772" t="s">
        <v>194</v>
      </c>
      <c r="K772" t="s">
        <v>195</v>
      </c>
      <c r="L772" t="s">
        <v>196</v>
      </c>
      <c r="U772" t="s">
        <v>289</v>
      </c>
      <c r="W772">
        <v>30</v>
      </c>
      <c r="AB772" t="s">
        <v>198</v>
      </c>
      <c r="AH772" s="20"/>
    </row>
    <row r="773" spans="1:34" x14ac:dyDescent="0.25">
      <c r="A773" s="15" t="s">
        <v>205</v>
      </c>
      <c r="B773" s="2"/>
      <c r="C773" t="s">
        <v>206</v>
      </c>
      <c r="E773" t="s">
        <v>290</v>
      </c>
      <c r="F773" t="s">
        <v>291</v>
      </c>
      <c r="H773" t="s">
        <v>194</v>
      </c>
      <c r="K773" t="s">
        <v>195</v>
      </c>
      <c r="L773" t="s">
        <v>196</v>
      </c>
      <c r="U773" t="s">
        <v>289</v>
      </c>
      <c r="W773">
        <v>30</v>
      </c>
      <c r="AB773" t="s">
        <v>198</v>
      </c>
      <c r="AH773" s="20"/>
    </row>
    <row r="774" spans="1:34" x14ac:dyDescent="0.25">
      <c r="A774" s="15" t="s">
        <v>199</v>
      </c>
      <c r="B774" s="2"/>
      <c r="C774" t="s">
        <v>200</v>
      </c>
      <c r="E774" t="s">
        <v>290</v>
      </c>
      <c r="F774" t="s">
        <v>291</v>
      </c>
      <c r="H774" t="s">
        <v>194</v>
      </c>
      <c r="K774" t="s">
        <v>195</v>
      </c>
      <c r="L774" t="s">
        <v>196</v>
      </c>
      <c r="U774" t="s">
        <v>289</v>
      </c>
      <c r="W774">
        <v>30</v>
      </c>
      <c r="AB774" t="s">
        <v>198</v>
      </c>
      <c r="AH774" s="20"/>
    </row>
    <row r="775" spans="1:34" x14ac:dyDescent="0.25">
      <c r="A775" s="15" t="s">
        <v>199</v>
      </c>
      <c r="B775" s="2"/>
      <c r="C775" t="s">
        <v>200</v>
      </c>
      <c r="E775" t="s">
        <v>290</v>
      </c>
      <c r="F775" t="s">
        <v>291</v>
      </c>
      <c r="H775" t="s">
        <v>194</v>
      </c>
      <c r="K775" t="s">
        <v>195</v>
      </c>
      <c r="L775" t="s">
        <v>196</v>
      </c>
      <c r="U775" t="s">
        <v>289</v>
      </c>
      <c r="W775">
        <v>30</v>
      </c>
      <c r="AB775" t="s">
        <v>198</v>
      </c>
      <c r="AH775" s="20"/>
    </row>
    <row r="776" spans="1:34" ht="15.75" thickBot="1" x14ac:dyDescent="0.3">
      <c r="A776" s="29" t="s">
        <v>211</v>
      </c>
      <c r="B776" s="28"/>
      <c r="C776" s="23" t="s">
        <v>200</v>
      </c>
      <c r="D776" s="23" t="s">
        <v>216</v>
      </c>
      <c r="E776" s="23" t="s">
        <v>290</v>
      </c>
      <c r="F776" s="23" t="s">
        <v>291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289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211</v>
      </c>
      <c r="B777" s="9"/>
      <c r="C777" s="27" t="s">
        <v>200</v>
      </c>
      <c r="D777" s="27" t="s">
        <v>215</v>
      </c>
      <c r="E777" s="27" t="s">
        <v>292</v>
      </c>
      <c r="F777" s="27" t="s">
        <v>293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289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207</v>
      </c>
      <c r="B778" s="2"/>
      <c r="C778" t="s">
        <v>208</v>
      </c>
      <c r="E778" t="s">
        <v>292</v>
      </c>
      <c r="F778" t="s">
        <v>293</v>
      </c>
      <c r="H778" t="s">
        <v>194</v>
      </c>
      <c r="K778" t="s">
        <v>195</v>
      </c>
      <c r="L778" t="s">
        <v>196</v>
      </c>
      <c r="U778" t="s">
        <v>289</v>
      </c>
      <c r="W778">
        <v>30</v>
      </c>
      <c r="AB778" t="s">
        <v>198</v>
      </c>
      <c r="AH778" s="20"/>
    </row>
    <row r="779" spans="1:34" x14ac:dyDescent="0.25">
      <c r="A779" s="15" t="s">
        <v>205</v>
      </c>
      <c r="B779" s="2"/>
      <c r="C779" t="s">
        <v>206</v>
      </c>
      <c r="E779" t="s">
        <v>292</v>
      </c>
      <c r="F779" t="s">
        <v>293</v>
      </c>
      <c r="H779" t="s">
        <v>194</v>
      </c>
      <c r="K779" t="s">
        <v>195</v>
      </c>
      <c r="L779" t="s">
        <v>196</v>
      </c>
      <c r="U779" t="s">
        <v>289</v>
      </c>
      <c r="W779">
        <v>30</v>
      </c>
      <c r="AB779" t="s">
        <v>198</v>
      </c>
      <c r="AH779" s="20"/>
    </row>
    <row r="780" spans="1:34" x14ac:dyDescent="0.25">
      <c r="A780" s="15" t="s">
        <v>199</v>
      </c>
      <c r="B780" s="2"/>
      <c r="C780" t="s">
        <v>200</v>
      </c>
      <c r="E780" t="s">
        <v>292</v>
      </c>
      <c r="F780" t="s">
        <v>293</v>
      </c>
      <c r="H780" t="s">
        <v>194</v>
      </c>
      <c r="K780" t="s">
        <v>195</v>
      </c>
      <c r="L780" t="s">
        <v>196</v>
      </c>
      <c r="U780" t="s">
        <v>289</v>
      </c>
      <c r="W780">
        <v>30</v>
      </c>
      <c r="AB780" t="s">
        <v>198</v>
      </c>
      <c r="AH780" s="20"/>
    </row>
    <row r="781" spans="1:34" x14ac:dyDescent="0.25">
      <c r="A781" s="15" t="s">
        <v>205</v>
      </c>
      <c r="B781" s="2"/>
      <c r="C781" t="s">
        <v>206</v>
      </c>
      <c r="E781" t="s">
        <v>292</v>
      </c>
      <c r="F781" t="s">
        <v>293</v>
      </c>
      <c r="H781" t="s">
        <v>194</v>
      </c>
      <c r="K781" t="s">
        <v>195</v>
      </c>
      <c r="L781" t="s">
        <v>196</v>
      </c>
      <c r="U781" t="s">
        <v>289</v>
      </c>
      <c r="W781">
        <v>30</v>
      </c>
      <c r="AB781" t="s">
        <v>198</v>
      </c>
      <c r="AH781" s="20"/>
    </row>
    <row r="782" spans="1:34" x14ac:dyDescent="0.25">
      <c r="A782" s="15" t="s">
        <v>233</v>
      </c>
      <c r="B782" s="2"/>
      <c r="C782" t="s">
        <v>204</v>
      </c>
      <c r="E782" t="s">
        <v>292</v>
      </c>
      <c r="F782" t="s">
        <v>293</v>
      </c>
      <c r="H782" t="s">
        <v>194</v>
      </c>
      <c r="K782" t="s">
        <v>195</v>
      </c>
      <c r="L782" t="s">
        <v>196</v>
      </c>
      <c r="U782" t="s">
        <v>289</v>
      </c>
      <c r="W782">
        <v>30</v>
      </c>
      <c r="AB782" t="s">
        <v>198</v>
      </c>
      <c r="AH782" s="20"/>
    </row>
    <row r="783" spans="1:34" x14ac:dyDescent="0.25">
      <c r="A783" s="15" t="s">
        <v>253</v>
      </c>
      <c r="B783" s="2"/>
      <c r="C783" t="s">
        <v>200</v>
      </c>
      <c r="E783" t="s">
        <v>292</v>
      </c>
      <c r="F783" t="s">
        <v>293</v>
      </c>
      <c r="H783" t="s">
        <v>194</v>
      </c>
      <c r="K783" t="s">
        <v>195</v>
      </c>
      <c r="L783" t="s">
        <v>196</v>
      </c>
      <c r="U783" t="s">
        <v>289</v>
      </c>
      <c r="W783">
        <v>30</v>
      </c>
      <c r="AB783" t="s">
        <v>198</v>
      </c>
      <c r="AH783" s="20"/>
    </row>
    <row r="784" spans="1:34" x14ac:dyDescent="0.25">
      <c r="A784" s="15" t="s">
        <v>205</v>
      </c>
      <c r="B784" s="2"/>
      <c r="C784" t="s">
        <v>206</v>
      </c>
      <c r="E784" t="s">
        <v>292</v>
      </c>
      <c r="F784" t="s">
        <v>293</v>
      </c>
      <c r="H784" t="s">
        <v>194</v>
      </c>
      <c r="K784" t="s">
        <v>195</v>
      </c>
      <c r="L784" t="s">
        <v>196</v>
      </c>
      <c r="U784" t="s">
        <v>289</v>
      </c>
      <c r="W784">
        <v>30</v>
      </c>
      <c r="AB784" t="s">
        <v>198</v>
      </c>
      <c r="AH784" s="20"/>
    </row>
    <row r="785" spans="1:34" x14ac:dyDescent="0.25">
      <c r="A785" s="15" t="s">
        <v>205</v>
      </c>
      <c r="B785" s="2"/>
      <c r="C785" t="s">
        <v>206</v>
      </c>
      <c r="E785" t="s">
        <v>292</v>
      </c>
      <c r="F785" t="s">
        <v>293</v>
      </c>
      <c r="H785" t="s">
        <v>194</v>
      </c>
      <c r="K785" t="s">
        <v>195</v>
      </c>
      <c r="L785" t="s">
        <v>196</v>
      </c>
      <c r="U785" t="s">
        <v>289</v>
      </c>
      <c r="W785">
        <v>30</v>
      </c>
      <c r="AB785" t="s">
        <v>198</v>
      </c>
      <c r="AH785" s="20"/>
    </row>
    <row r="786" spans="1:34" x14ac:dyDescent="0.25">
      <c r="A786" s="15" t="s">
        <v>233</v>
      </c>
      <c r="B786" s="2"/>
      <c r="C786" t="s">
        <v>204</v>
      </c>
      <c r="E786" t="s">
        <v>292</v>
      </c>
      <c r="F786" t="s">
        <v>293</v>
      </c>
      <c r="H786" t="s">
        <v>194</v>
      </c>
      <c r="K786" t="s">
        <v>195</v>
      </c>
      <c r="L786" t="s">
        <v>196</v>
      </c>
      <c r="U786" t="s">
        <v>289</v>
      </c>
      <c r="W786">
        <v>30</v>
      </c>
      <c r="AB786" t="s">
        <v>198</v>
      </c>
      <c r="AH786" s="20"/>
    </row>
    <row r="787" spans="1:34" x14ac:dyDescent="0.25">
      <c r="A787" s="15" t="s">
        <v>211</v>
      </c>
      <c r="B787" s="2"/>
      <c r="C787" t="s">
        <v>200</v>
      </c>
      <c r="E787" t="s">
        <v>292</v>
      </c>
      <c r="F787" t="s">
        <v>293</v>
      </c>
      <c r="H787" t="s">
        <v>194</v>
      </c>
      <c r="K787" t="s">
        <v>195</v>
      </c>
      <c r="L787" t="s">
        <v>196</v>
      </c>
      <c r="U787" t="s">
        <v>289</v>
      </c>
      <c r="W787">
        <v>30</v>
      </c>
      <c r="AB787" t="s">
        <v>198</v>
      </c>
      <c r="AH787" s="20"/>
    </row>
    <row r="788" spans="1:34" x14ac:dyDescent="0.25">
      <c r="A788" s="15" t="s">
        <v>205</v>
      </c>
      <c r="B788" s="2"/>
      <c r="C788" t="s">
        <v>206</v>
      </c>
      <c r="E788" t="s">
        <v>292</v>
      </c>
      <c r="F788" t="s">
        <v>293</v>
      </c>
      <c r="H788" t="s">
        <v>194</v>
      </c>
      <c r="K788" t="s">
        <v>195</v>
      </c>
      <c r="L788" t="s">
        <v>196</v>
      </c>
      <c r="U788" t="s">
        <v>289</v>
      </c>
      <c r="W788">
        <v>30</v>
      </c>
      <c r="AB788" t="s">
        <v>198</v>
      </c>
      <c r="AH788" s="20"/>
    </row>
    <row r="789" spans="1:34" x14ac:dyDescent="0.25">
      <c r="A789" s="15" t="s">
        <v>233</v>
      </c>
      <c r="B789" s="2"/>
      <c r="C789" t="s">
        <v>204</v>
      </c>
      <c r="E789" t="s">
        <v>292</v>
      </c>
      <c r="F789" t="s">
        <v>293</v>
      </c>
      <c r="H789" t="s">
        <v>194</v>
      </c>
      <c r="K789" t="s">
        <v>195</v>
      </c>
      <c r="L789" t="s">
        <v>196</v>
      </c>
      <c r="U789" t="s">
        <v>289</v>
      </c>
      <c r="W789">
        <v>30</v>
      </c>
      <c r="AB789" t="s">
        <v>198</v>
      </c>
      <c r="AH789" s="20"/>
    </row>
    <row r="790" spans="1:34" x14ac:dyDescent="0.25">
      <c r="A790" s="15" t="s">
        <v>211</v>
      </c>
      <c r="B790" s="2"/>
      <c r="C790" t="s">
        <v>200</v>
      </c>
      <c r="E790" t="s">
        <v>292</v>
      </c>
      <c r="F790" t="s">
        <v>293</v>
      </c>
      <c r="H790" t="s">
        <v>194</v>
      </c>
      <c r="K790" t="s">
        <v>195</v>
      </c>
      <c r="L790" t="s">
        <v>196</v>
      </c>
      <c r="U790" t="s">
        <v>289</v>
      </c>
      <c r="W790">
        <v>30</v>
      </c>
      <c r="AB790" t="s">
        <v>198</v>
      </c>
      <c r="AH790" s="20"/>
    </row>
    <row r="791" spans="1:34" x14ac:dyDescent="0.25">
      <c r="A791" s="15" t="s">
        <v>207</v>
      </c>
      <c r="B791" s="2"/>
      <c r="C791" t="s">
        <v>208</v>
      </c>
      <c r="E791" t="s">
        <v>292</v>
      </c>
      <c r="F791" t="s">
        <v>293</v>
      </c>
      <c r="H791" t="s">
        <v>194</v>
      </c>
      <c r="K791" t="s">
        <v>195</v>
      </c>
      <c r="L791" t="s">
        <v>196</v>
      </c>
      <c r="U791" t="s">
        <v>289</v>
      </c>
      <c r="W791">
        <v>30</v>
      </c>
      <c r="AB791" t="s">
        <v>198</v>
      </c>
      <c r="AH791" s="20"/>
    </row>
    <row r="792" spans="1:34" x14ac:dyDescent="0.25">
      <c r="A792" s="15" t="s">
        <v>211</v>
      </c>
      <c r="B792" s="2"/>
      <c r="C792" t="s">
        <v>200</v>
      </c>
      <c r="E792" t="s">
        <v>292</v>
      </c>
      <c r="F792" t="s">
        <v>293</v>
      </c>
      <c r="H792" t="s">
        <v>194</v>
      </c>
      <c r="K792" t="s">
        <v>195</v>
      </c>
      <c r="L792" t="s">
        <v>196</v>
      </c>
      <c r="U792" t="s">
        <v>289</v>
      </c>
      <c r="W792">
        <v>30</v>
      </c>
      <c r="AB792" t="s">
        <v>198</v>
      </c>
      <c r="AH792" s="20"/>
    </row>
    <row r="793" spans="1:34" x14ac:dyDescent="0.25">
      <c r="A793" s="15" t="s">
        <v>206</v>
      </c>
      <c r="B793" s="2"/>
      <c r="C793" t="s">
        <v>236</v>
      </c>
      <c r="E793" t="s">
        <v>292</v>
      </c>
      <c r="F793" t="s">
        <v>293</v>
      </c>
      <c r="H793" t="s">
        <v>194</v>
      </c>
      <c r="K793" t="s">
        <v>195</v>
      </c>
      <c r="L793" t="s">
        <v>196</v>
      </c>
      <c r="U793" t="s">
        <v>289</v>
      </c>
      <c r="W793">
        <v>30</v>
      </c>
      <c r="AB793" t="s">
        <v>198</v>
      </c>
      <c r="AH793" s="20"/>
    </row>
    <row r="794" spans="1:34" x14ac:dyDescent="0.25">
      <c r="A794" s="15" t="s">
        <v>223</v>
      </c>
      <c r="B794" s="2"/>
      <c r="C794" t="s">
        <v>200</v>
      </c>
      <c r="E794" t="s">
        <v>292</v>
      </c>
      <c r="F794" t="s">
        <v>293</v>
      </c>
      <c r="H794" t="s">
        <v>194</v>
      </c>
      <c r="K794" t="s">
        <v>195</v>
      </c>
      <c r="L794" t="s">
        <v>196</v>
      </c>
      <c r="U794" t="s">
        <v>289</v>
      </c>
      <c r="W794">
        <v>30</v>
      </c>
      <c r="AB794" t="s">
        <v>198</v>
      </c>
      <c r="AH794" s="20"/>
    </row>
    <row r="795" spans="1:34" x14ac:dyDescent="0.25">
      <c r="A795" s="15" t="s">
        <v>211</v>
      </c>
      <c r="B795" s="2"/>
      <c r="C795" t="s">
        <v>200</v>
      </c>
      <c r="E795" t="s">
        <v>292</v>
      </c>
      <c r="F795" t="s">
        <v>293</v>
      </c>
      <c r="H795" t="s">
        <v>194</v>
      </c>
      <c r="K795" t="s">
        <v>195</v>
      </c>
      <c r="L795" t="s">
        <v>196</v>
      </c>
      <c r="U795" t="s">
        <v>289</v>
      </c>
      <c r="W795">
        <v>30</v>
      </c>
      <c r="AB795" t="s">
        <v>198</v>
      </c>
      <c r="AH795" s="20"/>
    </row>
    <row r="796" spans="1:34" x14ac:dyDescent="0.25">
      <c r="A796" s="15" t="s">
        <v>211</v>
      </c>
      <c r="B796" s="2"/>
      <c r="C796" t="s">
        <v>200</v>
      </c>
      <c r="E796" t="s">
        <v>292</v>
      </c>
      <c r="F796" t="s">
        <v>293</v>
      </c>
      <c r="H796" t="s">
        <v>194</v>
      </c>
      <c r="K796" t="s">
        <v>195</v>
      </c>
      <c r="L796" t="s">
        <v>196</v>
      </c>
      <c r="U796" t="s">
        <v>289</v>
      </c>
      <c r="W796">
        <v>30</v>
      </c>
      <c r="AB796" t="s">
        <v>198</v>
      </c>
      <c r="AH796" s="20"/>
    </row>
    <row r="797" spans="1:34" x14ac:dyDescent="0.25">
      <c r="A797" s="15" t="s">
        <v>199</v>
      </c>
      <c r="B797" s="2"/>
      <c r="C797" t="s">
        <v>200</v>
      </c>
      <c r="E797" t="s">
        <v>292</v>
      </c>
      <c r="F797" t="s">
        <v>293</v>
      </c>
      <c r="H797" t="s">
        <v>194</v>
      </c>
      <c r="K797" t="s">
        <v>195</v>
      </c>
      <c r="L797" t="s">
        <v>196</v>
      </c>
      <c r="U797" t="s">
        <v>289</v>
      </c>
      <c r="W797">
        <v>30</v>
      </c>
      <c r="AB797" t="s">
        <v>198</v>
      </c>
      <c r="AH797" s="20"/>
    </row>
    <row r="798" spans="1:34" x14ac:dyDescent="0.25">
      <c r="A798" s="15" t="s">
        <v>211</v>
      </c>
      <c r="B798" s="2"/>
      <c r="C798" t="s">
        <v>200</v>
      </c>
      <c r="E798" t="s">
        <v>292</v>
      </c>
      <c r="F798" t="s">
        <v>293</v>
      </c>
      <c r="H798" t="s">
        <v>194</v>
      </c>
      <c r="K798" t="s">
        <v>195</v>
      </c>
      <c r="L798" t="s">
        <v>196</v>
      </c>
      <c r="U798" t="s">
        <v>289</v>
      </c>
      <c r="W798">
        <v>30</v>
      </c>
      <c r="AB798" t="s">
        <v>198</v>
      </c>
      <c r="AH798" s="20"/>
    </row>
    <row r="799" spans="1:34" x14ac:dyDescent="0.25">
      <c r="A799" s="15" t="s">
        <v>253</v>
      </c>
      <c r="B799" s="2"/>
      <c r="C799" t="s">
        <v>200</v>
      </c>
      <c r="E799" t="s">
        <v>292</v>
      </c>
      <c r="F799" t="s">
        <v>293</v>
      </c>
      <c r="H799" t="s">
        <v>194</v>
      </c>
      <c r="K799" t="s">
        <v>195</v>
      </c>
      <c r="L799" t="s">
        <v>196</v>
      </c>
      <c r="U799" t="s">
        <v>289</v>
      </c>
      <c r="W799">
        <v>30</v>
      </c>
      <c r="AB799" t="s">
        <v>198</v>
      </c>
      <c r="AH799" s="20"/>
    </row>
    <row r="800" spans="1:34" x14ac:dyDescent="0.25">
      <c r="A800" s="15" t="s">
        <v>205</v>
      </c>
      <c r="B800" s="2"/>
      <c r="C800" t="s">
        <v>206</v>
      </c>
      <c r="E800" t="s">
        <v>292</v>
      </c>
      <c r="F800" t="s">
        <v>293</v>
      </c>
      <c r="H800" t="s">
        <v>194</v>
      </c>
      <c r="K800" t="s">
        <v>195</v>
      </c>
      <c r="L800" t="s">
        <v>196</v>
      </c>
      <c r="U800" t="s">
        <v>289</v>
      </c>
      <c r="W800">
        <v>30</v>
      </c>
      <c r="AB800" t="s">
        <v>198</v>
      </c>
      <c r="AH800" s="20"/>
    </row>
    <row r="801" spans="1:34" ht="15.75" thickBot="1" x14ac:dyDescent="0.3">
      <c r="A801" s="29" t="s">
        <v>199</v>
      </c>
      <c r="B801" s="28"/>
      <c r="C801" s="23" t="s">
        <v>200</v>
      </c>
      <c r="D801" s="23" t="s">
        <v>216</v>
      </c>
      <c r="E801" s="23" t="s">
        <v>292</v>
      </c>
      <c r="F801" s="23" t="s">
        <v>293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289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213</v>
      </c>
      <c r="B802" s="9"/>
      <c r="C802" s="27" t="s">
        <v>214</v>
      </c>
      <c r="D802" s="27" t="s">
        <v>215</v>
      </c>
      <c r="E802" s="27" t="s">
        <v>294</v>
      </c>
      <c r="F802" s="27" t="s">
        <v>295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289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211</v>
      </c>
      <c r="B803" s="2"/>
      <c r="C803" t="s">
        <v>200</v>
      </c>
      <c r="E803" t="s">
        <v>294</v>
      </c>
      <c r="F803" t="s">
        <v>295</v>
      </c>
      <c r="H803" t="s">
        <v>194</v>
      </c>
      <c r="K803" t="s">
        <v>195</v>
      </c>
      <c r="L803" t="s">
        <v>196</v>
      </c>
      <c r="U803" t="s">
        <v>289</v>
      </c>
      <c r="W803">
        <v>30</v>
      </c>
      <c r="AB803" t="s">
        <v>198</v>
      </c>
      <c r="AH803" s="20"/>
    </row>
    <row r="804" spans="1:34" x14ac:dyDescent="0.25">
      <c r="A804" s="15" t="s">
        <v>199</v>
      </c>
      <c r="B804" s="2"/>
      <c r="C804" t="s">
        <v>200</v>
      </c>
      <c r="E804" t="s">
        <v>294</v>
      </c>
      <c r="F804" t="s">
        <v>295</v>
      </c>
      <c r="H804" t="s">
        <v>194</v>
      </c>
      <c r="K804" t="s">
        <v>195</v>
      </c>
      <c r="L804" t="s">
        <v>196</v>
      </c>
      <c r="U804" t="s">
        <v>289</v>
      </c>
      <c r="W804">
        <v>30</v>
      </c>
      <c r="AB804" t="s">
        <v>198</v>
      </c>
      <c r="AH804" s="20"/>
    </row>
    <row r="805" spans="1:34" x14ac:dyDescent="0.25">
      <c r="A805" s="15" t="s">
        <v>199</v>
      </c>
      <c r="B805" s="2"/>
      <c r="C805" t="s">
        <v>200</v>
      </c>
      <c r="E805" t="s">
        <v>294</v>
      </c>
      <c r="F805" t="s">
        <v>295</v>
      </c>
      <c r="H805" t="s">
        <v>194</v>
      </c>
      <c r="K805" t="s">
        <v>195</v>
      </c>
      <c r="L805" t="s">
        <v>196</v>
      </c>
      <c r="U805" t="s">
        <v>289</v>
      </c>
      <c r="W805">
        <v>30</v>
      </c>
      <c r="AB805" t="s">
        <v>198</v>
      </c>
      <c r="AH805" s="20"/>
    </row>
    <row r="806" spans="1:34" x14ac:dyDescent="0.25">
      <c r="A806" s="15" t="s">
        <v>199</v>
      </c>
      <c r="B806" s="2"/>
      <c r="C806" t="s">
        <v>200</v>
      </c>
      <c r="E806" t="s">
        <v>294</v>
      </c>
      <c r="F806" t="s">
        <v>295</v>
      </c>
      <c r="H806" t="s">
        <v>194</v>
      </c>
      <c r="K806" t="s">
        <v>195</v>
      </c>
      <c r="L806" t="s">
        <v>196</v>
      </c>
      <c r="U806" t="s">
        <v>289</v>
      </c>
      <c r="W806">
        <v>30</v>
      </c>
      <c r="AB806" t="s">
        <v>198</v>
      </c>
      <c r="AH806" s="20"/>
    </row>
    <row r="807" spans="1:34" x14ac:dyDescent="0.25">
      <c r="A807" s="15" t="s">
        <v>213</v>
      </c>
      <c r="B807" s="2"/>
      <c r="C807" t="s">
        <v>214</v>
      </c>
      <c r="E807" t="s">
        <v>294</v>
      </c>
      <c r="F807" t="s">
        <v>295</v>
      </c>
      <c r="H807" t="s">
        <v>194</v>
      </c>
      <c r="K807" t="s">
        <v>195</v>
      </c>
      <c r="L807" t="s">
        <v>196</v>
      </c>
      <c r="U807" t="s">
        <v>289</v>
      </c>
      <c r="W807">
        <v>30</v>
      </c>
      <c r="AB807" t="s">
        <v>198</v>
      </c>
      <c r="AH807" s="20"/>
    </row>
    <row r="808" spans="1:34" x14ac:dyDescent="0.25">
      <c r="A808" s="15" t="s">
        <v>211</v>
      </c>
      <c r="B808" s="2"/>
      <c r="C808" t="s">
        <v>200</v>
      </c>
      <c r="E808" t="s">
        <v>294</v>
      </c>
      <c r="F808" t="s">
        <v>295</v>
      </c>
      <c r="H808" t="s">
        <v>194</v>
      </c>
      <c r="K808" t="s">
        <v>195</v>
      </c>
      <c r="L808" t="s">
        <v>196</v>
      </c>
      <c r="U808" t="s">
        <v>289</v>
      </c>
      <c r="W808">
        <v>30</v>
      </c>
      <c r="AB808" t="s">
        <v>198</v>
      </c>
      <c r="AH808" s="20"/>
    </row>
    <row r="809" spans="1:34" x14ac:dyDescent="0.25">
      <c r="A809" s="15" t="s">
        <v>199</v>
      </c>
      <c r="B809" s="2"/>
      <c r="C809" t="s">
        <v>200</v>
      </c>
      <c r="E809" t="s">
        <v>294</v>
      </c>
      <c r="F809" t="s">
        <v>295</v>
      </c>
      <c r="H809" t="s">
        <v>194</v>
      </c>
      <c r="K809" t="s">
        <v>195</v>
      </c>
      <c r="L809" t="s">
        <v>196</v>
      </c>
      <c r="U809" t="s">
        <v>289</v>
      </c>
      <c r="W809">
        <v>30</v>
      </c>
      <c r="AB809" t="s">
        <v>198</v>
      </c>
      <c r="AH809" s="20"/>
    </row>
    <row r="810" spans="1:34" x14ac:dyDescent="0.25">
      <c r="A810" s="15" t="s">
        <v>233</v>
      </c>
      <c r="B810" s="2"/>
      <c r="C810" t="s">
        <v>204</v>
      </c>
      <c r="E810" t="s">
        <v>294</v>
      </c>
      <c r="F810" t="s">
        <v>295</v>
      </c>
      <c r="H810" t="s">
        <v>194</v>
      </c>
      <c r="K810" t="s">
        <v>195</v>
      </c>
      <c r="L810" t="s">
        <v>196</v>
      </c>
      <c r="U810" t="s">
        <v>289</v>
      </c>
      <c r="W810">
        <v>30</v>
      </c>
      <c r="AB810" t="s">
        <v>198</v>
      </c>
      <c r="AH810" s="20"/>
    </row>
    <row r="811" spans="1:34" x14ac:dyDescent="0.25">
      <c r="A811" s="15" t="s">
        <v>199</v>
      </c>
      <c r="B811" s="2"/>
      <c r="C811" t="s">
        <v>200</v>
      </c>
      <c r="E811" t="s">
        <v>294</v>
      </c>
      <c r="F811" t="s">
        <v>295</v>
      </c>
      <c r="H811" t="s">
        <v>194</v>
      </c>
      <c r="K811" t="s">
        <v>195</v>
      </c>
      <c r="L811" t="s">
        <v>196</v>
      </c>
      <c r="U811" t="s">
        <v>289</v>
      </c>
      <c r="W811">
        <v>30</v>
      </c>
      <c r="AB811" t="s">
        <v>198</v>
      </c>
      <c r="AH811" s="20"/>
    </row>
    <row r="812" spans="1:34" x14ac:dyDescent="0.25">
      <c r="A812" s="15" t="s">
        <v>205</v>
      </c>
      <c r="B812" s="2"/>
      <c r="C812" t="s">
        <v>206</v>
      </c>
      <c r="E812" t="s">
        <v>294</v>
      </c>
      <c r="F812" t="s">
        <v>295</v>
      </c>
      <c r="H812" t="s">
        <v>194</v>
      </c>
      <c r="K812" t="s">
        <v>195</v>
      </c>
      <c r="L812" t="s">
        <v>196</v>
      </c>
      <c r="U812" t="s">
        <v>289</v>
      </c>
      <c r="W812">
        <v>30</v>
      </c>
      <c r="AB812" t="s">
        <v>198</v>
      </c>
      <c r="AH812" s="20"/>
    </row>
    <row r="813" spans="1:34" x14ac:dyDescent="0.25">
      <c r="A813" s="15" t="s">
        <v>199</v>
      </c>
      <c r="B813" s="2"/>
      <c r="C813" t="s">
        <v>200</v>
      </c>
      <c r="E813" t="s">
        <v>294</v>
      </c>
      <c r="F813" t="s">
        <v>295</v>
      </c>
      <c r="H813" t="s">
        <v>194</v>
      </c>
      <c r="K813" t="s">
        <v>195</v>
      </c>
      <c r="L813" t="s">
        <v>196</v>
      </c>
      <c r="U813" t="s">
        <v>289</v>
      </c>
      <c r="W813">
        <v>30</v>
      </c>
      <c r="AB813" t="s">
        <v>198</v>
      </c>
      <c r="AH813" s="20"/>
    </row>
    <row r="814" spans="1:34" x14ac:dyDescent="0.25">
      <c r="A814" s="15" t="s">
        <v>205</v>
      </c>
      <c r="B814" s="2"/>
      <c r="C814" t="s">
        <v>206</v>
      </c>
      <c r="E814" t="s">
        <v>294</v>
      </c>
      <c r="F814" t="s">
        <v>295</v>
      </c>
      <c r="H814" t="s">
        <v>194</v>
      </c>
      <c r="K814" t="s">
        <v>195</v>
      </c>
      <c r="L814" t="s">
        <v>196</v>
      </c>
      <c r="U814" t="s">
        <v>289</v>
      </c>
      <c r="W814">
        <v>30</v>
      </c>
      <c r="AB814" t="s">
        <v>198</v>
      </c>
      <c r="AH814" s="20"/>
    </row>
    <row r="815" spans="1:34" x14ac:dyDescent="0.25">
      <c r="A815" s="15" t="s">
        <v>199</v>
      </c>
      <c r="B815" s="2"/>
      <c r="C815" t="s">
        <v>200</v>
      </c>
      <c r="E815" t="s">
        <v>294</v>
      </c>
      <c r="F815" t="s">
        <v>295</v>
      </c>
      <c r="H815" t="s">
        <v>194</v>
      </c>
      <c r="K815" t="s">
        <v>195</v>
      </c>
      <c r="L815" t="s">
        <v>196</v>
      </c>
      <c r="U815" t="s">
        <v>289</v>
      </c>
      <c r="W815">
        <v>30</v>
      </c>
      <c r="AB815" t="s">
        <v>198</v>
      </c>
      <c r="AH815" s="20"/>
    </row>
    <row r="816" spans="1:34" x14ac:dyDescent="0.25">
      <c r="A816" s="15" t="s">
        <v>199</v>
      </c>
      <c r="B816" s="2"/>
      <c r="C816" t="s">
        <v>200</v>
      </c>
      <c r="E816" t="s">
        <v>294</v>
      </c>
      <c r="F816" t="s">
        <v>295</v>
      </c>
      <c r="H816" t="s">
        <v>194</v>
      </c>
      <c r="K816" t="s">
        <v>195</v>
      </c>
      <c r="L816" t="s">
        <v>196</v>
      </c>
      <c r="U816" t="s">
        <v>289</v>
      </c>
      <c r="W816">
        <v>30</v>
      </c>
      <c r="AB816" t="s">
        <v>198</v>
      </c>
      <c r="AH816" s="20"/>
    </row>
    <row r="817" spans="1:34" x14ac:dyDescent="0.25">
      <c r="A817" s="15" t="s">
        <v>211</v>
      </c>
      <c r="B817" s="2"/>
      <c r="C817" t="s">
        <v>200</v>
      </c>
      <c r="E817" t="s">
        <v>294</v>
      </c>
      <c r="F817" t="s">
        <v>295</v>
      </c>
      <c r="H817" t="s">
        <v>194</v>
      </c>
      <c r="K817" t="s">
        <v>195</v>
      </c>
      <c r="L817" t="s">
        <v>196</v>
      </c>
      <c r="U817" t="s">
        <v>289</v>
      </c>
      <c r="W817">
        <v>30</v>
      </c>
      <c r="AB817" t="s">
        <v>198</v>
      </c>
      <c r="AH817" s="20"/>
    </row>
    <row r="818" spans="1:34" x14ac:dyDescent="0.25">
      <c r="A818" s="15" t="s">
        <v>205</v>
      </c>
      <c r="B818" s="2"/>
      <c r="C818" t="s">
        <v>206</v>
      </c>
      <c r="E818" t="s">
        <v>294</v>
      </c>
      <c r="F818" t="s">
        <v>295</v>
      </c>
      <c r="H818" t="s">
        <v>194</v>
      </c>
      <c r="K818" t="s">
        <v>195</v>
      </c>
      <c r="L818" t="s">
        <v>196</v>
      </c>
      <c r="U818" t="s">
        <v>289</v>
      </c>
      <c r="W818">
        <v>30</v>
      </c>
      <c r="AB818" t="s">
        <v>198</v>
      </c>
      <c r="AH818" s="20"/>
    </row>
    <row r="819" spans="1:34" x14ac:dyDescent="0.25">
      <c r="A819" s="15" t="s">
        <v>199</v>
      </c>
      <c r="B819" s="2"/>
      <c r="C819" t="s">
        <v>200</v>
      </c>
      <c r="E819" t="s">
        <v>294</v>
      </c>
      <c r="F819" t="s">
        <v>295</v>
      </c>
      <c r="H819" t="s">
        <v>194</v>
      </c>
      <c r="K819" t="s">
        <v>195</v>
      </c>
      <c r="L819" t="s">
        <v>196</v>
      </c>
      <c r="U819" t="s">
        <v>289</v>
      </c>
      <c r="W819">
        <v>30</v>
      </c>
      <c r="AB819" t="s">
        <v>198</v>
      </c>
      <c r="AH819" s="20"/>
    </row>
    <row r="820" spans="1:34" x14ac:dyDescent="0.25">
      <c r="A820" s="15" t="s">
        <v>199</v>
      </c>
      <c r="B820" s="2"/>
      <c r="C820" t="s">
        <v>200</v>
      </c>
      <c r="E820" t="s">
        <v>294</v>
      </c>
      <c r="F820" t="s">
        <v>295</v>
      </c>
      <c r="H820" t="s">
        <v>194</v>
      </c>
      <c r="K820" t="s">
        <v>195</v>
      </c>
      <c r="L820" t="s">
        <v>196</v>
      </c>
      <c r="U820" t="s">
        <v>289</v>
      </c>
      <c r="W820">
        <v>30</v>
      </c>
      <c r="AB820" t="s">
        <v>198</v>
      </c>
      <c r="AH820" s="20"/>
    </row>
    <row r="821" spans="1:34" x14ac:dyDescent="0.25">
      <c r="A821" s="15" t="s">
        <v>213</v>
      </c>
      <c r="B821" s="2"/>
      <c r="C821" t="s">
        <v>214</v>
      </c>
      <c r="E821" t="s">
        <v>294</v>
      </c>
      <c r="F821" t="s">
        <v>295</v>
      </c>
      <c r="H821" t="s">
        <v>194</v>
      </c>
      <c r="K821" t="s">
        <v>195</v>
      </c>
      <c r="L821" t="s">
        <v>196</v>
      </c>
      <c r="U821" t="s">
        <v>289</v>
      </c>
      <c r="W821">
        <v>30</v>
      </c>
      <c r="AB821" t="s">
        <v>198</v>
      </c>
      <c r="AH821" s="20"/>
    </row>
    <row r="822" spans="1:34" x14ac:dyDescent="0.25">
      <c r="A822" s="15" t="s">
        <v>211</v>
      </c>
      <c r="B822" s="2"/>
      <c r="C822" t="s">
        <v>200</v>
      </c>
      <c r="E822" t="s">
        <v>294</v>
      </c>
      <c r="F822" t="s">
        <v>295</v>
      </c>
      <c r="H822" t="s">
        <v>194</v>
      </c>
      <c r="K822" t="s">
        <v>195</v>
      </c>
      <c r="L822" t="s">
        <v>196</v>
      </c>
      <c r="U822" t="s">
        <v>289</v>
      </c>
      <c r="W822">
        <v>30</v>
      </c>
      <c r="AB822" t="s">
        <v>198</v>
      </c>
      <c r="AH822" s="20"/>
    </row>
    <row r="823" spans="1:34" x14ac:dyDescent="0.25">
      <c r="A823" s="15" t="s">
        <v>199</v>
      </c>
      <c r="B823" s="2"/>
      <c r="C823" t="s">
        <v>200</v>
      </c>
      <c r="E823" t="s">
        <v>294</v>
      </c>
      <c r="F823" t="s">
        <v>295</v>
      </c>
      <c r="H823" t="s">
        <v>194</v>
      </c>
      <c r="K823" t="s">
        <v>195</v>
      </c>
      <c r="L823" t="s">
        <v>196</v>
      </c>
      <c r="U823" t="s">
        <v>289</v>
      </c>
      <c r="W823">
        <v>30</v>
      </c>
      <c r="AB823" t="s">
        <v>198</v>
      </c>
      <c r="AH823" s="20"/>
    </row>
    <row r="824" spans="1:34" x14ac:dyDescent="0.25">
      <c r="A824" s="15" t="s">
        <v>205</v>
      </c>
      <c r="B824" s="2"/>
      <c r="C824" t="s">
        <v>206</v>
      </c>
      <c r="E824" t="s">
        <v>294</v>
      </c>
      <c r="F824" t="s">
        <v>295</v>
      </c>
      <c r="H824" t="s">
        <v>194</v>
      </c>
      <c r="K824" t="s">
        <v>195</v>
      </c>
      <c r="L824" t="s">
        <v>196</v>
      </c>
      <c r="U824" t="s">
        <v>289</v>
      </c>
      <c r="W824">
        <v>30</v>
      </c>
      <c r="AB824" t="s">
        <v>198</v>
      </c>
      <c r="AH824" s="20"/>
    </row>
    <row r="825" spans="1:34" x14ac:dyDescent="0.25">
      <c r="A825" s="15" t="s">
        <v>205</v>
      </c>
      <c r="B825" s="2"/>
      <c r="C825" t="s">
        <v>206</v>
      </c>
      <c r="E825" t="s">
        <v>294</v>
      </c>
      <c r="F825" t="s">
        <v>295</v>
      </c>
      <c r="H825" t="s">
        <v>194</v>
      </c>
      <c r="K825" t="s">
        <v>195</v>
      </c>
      <c r="L825" t="s">
        <v>196</v>
      </c>
      <c r="U825" t="s">
        <v>289</v>
      </c>
      <c r="W825">
        <v>30</v>
      </c>
      <c r="AB825" t="s">
        <v>198</v>
      </c>
      <c r="AH825" s="20"/>
    </row>
    <row r="826" spans="1:34" ht="15.75" thickBot="1" x14ac:dyDescent="0.3">
      <c r="A826" s="29" t="s">
        <v>199</v>
      </c>
      <c r="B826" s="28"/>
      <c r="C826" s="23" t="s">
        <v>200</v>
      </c>
      <c r="D826" s="23" t="s">
        <v>216</v>
      </c>
      <c r="E826" s="23" t="s">
        <v>294</v>
      </c>
      <c r="F826" s="23" t="s">
        <v>295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289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253</v>
      </c>
      <c r="B827" s="9"/>
      <c r="C827" s="27" t="s">
        <v>200</v>
      </c>
      <c r="D827" s="27" t="s">
        <v>215</v>
      </c>
      <c r="E827" s="27" t="s">
        <v>296</v>
      </c>
      <c r="F827" s="27" t="s">
        <v>297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289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199</v>
      </c>
      <c r="B828" s="2"/>
      <c r="C828" t="s">
        <v>200</v>
      </c>
      <c r="E828" t="s">
        <v>296</v>
      </c>
      <c r="F828" t="s">
        <v>297</v>
      </c>
      <c r="H828" t="s">
        <v>194</v>
      </c>
      <c r="K828" t="s">
        <v>195</v>
      </c>
      <c r="L828" t="s">
        <v>196</v>
      </c>
      <c r="U828" t="s">
        <v>289</v>
      </c>
      <c r="W828">
        <v>30</v>
      </c>
      <c r="AB828" t="s">
        <v>198</v>
      </c>
      <c r="AH828" s="20"/>
    </row>
    <row r="829" spans="1:34" x14ac:dyDescent="0.25">
      <c r="A829" s="15" t="s">
        <v>205</v>
      </c>
      <c r="B829" s="2"/>
      <c r="C829" t="s">
        <v>206</v>
      </c>
      <c r="E829" t="s">
        <v>296</v>
      </c>
      <c r="F829" t="s">
        <v>297</v>
      </c>
      <c r="H829" t="s">
        <v>194</v>
      </c>
      <c r="K829" t="s">
        <v>195</v>
      </c>
      <c r="L829" t="s">
        <v>196</v>
      </c>
      <c r="U829" t="s">
        <v>289</v>
      </c>
      <c r="W829">
        <v>30</v>
      </c>
      <c r="AB829" t="s">
        <v>198</v>
      </c>
      <c r="AH829" s="20"/>
    </row>
    <row r="830" spans="1:34" x14ac:dyDescent="0.25">
      <c r="A830" s="15" t="s">
        <v>205</v>
      </c>
      <c r="B830" s="2"/>
      <c r="C830" t="s">
        <v>206</v>
      </c>
      <c r="E830" t="s">
        <v>296</v>
      </c>
      <c r="F830" t="s">
        <v>297</v>
      </c>
      <c r="H830" t="s">
        <v>194</v>
      </c>
      <c r="K830" t="s">
        <v>195</v>
      </c>
      <c r="L830" t="s">
        <v>196</v>
      </c>
      <c r="U830" t="s">
        <v>289</v>
      </c>
      <c r="W830">
        <v>30</v>
      </c>
      <c r="AB830" t="s">
        <v>198</v>
      </c>
      <c r="AH830" s="20"/>
    </row>
    <row r="831" spans="1:34" x14ac:dyDescent="0.25">
      <c r="A831" s="15" t="s">
        <v>211</v>
      </c>
      <c r="B831" s="2"/>
      <c r="C831" t="s">
        <v>200</v>
      </c>
      <c r="E831" t="s">
        <v>296</v>
      </c>
      <c r="F831" t="s">
        <v>297</v>
      </c>
      <c r="H831" t="s">
        <v>194</v>
      </c>
      <c r="K831" t="s">
        <v>195</v>
      </c>
      <c r="L831" t="s">
        <v>196</v>
      </c>
      <c r="U831" t="s">
        <v>289</v>
      </c>
      <c r="W831">
        <v>30</v>
      </c>
      <c r="AB831" t="s">
        <v>198</v>
      </c>
      <c r="AH831" s="20"/>
    </row>
    <row r="832" spans="1:34" x14ac:dyDescent="0.25">
      <c r="A832" s="15" t="s">
        <v>199</v>
      </c>
      <c r="B832" s="2"/>
      <c r="C832" t="s">
        <v>200</v>
      </c>
      <c r="E832" t="s">
        <v>296</v>
      </c>
      <c r="F832" t="s">
        <v>297</v>
      </c>
      <c r="H832" t="s">
        <v>194</v>
      </c>
      <c r="K832" t="s">
        <v>195</v>
      </c>
      <c r="L832" t="s">
        <v>196</v>
      </c>
      <c r="U832" t="s">
        <v>289</v>
      </c>
      <c r="W832">
        <v>30</v>
      </c>
      <c r="AB832" t="s">
        <v>198</v>
      </c>
      <c r="AH832" s="20"/>
    </row>
    <row r="833" spans="1:34" x14ac:dyDescent="0.25">
      <c r="A833" s="15" t="s">
        <v>205</v>
      </c>
      <c r="B833" s="2"/>
      <c r="C833" t="s">
        <v>206</v>
      </c>
      <c r="E833" t="s">
        <v>296</v>
      </c>
      <c r="F833" t="s">
        <v>297</v>
      </c>
      <c r="H833" t="s">
        <v>194</v>
      </c>
      <c r="K833" t="s">
        <v>195</v>
      </c>
      <c r="L833" t="s">
        <v>196</v>
      </c>
      <c r="U833" t="s">
        <v>289</v>
      </c>
      <c r="W833">
        <v>30</v>
      </c>
      <c r="AB833" t="s">
        <v>198</v>
      </c>
      <c r="AH833" s="20"/>
    </row>
    <row r="834" spans="1:34" x14ac:dyDescent="0.25">
      <c r="A834" s="15" t="s">
        <v>211</v>
      </c>
      <c r="B834" s="2"/>
      <c r="C834" t="s">
        <v>200</v>
      </c>
      <c r="E834" t="s">
        <v>296</v>
      </c>
      <c r="F834" t="s">
        <v>297</v>
      </c>
      <c r="H834" t="s">
        <v>194</v>
      </c>
      <c r="K834" t="s">
        <v>195</v>
      </c>
      <c r="L834" t="s">
        <v>196</v>
      </c>
      <c r="U834" t="s">
        <v>289</v>
      </c>
      <c r="W834">
        <v>30</v>
      </c>
      <c r="AB834" t="s">
        <v>198</v>
      </c>
      <c r="AH834" s="20"/>
    </row>
    <row r="835" spans="1:34" x14ac:dyDescent="0.25">
      <c r="A835" s="15" t="s">
        <v>199</v>
      </c>
      <c r="B835" s="2"/>
      <c r="C835" t="s">
        <v>200</v>
      </c>
      <c r="E835" t="s">
        <v>296</v>
      </c>
      <c r="F835" t="s">
        <v>297</v>
      </c>
      <c r="H835" t="s">
        <v>194</v>
      </c>
      <c r="K835" t="s">
        <v>195</v>
      </c>
      <c r="L835" t="s">
        <v>196</v>
      </c>
      <c r="U835" t="s">
        <v>289</v>
      </c>
      <c r="W835">
        <v>30</v>
      </c>
      <c r="AB835" t="s">
        <v>198</v>
      </c>
      <c r="AH835" s="20"/>
    </row>
    <row r="836" spans="1:34" x14ac:dyDescent="0.25">
      <c r="A836" s="15" t="s">
        <v>211</v>
      </c>
      <c r="B836" s="2"/>
      <c r="C836" t="s">
        <v>200</v>
      </c>
      <c r="E836" t="s">
        <v>296</v>
      </c>
      <c r="F836" t="s">
        <v>297</v>
      </c>
      <c r="H836" t="s">
        <v>194</v>
      </c>
      <c r="K836" t="s">
        <v>195</v>
      </c>
      <c r="L836" t="s">
        <v>196</v>
      </c>
      <c r="U836" t="s">
        <v>289</v>
      </c>
      <c r="W836">
        <v>30</v>
      </c>
      <c r="AB836" t="s">
        <v>198</v>
      </c>
      <c r="AH836" s="20"/>
    </row>
    <row r="837" spans="1:34" x14ac:dyDescent="0.25">
      <c r="A837" s="15" t="s">
        <v>205</v>
      </c>
      <c r="B837" s="2"/>
      <c r="C837" t="s">
        <v>206</v>
      </c>
      <c r="E837" t="s">
        <v>296</v>
      </c>
      <c r="F837" t="s">
        <v>297</v>
      </c>
      <c r="H837" t="s">
        <v>194</v>
      </c>
      <c r="K837" t="s">
        <v>195</v>
      </c>
      <c r="L837" t="s">
        <v>196</v>
      </c>
      <c r="U837" t="s">
        <v>289</v>
      </c>
      <c r="W837">
        <v>30</v>
      </c>
      <c r="AB837" t="s">
        <v>198</v>
      </c>
      <c r="AH837" s="20"/>
    </row>
    <row r="838" spans="1:34" x14ac:dyDescent="0.25">
      <c r="A838" s="15" t="s">
        <v>211</v>
      </c>
      <c r="B838" s="2"/>
      <c r="C838" t="s">
        <v>200</v>
      </c>
      <c r="E838" t="s">
        <v>296</v>
      </c>
      <c r="F838" t="s">
        <v>297</v>
      </c>
      <c r="H838" t="s">
        <v>194</v>
      </c>
      <c r="K838" t="s">
        <v>195</v>
      </c>
      <c r="L838" t="s">
        <v>196</v>
      </c>
      <c r="U838" t="s">
        <v>289</v>
      </c>
      <c r="W838">
        <v>30</v>
      </c>
      <c r="AB838" t="s">
        <v>198</v>
      </c>
      <c r="AH838" s="20"/>
    </row>
    <row r="839" spans="1:34" x14ac:dyDescent="0.25">
      <c r="A839" s="15" t="s">
        <v>205</v>
      </c>
      <c r="B839" s="2"/>
      <c r="C839" t="s">
        <v>206</v>
      </c>
      <c r="E839" t="s">
        <v>296</v>
      </c>
      <c r="F839" t="s">
        <v>297</v>
      </c>
      <c r="H839" t="s">
        <v>194</v>
      </c>
      <c r="K839" t="s">
        <v>195</v>
      </c>
      <c r="L839" t="s">
        <v>196</v>
      </c>
      <c r="U839" t="s">
        <v>289</v>
      </c>
      <c r="W839">
        <v>30</v>
      </c>
      <c r="AB839" t="s">
        <v>198</v>
      </c>
      <c r="AH839" s="20"/>
    </row>
    <row r="840" spans="1:34" x14ac:dyDescent="0.25">
      <c r="A840" s="15" t="s">
        <v>199</v>
      </c>
      <c r="B840" s="2"/>
      <c r="C840" t="s">
        <v>200</v>
      </c>
      <c r="E840" t="s">
        <v>296</v>
      </c>
      <c r="F840" t="s">
        <v>297</v>
      </c>
      <c r="H840" t="s">
        <v>194</v>
      </c>
      <c r="K840" t="s">
        <v>195</v>
      </c>
      <c r="L840" t="s">
        <v>196</v>
      </c>
      <c r="U840" t="s">
        <v>289</v>
      </c>
      <c r="W840">
        <v>30</v>
      </c>
      <c r="AB840" t="s">
        <v>198</v>
      </c>
      <c r="AH840" s="20"/>
    </row>
    <row r="841" spans="1:34" x14ac:dyDescent="0.25">
      <c r="A841" s="15" t="s">
        <v>205</v>
      </c>
      <c r="B841" s="2"/>
      <c r="C841" t="s">
        <v>206</v>
      </c>
      <c r="E841" t="s">
        <v>296</v>
      </c>
      <c r="F841" t="s">
        <v>297</v>
      </c>
      <c r="H841" t="s">
        <v>194</v>
      </c>
      <c r="K841" t="s">
        <v>195</v>
      </c>
      <c r="L841" t="s">
        <v>196</v>
      </c>
      <c r="U841" t="s">
        <v>289</v>
      </c>
      <c r="W841">
        <v>30</v>
      </c>
      <c r="AB841" t="s">
        <v>198</v>
      </c>
      <c r="AH841" s="20"/>
    </row>
    <row r="842" spans="1:34" x14ac:dyDescent="0.25">
      <c r="A842" s="15" t="s">
        <v>211</v>
      </c>
      <c r="B842" s="2"/>
      <c r="C842" t="s">
        <v>200</v>
      </c>
      <c r="E842" t="s">
        <v>296</v>
      </c>
      <c r="F842" t="s">
        <v>297</v>
      </c>
      <c r="H842" t="s">
        <v>194</v>
      </c>
      <c r="K842" t="s">
        <v>195</v>
      </c>
      <c r="L842" t="s">
        <v>196</v>
      </c>
      <c r="U842" t="s">
        <v>289</v>
      </c>
      <c r="W842">
        <v>30</v>
      </c>
      <c r="AB842" t="s">
        <v>198</v>
      </c>
      <c r="AH842" s="20"/>
    </row>
    <row r="843" spans="1:34" x14ac:dyDescent="0.25">
      <c r="A843" s="15" t="s">
        <v>211</v>
      </c>
      <c r="B843" s="2"/>
      <c r="C843" t="s">
        <v>200</v>
      </c>
      <c r="E843" t="s">
        <v>296</v>
      </c>
      <c r="F843" t="s">
        <v>297</v>
      </c>
      <c r="H843" t="s">
        <v>194</v>
      </c>
      <c r="K843" t="s">
        <v>195</v>
      </c>
      <c r="L843" t="s">
        <v>196</v>
      </c>
      <c r="U843" t="s">
        <v>289</v>
      </c>
      <c r="W843">
        <v>30</v>
      </c>
      <c r="AB843" t="s">
        <v>198</v>
      </c>
      <c r="AH843" s="20"/>
    </row>
    <row r="844" spans="1:34" x14ac:dyDescent="0.25">
      <c r="A844" s="15" t="s">
        <v>199</v>
      </c>
      <c r="B844" s="2"/>
      <c r="C844" t="s">
        <v>200</v>
      </c>
      <c r="E844" t="s">
        <v>296</v>
      </c>
      <c r="F844" t="s">
        <v>297</v>
      </c>
      <c r="H844" t="s">
        <v>194</v>
      </c>
      <c r="K844" t="s">
        <v>195</v>
      </c>
      <c r="L844" t="s">
        <v>196</v>
      </c>
      <c r="U844" t="s">
        <v>289</v>
      </c>
      <c r="W844">
        <v>30</v>
      </c>
      <c r="AB844" t="s">
        <v>198</v>
      </c>
      <c r="AH844" s="20"/>
    </row>
    <row r="845" spans="1:34" x14ac:dyDescent="0.25">
      <c r="A845" s="15" t="s">
        <v>199</v>
      </c>
      <c r="B845" s="2"/>
      <c r="C845" t="s">
        <v>200</v>
      </c>
      <c r="E845" t="s">
        <v>296</v>
      </c>
      <c r="F845" t="s">
        <v>297</v>
      </c>
      <c r="H845" t="s">
        <v>194</v>
      </c>
      <c r="K845" t="s">
        <v>195</v>
      </c>
      <c r="L845" t="s">
        <v>196</v>
      </c>
      <c r="U845" t="s">
        <v>289</v>
      </c>
      <c r="W845">
        <v>30</v>
      </c>
      <c r="AB845" t="s">
        <v>198</v>
      </c>
      <c r="AH845" s="20"/>
    </row>
    <row r="846" spans="1:34" x14ac:dyDescent="0.25">
      <c r="A846" s="15" t="s">
        <v>212</v>
      </c>
      <c r="B846" s="2"/>
      <c r="C846" t="s">
        <v>200</v>
      </c>
      <c r="E846" t="s">
        <v>296</v>
      </c>
      <c r="F846" t="s">
        <v>297</v>
      </c>
      <c r="H846" t="s">
        <v>194</v>
      </c>
      <c r="K846" t="s">
        <v>195</v>
      </c>
      <c r="L846" t="s">
        <v>196</v>
      </c>
      <c r="U846" t="s">
        <v>289</v>
      </c>
      <c r="W846">
        <v>30</v>
      </c>
      <c r="AB846" t="s">
        <v>198</v>
      </c>
      <c r="AH846" s="20"/>
    </row>
    <row r="847" spans="1:34" x14ac:dyDescent="0.25">
      <c r="A847" s="15" t="s">
        <v>211</v>
      </c>
      <c r="B847" s="2"/>
      <c r="C847" t="s">
        <v>200</v>
      </c>
      <c r="E847" t="s">
        <v>296</v>
      </c>
      <c r="F847" t="s">
        <v>297</v>
      </c>
      <c r="H847" t="s">
        <v>194</v>
      </c>
      <c r="K847" t="s">
        <v>195</v>
      </c>
      <c r="L847" t="s">
        <v>196</v>
      </c>
      <c r="U847" t="s">
        <v>289</v>
      </c>
      <c r="W847">
        <v>30</v>
      </c>
      <c r="AB847" t="s">
        <v>198</v>
      </c>
      <c r="AH847" s="20"/>
    </row>
    <row r="848" spans="1:34" x14ac:dyDescent="0.25">
      <c r="A848" s="15" t="s">
        <v>211</v>
      </c>
      <c r="B848" s="2"/>
      <c r="C848" t="s">
        <v>200</v>
      </c>
      <c r="E848" t="s">
        <v>296</v>
      </c>
      <c r="F848" t="s">
        <v>297</v>
      </c>
      <c r="H848" t="s">
        <v>194</v>
      </c>
      <c r="K848" t="s">
        <v>195</v>
      </c>
      <c r="L848" t="s">
        <v>196</v>
      </c>
      <c r="U848" t="s">
        <v>289</v>
      </c>
      <c r="W848">
        <v>30</v>
      </c>
      <c r="AB848" t="s">
        <v>198</v>
      </c>
      <c r="AH848" s="20"/>
    </row>
    <row r="849" spans="1:34" x14ac:dyDescent="0.25">
      <c r="A849" s="15" t="s">
        <v>205</v>
      </c>
      <c r="B849" s="2"/>
      <c r="C849" t="s">
        <v>206</v>
      </c>
      <c r="E849" t="s">
        <v>296</v>
      </c>
      <c r="F849" t="s">
        <v>297</v>
      </c>
      <c r="H849" t="s">
        <v>194</v>
      </c>
      <c r="K849" t="s">
        <v>195</v>
      </c>
      <c r="L849" t="s">
        <v>196</v>
      </c>
      <c r="U849" t="s">
        <v>289</v>
      </c>
      <c r="W849">
        <v>30</v>
      </c>
      <c r="AB849" t="s">
        <v>198</v>
      </c>
      <c r="AH849" s="20"/>
    </row>
    <row r="850" spans="1:34" x14ac:dyDescent="0.25">
      <c r="A850" s="15" t="s">
        <v>205</v>
      </c>
      <c r="B850" s="2"/>
      <c r="C850" t="s">
        <v>206</v>
      </c>
      <c r="E850" t="s">
        <v>296</v>
      </c>
      <c r="F850" t="s">
        <v>297</v>
      </c>
      <c r="H850" t="s">
        <v>194</v>
      </c>
      <c r="K850" t="s">
        <v>195</v>
      </c>
      <c r="L850" t="s">
        <v>196</v>
      </c>
      <c r="U850" t="s">
        <v>289</v>
      </c>
      <c r="W850">
        <v>30</v>
      </c>
      <c r="AB850" t="s">
        <v>198</v>
      </c>
      <c r="AH850" s="20"/>
    </row>
    <row r="851" spans="1:34" ht="15.75" thickBot="1" x14ac:dyDescent="0.3">
      <c r="A851" s="29" t="s">
        <v>211</v>
      </c>
      <c r="B851" s="28"/>
      <c r="C851" s="23" t="s">
        <v>200</v>
      </c>
      <c r="D851" s="23" t="s">
        <v>216</v>
      </c>
      <c r="E851" s="23" t="s">
        <v>296</v>
      </c>
      <c r="F851" s="23" t="s">
        <v>297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289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253</v>
      </c>
      <c r="B852" s="9"/>
      <c r="C852" s="27" t="s">
        <v>200</v>
      </c>
      <c r="D852" s="27" t="s">
        <v>215</v>
      </c>
      <c r="E852" s="27" t="s">
        <v>298</v>
      </c>
      <c r="F852" s="27" t="s">
        <v>299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289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199</v>
      </c>
      <c r="B853" s="2"/>
      <c r="C853" t="s">
        <v>200</v>
      </c>
      <c r="E853" t="s">
        <v>298</v>
      </c>
      <c r="F853" t="s">
        <v>299</v>
      </c>
      <c r="H853" t="s">
        <v>194</v>
      </c>
      <c r="K853" t="s">
        <v>195</v>
      </c>
      <c r="L853" t="s">
        <v>196</v>
      </c>
      <c r="U853" t="s">
        <v>289</v>
      </c>
      <c r="W853">
        <v>30</v>
      </c>
      <c r="AB853" t="s">
        <v>198</v>
      </c>
      <c r="AH853" s="20"/>
    </row>
    <row r="854" spans="1:34" x14ac:dyDescent="0.25">
      <c r="A854" s="15" t="s">
        <v>199</v>
      </c>
      <c r="B854" s="2"/>
      <c r="C854" t="s">
        <v>200</v>
      </c>
      <c r="E854" t="s">
        <v>298</v>
      </c>
      <c r="F854" t="s">
        <v>299</v>
      </c>
      <c r="H854" t="s">
        <v>194</v>
      </c>
      <c r="K854" t="s">
        <v>195</v>
      </c>
      <c r="L854" t="s">
        <v>196</v>
      </c>
      <c r="U854" t="s">
        <v>289</v>
      </c>
      <c r="W854">
        <v>30</v>
      </c>
      <c r="AB854" t="s">
        <v>198</v>
      </c>
      <c r="AH854" s="20"/>
    </row>
    <row r="855" spans="1:34" x14ac:dyDescent="0.25">
      <c r="A855" s="15" t="s">
        <v>199</v>
      </c>
      <c r="B855" s="2"/>
      <c r="C855" t="s">
        <v>200</v>
      </c>
      <c r="E855" t="s">
        <v>298</v>
      </c>
      <c r="F855" t="s">
        <v>299</v>
      </c>
      <c r="H855" t="s">
        <v>194</v>
      </c>
      <c r="K855" t="s">
        <v>195</v>
      </c>
      <c r="L855" t="s">
        <v>196</v>
      </c>
      <c r="U855" t="s">
        <v>289</v>
      </c>
      <c r="W855">
        <v>30</v>
      </c>
      <c r="AB855" t="s">
        <v>198</v>
      </c>
      <c r="AH855" s="20"/>
    </row>
    <row r="856" spans="1:34" x14ac:dyDescent="0.25">
      <c r="A856" s="15" t="s">
        <v>199</v>
      </c>
      <c r="B856" s="2"/>
      <c r="C856" t="s">
        <v>200</v>
      </c>
      <c r="E856" t="s">
        <v>298</v>
      </c>
      <c r="F856" t="s">
        <v>299</v>
      </c>
      <c r="H856" t="s">
        <v>194</v>
      </c>
      <c r="K856" t="s">
        <v>195</v>
      </c>
      <c r="L856" t="s">
        <v>196</v>
      </c>
      <c r="U856" t="s">
        <v>289</v>
      </c>
      <c r="W856">
        <v>30</v>
      </c>
      <c r="AB856" t="s">
        <v>198</v>
      </c>
      <c r="AH856" s="20"/>
    </row>
    <row r="857" spans="1:34" x14ac:dyDescent="0.25">
      <c r="A857" s="15" t="s">
        <v>245</v>
      </c>
      <c r="B857" s="2"/>
      <c r="C857" t="s">
        <v>204</v>
      </c>
      <c r="E857" t="s">
        <v>298</v>
      </c>
      <c r="F857" t="s">
        <v>299</v>
      </c>
      <c r="H857" t="s">
        <v>194</v>
      </c>
      <c r="K857" t="s">
        <v>195</v>
      </c>
      <c r="L857" t="s">
        <v>196</v>
      </c>
      <c r="U857" t="s">
        <v>289</v>
      </c>
      <c r="W857">
        <v>30</v>
      </c>
      <c r="AB857" t="s">
        <v>198</v>
      </c>
      <c r="AH857" s="20"/>
    </row>
    <row r="858" spans="1:34" x14ac:dyDescent="0.25">
      <c r="A858" s="15" t="s">
        <v>211</v>
      </c>
      <c r="B858" s="2"/>
      <c r="C858" t="s">
        <v>200</v>
      </c>
      <c r="E858" t="s">
        <v>298</v>
      </c>
      <c r="F858" t="s">
        <v>299</v>
      </c>
      <c r="H858" t="s">
        <v>194</v>
      </c>
      <c r="K858" t="s">
        <v>195</v>
      </c>
      <c r="L858" t="s">
        <v>196</v>
      </c>
      <c r="U858" t="s">
        <v>289</v>
      </c>
      <c r="W858">
        <v>30</v>
      </c>
      <c r="AB858" t="s">
        <v>198</v>
      </c>
      <c r="AH858" s="20"/>
    </row>
    <row r="859" spans="1:34" x14ac:dyDescent="0.25">
      <c r="A859" s="15" t="s">
        <v>211</v>
      </c>
      <c r="B859" s="2"/>
      <c r="C859" t="s">
        <v>200</v>
      </c>
      <c r="E859" t="s">
        <v>298</v>
      </c>
      <c r="F859" t="s">
        <v>299</v>
      </c>
      <c r="H859" t="s">
        <v>194</v>
      </c>
      <c r="K859" t="s">
        <v>195</v>
      </c>
      <c r="L859" t="s">
        <v>196</v>
      </c>
      <c r="U859" t="s">
        <v>289</v>
      </c>
      <c r="W859">
        <v>30</v>
      </c>
      <c r="AB859" t="s">
        <v>198</v>
      </c>
      <c r="AH859" s="20"/>
    </row>
    <row r="860" spans="1:34" x14ac:dyDescent="0.25">
      <c r="A860" s="15" t="s">
        <v>205</v>
      </c>
      <c r="B860" s="2"/>
      <c r="C860" t="s">
        <v>206</v>
      </c>
      <c r="E860" t="s">
        <v>298</v>
      </c>
      <c r="F860" t="s">
        <v>299</v>
      </c>
      <c r="H860" t="s">
        <v>194</v>
      </c>
      <c r="K860" t="s">
        <v>195</v>
      </c>
      <c r="L860" t="s">
        <v>196</v>
      </c>
      <c r="U860" t="s">
        <v>289</v>
      </c>
      <c r="W860">
        <v>30</v>
      </c>
      <c r="AB860" t="s">
        <v>198</v>
      </c>
      <c r="AH860" s="20"/>
    </row>
    <row r="861" spans="1:34" x14ac:dyDescent="0.25">
      <c r="A861" s="15" t="s">
        <v>207</v>
      </c>
      <c r="B861" s="2"/>
      <c r="C861" t="s">
        <v>208</v>
      </c>
      <c r="E861" t="s">
        <v>298</v>
      </c>
      <c r="F861" t="s">
        <v>299</v>
      </c>
      <c r="H861" t="s">
        <v>194</v>
      </c>
      <c r="K861" t="s">
        <v>195</v>
      </c>
      <c r="L861" t="s">
        <v>196</v>
      </c>
      <c r="U861" t="s">
        <v>289</v>
      </c>
      <c r="W861">
        <v>30</v>
      </c>
      <c r="AB861" t="s">
        <v>198</v>
      </c>
      <c r="AH861" s="20"/>
    </row>
    <row r="862" spans="1:34" x14ac:dyDescent="0.25">
      <c r="A862" s="15" t="s">
        <v>207</v>
      </c>
      <c r="B862" s="2"/>
      <c r="C862" t="s">
        <v>208</v>
      </c>
      <c r="E862" t="s">
        <v>298</v>
      </c>
      <c r="F862" t="s">
        <v>299</v>
      </c>
      <c r="H862" t="s">
        <v>194</v>
      </c>
      <c r="K862" t="s">
        <v>195</v>
      </c>
      <c r="L862" t="s">
        <v>196</v>
      </c>
      <c r="U862" t="s">
        <v>289</v>
      </c>
      <c r="W862">
        <v>30</v>
      </c>
      <c r="AB862" t="s">
        <v>198</v>
      </c>
      <c r="AH862" s="20"/>
    </row>
    <row r="863" spans="1:34" x14ac:dyDescent="0.25">
      <c r="A863" s="15" t="s">
        <v>245</v>
      </c>
      <c r="B863" s="2"/>
      <c r="C863" t="s">
        <v>204</v>
      </c>
      <c r="E863" t="s">
        <v>298</v>
      </c>
      <c r="F863" t="s">
        <v>299</v>
      </c>
      <c r="H863" t="s">
        <v>194</v>
      </c>
      <c r="K863" t="s">
        <v>195</v>
      </c>
      <c r="L863" t="s">
        <v>196</v>
      </c>
      <c r="U863" t="s">
        <v>289</v>
      </c>
      <c r="W863">
        <v>30</v>
      </c>
      <c r="AB863" t="s">
        <v>198</v>
      </c>
      <c r="AH863" s="20"/>
    </row>
    <row r="864" spans="1:34" x14ac:dyDescent="0.25">
      <c r="A864" s="15" t="s">
        <v>205</v>
      </c>
      <c r="B864" s="2"/>
      <c r="C864" t="s">
        <v>206</v>
      </c>
      <c r="E864" t="s">
        <v>298</v>
      </c>
      <c r="F864" t="s">
        <v>299</v>
      </c>
      <c r="H864" t="s">
        <v>194</v>
      </c>
      <c r="K864" t="s">
        <v>195</v>
      </c>
      <c r="L864" t="s">
        <v>196</v>
      </c>
      <c r="U864" t="s">
        <v>289</v>
      </c>
      <c r="W864">
        <v>30</v>
      </c>
      <c r="AB864" t="s">
        <v>198</v>
      </c>
      <c r="AH864" s="20"/>
    </row>
    <row r="865" spans="1:34" x14ac:dyDescent="0.25">
      <c r="A865" s="15" t="s">
        <v>245</v>
      </c>
      <c r="B865" s="2"/>
      <c r="C865" t="s">
        <v>204</v>
      </c>
      <c r="E865" t="s">
        <v>298</v>
      </c>
      <c r="F865" t="s">
        <v>299</v>
      </c>
      <c r="H865" t="s">
        <v>194</v>
      </c>
      <c r="K865" t="s">
        <v>195</v>
      </c>
      <c r="L865" t="s">
        <v>196</v>
      </c>
      <c r="U865" t="s">
        <v>289</v>
      </c>
      <c r="W865">
        <v>30</v>
      </c>
      <c r="AB865" t="s">
        <v>198</v>
      </c>
      <c r="AH865" s="20"/>
    </row>
    <row r="866" spans="1:34" x14ac:dyDescent="0.25">
      <c r="A866" s="15" t="s">
        <v>203</v>
      </c>
      <c r="B866" s="2"/>
      <c r="C866" t="s">
        <v>204</v>
      </c>
      <c r="E866" t="s">
        <v>298</v>
      </c>
      <c r="F866" t="s">
        <v>299</v>
      </c>
      <c r="H866" t="s">
        <v>194</v>
      </c>
      <c r="K866" t="s">
        <v>195</v>
      </c>
      <c r="L866" t="s">
        <v>196</v>
      </c>
      <c r="U866" t="s">
        <v>289</v>
      </c>
      <c r="W866">
        <v>30</v>
      </c>
      <c r="AB866" t="s">
        <v>198</v>
      </c>
      <c r="AH866" s="20"/>
    </row>
    <row r="867" spans="1:34" x14ac:dyDescent="0.25">
      <c r="A867" s="15" t="s">
        <v>207</v>
      </c>
      <c r="B867" s="2"/>
      <c r="C867" t="s">
        <v>208</v>
      </c>
      <c r="E867" t="s">
        <v>298</v>
      </c>
      <c r="F867" t="s">
        <v>299</v>
      </c>
      <c r="H867" t="s">
        <v>194</v>
      </c>
      <c r="K867" t="s">
        <v>195</v>
      </c>
      <c r="L867" t="s">
        <v>196</v>
      </c>
      <c r="U867" t="s">
        <v>289</v>
      </c>
      <c r="W867">
        <v>30</v>
      </c>
      <c r="AB867" t="s">
        <v>198</v>
      </c>
      <c r="AH867" s="20"/>
    </row>
    <row r="868" spans="1:34" x14ac:dyDescent="0.25">
      <c r="A868" s="15" t="s">
        <v>245</v>
      </c>
      <c r="B868" s="2"/>
      <c r="C868" t="s">
        <v>204</v>
      </c>
      <c r="E868" t="s">
        <v>298</v>
      </c>
      <c r="F868" t="s">
        <v>299</v>
      </c>
      <c r="H868" t="s">
        <v>194</v>
      </c>
      <c r="K868" t="s">
        <v>195</v>
      </c>
      <c r="L868" t="s">
        <v>196</v>
      </c>
      <c r="U868" t="s">
        <v>289</v>
      </c>
      <c r="W868">
        <v>30</v>
      </c>
      <c r="AB868" t="s">
        <v>198</v>
      </c>
      <c r="AH868" s="20"/>
    </row>
    <row r="869" spans="1:34" x14ac:dyDescent="0.25">
      <c r="A869" s="15" t="s">
        <v>245</v>
      </c>
      <c r="B869" s="2"/>
      <c r="C869" t="s">
        <v>204</v>
      </c>
      <c r="E869" t="s">
        <v>298</v>
      </c>
      <c r="F869" t="s">
        <v>299</v>
      </c>
      <c r="H869" t="s">
        <v>194</v>
      </c>
      <c r="K869" t="s">
        <v>195</v>
      </c>
      <c r="L869" t="s">
        <v>196</v>
      </c>
      <c r="U869" t="s">
        <v>289</v>
      </c>
      <c r="W869">
        <v>30</v>
      </c>
      <c r="AB869" t="s">
        <v>198</v>
      </c>
      <c r="AH869" s="20"/>
    </row>
    <row r="870" spans="1:34" x14ac:dyDescent="0.25">
      <c r="A870" s="15" t="s">
        <v>211</v>
      </c>
      <c r="B870" s="2"/>
      <c r="C870" t="s">
        <v>200</v>
      </c>
      <c r="E870" t="s">
        <v>298</v>
      </c>
      <c r="F870" t="s">
        <v>299</v>
      </c>
      <c r="H870" t="s">
        <v>194</v>
      </c>
      <c r="K870" t="s">
        <v>195</v>
      </c>
      <c r="L870" t="s">
        <v>196</v>
      </c>
      <c r="U870" t="s">
        <v>289</v>
      </c>
      <c r="W870">
        <v>30</v>
      </c>
      <c r="AB870" t="s">
        <v>198</v>
      </c>
      <c r="AH870" s="20"/>
    </row>
    <row r="871" spans="1:34" x14ac:dyDescent="0.25">
      <c r="A871" s="15" t="s">
        <v>205</v>
      </c>
      <c r="B871" s="2"/>
      <c r="C871" t="s">
        <v>206</v>
      </c>
      <c r="E871" t="s">
        <v>298</v>
      </c>
      <c r="F871" t="s">
        <v>299</v>
      </c>
      <c r="H871" t="s">
        <v>194</v>
      </c>
      <c r="K871" t="s">
        <v>195</v>
      </c>
      <c r="L871" t="s">
        <v>196</v>
      </c>
      <c r="U871" t="s">
        <v>289</v>
      </c>
      <c r="W871">
        <v>30</v>
      </c>
      <c r="AB871" t="s">
        <v>198</v>
      </c>
      <c r="AH871" s="20"/>
    </row>
    <row r="872" spans="1:34" x14ac:dyDescent="0.25">
      <c r="A872" s="15" t="s">
        <v>207</v>
      </c>
      <c r="B872" s="2"/>
      <c r="C872" t="s">
        <v>208</v>
      </c>
      <c r="E872" t="s">
        <v>298</v>
      </c>
      <c r="F872" t="s">
        <v>299</v>
      </c>
      <c r="H872" t="s">
        <v>194</v>
      </c>
      <c r="K872" t="s">
        <v>195</v>
      </c>
      <c r="L872" t="s">
        <v>196</v>
      </c>
      <c r="U872" t="s">
        <v>289</v>
      </c>
      <c r="W872">
        <v>30</v>
      </c>
      <c r="AB872" t="s">
        <v>198</v>
      </c>
      <c r="AH872" s="20"/>
    </row>
    <row r="873" spans="1:34" x14ac:dyDescent="0.25">
      <c r="A873" s="15" t="s">
        <v>211</v>
      </c>
      <c r="B873" s="2"/>
      <c r="C873" t="s">
        <v>200</v>
      </c>
      <c r="E873" t="s">
        <v>298</v>
      </c>
      <c r="F873" t="s">
        <v>299</v>
      </c>
      <c r="H873" t="s">
        <v>194</v>
      </c>
      <c r="K873" t="s">
        <v>195</v>
      </c>
      <c r="L873" t="s">
        <v>196</v>
      </c>
      <c r="U873" t="s">
        <v>289</v>
      </c>
      <c r="W873">
        <v>30</v>
      </c>
      <c r="AB873" t="s">
        <v>198</v>
      </c>
      <c r="AH873" s="20"/>
    </row>
    <row r="874" spans="1:34" x14ac:dyDescent="0.25">
      <c r="A874" s="15" t="s">
        <v>205</v>
      </c>
      <c r="B874" s="2"/>
      <c r="C874" t="s">
        <v>206</v>
      </c>
      <c r="E874" t="s">
        <v>298</v>
      </c>
      <c r="F874" t="s">
        <v>299</v>
      </c>
      <c r="H874" t="s">
        <v>194</v>
      </c>
      <c r="K874" t="s">
        <v>195</v>
      </c>
      <c r="L874" t="s">
        <v>196</v>
      </c>
      <c r="U874" t="s">
        <v>289</v>
      </c>
      <c r="W874">
        <v>30</v>
      </c>
      <c r="AB874" t="s">
        <v>198</v>
      </c>
      <c r="AH874" s="20"/>
    </row>
    <row r="875" spans="1:34" x14ac:dyDescent="0.25">
      <c r="A875" s="15" t="s">
        <v>207</v>
      </c>
      <c r="B875" s="2"/>
      <c r="C875" t="s">
        <v>208</v>
      </c>
      <c r="E875" t="s">
        <v>298</v>
      </c>
      <c r="F875" t="s">
        <v>299</v>
      </c>
      <c r="H875" t="s">
        <v>194</v>
      </c>
      <c r="K875" t="s">
        <v>195</v>
      </c>
      <c r="L875" t="s">
        <v>196</v>
      </c>
      <c r="U875" t="s">
        <v>289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205</v>
      </c>
      <c r="B876" s="28"/>
      <c r="C876" s="23" t="s">
        <v>206</v>
      </c>
      <c r="D876" s="23" t="s">
        <v>216</v>
      </c>
      <c r="E876" s="23" t="s">
        <v>298</v>
      </c>
      <c r="F876" s="23" t="s">
        <v>299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289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199</v>
      </c>
      <c r="B877" s="9"/>
      <c r="C877" s="27" t="s">
        <v>200</v>
      </c>
      <c r="D877" s="27" t="s">
        <v>215</v>
      </c>
      <c r="E877" s="27" t="s">
        <v>300</v>
      </c>
      <c r="F877" s="27" t="s">
        <v>301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289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211</v>
      </c>
      <c r="B878" s="2"/>
      <c r="C878" t="s">
        <v>200</v>
      </c>
      <c r="E878" t="s">
        <v>300</v>
      </c>
      <c r="F878" t="s">
        <v>301</v>
      </c>
      <c r="H878" t="s">
        <v>194</v>
      </c>
      <c r="K878" t="s">
        <v>195</v>
      </c>
      <c r="L878" t="s">
        <v>196</v>
      </c>
      <c r="U878" t="s">
        <v>289</v>
      </c>
      <c r="W878">
        <v>30</v>
      </c>
      <c r="AB878" t="s">
        <v>198</v>
      </c>
      <c r="AH878" s="20"/>
    </row>
    <row r="879" spans="1:34" x14ac:dyDescent="0.25">
      <c r="A879" s="15" t="s">
        <v>205</v>
      </c>
      <c r="B879" s="2"/>
      <c r="C879" t="s">
        <v>206</v>
      </c>
      <c r="E879" t="s">
        <v>300</v>
      </c>
      <c r="F879" t="s">
        <v>301</v>
      </c>
      <c r="H879" t="s">
        <v>194</v>
      </c>
      <c r="K879" t="s">
        <v>195</v>
      </c>
      <c r="L879" t="s">
        <v>196</v>
      </c>
      <c r="U879" t="s">
        <v>289</v>
      </c>
      <c r="W879">
        <v>30</v>
      </c>
      <c r="AB879" t="s">
        <v>198</v>
      </c>
      <c r="AH879" s="20"/>
    </row>
    <row r="880" spans="1:34" x14ac:dyDescent="0.25">
      <c r="A880" s="15" t="s">
        <v>205</v>
      </c>
      <c r="B880" s="2"/>
      <c r="C880" t="s">
        <v>206</v>
      </c>
      <c r="E880" t="s">
        <v>300</v>
      </c>
      <c r="F880" t="s">
        <v>301</v>
      </c>
      <c r="H880" t="s">
        <v>194</v>
      </c>
      <c r="K880" t="s">
        <v>195</v>
      </c>
      <c r="L880" t="s">
        <v>196</v>
      </c>
      <c r="U880" t="s">
        <v>289</v>
      </c>
      <c r="W880">
        <v>30</v>
      </c>
      <c r="AB880" t="s">
        <v>198</v>
      </c>
      <c r="AH880" s="20"/>
    </row>
    <row r="881" spans="1:34" x14ac:dyDescent="0.25">
      <c r="A881" s="15" t="s">
        <v>205</v>
      </c>
      <c r="B881" s="2"/>
      <c r="C881" t="s">
        <v>206</v>
      </c>
      <c r="E881" t="s">
        <v>300</v>
      </c>
      <c r="F881" t="s">
        <v>301</v>
      </c>
      <c r="H881" t="s">
        <v>194</v>
      </c>
      <c r="K881" t="s">
        <v>195</v>
      </c>
      <c r="L881" t="s">
        <v>196</v>
      </c>
      <c r="U881" t="s">
        <v>289</v>
      </c>
      <c r="W881">
        <v>30</v>
      </c>
      <c r="AB881" t="s">
        <v>198</v>
      </c>
      <c r="AH881" s="20"/>
    </row>
    <row r="882" spans="1:34" x14ac:dyDescent="0.25">
      <c r="A882" s="15" t="s">
        <v>199</v>
      </c>
      <c r="B882" s="2"/>
      <c r="C882" t="s">
        <v>200</v>
      </c>
      <c r="E882" t="s">
        <v>300</v>
      </c>
      <c r="F882" t="s">
        <v>301</v>
      </c>
      <c r="H882" t="s">
        <v>194</v>
      </c>
      <c r="K882" t="s">
        <v>195</v>
      </c>
      <c r="L882" t="s">
        <v>196</v>
      </c>
      <c r="U882" t="s">
        <v>289</v>
      </c>
      <c r="W882">
        <v>30</v>
      </c>
      <c r="AB882" t="s">
        <v>198</v>
      </c>
      <c r="AH882" s="20"/>
    </row>
    <row r="883" spans="1:34" x14ac:dyDescent="0.25">
      <c r="A883" s="15" t="s">
        <v>205</v>
      </c>
      <c r="B883" s="2"/>
      <c r="C883" t="s">
        <v>206</v>
      </c>
      <c r="E883" t="s">
        <v>300</v>
      </c>
      <c r="F883" t="s">
        <v>301</v>
      </c>
      <c r="H883" t="s">
        <v>194</v>
      </c>
      <c r="K883" t="s">
        <v>195</v>
      </c>
      <c r="L883" t="s">
        <v>196</v>
      </c>
      <c r="U883" t="s">
        <v>289</v>
      </c>
      <c r="W883">
        <v>30</v>
      </c>
      <c r="AB883" t="s">
        <v>198</v>
      </c>
      <c r="AH883" s="20"/>
    </row>
    <row r="884" spans="1:34" x14ac:dyDescent="0.25">
      <c r="A884" s="15" t="s">
        <v>257</v>
      </c>
      <c r="B884" s="2"/>
      <c r="C884" t="s">
        <v>204</v>
      </c>
      <c r="E884" t="s">
        <v>300</v>
      </c>
      <c r="F884" t="s">
        <v>301</v>
      </c>
      <c r="H884" t="s">
        <v>194</v>
      </c>
      <c r="K884" t="s">
        <v>195</v>
      </c>
      <c r="L884" t="s">
        <v>196</v>
      </c>
      <c r="U884" t="s">
        <v>289</v>
      </c>
      <c r="W884">
        <v>30</v>
      </c>
      <c r="AB884" t="s">
        <v>198</v>
      </c>
      <c r="AH884" s="20"/>
    </row>
    <row r="885" spans="1:34" x14ac:dyDescent="0.25">
      <c r="A885" s="15" t="s">
        <v>205</v>
      </c>
      <c r="B885" s="2"/>
      <c r="C885" t="s">
        <v>206</v>
      </c>
      <c r="E885" t="s">
        <v>300</v>
      </c>
      <c r="F885" t="s">
        <v>301</v>
      </c>
      <c r="H885" t="s">
        <v>194</v>
      </c>
      <c r="K885" t="s">
        <v>195</v>
      </c>
      <c r="L885" t="s">
        <v>196</v>
      </c>
      <c r="U885" t="s">
        <v>289</v>
      </c>
      <c r="W885">
        <v>30</v>
      </c>
      <c r="AB885" t="s">
        <v>198</v>
      </c>
      <c r="AH885" s="20"/>
    </row>
    <row r="886" spans="1:34" x14ac:dyDescent="0.25">
      <c r="A886" s="15" t="s">
        <v>211</v>
      </c>
      <c r="B886" s="2"/>
      <c r="C886" t="s">
        <v>200</v>
      </c>
      <c r="E886" t="s">
        <v>300</v>
      </c>
      <c r="F886" t="s">
        <v>301</v>
      </c>
      <c r="H886" t="s">
        <v>194</v>
      </c>
      <c r="K886" t="s">
        <v>195</v>
      </c>
      <c r="L886" t="s">
        <v>196</v>
      </c>
      <c r="U886" t="s">
        <v>289</v>
      </c>
      <c r="W886">
        <v>30</v>
      </c>
      <c r="AB886" t="s">
        <v>198</v>
      </c>
      <c r="AH886" s="20"/>
    </row>
    <row r="887" spans="1:34" x14ac:dyDescent="0.25">
      <c r="A887" s="15" t="s">
        <v>253</v>
      </c>
      <c r="B887" s="2"/>
      <c r="C887" t="s">
        <v>200</v>
      </c>
      <c r="E887" t="s">
        <v>300</v>
      </c>
      <c r="F887" t="s">
        <v>301</v>
      </c>
      <c r="H887" t="s">
        <v>194</v>
      </c>
      <c r="K887" t="s">
        <v>195</v>
      </c>
      <c r="L887" t="s">
        <v>196</v>
      </c>
      <c r="U887" t="s">
        <v>289</v>
      </c>
      <c r="W887">
        <v>30</v>
      </c>
      <c r="AB887" t="s">
        <v>198</v>
      </c>
      <c r="AH887" s="20"/>
    </row>
    <row r="888" spans="1:34" x14ac:dyDescent="0.25">
      <c r="A888" s="15" t="s">
        <v>199</v>
      </c>
      <c r="B888" s="2"/>
      <c r="C888" t="s">
        <v>200</v>
      </c>
      <c r="E888" t="s">
        <v>300</v>
      </c>
      <c r="F888" t="s">
        <v>301</v>
      </c>
      <c r="H888" t="s">
        <v>194</v>
      </c>
      <c r="K888" t="s">
        <v>195</v>
      </c>
      <c r="L888" t="s">
        <v>196</v>
      </c>
      <c r="U888" t="s">
        <v>289</v>
      </c>
      <c r="W888">
        <v>30</v>
      </c>
      <c r="AB888" t="s">
        <v>198</v>
      </c>
      <c r="AH888" s="20"/>
    </row>
    <row r="889" spans="1:34" x14ac:dyDescent="0.25">
      <c r="A889" s="15" t="s">
        <v>257</v>
      </c>
      <c r="B889" s="2"/>
      <c r="C889" t="s">
        <v>204</v>
      </c>
      <c r="E889" t="s">
        <v>300</v>
      </c>
      <c r="F889" t="s">
        <v>301</v>
      </c>
      <c r="H889" t="s">
        <v>194</v>
      </c>
      <c r="K889" t="s">
        <v>195</v>
      </c>
      <c r="L889" t="s">
        <v>196</v>
      </c>
      <c r="U889" t="s">
        <v>289</v>
      </c>
      <c r="W889">
        <v>30</v>
      </c>
      <c r="AB889" t="s">
        <v>198</v>
      </c>
      <c r="AH889" s="20"/>
    </row>
    <row r="890" spans="1:34" x14ac:dyDescent="0.25">
      <c r="A890" s="15" t="s">
        <v>199</v>
      </c>
      <c r="B890" s="2"/>
      <c r="C890" t="s">
        <v>200</v>
      </c>
      <c r="E890" t="s">
        <v>300</v>
      </c>
      <c r="F890" t="s">
        <v>301</v>
      </c>
      <c r="H890" t="s">
        <v>194</v>
      </c>
      <c r="K890" t="s">
        <v>195</v>
      </c>
      <c r="L890" t="s">
        <v>196</v>
      </c>
      <c r="U890" t="s">
        <v>289</v>
      </c>
      <c r="W890">
        <v>30</v>
      </c>
      <c r="AB890" t="s">
        <v>198</v>
      </c>
      <c r="AH890" s="20"/>
    </row>
    <row r="891" spans="1:34" x14ac:dyDescent="0.25">
      <c r="A891" s="15" t="s">
        <v>205</v>
      </c>
      <c r="B891" s="2"/>
      <c r="C891" t="s">
        <v>206</v>
      </c>
      <c r="E891" t="s">
        <v>300</v>
      </c>
      <c r="F891" t="s">
        <v>301</v>
      </c>
      <c r="H891" t="s">
        <v>194</v>
      </c>
      <c r="K891" t="s">
        <v>195</v>
      </c>
      <c r="L891" t="s">
        <v>196</v>
      </c>
      <c r="U891" t="s">
        <v>289</v>
      </c>
      <c r="W891">
        <v>30</v>
      </c>
      <c r="AB891" t="s">
        <v>198</v>
      </c>
      <c r="AH891" s="20"/>
    </row>
    <row r="892" spans="1:34" x14ac:dyDescent="0.25">
      <c r="A892" s="15" t="s">
        <v>211</v>
      </c>
      <c r="B892" s="2"/>
      <c r="C892" t="s">
        <v>200</v>
      </c>
      <c r="E892" t="s">
        <v>300</v>
      </c>
      <c r="F892" t="s">
        <v>301</v>
      </c>
      <c r="H892" t="s">
        <v>194</v>
      </c>
      <c r="K892" t="s">
        <v>195</v>
      </c>
      <c r="L892" t="s">
        <v>196</v>
      </c>
      <c r="U892" t="s">
        <v>289</v>
      </c>
      <c r="W892">
        <v>30</v>
      </c>
      <c r="AB892" t="s">
        <v>198</v>
      </c>
      <c r="AH892" s="20"/>
    </row>
    <row r="893" spans="1:34" x14ac:dyDescent="0.25">
      <c r="A893" s="15" t="s">
        <v>211</v>
      </c>
      <c r="B893" s="2"/>
      <c r="C893" t="s">
        <v>200</v>
      </c>
      <c r="E893" t="s">
        <v>300</v>
      </c>
      <c r="F893" t="s">
        <v>301</v>
      </c>
      <c r="H893" t="s">
        <v>194</v>
      </c>
      <c r="K893" t="s">
        <v>195</v>
      </c>
      <c r="L893" t="s">
        <v>196</v>
      </c>
      <c r="U893" t="s">
        <v>289</v>
      </c>
      <c r="W893">
        <v>30</v>
      </c>
      <c r="AB893" t="s">
        <v>198</v>
      </c>
      <c r="AH893" s="20"/>
    </row>
    <row r="894" spans="1:34" x14ac:dyDescent="0.25">
      <c r="A894" s="15" t="s">
        <v>211</v>
      </c>
      <c r="B894" s="2"/>
      <c r="C894" t="s">
        <v>200</v>
      </c>
      <c r="E894" t="s">
        <v>300</v>
      </c>
      <c r="F894" t="s">
        <v>301</v>
      </c>
      <c r="H894" t="s">
        <v>194</v>
      </c>
      <c r="K894" t="s">
        <v>195</v>
      </c>
      <c r="L894" t="s">
        <v>196</v>
      </c>
      <c r="U894" t="s">
        <v>289</v>
      </c>
      <c r="W894">
        <v>30</v>
      </c>
      <c r="AB894" t="s">
        <v>198</v>
      </c>
      <c r="AH894" s="20"/>
    </row>
    <row r="895" spans="1:34" x14ac:dyDescent="0.25">
      <c r="A895" s="15" t="s">
        <v>257</v>
      </c>
      <c r="B895" s="2"/>
      <c r="C895" t="s">
        <v>204</v>
      </c>
      <c r="E895" t="s">
        <v>300</v>
      </c>
      <c r="F895" t="s">
        <v>301</v>
      </c>
      <c r="H895" t="s">
        <v>194</v>
      </c>
      <c r="K895" t="s">
        <v>195</v>
      </c>
      <c r="L895" t="s">
        <v>196</v>
      </c>
      <c r="U895" t="s">
        <v>289</v>
      </c>
      <c r="W895">
        <v>30</v>
      </c>
      <c r="AB895" t="s">
        <v>198</v>
      </c>
      <c r="AH895" s="20"/>
    </row>
    <row r="896" spans="1:34" x14ac:dyDescent="0.25">
      <c r="A896" s="15" t="s">
        <v>257</v>
      </c>
      <c r="B896" s="2"/>
      <c r="C896" t="s">
        <v>204</v>
      </c>
      <c r="E896" t="s">
        <v>300</v>
      </c>
      <c r="F896" t="s">
        <v>301</v>
      </c>
      <c r="H896" t="s">
        <v>194</v>
      </c>
      <c r="K896" t="s">
        <v>195</v>
      </c>
      <c r="L896" t="s">
        <v>196</v>
      </c>
      <c r="U896" t="s">
        <v>289</v>
      </c>
      <c r="W896">
        <v>30</v>
      </c>
      <c r="AB896" t="s">
        <v>198</v>
      </c>
      <c r="AH896" s="20"/>
    </row>
    <row r="897" spans="1:34" x14ac:dyDescent="0.25">
      <c r="A897" s="15" t="s">
        <v>199</v>
      </c>
      <c r="B897" s="2"/>
      <c r="C897" t="s">
        <v>200</v>
      </c>
      <c r="E897" t="s">
        <v>300</v>
      </c>
      <c r="F897" t="s">
        <v>301</v>
      </c>
      <c r="H897" t="s">
        <v>194</v>
      </c>
      <c r="K897" t="s">
        <v>195</v>
      </c>
      <c r="L897" t="s">
        <v>196</v>
      </c>
      <c r="U897" t="s">
        <v>289</v>
      </c>
      <c r="W897">
        <v>30</v>
      </c>
      <c r="AB897" t="s">
        <v>198</v>
      </c>
      <c r="AH897" s="20"/>
    </row>
    <row r="898" spans="1:34" x14ac:dyDescent="0.25">
      <c r="A898" s="15" t="s">
        <v>205</v>
      </c>
      <c r="B898" s="2"/>
      <c r="C898" t="s">
        <v>206</v>
      </c>
      <c r="E898" t="s">
        <v>300</v>
      </c>
      <c r="F898" t="s">
        <v>301</v>
      </c>
      <c r="H898" t="s">
        <v>194</v>
      </c>
      <c r="K898" t="s">
        <v>195</v>
      </c>
      <c r="L898" t="s">
        <v>196</v>
      </c>
      <c r="U898" t="s">
        <v>289</v>
      </c>
      <c r="W898">
        <v>30</v>
      </c>
      <c r="AB898" t="s">
        <v>198</v>
      </c>
      <c r="AH898" s="20"/>
    </row>
    <row r="899" spans="1:34" x14ac:dyDescent="0.25">
      <c r="A899" s="15" t="s">
        <v>211</v>
      </c>
      <c r="B899" s="2"/>
      <c r="C899" t="s">
        <v>200</v>
      </c>
      <c r="E899" t="s">
        <v>300</v>
      </c>
      <c r="F899" t="s">
        <v>301</v>
      </c>
      <c r="H899" t="s">
        <v>194</v>
      </c>
      <c r="K899" t="s">
        <v>195</v>
      </c>
      <c r="L899" t="s">
        <v>196</v>
      </c>
      <c r="U899" t="s">
        <v>289</v>
      </c>
      <c r="W899">
        <v>30</v>
      </c>
      <c r="AB899" t="s">
        <v>198</v>
      </c>
      <c r="AH899" s="20"/>
    </row>
    <row r="900" spans="1:34" x14ac:dyDescent="0.25">
      <c r="A900" s="15" t="s">
        <v>257</v>
      </c>
      <c r="B900" s="2"/>
      <c r="C900" t="s">
        <v>204</v>
      </c>
      <c r="E900" t="s">
        <v>300</v>
      </c>
      <c r="F900" t="s">
        <v>301</v>
      </c>
      <c r="H900" t="s">
        <v>194</v>
      </c>
      <c r="K900" t="s">
        <v>195</v>
      </c>
      <c r="L900" t="s">
        <v>196</v>
      </c>
      <c r="U900" t="s">
        <v>289</v>
      </c>
      <c r="W900">
        <v>30</v>
      </c>
      <c r="AB900" t="s">
        <v>198</v>
      </c>
      <c r="AH900" s="20"/>
    </row>
    <row r="901" spans="1:34" ht="15.75" thickBot="1" x14ac:dyDescent="0.3">
      <c r="A901" s="29" t="s">
        <v>205</v>
      </c>
      <c r="B901" s="28"/>
      <c r="C901" s="23" t="s">
        <v>206</v>
      </c>
      <c r="D901" s="23" t="s">
        <v>216</v>
      </c>
      <c r="E901" s="23" t="s">
        <v>300</v>
      </c>
      <c r="F901" s="23" t="s">
        <v>301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289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199</v>
      </c>
      <c r="B902" s="9"/>
      <c r="C902" s="27" t="s">
        <v>200</v>
      </c>
      <c r="D902" s="27" t="s">
        <v>215</v>
      </c>
      <c r="E902" s="27" t="s">
        <v>302</v>
      </c>
      <c r="F902" s="27" t="s">
        <v>303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289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213</v>
      </c>
      <c r="B903" s="2"/>
      <c r="C903" t="s">
        <v>214</v>
      </c>
      <c r="E903" t="s">
        <v>302</v>
      </c>
      <c r="F903" t="s">
        <v>303</v>
      </c>
      <c r="H903" t="s">
        <v>194</v>
      </c>
      <c r="K903" t="s">
        <v>195</v>
      </c>
      <c r="L903" t="s">
        <v>196</v>
      </c>
      <c r="U903" t="s">
        <v>289</v>
      </c>
      <c r="W903">
        <v>30</v>
      </c>
      <c r="AB903" t="s">
        <v>198</v>
      </c>
      <c r="AH903" s="20"/>
    </row>
    <row r="904" spans="1:34" x14ac:dyDescent="0.25">
      <c r="A904" s="15" t="s">
        <v>237</v>
      </c>
      <c r="B904" s="2" t="s">
        <v>210</v>
      </c>
      <c r="C904" t="s">
        <v>204</v>
      </c>
      <c r="E904" t="s">
        <v>302</v>
      </c>
      <c r="F904" t="s">
        <v>303</v>
      </c>
      <c r="H904" t="s">
        <v>194</v>
      </c>
      <c r="K904" t="s">
        <v>195</v>
      </c>
      <c r="L904" t="s">
        <v>196</v>
      </c>
      <c r="U904" t="s">
        <v>289</v>
      </c>
      <c r="W904">
        <v>30</v>
      </c>
      <c r="AB904" t="s">
        <v>198</v>
      </c>
      <c r="AH904" s="20"/>
    </row>
    <row r="905" spans="1:34" x14ac:dyDescent="0.25">
      <c r="A905" s="15" t="s">
        <v>199</v>
      </c>
      <c r="B905" s="2"/>
      <c r="C905" t="s">
        <v>200</v>
      </c>
      <c r="E905" t="s">
        <v>302</v>
      </c>
      <c r="F905" t="s">
        <v>303</v>
      </c>
      <c r="H905" t="s">
        <v>194</v>
      </c>
      <c r="K905" t="s">
        <v>195</v>
      </c>
      <c r="L905" t="s">
        <v>196</v>
      </c>
      <c r="U905" t="s">
        <v>289</v>
      </c>
      <c r="W905">
        <v>30</v>
      </c>
      <c r="AB905" t="s">
        <v>198</v>
      </c>
      <c r="AH905" s="20"/>
    </row>
    <row r="906" spans="1:34" x14ac:dyDescent="0.25">
      <c r="A906" s="15" t="s">
        <v>245</v>
      </c>
      <c r="B906" s="2"/>
      <c r="C906" t="s">
        <v>204</v>
      </c>
      <c r="E906" t="s">
        <v>302</v>
      </c>
      <c r="F906" t="s">
        <v>303</v>
      </c>
      <c r="H906" t="s">
        <v>194</v>
      </c>
      <c r="K906" t="s">
        <v>195</v>
      </c>
      <c r="L906" t="s">
        <v>196</v>
      </c>
      <c r="U906" t="s">
        <v>289</v>
      </c>
      <c r="W906">
        <v>30</v>
      </c>
      <c r="AB906" t="s">
        <v>198</v>
      </c>
      <c r="AH906" s="20"/>
    </row>
    <row r="907" spans="1:34" x14ac:dyDescent="0.25">
      <c r="A907" s="15" t="s">
        <v>199</v>
      </c>
      <c r="B907" s="2"/>
      <c r="C907" t="s">
        <v>200</v>
      </c>
      <c r="E907" t="s">
        <v>302</v>
      </c>
      <c r="F907" t="s">
        <v>303</v>
      </c>
      <c r="H907" t="s">
        <v>194</v>
      </c>
      <c r="K907" t="s">
        <v>195</v>
      </c>
      <c r="L907" t="s">
        <v>196</v>
      </c>
      <c r="U907" t="s">
        <v>289</v>
      </c>
      <c r="W907">
        <v>30</v>
      </c>
      <c r="AB907" t="s">
        <v>198</v>
      </c>
      <c r="AH907" s="20"/>
    </row>
    <row r="908" spans="1:34" x14ac:dyDescent="0.25">
      <c r="A908" s="15" t="s">
        <v>245</v>
      </c>
      <c r="B908" s="2"/>
      <c r="C908" t="s">
        <v>204</v>
      </c>
      <c r="E908" t="s">
        <v>302</v>
      </c>
      <c r="F908" t="s">
        <v>303</v>
      </c>
      <c r="H908" t="s">
        <v>194</v>
      </c>
      <c r="K908" t="s">
        <v>195</v>
      </c>
      <c r="L908" t="s">
        <v>196</v>
      </c>
      <c r="U908" t="s">
        <v>289</v>
      </c>
      <c r="W908">
        <v>30</v>
      </c>
      <c r="AB908" t="s">
        <v>198</v>
      </c>
      <c r="AH908" s="20"/>
    </row>
    <row r="909" spans="1:34" x14ac:dyDescent="0.25">
      <c r="A909" s="15" t="s">
        <v>245</v>
      </c>
      <c r="B909" s="2"/>
      <c r="C909" t="s">
        <v>204</v>
      </c>
      <c r="E909" t="s">
        <v>302</v>
      </c>
      <c r="F909" t="s">
        <v>303</v>
      </c>
      <c r="H909" t="s">
        <v>194</v>
      </c>
      <c r="K909" t="s">
        <v>195</v>
      </c>
      <c r="L909" t="s">
        <v>196</v>
      </c>
      <c r="U909" t="s">
        <v>289</v>
      </c>
      <c r="W909">
        <v>30</v>
      </c>
      <c r="AB909" t="s">
        <v>198</v>
      </c>
      <c r="AH909" s="20"/>
    </row>
    <row r="910" spans="1:34" x14ac:dyDescent="0.25">
      <c r="A910" s="15" t="s">
        <v>245</v>
      </c>
      <c r="B910" s="2"/>
      <c r="C910" t="s">
        <v>204</v>
      </c>
      <c r="E910" t="s">
        <v>302</v>
      </c>
      <c r="F910" t="s">
        <v>303</v>
      </c>
      <c r="H910" t="s">
        <v>194</v>
      </c>
      <c r="K910" t="s">
        <v>195</v>
      </c>
      <c r="L910" t="s">
        <v>196</v>
      </c>
      <c r="U910" t="s">
        <v>289</v>
      </c>
      <c r="W910">
        <v>30</v>
      </c>
      <c r="AB910" t="s">
        <v>198</v>
      </c>
      <c r="AH910" s="20"/>
    </row>
    <row r="911" spans="1:34" x14ac:dyDescent="0.25">
      <c r="A911" s="15" t="s">
        <v>245</v>
      </c>
      <c r="B911" s="2"/>
      <c r="C911" t="s">
        <v>204</v>
      </c>
      <c r="E911" t="s">
        <v>302</v>
      </c>
      <c r="F911" t="s">
        <v>303</v>
      </c>
      <c r="H911" t="s">
        <v>194</v>
      </c>
      <c r="K911" t="s">
        <v>195</v>
      </c>
      <c r="L911" t="s">
        <v>196</v>
      </c>
      <c r="U911" t="s">
        <v>289</v>
      </c>
      <c r="W911">
        <v>30</v>
      </c>
      <c r="AB911" t="s">
        <v>198</v>
      </c>
      <c r="AH911" s="20"/>
    </row>
    <row r="912" spans="1:34" x14ac:dyDescent="0.25">
      <c r="A912" s="15" t="s">
        <v>245</v>
      </c>
      <c r="B912" s="2"/>
      <c r="C912" t="s">
        <v>204</v>
      </c>
      <c r="E912" t="s">
        <v>302</v>
      </c>
      <c r="F912" t="s">
        <v>303</v>
      </c>
      <c r="H912" t="s">
        <v>194</v>
      </c>
      <c r="K912" t="s">
        <v>195</v>
      </c>
      <c r="L912" t="s">
        <v>196</v>
      </c>
      <c r="U912" t="s">
        <v>289</v>
      </c>
      <c r="W912">
        <v>30</v>
      </c>
      <c r="AB912" t="s">
        <v>198</v>
      </c>
      <c r="AH912" s="20"/>
    </row>
    <row r="913" spans="1:34" x14ac:dyDescent="0.25">
      <c r="A913" s="15" t="s">
        <v>205</v>
      </c>
      <c r="B913" s="2"/>
      <c r="C913" t="s">
        <v>206</v>
      </c>
      <c r="E913" t="s">
        <v>302</v>
      </c>
      <c r="F913" t="s">
        <v>303</v>
      </c>
      <c r="H913" t="s">
        <v>194</v>
      </c>
      <c r="K913" t="s">
        <v>195</v>
      </c>
      <c r="L913" t="s">
        <v>196</v>
      </c>
      <c r="U913" t="s">
        <v>289</v>
      </c>
      <c r="W913">
        <v>30</v>
      </c>
      <c r="AB913" t="s">
        <v>198</v>
      </c>
      <c r="AH913" s="20"/>
    </row>
    <row r="914" spans="1:34" x14ac:dyDescent="0.25">
      <c r="A914" s="15" t="s">
        <v>199</v>
      </c>
      <c r="B914" s="2"/>
      <c r="C914" t="s">
        <v>200</v>
      </c>
      <c r="E914" t="s">
        <v>302</v>
      </c>
      <c r="F914" t="s">
        <v>303</v>
      </c>
      <c r="H914" t="s">
        <v>194</v>
      </c>
      <c r="K914" t="s">
        <v>195</v>
      </c>
      <c r="L914" t="s">
        <v>196</v>
      </c>
      <c r="U914" t="s">
        <v>289</v>
      </c>
      <c r="W914">
        <v>30</v>
      </c>
      <c r="AB914" t="s">
        <v>198</v>
      </c>
      <c r="AH914" s="20"/>
    </row>
    <row r="915" spans="1:34" x14ac:dyDescent="0.25">
      <c r="A915" s="15" t="s">
        <v>199</v>
      </c>
      <c r="B915" s="2"/>
      <c r="C915" t="s">
        <v>200</v>
      </c>
      <c r="E915" t="s">
        <v>302</v>
      </c>
      <c r="F915" t="s">
        <v>303</v>
      </c>
      <c r="H915" t="s">
        <v>194</v>
      </c>
      <c r="K915" t="s">
        <v>195</v>
      </c>
      <c r="L915" t="s">
        <v>196</v>
      </c>
      <c r="U915" t="s">
        <v>289</v>
      </c>
      <c r="W915">
        <v>30</v>
      </c>
      <c r="AB915" t="s">
        <v>198</v>
      </c>
      <c r="AH915" s="20"/>
    </row>
    <row r="916" spans="1:34" x14ac:dyDescent="0.25">
      <c r="A916" s="15" t="s">
        <v>199</v>
      </c>
      <c r="B916" s="2"/>
      <c r="C916" t="s">
        <v>200</v>
      </c>
      <c r="E916" t="s">
        <v>302</v>
      </c>
      <c r="F916" t="s">
        <v>303</v>
      </c>
      <c r="H916" t="s">
        <v>194</v>
      </c>
      <c r="K916" t="s">
        <v>195</v>
      </c>
      <c r="L916" t="s">
        <v>196</v>
      </c>
      <c r="U916" t="s">
        <v>289</v>
      </c>
      <c r="W916">
        <v>30</v>
      </c>
      <c r="AB916" t="s">
        <v>198</v>
      </c>
      <c r="AH916" s="20"/>
    </row>
    <row r="917" spans="1:34" x14ac:dyDescent="0.25">
      <c r="A917" s="15" t="s">
        <v>199</v>
      </c>
      <c r="B917" s="2"/>
      <c r="C917" t="s">
        <v>200</v>
      </c>
      <c r="E917" t="s">
        <v>302</v>
      </c>
      <c r="F917" t="s">
        <v>303</v>
      </c>
      <c r="H917" t="s">
        <v>194</v>
      </c>
      <c r="K917" t="s">
        <v>195</v>
      </c>
      <c r="L917" t="s">
        <v>196</v>
      </c>
      <c r="U917" t="s">
        <v>289</v>
      </c>
      <c r="W917">
        <v>30</v>
      </c>
      <c r="AB917" t="s">
        <v>198</v>
      </c>
      <c r="AH917" s="20"/>
    </row>
    <row r="918" spans="1:34" x14ac:dyDescent="0.25">
      <c r="A918" s="15" t="s">
        <v>245</v>
      </c>
      <c r="B918" s="2"/>
      <c r="C918" t="s">
        <v>204</v>
      </c>
      <c r="E918" t="s">
        <v>302</v>
      </c>
      <c r="F918" t="s">
        <v>303</v>
      </c>
      <c r="H918" t="s">
        <v>194</v>
      </c>
      <c r="K918" t="s">
        <v>195</v>
      </c>
      <c r="L918" t="s">
        <v>196</v>
      </c>
      <c r="U918" t="s">
        <v>289</v>
      </c>
      <c r="W918">
        <v>30</v>
      </c>
      <c r="AB918" t="s">
        <v>198</v>
      </c>
      <c r="AH918" s="20"/>
    </row>
    <row r="919" spans="1:34" x14ac:dyDescent="0.25">
      <c r="A919" s="15" t="s">
        <v>205</v>
      </c>
      <c r="B919" s="2"/>
      <c r="C919" t="s">
        <v>206</v>
      </c>
      <c r="E919" t="s">
        <v>302</v>
      </c>
      <c r="F919" t="s">
        <v>303</v>
      </c>
      <c r="H919" t="s">
        <v>194</v>
      </c>
      <c r="K919" t="s">
        <v>195</v>
      </c>
      <c r="L919" t="s">
        <v>196</v>
      </c>
      <c r="U919" t="s">
        <v>289</v>
      </c>
      <c r="W919">
        <v>30</v>
      </c>
      <c r="AB919" t="s">
        <v>198</v>
      </c>
      <c r="AH919" s="20"/>
    </row>
    <row r="920" spans="1:34" x14ac:dyDescent="0.25">
      <c r="A920" s="15" t="s">
        <v>199</v>
      </c>
      <c r="B920" s="2"/>
      <c r="C920" t="s">
        <v>200</v>
      </c>
      <c r="E920" t="s">
        <v>302</v>
      </c>
      <c r="F920" t="s">
        <v>303</v>
      </c>
      <c r="H920" t="s">
        <v>194</v>
      </c>
      <c r="K920" t="s">
        <v>195</v>
      </c>
      <c r="L920" t="s">
        <v>196</v>
      </c>
      <c r="U920" t="s">
        <v>289</v>
      </c>
      <c r="W920">
        <v>30</v>
      </c>
      <c r="AB920" t="s">
        <v>198</v>
      </c>
      <c r="AH920" s="20"/>
    </row>
    <row r="921" spans="1:34" x14ac:dyDescent="0.25">
      <c r="A921" s="15" t="s">
        <v>304</v>
      </c>
      <c r="B921" s="2"/>
      <c r="C921" t="s">
        <v>304</v>
      </c>
      <c r="E921" t="s">
        <v>302</v>
      </c>
      <c r="F921" t="s">
        <v>303</v>
      </c>
      <c r="H921" t="s">
        <v>194</v>
      </c>
      <c r="K921" t="s">
        <v>195</v>
      </c>
      <c r="L921" t="s">
        <v>196</v>
      </c>
      <c r="U921" t="s">
        <v>289</v>
      </c>
      <c r="W921">
        <v>30</v>
      </c>
      <c r="AB921" t="s">
        <v>198</v>
      </c>
      <c r="AH921" s="20"/>
    </row>
    <row r="922" spans="1:34" x14ac:dyDescent="0.25">
      <c r="A922" s="15" t="s">
        <v>199</v>
      </c>
      <c r="B922" s="2"/>
      <c r="C922" t="s">
        <v>200</v>
      </c>
      <c r="E922" t="s">
        <v>302</v>
      </c>
      <c r="F922" t="s">
        <v>303</v>
      </c>
      <c r="H922" t="s">
        <v>194</v>
      </c>
      <c r="K922" t="s">
        <v>195</v>
      </c>
      <c r="L922" t="s">
        <v>196</v>
      </c>
      <c r="U922" t="s">
        <v>289</v>
      </c>
      <c r="W922">
        <v>30</v>
      </c>
      <c r="AB922" t="s">
        <v>198</v>
      </c>
      <c r="AH922" s="20"/>
    </row>
    <row r="923" spans="1:34" x14ac:dyDescent="0.25">
      <c r="A923" s="15" t="s">
        <v>274</v>
      </c>
      <c r="B923" s="2"/>
      <c r="C923" t="s">
        <v>275</v>
      </c>
      <c r="E923" t="s">
        <v>302</v>
      </c>
      <c r="F923" t="s">
        <v>303</v>
      </c>
      <c r="H923" t="s">
        <v>194</v>
      </c>
      <c r="K923" t="s">
        <v>195</v>
      </c>
      <c r="L923" t="s">
        <v>196</v>
      </c>
      <c r="U923" t="s">
        <v>289</v>
      </c>
      <c r="W923">
        <v>30</v>
      </c>
      <c r="AB923" t="s">
        <v>198</v>
      </c>
      <c r="AH923" s="20"/>
    </row>
    <row r="924" spans="1:34" x14ac:dyDescent="0.25">
      <c r="A924" s="15" t="s">
        <v>205</v>
      </c>
      <c r="B924" s="2"/>
      <c r="C924" t="s">
        <v>206</v>
      </c>
      <c r="E924" t="s">
        <v>302</v>
      </c>
      <c r="F924" t="s">
        <v>303</v>
      </c>
      <c r="H924" t="s">
        <v>194</v>
      </c>
      <c r="K924" t="s">
        <v>195</v>
      </c>
      <c r="L924" t="s">
        <v>196</v>
      </c>
      <c r="U924" t="s">
        <v>289</v>
      </c>
      <c r="W924">
        <v>30</v>
      </c>
      <c r="AB924" t="s">
        <v>198</v>
      </c>
      <c r="AH924" s="20"/>
    </row>
    <row r="925" spans="1:34" x14ac:dyDescent="0.25">
      <c r="A925" s="15" t="s">
        <v>245</v>
      </c>
      <c r="B925" s="2"/>
      <c r="C925" t="s">
        <v>204</v>
      </c>
      <c r="E925" t="s">
        <v>302</v>
      </c>
      <c r="F925" t="s">
        <v>303</v>
      </c>
      <c r="H925" t="s">
        <v>194</v>
      </c>
      <c r="K925" t="s">
        <v>195</v>
      </c>
      <c r="L925" t="s">
        <v>196</v>
      </c>
      <c r="U925" t="s">
        <v>289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245</v>
      </c>
      <c r="B926" s="28"/>
      <c r="C926" s="23" t="s">
        <v>204</v>
      </c>
      <c r="D926" s="23" t="s">
        <v>216</v>
      </c>
      <c r="E926" s="23" t="s">
        <v>302</v>
      </c>
      <c r="F926" s="23" t="s">
        <v>303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289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199</v>
      </c>
      <c r="B927" s="9"/>
      <c r="C927" s="27" t="s">
        <v>200</v>
      </c>
      <c r="D927" s="27" t="s">
        <v>215</v>
      </c>
      <c r="E927" s="27" t="s">
        <v>305</v>
      </c>
      <c r="F927" s="27" t="s">
        <v>306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289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207</v>
      </c>
      <c r="B928" s="2"/>
      <c r="C928" t="s">
        <v>208</v>
      </c>
      <c r="E928" t="s">
        <v>305</v>
      </c>
      <c r="F928" t="s">
        <v>306</v>
      </c>
      <c r="H928" t="s">
        <v>194</v>
      </c>
      <c r="K928" t="s">
        <v>195</v>
      </c>
      <c r="L928" t="s">
        <v>196</v>
      </c>
      <c r="U928" t="s">
        <v>289</v>
      </c>
      <c r="W928">
        <v>30</v>
      </c>
      <c r="AB928" t="s">
        <v>198</v>
      </c>
      <c r="AH928" s="20"/>
    </row>
    <row r="929" spans="1:34" x14ac:dyDescent="0.25">
      <c r="A929" s="15" t="s">
        <v>211</v>
      </c>
      <c r="B929" s="2"/>
      <c r="C929" t="s">
        <v>200</v>
      </c>
      <c r="E929" t="s">
        <v>305</v>
      </c>
      <c r="F929" t="s">
        <v>306</v>
      </c>
      <c r="H929" t="s">
        <v>194</v>
      </c>
      <c r="K929" t="s">
        <v>195</v>
      </c>
      <c r="L929" t="s">
        <v>196</v>
      </c>
      <c r="U929" t="s">
        <v>289</v>
      </c>
      <c r="W929">
        <v>30</v>
      </c>
      <c r="AB929" t="s">
        <v>198</v>
      </c>
      <c r="AH929" s="20"/>
    </row>
    <row r="930" spans="1:34" x14ac:dyDescent="0.25">
      <c r="A930" s="15" t="s">
        <v>211</v>
      </c>
      <c r="B930" s="2"/>
      <c r="C930" t="s">
        <v>200</v>
      </c>
      <c r="E930" t="s">
        <v>305</v>
      </c>
      <c r="F930" t="s">
        <v>306</v>
      </c>
      <c r="H930" t="s">
        <v>194</v>
      </c>
      <c r="K930" t="s">
        <v>195</v>
      </c>
      <c r="L930" t="s">
        <v>196</v>
      </c>
      <c r="U930" t="s">
        <v>289</v>
      </c>
      <c r="W930">
        <v>30</v>
      </c>
      <c r="AB930" t="s">
        <v>198</v>
      </c>
      <c r="AH930" s="20"/>
    </row>
    <row r="931" spans="1:34" x14ac:dyDescent="0.25">
      <c r="A931" s="15" t="s">
        <v>213</v>
      </c>
      <c r="B931" s="2"/>
      <c r="C931" t="s">
        <v>214</v>
      </c>
      <c r="E931" t="s">
        <v>305</v>
      </c>
      <c r="F931" t="s">
        <v>306</v>
      </c>
      <c r="H931" t="s">
        <v>194</v>
      </c>
      <c r="K931" t="s">
        <v>195</v>
      </c>
      <c r="L931" t="s">
        <v>196</v>
      </c>
      <c r="U931" t="s">
        <v>289</v>
      </c>
      <c r="W931">
        <v>30</v>
      </c>
      <c r="AB931" t="s">
        <v>198</v>
      </c>
      <c r="AH931" s="20"/>
    </row>
    <row r="932" spans="1:34" x14ac:dyDescent="0.25">
      <c r="A932" s="15" t="s">
        <v>205</v>
      </c>
      <c r="B932" s="2"/>
      <c r="C932" t="s">
        <v>206</v>
      </c>
      <c r="E932" t="s">
        <v>305</v>
      </c>
      <c r="F932" t="s">
        <v>306</v>
      </c>
      <c r="H932" t="s">
        <v>194</v>
      </c>
      <c r="K932" t="s">
        <v>195</v>
      </c>
      <c r="L932" t="s">
        <v>196</v>
      </c>
      <c r="U932" t="s">
        <v>289</v>
      </c>
      <c r="W932">
        <v>30</v>
      </c>
      <c r="AB932" t="s">
        <v>198</v>
      </c>
      <c r="AH932" s="20"/>
    </row>
    <row r="933" spans="1:34" x14ac:dyDescent="0.25">
      <c r="A933" s="15" t="s">
        <v>233</v>
      </c>
      <c r="B933" s="2"/>
      <c r="C933" t="s">
        <v>204</v>
      </c>
      <c r="E933" t="s">
        <v>305</v>
      </c>
      <c r="F933" t="s">
        <v>306</v>
      </c>
      <c r="H933" t="s">
        <v>194</v>
      </c>
      <c r="K933" t="s">
        <v>195</v>
      </c>
      <c r="L933" t="s">
        <v>196</v>
      </c>
      <c r="U933" t="s">
        <v>289</v>
      </c>
      <c r="W933">
        <v>30</v>
      </c>
      <c r="AB933" t="s">
        <v>198</v>
      </c>
      <c r="AH933" s="20"/>
    </row>
    <row r="934" spans="1:34" x14ac:dyDescent="0.25">
      <c r="A934" s="15" t="s">
        <v>211</v>
      </c>
      <c r="B934" s="2"/>
      <c r="C934" t="s">
        <v>200</v>
      </c>
      <c r="E934" t="s">
        <v>305</v>
      </c>
      <c r="F934" t="s">
        <v>306</v>
      </c>
      <c r="H934" t="s">
        <v>194</v>
      </c>
      <c r="K934" t="s">
        <v>195</v>
      </c>
      <c r="L934" t="s">
        <v>196</v>
      </c>
      <c r="U934" t="s">
        <v>289</v>
      </c>
      <c r="W934">
        <v>30</v>
      </c>
      <c r="AB934" t="s">
        <v>198</v>
      </c>
      <c r="AH934" s="20"/>
    </row>
    <row r="935" spans="1:34" x14ac:dyDescent="0.25">
      <c r="A935" s="15" t="s">
        <v>211</v>
      </c>
      <c r="B935" s="2"/>
      <c r="C935" t="s">
        <v>200</v>
      </c>
      <c r="E935" t="s">
        <v>305</v>
      </c>
      <c r="F935" t="s">
        <v>306</v>
      </c>
      <c r="H935" t="s">
        <v>194</v>
      </c>
      <c r="K935" t="s">
        <v>195</v>
      </c>
      <c r="L935" t="s">
        <v>196</v>
      </c>
      <c r="U935" t="s">
        <v>289</v>
      </c>
      <c r="W935">
        <v>30</v>
      </c>
      <c r="AB935" t="s">
        <v>198</v>
      </c>
      <c r="AH935" s="20"/>
    </row>
    <row r="936" spans="1:34" x14ac:dyDescent="0.25">
      <c r="A936" s="15" t="s">
        <v>213</v>
      </c>
      <c r="B936" s="2"/>
      <c r="C936" t="s">
        <v>214</v>
      </c>
      <c r="E936" t="s">
        <v>305</v>
      </c>
      <c r="F936" t="s">
        <v>306</v>
      </c>
      <c r="H936" t="s">
        <v>194</v>
      </c>
      <c r="K936" t="s">
        <v>195</v>
      </c>
      <c r="L936" t="s">
        <v>196</v>
      </c>
      <c r="U936" t="s">
        <v>289</v>
      </c>
      <c r="W936">
        <v>30</v>
      </c>
      <c r="AB936" t="s">
        <v>198</v>
      </c>
      <c r="AH936" s="20"/>
    </row>
    <row r="937" spans="1:34" x14ac:dyDescent="0.25">
      <c r="A937" s="15" t="s">
        <v>253</v>
      </c>
      <c r="B937" s="2"/>
      <c r="C937" t="s">
        <v>200</v>
      </c>
      <c r="E937" t="s">
        <v>305</v>
      </c>
      <c r="F937" t="s">
        <v>306</v>
      </c>
      <c r="H937" t="s">
        <v>194</v>
      </c>
      <c r="K937" t="s">
        <v>195</v>
      </c>
      <c r="L937" t="s">
        <v>196</v>
      </c>
      <c r="U937" t="s">
        <v>289</v>
      </c>
      <c r="W937">
        <v>30</v>
      </c>
      <c r="AB937" t="s">
        <v>198</v>
      </c>
      <c r="AH937" s="20"/>
    </row>
    <row r="938" spans="1:34" x14ac:dyDescent="0.25">
      <c r="A938" s="15" t="s">
        <v>199</v>
      </c>
      <c r="B938" s="2"/>
      <c r="C938" t="s">
        <v>200</v>
      </c>
      <c r="E938" t="s">
        <v>305</v>
      </c>
      <c r="F938" t="s">
        <v>306</v>
      </c>
      <c r="H938" t="s">
        <v>194</v>
      </c>
      <c r="K938" t="s">
        <v>195</v>
      </c>
      <c r="L938" t="s">
        <v>196</v>
      </c>
      <c r="U938" t="s">
        <v>289</v>
      </c>
      <c r="W938">
        <v>30</v>
      </c>
      <c r="AB938" t="s">
        <v>198</v>
      </c>
      <c r="AH938" s="20"/>
    </row>
    <row r="939" spans="1:34" x14ac:dyDescent="0.25">
      <c r="A939" s="15" t="s">
        <v>199</v>
      </c>
      <c r="B939" s="2"/>
      <c r="C939" t="s">
        <v>200</v>
      </c>
      <c r="E939" t="s">
        <v>305</v>
      </c>
      <c r="F939" t="s">
        <v>306</v>
      </c>
      <c r="H939" t="s">
        <v>194</v>
      </c>
      <c r="K939" t="s">
        <v>195</v>
      </c>
      <c r="L939" t="s">
        <v>196</v>
      </c>
      <c r="U939" t="s">
        <v>289</v>
      </c>
      <c r="W939">
        <v>30</v>
      </c>
      <c r="AB939" t="s">
        <v>198</v>
      </c>
      <c r="AH939" s="20"/>
    </row>
    <row r="940" spans="1:34" x14ac:dyDescent="0.25">
      <c r="A940" s="15" t="s">
        <v>211</v>
      </c>
      <c r="B940" s="2"/>
      <c r="C940" t="s">
        <v>200</v>
      </c>
      <c r="E940" t="s">
        <v>305</v>
      </c>
      <c r="F940" t="s">
        <v>306</v>
      </c>
      <c r="H940" t="s">
        <v>194</v>
      </c>
      <c r="K940" t="s">
        <v>195</v>
      </c>
      <c r="L940" t="s">
        <v>196</v>
      </c>
      <c r="U940" t="s">
        <v>289</v>
      </c>
      <c r="W940">
        <v>30</v>
      </c>
      <c r="AB940" t="s">
        <v>198</v>
      </c>
      <c r="AH940" s="20"/>
    </row>
    <row r="941" spans="1:34" x14ac:dyDescent="0.25">
      <c r="A941" s="15" t="s">
        <v>253</v>
      </c>
      <c r="B941" s="2"/>
      <c r="C941" t="s">
        <v>200</v>
      </c>
      <c r="E941" t="s">
        <v>305</v>
      </c>
      <c r="F941" t="s">
        <v>306</v>
      </c>
      <c r="H941" t="s">
        <v>194</v>
      </c>
      <c r="K941" t="s">
        <v>195</v>
      </c>
      <c r="L941" t="s">
        <v>196</v>
      </c>
      <c r="U941" t="s">
        <v>289</v>
      </c>
      <c r="W941">
        <v>30</v>
      </c>
      <c r="AB941" t="s">
        <v>198</v>
      </c>
      <c r="AH941" s="20"/>
    </row>
    <row r="942" spans="1:34" x14ac:dyDescent="0.25">
      <c r="A942" s="15" t="s">
        <v>213</v>
      </c>
      <c r="B942" s="2"/>
      <c r="C942" t="s">
        <v>214</v>
      </c>
      <c r="E942" t="s">
        <v>305</v>
      </c>
      <c r="F942" t="s">
        <v>306</v>
      </c>
      <c r="H942" t="s">
        <v>194</v>
      </c>
      <c r="K942" t="s">
        <v>195</v>
      </c>
      <c r="L942" t="s">
        <v>196</v>
      </c>
      <c r="U942" t="s">
        <v>289</v>
      </c>
      <c r="W942">
        <v>30</v>
      </c>
      <c r="AB942" t="s">
        <v>198</v>
      </c>
      <c r="AH942" s="20"/>
    </row>
    <row r="943" spans="1:34" x14ac:dyDescent="0.25">
      <c r="A943" s="15" t="s">
        <v>199</v>
      </c>
      <c r="B943" s="2"/>
      <c r="C943" t="s">
        <v>200</v>
      </c>
      <c r="E943" t="s">
        <v>305</v>
      </c>
      <c r="F943" t="s">
        <v>306</v>
      </c>
      <c r="H943" t="s">
        <v>194</v>
      </c>
      <c r="K943" t="s">
        <v>195</v>
      </c>
      <c r="L943" t="s">
        <v>196</v>
      </c>
      <c r="U943" t="s">
        <v>289</v>
      </c>
      <c r="W943">
        <v>30</v>
      </c>
      <c r="AB943" t="s">
        <v>198</v>
      </c>
      <c r="AH943" s="20"/>
    </row>
    <row r="944" spans="1:34" x14ac:dyDescent="0.25">
      <c r="A944" s="15" t="s">
        <v>211</v>
      </c>
      <c r="B944" s="2"/>
      <c r="C944" t="s">
        <v>200</v>
      </c>
      <c r="E944" t="s">
        <v>305</v>
      </c>
      <c r="F944" t="s">
        <v>306</v>
      </c>
      <c r="H944" t="s">
        <v>194</v>
      </c>
      <c r="K944" t="s">
        <v>195</v>
      </c>
      <c r="L944" t="s">
        <v>196</v>
      </c>
      <c r="U944" t="s">
        <v>289</v>
      </c>
      <c r="W944">
        <v>30</v>
      </c>
      <c r="AB944" t="s">
        <v>198</v>
      </c>
      <c r="AH944" s="20"/>
    </row>
    <row r="945" spans="1:34" x14ac:dyDescent="0.25">
      <c r="A945" s="15" t="s">
        <v>211</v>
      </c>
      <c r="B945" s="2"/>
      <c r="C945" t="s">
        <v>200</v>
      </c>
      <c r="E945" t="s">
        <v>305</v>
      </c>
      <c r="F945" t="s">
        <v>306</v>
      </c>
      <c r="H945" t="s">
        <v>194</v>
      </c>
      <c r="K945" t="s">
        <v>195</v>
      </c>
      <c r="L945" t="s">
        <v>196</v>
      </c>
      <c r="U945" t="s">
        <v>289</v>
      </c>
      <c r="W945">
        <v>30</v>
      </c>
      <c r="AB945" t="s">
        <v>198</v>
      </c>
      <c r="AH945" s="20"/>
    </row>
    <row r="946" spans="1:34" x14ac:dyDescent="0.25">
      <c r="A946" s="15" t="s">
        <v>211</v>
      </c>
      <c r="B946" s="2"/>
      <c r="C946" t="s">
        <v>200</v>
      </c>
      <c r="E946" t="s">
        <v>305</v>
      </c>
      <c r="F946" t="s">
        <v>306</v>
      </c>
      <c r="H946" t="s">
        <v>194</v>
      </c>
      <c r="K946" t="s">
        <v>195</v>
      </c>
      <c r="L946" t="s">
        <v>196</v>
      </c>
      <c r="U946" t="s">
        <v>289</v>
      </c>
      <c r="W946">
        <v>30</v>
      </c>
      <c r="AB946" t="s">
        <v>198</v>
      </c>
      <c r="AH946" s="20"/>
    </row>
    <row r="947" spans="1:34" x14ac:dyDescent="0.25">
      <c r="A947" s="15" t="s">
        <v>205</v>
      </c>
      <c r="B947" s="2"/>
      <c r="C947" t="s">
        <v>206</v>
      </c>
      <c r="E947" t="s">
        <v>305</v>
      </c>
      <c r="F947" t="s">
        <v>306</v>
      </c>
      <c r="H947" t="s">
        <v>194</v>
      </c>
      <c r="K947" t="s">
        <v>195</v>
      </c>
      <c r="L947" t="s">
        <v>196</v>
      </c>
      <c r="U947" t="s">
        <v>289</v>
      </c>
      <c r="W947">
        <v>30</v>
      </c>
      <c r="AB947" t="s">
        <v>198</v>
      </c>
      <c r="AH947" s="20"/>
    </row>
    <row r="948" spans="1:34" x14ac:dyDescent="0.25">
      <c r="A948" s="15" t="s">
        <v>207</v>
      </c>
      <c r="B948" s="2"/>
      <c r="C948" t="s">
        <v>208</v>
      </c>
      <c r="E948" t="s">
        <v>305</v>
      </c>
      <c r="F948" t="s">
        <v>306</v>
      </c>
      <c r="H948" t="s">
        <v>194</v>
      </c>
      <c r="K948" t="s">
        <v>195</v>
      </c>
      <c r="L948" t="s">
        <v>196</v>
      </c>
      <c r="U948" t="s">
        <v>289</v>
      </c>
      <c r="W948">
        <v>30</v>
      </c>
      <c r="AB948" t="s">
        <v>198</v>
      </c>
      <c r="AH948" s="20"/>
    </row>
    <row r="949" spans="1:34" x14ac:dyDescent="0.25">
      <c r="A949" s="15" t="s">
        <v>211</v>
      </c>
      <c r="B949" s="2"/>
      <c r="C949" t="s">
        <v>200</v>
      </c>
      <c r="E949" t="s">
        <v>305</v>
      </c>
      <c r="F949" t="s">
        <v>306</v>
      </c>
      <c r="H949" t="s">
        <v>194</v>
      </c>
      <c r="K949" t="s">
        <v>195</v>
      </c>
      <c r="L949" t="s">
        <v>196</v>
      </c>
      <c r="U949" t="s">
        <v>289</v>
      </c>
      <c r="W949">
        <v>30</v>
      </c>
      <c r="AB949" t="s">
        <v>198</v>
      </c>
      <c r="AH949" s="20"/>
    </row>
    <row r="950" spans="1:34" x14ac:dyDescent="0.25">
      <c r="A950" s="15" t="s">
        <v>199</v>
      </c>
      <c r="B950" s="2"/>
      <c r="C950" t="s">
        <v>200</v>
      </c>
      <c r="E950" t="s">
        <v>305</v>
      </c>
      <c r="F950" t="s">
        <v>306</v>
      </c>
      <c r="H950" t="s">
        <v>194</v>
      </c>
      <c r="K950" t="s">
        <v>195</v>
      </c>
      <c r="L950" t="s">
        <v>196</v>
      </c>
      <c r="U950" t="s">
        <v>289</v>
      </c>
      <c r="W950">
        <v>30</v>
      </c>
      <c r="AB950" t="s">
        <v>198</v>
      </c>
      <c r="AH950" s="20"/>
    </row>
    <row r="951" spans="1:34" ht="15.75" thickBot="1" x14ac:dyDescent="0.3">
      <c r="A951" s="29" t="s">
        <v>211</v>
      </c>
      <c r="B951" s="28"/>
      <c r="C951" s="23" t="s">
        <v>200</v>
      </c>
      <c r="D951" s="23" t="s">
        <v>216</v>
      </c>
      <c r="E951" s="23" t="s">
        <v>305</v>
      </c>
      <c r="F951" s="23" t="s">
        <v>306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289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211</v>
      </c>
      <c r="B952" s="9"/>
      <c r="C952" s="27" t="s">
        <v>200</v>
      </c>
      <c r="D952" s="27" t="s">
        <v>215</v>
      </c>
      <c r="E952" s="27" t="s">
        <v>307</v>
      </c>
      <c r="F952" s="27" t="s">
        <v>308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289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199</v>
      </c>
      <c r="B953" s="2"/>
      <c r="C953" t="s">
        <v>200</v>
      </c>
      <c r="E953" t="s">
        <v>307</v>
      </c>
      <c r="F953" t="s">
        <v>308</v>
      </c>
      <c r="H953" t="s">
        <v>194</v>
      </c>
      <c r="K953" t="s">
        <v>195</v>
      </c>
      <c r="L953" t="s">
        <v>196</v>
      </c>
      <c r="U953" t="s">
        <v>289</v>
      </c>
      <c r="W953">
        <v>30</v>
      </c>
      <c r="AB953" t="s">
        <v>198</v>
      </c>
      <c r="AH953" s="20"/>
    </row>
    <row r="954" spans="1:34" x14ac:dyDescent="0.25">
      <c r="A954" s="15" t="s">
        <v>199</v>
      </c>
      <c r="B954" s="2"/>
      <c r="C954" t="s">
        <v>200</v>
      </c>
      <c r="E954" t="s">
        <v>307</v>
      </c>
      <c r="F954" t="s">
        <v>308</v>
      </c>
      <c r="H954" t="s">
        <v>194</v>
      </c>
      <c r="K954" t="s">
        <v>195</v>
      </c>
      <c r="L954" t="s">
        <v>196</v>
      </c>
      <c r="U954" t="s">
        <v>289</v>
      </c>
      <c r="W954">
        <v>30</v>
      </c>
      <c r="AB954" t="s">
        <v>198</v>
      </c>
      <c r="AH954" s="20"/>
    </row>
    <row r="955" spans="1:34" x14ac:dyDescent="0.25">
      <c r="A955" s="15" t="s">
        <v>211</v>
      </c>
      <c r="B955" s="2"/>
      <c r="C955" t="s">
        <v>200</v>
      </c>
      <c r="E955" t="s">
        <v>307</v>
      </c>
      <c r="F955" t="s">
        <v>308</v>
      </c>
      <c r="H955" t="s">
        <v>194</v>
      </c>
      <c r="K955" t="s">
        <v>195</v>
      </c>
      <c r="L955" t="s">
        <v>196</v>
      </c>
      <c r="U955" t="s">
        <v>289</v>
      </c>
      <c r="W955">
        <v>30</v>
      </c>
      <c r="AB955" t="s">
        <v>198</v>
      </c>
      <c r="AH955" s="20"/>
    </row>
    <row r="956" spans="1:34" x14ac:dyDescent="0.25">
      <c r="A956" s="15" t="s">
        <v>213</v>
      </c>
      <c r="B956" s="2"/>
      <c r="C956" t="s">
        <v>214</v>
      </c>
      <c r="E956" t="s">
        <v>307</v>
      </c>
      <c r="F956" t="s">
        <v>308</v>
      </c>
      <c r="H956" t="s">
        <v>194</v>
      </c>
      <c r="K956" t="s">
        <v>195</v>
      </c>
      <c r="L956" t="s">
        <v>196</v>
      </c>
      <c r="U956" t="s">
        <v>289</v>
      </c>
      <c r="W956">
        <v>30</v>
      </c>
      <c r="AB956" t="s">
        <v>198</v>
      </c>
      <c r="AH956" s="20"/>
    </row>
    <row r="957" spans="1:34" x14ac:dyDescent="0.25">
      <c r="A957" s="15" t="s">
        <v>199</v>
      </c>
      <c r="B957" s="2"/>
      <c r="C957" t="s">
        <v>200</v>
      </c>
      <c r="E957" t="s">
        <v>307</v>
      </c>
      <c r="F957" t="s">
        <v>308</v>
      </c>
      <c r="H957" t="s">
        <v>194</v>
      </c>
      <c r="K957" t="s">
        <v>195</v>
      </c>
      <c r="L957" t="s">
        <v>196</v>
      </c>
      <c r="U957" t="s">
        <v>289</v>
      </c>
      <c r="W957">
        <v>30</v>
      </c>
      <c r="AB957" t="s">
        <v>198</v>
      </c>
      <c r="AH957" s="20"/>
    </row>
    <row r="958" spans="1:34" x14ac:dyDescent="0.25">
      <c r="A958" s="15" t="s">
        <v>211</v>
      </c>
      <c r="B958" s="2"/>
      <c r="C958" t="s">
        <v>200</v>
      </c>
      <c r="E958" t="s">
        <v>307</v>
      </c>
      <c r="F958" t="s">
        <v>308</v>
      </c>
      <c r="H958" t="s">
        <v>194</v>
      </c>
      <c r="K958" t="s">
        <v>195</v>
      </c>
      <c r="L958" t="s">
        <v>196</v>
      </c>
      <c r="U958" t="s">
        <v>289</v>
      </c>
      <c r="W958">
        <v>30</v>
      </c>
      <c r="AB958" t="s">
        <v>198</v>
      </c>
      <c r="AH958" s="20"/>
    </row>
    <row r="959" spans="1:34" x14ac:dyDescent="0.25">
      <c r="A959" s="15" t="s">
        <v>253</v>
      </c>
      <c r="B959" s="2"/>
      <c r="C959" t="s">
        <v>200</v>
      </c>
      <c r="E959" t="s">
        <v>307</v>
      </c>
      <c r="F959" t="s">
        <v>308</v>
      </c>
      <c r="H959" t="s">
        <v>194</v>
      </c>
      <c r="K959" t="s">
        <v>195</v>
      </c>
      <c r="L959" t="s">
        <v>196</v>
      </c>
      <c r="U959" t="s">
        <v>289</v>
      </c>
      <c r="W959">
        <v>30</v>
      </c>
      <c r="AB959" t="s">
        <v>198</v>
      </c>
      <c r="AH959" s="20"/>
    </row>
    <row r="960" spans="1:34" x14ac:dyDescent="0.25">
      <c r="A960" s="15" t="s">
        <v>211</v>
      </c>
      <c r="B960" s="2"/>
      <c r="C960" t="s">
        <v>200</v>
      </c>
      <c r="E960" t="s">
        <v>307</v>
      </c>
      <c r="F960" t="s">
        <v>308</v>
      </c>
      <c r="H960" t="s">
        <v>194</v>
      </c>
      <c r="K960" t="s">
        <v>195</v>
      </c>
      <c r="L960" t="s">
        <v>196</v>
      </c>
      <c r="U960" t="s">
        <v>289</v>
      </c>
      <c r="W960">
        <v>30</v>
      </c>
      <c r="AB960" t="s">
        <v>198</v>
      </c>
      <c r="AH960" s="20"/>
    </row>
    <row r="961" spans="1:34" x14ac:dyDescent="0.25">
      <c r="A961" s="15" t="s">
        <v>253</v>
      </c>
      <c r="B961" s="2"/>
      <c r="C961" t="s">
        <v>200</v>
      </c>
      <c r="E961" t="s">
        <v>307</v>
      </c>
      <c r="F961" t="s">
        <v>308</v>
      </c>
      <c r="H961" t="s">
        <v>194</v>
      </c>
      <c r="K961" t="s">
        <v>195</v>
      </c>
      <c r="L961" t="s">
        <v>196</v>
      </c>
      <c r="U961" t="s">
        <v>289</v>
      </c>
      <c r="W961">
        <v>30</v>
      </c>
      <c r="AB961" t="s">
        <v>198</v>
      </c>
      <c r="AH961" s="20"/>
    </row>
    <row r="962" spans="1:34" x14ac:dyDescent="0.25">
      <c r="A962" s="15" t="s">
        <v>199</v>
      </c>
      <c r="B962" s="2"/>
      <c r="C962" t="s">
        <v>200</v>
      </c>
      <c r="E962" t="s">
        <v>307</v>
      </c>
      <c r="F962" t="s">
        <v>308</v>
      </c>
      <c r="H962" t="s">
        <v>194</v>
      </c>
      <c r="K962" t="s">
        <v>195</v>
      </c>
      <c r="L962" t="s">
        <v>196</v>
      </c>
      <c r="U962" t="s">
        <v>289</v>
      </c>
      <c r="W962">
        <v>30</v>
      </c>
      <c r="AB962" t="s">
        <v>198</v>
      </c>
      <c r="AH962" s="20"/>
    </row>
    <row r="963" spans="1:34" x14ac:dyDescent="0.25">
      <c r="A963" s="15" t="s">
        <v>199</v>
      </c>
      <c r="B963" s="2"/>
      <c r="C963" t="s">
        <v>200</v>
      </c>
      <c r="E963" t="s">
        <v>307</v>
      </c>
      <c r="F963" t="s">
        <v>308</v>
      </c>
      <c r="H963" t="s">
        <v>194</v>
      </c>
      <c r="K963" t="s">
        <v>195</v>
      </c>
      <c r="L963" t="s">
        <v>196</v>
      </c>
      <c r="U963" t="s">
        <v>289</v>
      </c>
      <c r="W963">
        <v>30</v>
      </c>
      <c r="AB963" t="s">
        <v>198</v>
      </c>
      <c r="AH963" s="20"/>
    </row>
    <row r="964" spans="1:34" x14ac:dyDescent="0.25">
      <c r="A964" s="15" t="s">
        <v>207</v>
      </c>
      <c r="B964" s="2"/>
      <c r="C964" t="s">
        <v>208</v>
      </c>
      <c r="E964" t="s">
        <v>307</v>
      </c>
      <c r="F964" t="s">
        <v>308</v>
      </c>
      <c r="H964" t="s">
        <v>194</v>
      </c>
      <c r="K964" t="s">
        <v>195</v>
      </c>
      <c r="L964" t="s">
        <v>196</v>
      </c>
      <c r="U964" t="s">
        <v>289</v>
      </c>
      <c r="W964">
        <v>30</v>
      </c>
      <c r="AB964" t="s">
        <v>198</v>
      </c>
      <c r="AH964" s="20"/>
    </row>
    <row r="965" spans="1:34" x14ac:dyDescent="0.25">
      <c r="A965" s="15" t="s">
        <v>309</v>
      </c>
      <c r="B965" s="2" t="s">
        <v>210</v>
      </c>
      <c r="C965" t="s">
        <v>204</v>
      </c>
      <c r="E965" t="s">
        <v>307</v>
      </c>
      <c r="F965" t="s">
        <v>308</v>
      </c>
      <c r="H965" t="s">
        <v>194</v>
      </c>
      <c r="K965" t="s">
        <v>195</v>
      </c>
      <c r="L965" t="s">
        <v>196</v>
      </c>
      <c r="U965" t="s">
        <v>289</v>
      </c>
      <c r="W965">
        <v>30</v>
      </c>
      <c r="AB965" t="s">
        <v>198</v>
      </c>
      <c r="AH965" s="20"/>
    </row>
    <row r="966" spans="1:34" x14ac:dyDescent="0.25">
      <c r="A966" s="15" t="s">
        <v>253</v>
      </c>
      <c r="B966" s="2"/>
      <c r="C966" t="s">
        <v>200</v>
      </c>
      <c r="E966" t="s">
        <v>307</v>
      </c>
      <c r="F966" t="s">
        <v>308</v>
      </c>
      <c r="H966" t="s">
        <v>194</v>
      </c>
      <c r="K966" t="s">
        <v>195</v>
      </c>
      <c r="L966" t="s">
        <v>196</v>
      </c>
      <c r="U966" t="s">
        <v>289</v>
      </c>
      <c r="W966">
        <v>30</v>
      </c>
      <c r="AB966" t="s">
        <v>198</v>
      </c>
      <c r="AH966" s="20"/>
    </row>
    <row r="967" spans="1:34" x14ac:dyDescent="0.25">
      <c r="A967" s="15" t="s">
        <v>253</v>
      </c>
      <c r="B967" s="2"/>
      <c r="C967" t="s">
        <v>200</v>
      </c>
      <c r="E967" t="s">
        <v>307</v>
      </c>
      <c r="F967" t="s">
        <v>308</v>
      </c>
      <c r="H967" t="s">
        <v>194</v>
      </c>
      <c r="K967" t="s">
        <v>195</v>
      </c>
      <c r="L967" t="s">
        <v>196</v>
      </c>
      <c r="U967" t="s">
        <v>289</v>
      </c>
      <c r="W967">
        <v>30</v>
      </c>
      <c r="AB967" t="s">
        <v>198</v>
      </c>
      <c r="AH967" s="20"/>
    </row>
    <row r="968" spans="1:34" x14ac:dyDescent="0.25">
      <c r="A968" s="15" t="s">
        <v>199</v>
      </c>
      <c r="B968" s="2"/>
      <c r="C968" t="s">
        <v>200</v>
      </c>
      <c r="E968" t="s">
        <v>307</v>
      </c>
      <c r="F968" t="s">
        <v>308</v>
      </c>
      <c r="H968" t="s">
        <v>194</v>
      </c>
      <c r="K968" t="s">
        <v>195</v>
      </c>
      <c r="L968" t="s">
        <v>196</v>
      </c>
      <c r="U968" t="s">
        <v>289</v>
      </c>
      <c r="W968">
        <v>30</v>
      </c>
      <c r="AB968" t="s">
        <v>198</v>
      </c>
      <c r="AH968" s="20"/>
    </row>
    <row r="969" spans="1:34" x14ac:dyDescent="0.25">
      <c r="A969" s="15" t="s">
        <v>207</v>
      </c>
      <c r="B969" s="2"/>
      <c r="C969" t="s">
        <v>208</v>
      </c>
      <c r="E969" t="s">
        <v>307</v>
      </c>
      <c r="F969" t="s">
        <v>308</v>
      </c>
      <c r="H969" t="s">
        <v>194</v>
      </c>
      <c r="K969" t="s">
        <v>195</v>
      </c>
      <c r="L969" t="s">
        <v>196</v>
      </c>
      <c r="U969" t="s">
        <v>289</v>
      </c>
      <c r="W969">
        <v>30</v>
      </c>
      <c r="AB969" t="s">
        <v>198</v>
      </c>
      <c r="AH969" s="20"/>
    </row>
    <row r="970" spans="1:34" x14ac:dyDescent="0.25">
      <c r="A970" s="15" t="s">
        <v>207</v>
      </c>
      <c r="B970" s="2"/>
      <c r="C970" t="s">
        <v>208</v>
      </c>
      <c r="E970" t="s">
        <v>307</v>
      </c>
      <c r="F970" t="s">
        <v>308</v>
      </c>
      <c r="H970" t="s">
        <v>194</v>
      </c>
      <c r="K970" t="s">
        <v>195</v>
      </c>
      <c r="L970" t="s">
        <v>196</v>
      </c>
      <c r="U970" t="s">
        <v>289</v>
      </c>
      <c r="W970">
        <v>30</v>
      </c>
      <c r="AB970" t="s">
        <v>198</v>
      </c>
      <c r="AH970" s="20"/>
    </row>
    <row r="971" spans="1:34" x14ac:dyDescent="0.25">
      <c r="A971" s="15" t="s">
        <v>205</v>
      </c>
      <c r="B971" s="2"/>
      <c r="C971" t="s">
        <v>206</v>
      </c>
      <c r="E971" t="s">
        <v>307</v>
      </c>
      <c r="F971" t="s">
        <v>308</v>
      </c>
      <c r="H971" t="s">
        <v>194</v>
      </c>
      <c r="K971" t="s">
        <v>195</v>
      </c>
      <c r="L971" t="s">
        <v>196</v>
      </c>
      <c r="U971" t="s">
        <v>289</v>
      </c>
      <c r="W971">
        <v>30</v>
      </c>
      <c r="AB971" t="s">
        <v>198</v>
      </c>
      <c r="AH971" s="20"/>
    </row>
    <row r="972" spans="1:34" x14ac:dyDescent="0.25">
      <c r="A972" s="15" t="s">
        <v>205</v>
      </c>
      <c r="B972" s="2"/>
      <c r="C972" t="s">
        <v>206</v>
      </c>
      <c r="E972" t="s">
        <v>307</v>
      </c>
      <c r="F972" t="s">
        <v>308</v>
      </c>
      <c r="H972" t="s">
        <v>194</v>
      </c>
      <c r="K972" t="s">
        <v>195</v>
      </c>
      <c r="L972" t="s">
        <v>196</v>
      </c>
      <c r="U972" t="s">
        <v>289</v>
      </c>
      <c r="W972">
        <v>30</v>
      </c>
      <c r="AB972" t="s">
        <v>198</v>
      </c>
      <c r="AH972" s="20"/>
    </row>
    <row r="973" spans="1:34" x14ac:dyDescent="0.25">
      <c r="A973" s="15" t="s">
        <v>211</v>
      </c>
      <c r="B973" s="2"/>
      <c r="C973" t="s">
        <v>200</v>
      </c>
      <c r="E973" t="s">
        <v>307</v>
      </c>
      <c r="F973" t="s">
        <v>308</v>
      </c>
      <c r="H973" t="s">
        <v>194</v>
      </c>
      <c r="K973" t="s">
        <v>195</v>
      </c>
      <c r="L973" t="s">
        <v>196</v>
      </c>
      <c r="U973" t="s">
        <v>289</v>
      </c>
      <c r="W973">
        <v>30</v>
      </c>
      <c r="AB973" t="s">
        <v>198</v>
      </c>
      <c r="AH973" s="20"/>
    </row>
    <row r="974" spans="1:34" x14ac:dyDescent="0.25">
      <c r="A974" s="15" t="s">
        <v>253</v>
      </c>
      <c r="B974" s="2"/>
      <c r="C974" t="s">
        <v>200</v>
      </c>
      <c r="E974" t="s">
        <v>307</v>
      </c>
      <c r="F974" t="s">
        <v>308</v>
      </c>
      <c r="H974" t="s">
        <v>194</v>
      </c>
      <c r="K974" t="s">
        <v>195</v>
      </c>
      <c r="L974" t="s">
        <v>196</v>
      </c>
      <c r="U974" t="s">
        <v>289</v>
      </c>
      <c r="W974">
        <v>30</v>
      </c>
      <c r="AB974" t="s">
        <v>198</v>
      </c>
      <c r="AH974" s="20"/>
    </row>
    <row r="975" spans="1:34" x14ac:dyDescent="0.25">
      <c r="A975" s="15" t="s">
        <v>237</v>
      </c>
      <c r="B975" s="2" t="s">
        <v>210</v>
      </c>
      <c r="C975" t="s">
        <v>204</v>
      </c>
      <c r="E975" t="s">
        <v>307</v>
      </c>
      <c r="F975" t="s">
        <v>308</v>
      </c>
      <c r="H975" t="s">
        <v>194</v>
      </c>
      <c r="K975" t="s">
        <v>195</v>
      </c>
      <c r="L975" t="s">
        <v>196</v>
      </c>
      <c r="U975" t="s">
        <v>289</v>
      </c>
      <c r="W975">
        <v>30</v>
      </c>
      <c r="AB975" t="s">
        <v>198</v>
      </c>
      <c r="AH975" s="20"/>
    </row>
    <row r="976" spans="1:34" ht="15.75" thickBot="1" x14ac:dyDescent="0.3">
      <c r="A976" s="29" t="s">
        <v>211</v>
      </c>
      <c r="B976" s="28"/>
      <c r="C976" s="23" t="s">
        <v>200</v>
      </c>
      <c r="D976" s="23" t="s">
        <v>216</v>
      </c>
      <c r="E976" s="23" t="s">
        <v>307</v>
      </c>
      <c r="F976" s="23" t="s">
        <v>308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289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253</v>
      </c>
      <c r="B977" s="9"/>
      <c r="C977" s="27" t="s">
        <v>200</v>
      </c>
      <c r="D977" s="27" t="s">
        <v>215</v>
      </c>
      <c r="E977" s="27" t="s">
        <v>310</v>
      </c>
      <c r="F977" s="27" t="s">
        <v>311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289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257</v>
      </c>
      <c r="B978" s="2"/>
      <c r="C978" t="s">
        <v>204</v>
      </c>
      <c r="E978" t="s">
        <v>310</v>
      </c>
      <c r="F978" t="s">
        <v>311</v>
      </c>
      <c r="H978" t="s">
        <v>194</v>
      </c>
      <c r="K978" t="s">
        <v>195</v>
      </c>
      <c r="L978" t="s">
        <v>196</v>
      </c>
      <c r="U978" t="s">
        <v>289</v>
      </c>
      <c r="W978">
        <v>30</v>
      </c>
      <c r="AB978" t="s">
        <v>198</v>
      </c>
      <c r="AH978" s="20"/>
    </row>
    <row r="979" spans="1:34" x14ac:dyDescent="0.25">
      <c r="A979" s="15" t="s">
        <v>203</v>
      </c>
      <c r="B979" s="2"/>
      <c r="C979" t="s">
        <v>204</v>
      </c>
      <c r="E979" t="s">
        <v>310</v>
      </c>
      <c r="F979" t="s">
        <v>311</v>
      </c>
      <c r="H979" t="s">
        <v>194</v>
      </c>
      <c r="K979" t="s">
        <v>195</v>
      </c>
      <c r="L979" t="s">
        <v>196</v>
      </c>
      <c r="U979" t="s">
        <v>289</v>
      </c>
      <c r="W979">
        <v>30</v>
      </c>
      <c r="AB979" t="s">
        <v>198</v>
      </c>
      <c r="AH979" s="20"/>
    </row>
    <row r="980" spans="1:34" x14ac:dyDescent="0.25">
      <c r="A980" s="15" t="s">
        <v>211</v>
      </c>
      <c r="B980" s="2"/>
      <c r="C980" t="s">
        <v>200</v>
      </c>
      <c r="E980" t="s">
        <v>310</v>
      </c>
      <c r="F980" t="s">
        <v>311</v>
      </c>
      <c r="H980" t="s">
        <v>194</v>
      </c>
      <c r="K980" t="s">
        <v>195</v>
      </c>
      <c r="L980" t="s">
        <v>196</v>
      </c>
      <c r="U980" t="s">
        <v>289</v>
      </c>
      <c r="W980">
        <v>30</v>
      </c>
      <c r="AB980" t="s">
        <v>198</v>
      </c>
      <c r="AH980" s="20"/>
    </row>
    <row r="981" spans="1:34" x14ac:dyDescent="0.25">
      <c r="A981" s="15" t="s">
        <v>211</v>
      </c>
      <c r="B981" s="2"/>
      <c r="C981" t="s">
        <v>200</v>
      </c>
      <c r="E981" t="s">
        <v>310</v>
      </c>
      <c r="F981" t="s">
        <v>311</v>
      </c>
      <c r="H981" t="s">
        <v>194</v>
      </c>
      <c r="K981" t="s">
        <v>195</v>
      </c>
      <c r="L981" t="s">
        <v>196</v>
      </c>
      <c r="U981" t="s">
        <v>289</v>
      </c>
      <c r="W981">
        <v>30</v>
      </c>
      <c r="AB981" t="s">
        <v>198</v>
      </c>
      <c r="AH981" s="20"/>
    </row>
    <row r="982" spans="1:34" x14ac:dyDescent="0.25">
      <c r="A982" s="15" t="s">
        <v>211</v>
      </c>
      <c r="B982" s="2"/>
      <c r="C982" t="s">
        <v>200</v>
      </c>
      <c r="E982" t="s">
        <v>310</v>
      </c>
      <c r="F982" t="s">
        <v>311</v>
      </c>
      <c r="H982" t="s">
        <v>194</v>
      </c>
      <c r="K982" t="s">
        <v>195</v>
      </c>
      <c r="L982" t="s">
        <v>196</v>
      </c>
      <c r="U982" t="s">
        <v>289</v>
      </c>
      <c r="W982">
        <v>30</v>
      </c>
      <c r="AB982" t="s">
        <v>198</v>
      </c>
      <c r="AH982" s="20"/>
    </row>
    <row r="983" spans="1:34" x14ac:dyDescent="0.25">
      <c r="A983" s="15" t="s">
        <v>211</v>
      </c>
      <c r="B983" s="2"/>
      <c r="C983" t="s">
        <v>200</v>
      </c>
      <c r="E983" t="s">
        <v>310</v>
      </c>
      <c r="F983" t="s">
        <v>311</v>
      </c>
      <c r="H983" t="s">
        <v>194</v>
      </c>
      <c r="K983" t="s">
        <v>195</v>
      </c>
      <c r="L983" t="s">
        <v>196</v>
      </c>
      <c r="U983" t="s">
        <v>289</v>
      </c>
      <c r="W983">
        <v>30</v>
      </c>
      <c r="AB983" t="s">
        <v>198</v>
      </c>
      <c r="AH983" s="20"/>
    </row>
    <row r="984" spans="1:34" x14ac:dyDescent="0.25">
      <c r="A984" s="15" t="s">
        <v>211</v>
      </c>
      <c r="B984" s="2"/>
      <c r="C984" t="s">
        <v>200</v>
      </c>
      <c r="E984" t="s">
        <v>310</v>
      </c>
      <c r="F984" t="s">
        <v>311</v>
      </c>
      <c r="H984" t="s">
        <v>194</v>
      </c>
      <c r="K984" t="s">
        <v>195</v>
      </c>
      <c r="L984" t="s">
        <v>196</v>
      </c>
      <c r="U984" t="s">
        <v>289</v>
      </c>
      <c r="W984">
        <v>30</v>
      </c>
      <c r="AB984" t="s">
        <v>198</v>
      </c>
      <c r="AH984" s="20"/>
    </row>
    <row r="985" spans="1:34" x14ac:dyDescent="0.25">
      <c r="A985" s="15" t="s">
        <v>211</v>
      </c>
      <c r="B985" s="2"/>
      <c r="C985" t="s">
        <v>200</v>
      </c>
      <c r="E985" t="s">
        <v>310</v>
      </c>
      <c r="F985" t="s">
        <v>311</v>
      </c>
      <c r="H985" t="s">
        <v>194</v>
      </c>
      <c r="K985" t="s">
        <v>195</v>
      </c>
      <c r="L985" t="s">
        <v>196</v>
      </c>
      <c r="U985" t="s">
        <v>289</v>
      </c>
      <c r="W985">
        <v>30</v>
      </c>
      <c r="AB985" t="s">
        <v>198</v>
      </c>
      <c r="AH985" s="20"/>
    </row>
    <row r="986" spans="1:34" x14ac:dyDescent="0.25">
      <c r="A986" s="15" t="s">
        <v>205</v>
      </c>
      <c r="B986" s="2"/>
      <c r="C986" t="s">
        <v>206</v>
      </c>
      <c r="E986" t="s">
        <v>310</v>
      </c>
      <c r="F986" t="s">
        <v>311</v>
      </c>
      <c r="H986" t="s">
        <v>194</v>
      </c>
      <c r="K986" t="s">
        <v>195</v>
      </c>
      <c r="L986" t="s">
        <v>196</v>
      </c>
      <c r="U986" t="s">
        <v>289</v>
      </c>
      <c r="W986">
        <v>30</v>
      </c>
      <c r="AB986" t="s">
        <v>198</v>
      </c>
      <c r="AH986" s="20"/>
    </row>
    <row r="987" spans="1:34" x14ac:dyDescent="0.25">
      <c r="A987" s="15" t="s">
        <v>211</v>
      </c>
      <c r="B987" s="2"/>
      <c r="C987" t="s">
        <v>200</v>
      </c>
      <c r="E987" t="s">
        <v>310</v>
      </c>
      <c r="F987" t="s">
        <v>311</v>
      </c>
      <c r="H987" t="s">
        <v>194</v>
      </c>
      <c r="K987" t="s">
        <v>195</v>
      </c>
      <c r="L987" t="s">
        <v>196</v>
      </c>
      <c r="U987" t="s">
        <v>289</v>
      </c>
      <c r="W987">
        <v>30</v>
      </c>
      <c r="AB987" t="s">
        <v>198</v>
      </c>
      <c r="AH987" s="20"/>
    </row>
    <row r="988" spans="1:34" x14ac:dyDescent="0.25">
      <c r="A988" s="15" t="s">
        <v>205</v>
      </c>
      <c r="B988" s="2"/>
      <c r="C988" t="s">
        <v>206</v>
      </c>
      <c r="E988" t="s">
        <v>310</v>
      </c>
      <c r="F988" t="s">
        <v>311</v>
      </c>
      <c r="H988" t="s">
        <v>194</v>
      </c>
      <c r="K988" t="s">
        <v>195</v>
      </c>
      <c r="L988" t="s">
        <v>196</v>
      </c>
      <c r="U988" t="s">
        <v>289</v>
      </c>
      <c r="W988">
        <v>30</v>
      </c>
      <c r="AB988" t="s">
        <v>198</v>
      </c>
      <c r="AH988" s="20"/>
    </row>
    <row r="989" spans="1:34" x14ac:dyDescent="0.25">
      <c r="A989" s="15" t="s">
        <v>211</v>
      </c>
      <c r="B989" s="2"/>
      <c r="C989" t="s">
        <v>200</v>
      </c>
      <c r="E989" t="s">
        <v>310</v>
      </c>
      <c r="F989" t="s">
        <v>311</v>
      </c>
      <c r="H989" t="s">
        <v>194</v>
      </c>
      <c r="K989" t="s">
        <v>195</v>
      </c>
      <c r="L989" t="s">
        <v>196</v>
      </c>
      <c r="U989" t="s">
        <v>289</v>
      </c>
      <c r="W989">
        <v>30</v>
      </c>
      <c r="AB989" t="s">
        <v>198</v>
      </c>
      <c r="AH989" s="20"/>
    </row>
    <row r="990" spans="1:34" x14ac:dyDescent="0.25">
      <c r="A990" s="15" t="s">
        <v>205</v>
      </c>
      <c r="B990" s="2"/>
      <c r="C990" t="s">
        <v>206</v>
      </c>
      <c r="E990" t="s">
        <v>310</v>
      </c>
      <c r="F990" t="s">
        <v>311</v>
      </c>
      <c r="H990" t="s">
        <v>194</v>
      </c>
      <c r="K990" t="s">
        <v>195</v>
      </c>
      <c r="L990" t="s">
        <v>196</v>
      </c>
      <c r="U990" t="s">
        <v>289</v>
      </c>
      <c r="W990">
        <v>30</v>
      </c>
      <c r="AB990" t="s">
        <v>198</v>
      </c>
      <c r="AH990" s="20"/>
    </row>
    <row r="991" spans="1:34" x14ac:dyDescent="0.25">
      <c r="A991" s="15" t="s">
        <v>205</v>
      </c>
      <c r="B991" s="2"/>
      <c r="C991" t="s">
        <v>206</v>
      </c>
      <c r="E991" t="s">
        <v>310</v>
      </c>
      <c r="F991" t="s">
        <v>311</v>
      </c>
      <c r="H991" t="s">
        <v>194</v>
      </c>
      <c r="K991" t="s">
        <v>195</v>
      </c>
      <c r="L991" t="s">
        <v>196</v>
      </c>
      <c r="U991" t="s">
        <v>289</v>
      </c>
      <c r="W991">
        <v>30</v>
      </c>
      <c r="AB991" t="s">
        <v>198</v>
      </c>
      <c r="AH991" s="20"/>
    </row>
    <row r="992" spans="1:34" x14ac:dyDescent="0.25">
      <c r="A992" s="15" t="s">
        <v>205</v>
      </c>
      <c r="B992" s="2"/>
      <c r="C992" t="s">
        <v>206</v>
      </c>
      <c r="E992" t="s">
        <v>310</v>
      </c>
      <c r="F992" t="s">
        <v>311</v>
      </c>
      <c r="H992" t="s">
        <v>194</v>
      </c>
      <c r="K992" t="s">
        <v>195</v>
      </c>
      <c r="L992" t="s">
        <v>196</v>
      </c>
      <c r="U992" t="s">
        <v>289</v>
      </c>
      <c r="W992">
        <v>30</v>
      </c>
      <c r="AB992" t="s">
        <v>198</v>
      </c>
      <c r="AH992" s="20"/>
    </row>
    <row r="993" spans="1:34" x14ac:dyDescent="0.25">
      <c r="A993" s="15" t="s">
        <v>205</v>
      </c>
      <c r="B993" s="2"/>
      <c r="C993" t="s">
        <v>206</v>
      </c>
      <c r="E993" t="s">
        <v>310</v>
      </c>
      <c r="F993" t="s">
        <v>311</v>
      </c>
      <c r="H993" t="s">
        <v>194</v>
      </c>
      <c r="K993" t="s">
        <v>195</v>
      </c>
      <c r="L993" t="s">
        <v>196</v>
      </c>
      <c r="U993" t="s">
        <v>289</v>
      </c>
      <c r="W993">
        <v>30</v>
      </c>
      <c r="AB993" t="s">
        <v>198</v>
      </c>
      <c r="AH993" s="20"/>
    </row>
    <row r="994" spans="1:34" x14ac:dyDescent="0.25">
      <c r="A994" s="15" t="s">
        <v>203</v>
      </c>
      <c r="B994" s="2"/>
      <c r="C994" t="s">
        <v>204</v>
      </c>
      <c r="E994" t="s">
        <v>310</v>
      </c>
      <c r="F994" t="s">
        <v>311</v>
      </c>
      <c r="H994" t="s">
        <v>194</v>
      </c>
      <c r="K994" t="s">
        <v>195</v>
      </c>
      <c r="L994" t="s">
        <v>196</v>
      </c>
      <c r="U994" t="s">
        <v>289</v>
      </c>
      <c r="W994">
        <v>30</v>
      </c>
      <c r="AB994" t="s">
        <v>198</v>
      </c>
      <c r="AH994" s="20"/>
    </row>
    <row r="995" spans="1:34" x14ac:dyDescent="0.25">
      <c r="A995" s="15" t="s">
        <v>205</v>
      </c>
      <c r="B995" s="2"/>
      <c r="C995" t="s">
        <v>206</v>
      </c>
      <c r="E995" t="s">
        <v>310</v>
      </c>
      <c r="F995" t="s">
        <v>311</v>
      </c>
      <c r="H995" t="s">
        <v>194</v>
      </c>
      <c r="K995" t="s">
        <v>195</v>
      </c>
      <c r="L995" t="s">
        <v>196</v>
      </c>
      <c r="U995" t="s">
        <v>289</v>
      </c>
      <c r="W995">
        <v>30</v>
      </c>
      <c r="AB995" t="s">
        <v>198</v>
      </c>
      <c r="AH995" s="20"/>
    </row>
    <row r="996" spans="1:34" x14ac:dyDescent="0.25">
      <c r="A996" s="15" t="s">
        <v>211</v>
      </c>
      <c r="B996" s="2"/>
      <c r="C996" t="s">
        <v>200</v>
      </c>
      <c r="E996" t="s">
        <v>310</v>
      </c>
      <c r="F996" t="s">
        <v>311</v>
      </c>
      <c r="H996" t="s">
        <v>194</v>
      </c>
      <c r="K996" t="s">
        <v>195</v>
      </c>
      <c r="L996" t="s">
        <v>196</v>
      </c>
      <c r="U996" t="s">
        <v>289</v>
      </c>
      <c r="W996">
        <v>30</v>
      </c>
      <c r="AB996" t="s">
        <v>198</v>
      </c>
      <c r="AH996" s="20"/>
    </row>
    <row r="997" spans="1:34" x14ac:dyDescent="0.25">
      <c r="A997" s="15" t="s">
        <v>211</v>
      </c>
      <c r="B997" s="2"/>
      <c r="C997" t="s">
        <v>200</v>
      </c>
      <c r="E997" t="s">
        <v>310</v>
      </c>
      <c r="F997" t="s">
        <v>311</v>
      </c>
      <c r="H997" t="s">
        <v>194</v>
      </c>
      <c r="K997" t="s">
        <v>195</v>
      </c>
      <c r="L997" t="s">
        <v>196</v>
      </c>
      <c r="U997" t="s">
        <v>289</v>
      </c>
      <c r="W997">
        <v>30</v>
      </c>
      <c r="AB997" t="s">
        <v>198</v>
      </c>
      <c r="AH997" s="20"/>
    </row>
    <row r="998" spans="1:34" x14ac:dyDescent="0.25">
      <c r="A998" s="15" t="s">
        <v>199</v>
      </c>
      <c r="B998" s="2"/>
      <c r="C998" t="s">
        <v>200</v>
      </c>
      <c r="E998" t="s">
        <v>310</v>
      </c>
      <c r="F998" t="s">
        <v>311</v>
      </c>
      <c r="H998" t="s">
        <v>194</v>
      </c>
      <c r="K998" t="s">
        <v>195</v>
      </c>
      <c r="L998" t="s">
        <v>196</v>
      </c>
      <c r="U998" t="s">
        <v>289</v>
      </c>
      <c r="W998">
        <v>30</v>
      </c>
      <c r="AB998" t="s">
        <v>198</v>
      </c>
      <c r="AH998" s="20"/>
    </row>
    <row r="999" spans="1:34" x14ac:dyDescent="0.25">
      <c r="A999" s="15" t="s">
        <v>211</v>
      </c>
      <c r="B999" s="2"/>
      <c r="C999" t="s">
        <v>200</v>
      </c>
      <c r="E999" t="s">
        <v>310</v>
      </c>
      <c r="F999" t="s">
        <v>311</v>
      </c>
      <c r="H999" t="s">
        <v>194</v>
      </c>
      <c r="K999" t="s">
        <v>195</v>
      </c>
      <c r="L999" t="s">
        <v>196</v>
      </c>
      <c r="U999" t="s">
        <v>289</v>
      </c>
      <c r="W999">
        <v>30</v>
      </c>
      <c r="AB999" t="s">
        <v>198</v>
      </c>
      <c r="AH999" s="20"/>
    </row>
    <row r="1000" spans="1:34" x14ac:dyDescent="0.25">
      <c r="A1000" s="15" t="s">
        <v>199</v>
      </c>
      <c r="B1000" s="2"/>
      <c r="C1000" t="s">
        <v>200</v>
      </c>
      <c r="E1000" t="s">
        <v>310</v>
      </c>
      <c r="F1000" t="s">
        <v>311</v>
      </c>
      <c r="H1000" t="s">
        <v>194</v>
      </c>
      <c r="K1000" t="s">
        <v>195</v>
      </c>
      <c r="L1000" t="s">
        <v>196</v>
      </c>
      <c r="U1000" t="s">
        <v>289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205</v>
      </c>
      <c r="B1001" s="28"/>
      <c r="C1001" s="23" t="s">
        <v>206</v>
      </c>
      <c r="D1001" s="23" t="s">
        <v>216</v>
      </c>
      <c r="E1001" s="23" t="s">
        <v>310</v>
      </c>
      <c r="F1001" s="23" t="s">
        <v>311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289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205</v>
      </c>
      <c r="B1002" s="9"/>
      <c r="C1002" s="27" t="s">
        <v>206</v>
      </c>
      <c r="D1002" s="27" t="s">
        <v>215</v>
      </c>
      <c r="E1002" s="27" t="s">
        <v>312</v>
      </c>
      <c r="F1002" s="27" t="s">
        <v>313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289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199</v>
      </c>
      <c r="B1003" s="2"/>
      <c r="C1003" t="s">
        <v>200</v>
      </c>
      <c r="E1003" t="s">
        <v>312</v>
      </c>
      <c r="F1003" t="s">
        <v>313</v>
      </c>
      <c r="H1003" t="s">
        <v>194</v>
      </c>
      <c r="K1003" t="s">
        <v>195</v>
      </c>
      <c r="L1003" t="s">
        <v>196</v>
      </c>
      <c r="U1003" t="s">
        <v>289</v>
      </c>
      <c r="W1003">
        <v>30</v>
      </c>
      <c r="AB1003" t="s">
        <v>198</v>
      </c>
      <c r="AH1003" s="20"/>
    </row>
    <row r="1004" spans="1:34" x14ac:dyDescent="0.25">
      <c r="A1004" s="15" t="s">
        <v>253</v>
      </c>
      <c r="B1004" s="2"/>
      <c r="C1004" t="s">
        <v>200</v>
      </c>
      <c r="E1004" t="s">
        <v>312</v>
      </c>
      <c r="F1004" t="s">
        <v>313</v>
      </c>
      <c r="H1004" t="s">
        <v>194</v>
      </c>
      <c r="K1004" t="s">
        <v>195</v>
      </c>
      <c r="L1004" t="s">
        <v>196</v>
      </c>
      <c r="U1004" t="s">
        <v>289</v>
      </c>
      <c r="W1004">
        <v>30</v>
      </c>
      <c r="AB1004" t="s">
        <v>198</v>
      </c>
      <c r="AH1004" s="20"/>
    </row>
    <row r="1005" spans="1:34" x14ac:dyDescent="0.25">
      <c r="A1005" s="15" t="s">
        <v>211</v>
      </c>
      <c r="B1005" s="2"/>
      <c r="C1005" t="s">
        <v>200</v>
      </c>
      <c r="E1005" t="s">
        <v>312</v>
      </c>
      <c r="F1005" t="s">
        <v>313</v>
      </c>
      <c r="H1005" t="s">
        <v>194</v>
      </c>
      <c r="K1005" t="s">
        <v>195</v>
      </c>
      <c r="L1005" t="s">
        <v>196</v>
      </c>
      <c r="U1005" t="s">
        <v>289</v>
      </c>
      <c r="W1005">
        <v>30</v>
      </c>
      <c r="AB1005" t="s">
        <v>198</v>
      </c>
      <c r="AH1005" s="20"/>
    </row>
    <row r="1006" spans="1:34" x14ac:dyDescent="0.25">
      <c r="A1006" s="15" t="s">
        <v>211</v>
      </c>
      <c r="B1006" s="2"/>
      <c r="C1006" t="s">
        <v>200</v>
      </c>
      <c r="E1006" t="s">
        <v>312</v>
      </c>
      <c r="F1006" t="s">
        <v>313</v>
      </c>
      <c r="H1006" t="s">
        <v>194</v>
      </c>
      <c r="K1006" t="s">
        <v>195</v>
      </c>
      <c r="L1006" t="s">
        <v>196</v>
      </c>
      <c r="U1006" t="s">
        <v>289</v>
      </c>
      <c r="W1006">
        <v>30</v>
      </c>
      <c r="AB1006" t="s">
        <v>198</v>
      </c>
      <c r="AH1006" s="20"/>
    </row>
    <row r="1007" spans="1:34" x14ac:dyDescent="0.25">
      <c r="A1007" s="15" t="s">
        <v>199</v>
      </c>
      <c r="B1007" s="2"/>
      <c r="C1007" t="s">
        <v>200</v>
      </c>
      <c r="E1007" t="s">
        <v>312</v>
      </c>
      <c r="F1007" t="s">
        <v>313</v>
      </c>
      <c r="H1007" t="s">
        <v>194</v>
      </c>
      <c r="K1007" t="s">
        <v>195</v>
      </c>
      <c r="L1007" t="s">
        <v>196</v>
      </c>
      <c r="U1007" t="s">
        <v>289</v>
      </c>
      <c r="W1007">
        <v>30</v>
      </c>
      <c r="AB1007" t="s">
        <v>198</v>
      </c>
      <c r="AH1007" s="20"/>
    </row>
    <row r="1008" spans="1:34" x14ac:dyDescent="0.25">
      <c r="A1008" s="15" t="s">
        <v>199</v>
      </c>
      <c r="B1008" s="2"/>
      <c r="C1008" t="s">
        <v>200</v>
      </c>
      <c r="E1008" t="s">
        <v>312</v>
      </c>
      <c r="F1008" t="s">
        <v>313</v>
      </c>
      <c r="H1008" t="s">
        <v>194</v>
      </c>
      <c r="K1008" t="s">
        <v>195</v>
      </c>
      <c r="L1008" t="s">
        <v>196</v>
      </c>
      <c r="U1008" t="s">
        <v>289</v>
      </c>
      <c r="W1008">
        <v>30</v>
      </c>
      <c r="AB1008" t="s">
        <v>198</v>
      </c>
      <c r="AH1008" s="20"/>
    </row>
    <row r="1009" spans="1:34" x14ac:dyDescent="0.25">
      <c r="A1009" s="15" t="s">
        <v>205</v>
      </c>
      <c r="B1009" s="2"/>
      <c r="C1009" t="s">
        <v>206</v>
      </c>
      <c r="E1009" t="s">
        <v>312</v>
      </c>
      <c r="F1009" t="s">
        <v>313</v>
      </c>
      <c r="H1009" t="s">
        <v>194</v>
      </c>
      <c r="K1009" t="s">
        <v>195</v>
      </c>
      <c r="L1009" t="s">
        <v>196</v>
      </c>
      <c r="U1009" t="s">
        <v>289</v>
      </c>
      <c r="W1009">
        <v>30</v>
      </c>
      <c r="AB1009" t="s">
        <v>198</v>
      </c>
      <c r="AH1009" s="20"/>
    </row>
    <row r="1010" spans="1:34" x14ac:dyDescent="0.25">
      <c r="A1010" s="15" t="s">
        <v>205</v>
      </c>
      <c r="B1010" s="2"/>
      <c r="C1010" t="s">
        <v>206</v>
      </c>
      <c r="E1010" t="s">
        <v>312</v>
      </c>
      <c r="F1010" t="s">
        <v>313</v>
      </c>
      <c r="H1010" t="s">
        <v>194</v>
      </c>
      <c r="K1010" t="s">
        <v>195</v>
      </c>
      <c r="L1010" t="s">
        <v>196</v>
      </c>
      <c r="U1010" t="s">
        <v>289</v>
      </c>
      <c r="W1010">
        <v>30</v>
      </c>
      <c r="AB1010" t="s">
        <v>198</v>
      </c>
      <c r="AH1010" s="20"/>
    </row>
    <row r="1011" spans="1:34" x14ac:dyDescent="0.25">
      <c r="A1011" s="15" t="s">
        <v>199</v>
      </c>
      <c r="B1011" s="2"/>
      <c r="C1011" t="s">
        <v>200</v>
      </c>
      <c r="E1011" t="s">
        <v>312</v>
      </c>
      <c r="F1011" t="s">
        <v>313</v>
      </c>
      <c r="H1011" t="s">
        <v>194</v>
      </c>
      <c r="K1011" t="s">
        <v>195</v>
      </c>
      <c r="L1011" t="s">
        <v>196</v>
      </c>
      <c r="U1011" t="s">
        <v>289</v>
      </c>
      <c r="W1011">
        <v>30</v>
      </c>
      <c r="AB1011" t="s">
        <v>198</v>
      </c>
      <c r="AH1011" s="20"/>
    </row>
    <row r="1012" spans="1:34" x14ac:dyDescent="0.25">
      <c r="A1012" s="15" t="s">
        <v>199</v>
      </c>
      <c r="B1012" s="2"/>
      <c r="C1012" t="s">
        <v>200</v>
      </c>
      <c r="E1012" t="s">
        <v>312</v>
      </c>
      <c r="F1012" t="s">
        <v>313</v>
      </c>
      <c r="H1012" t="s">
        <v>194</v>
      </c>
      <c r="K1012" t="s">
        <v>195</v>
      </c>
      <c r="L1012" t="s">
        <v>196</v>
      </c>
      <c r="U1012" t="s">
        <v>289</v>
      </c>
      <c r="W1012">
        <v>30</v>
      </c>
      <c r="AB1012" t="s">
        <v>198</v>
      </c>
      <c r="AH1012" s="20"/>
    </row>
    <row r="1013" spans="1:34" x14ac:dyDescent="0.25">
      <c r="A1013" s="15" t="s">
        <v>253</v>
      </c>
      <c r="B1013" s="2"/>
      <c r="C1013" t="s">
        <v>200</v>
      </c>
      <c r="E1013" t="s">
        <v>312</v>
      </c>
      <c r="F1013" t="s">
        <v>313</v>
      </c>
      <c r="H1013" t="s">
        <v>194</v>
      </c>
      <c r="K1013" t="s">
        <v>195</v>
      </c>
      <c r="L1013" t="s">
        <v>196</v>
      </c>
      <c r="U1013" t="s">
        <v>289</v>
      </c>
      <c r="W1013">
        <v>30</v>
      </c>
      <c r="AB1013" t="s">
        <v>198</v>
      </c>
      <c r="AH1013" s="20"/>
    </row>
    <row r="1014" spans="1:34" x14ac:dyDescent="0.25">
      <c r="A1014" s="15" t="s">
        <v>207</v>
      </c>
      <c r="B1014" s="2"/>
      <c r="C1014" t="s">
        <v>208</v>
      </c>
      <c r="E1014" t="s">
        <v>312</v>
      </c>
      <c r="F1014" t="s">
        <v>313</v>
      </c>
      <c r="H1014" t="s">
        <v>194</v>
      </c>
      <c r="K1014" t="s">
        <v>195</v>
      </c>
      <c r="L1014" t="s">
        <v>196</v>
      </c>
      <c r="U1014" t="s">
        <v>289</v>
      </c>
      <c r="W1014">
        <v>30</v>
      </c>
      <c r="AB1014" t="s">
        <v>198</v>
      </c>
      <c r="AH1014" s="20"/>
    </row>
    <row r="1015" spans="1:34" x14ac:dyDescent="0.25">
      <c r="A1015" s="15" t="s">
        <v>207</v>
      </c>
      <c r="B1015" s="2"/>
      <c r="C1015" t="s">
        <v>208</v>
      </c>
      <c r="E1015" t="s">
        <v>312</v>
      </c>
      <c r="F1015" t="s">
        <v>313</v>
      </c>
      <c r="H1015" t="s">
        <v>194</v>
      </c>
      <c r="K1015" t="s">
        <v>195</v>
      </c>
      <c r="L1015" t="s">
        <v>196</v>
      </c>
      <c r="U1015" t="s">
        <v>289</v>
      </c>
      <c r="W1015">
        <v>30</v>
      </c>
      <c r="AB1015" t="s">
        <v>198</v>
      </c>
      <c r="AH1015" s="20"/>
    </row>
    <row r="1016" spans="1:34" x14ac:dyDescent="0.25">
      <c r="A1016" s="15" t="s">
        <v>199</v>
      </c>
      <c r="B1016" s="2"/>
      <c r="C1016" t="s">
        <v>200</v>
      </c>
      <c r="E1016" t="s">
        <v>312</v>
      </c>
      <c r="F1016" t="s">
        <v>313</v>
      </c>
      <c r="H1016" t="s">
        <v>194</v>
      </c>
      <c r="K1016" t="s">
        <v>195</v>
      </c>
      <c r="L1016" t="s">
        <v>196</v>
      </c>
      <c r="U1016" t="s">
        <v>289</v>
      </c>
      <c r="W1016">
        <v>30</v>
      </c>
      <c r="AB1016" t="s">
        <v>198</v>
      </c>
      <c r="AH1016" s="20"/>
    </row>
    <row r="1017" spans="1:34" x14ac:dyDescent="0.25">
      <c r="A1017" s="15" t="s">
        <v>211</v>
      </c>
      <c r="B1017" s="2"/>
      <c r="C1017" t="s">
        <v>200</v>
      </c>
      <c r="E1017" t="s">
        <v>312</v>
      </c>
      <c r="F1017" t="s">
        <v>313</v>
      </c>
      <c r="H1017" t="s">
        <v>194</v>
      </c>
      <c r="K1017" t="s">
        <v>195</v>
      </c>
      <c r="L1017" t="s">
        <v>196</v>
      </c>
      <c r="U1017" t="s">
        <v>289</v>
      </c>
      <c r="W1017">
        <v>30</v>
      </c>
      <c r="AB1017" t="s">
        <v>198</v>
      </c>
      <c r="AH1017" s="20"/>
    </row>
    <row r="1018" spans="1:34" x14ac:dyDescent="0.25">
      <c r="A1018" s="15" t="s">
        <v>253</v>
      </c>
      <c r="B1018" s="2"/>
      <c r="C1018" t="s">
        <v>200</v>
      </c>
      <c r="E1018" t="s">
        <v>312</v>
      </c>
      <c r="F1018" t="s">
        <v>313</v>
      </c>
      <c r="H1018" t="s">
        <v>194</v>
      </c>
      <c r="K1018" t="s">
        <v>195</v>
      </c>
      <c r="L1018" t="s">
        <v>196</v>
      </c>
      <c r="U1018" t="s">
        <v>289</v>
      </c>
      <c r="W1018">
        <v>30</v>
      </c>
      <c r="AB1018" t="s">
        <v>198</v>
      </c>
      <c r="AH1018" s="20"/>
    </row>
    <row r="1019" spans="1:34" x14ac:dyDescent="0.25">
      <c r="A1019" s="15" t="s">
        <v>205</v>
      </c>
      <c r="B1019" s="2"/>
      <c r="C1019" t="s">
        <v>206</v>
      </c>
      <c r="E1019" t="s">
        <v>312</v>
      </c>
      <c r="F1019" t="s">
        <v>313</v>
      </c>
      <c r="H1019" t="s">
        <v>194</v>
      </c>
      <c r="K1019" t="s">
        <v>195</v>
      </c>
      <c r="L1019" t="s">
        <v>196</v>
      </c>
      <c r="U1019" t="s">
        <v>289</v>
      </c>
      <c r="W1019">
        <v>30</v>
      </c>
      <c r="AB1019" t="s">
        <v>198</v>
      </c>
      <c r="AH1019" s="20"/>
    </row>
    <row r="1020" spans="1:34" x14ac:dyDescent="0.25">
      <c r="A1020" s="15" t="s">
        <v>199</v>
      </c>
      <c r="B1020" s="2"/>
      <c r="C1020" t="s">
        <v>200</v>
      </c>
      <c r="E1020" t="s">
        <v>312</v>
      </c>
      <c r="F1020" t="s">
        <v>313</v>
      </c>
      <c r="H1020" t="s">
        <v>194</v>
      </c>
      <c r="K1020" t="s">
        <v>195</v>
      </c>
      <c r="L1020" t="s">
        <v>196</v>
      </c>
      <c r="U1020" t="s">
        <v>289</v>
      </c>
      <c r="W1020">
        <v>30</v>
      </c>
      <c r="AB1020" t="s">
        <v>198</v>
      </c>
      <c r="AH1020" s="20"/>
    </row>
    <row r="1021" spans="1:34" x14ac:dyDescent="0.25">
      <c r="A1021" s="15" t="s">
        <v>205</v>
      </c>
      <c r="B1021" s="2"/>
      <c r="C1021" t="s">
        <v>206</v>
      </c>
      <c r="E1021" t="s">
        <v>312</v>
      </c>
      <c r="F1021" t="s">
        <v>313</v>
      </c>
      <c r="H1021" t="s">
        <v>194</v>
      </c>
      <c r="K1021" t="s">
        <v>195</v>
      </c>
      <c r="L1021" t="s">
        <v>196</v>
      </c>
      <c r="U1021" t="s">
        <v>289</v>
      </c>
      <c r="W1021">
        <v>30</v>
      </c>
      <c r="AB1021" t="s">
        <v>198</v>
      </c>
      <c r="AH1021" s="20"/>
    </row>
    <row r="1022" spans="1:34" x14ac:dyDescent="0.25">
      <c r="A1022" s="15" t="s">
        <v>205</v>
      </c>
      <c r="B1022" s="2"/>
      <c r="C1022" t="s">
        <v>206</v>
      </c>
      <c r="E1022" t="s">
        <v>312</v>
      </c>
      <c r="F1022" t="s">
        <v>313</v>
      </c>
      <c r="H1022" t="s">
        <v>194</v>
      </c>
      <c r="K1022" t="s">
        <v>195</v>
      </c>
      <c r="L1022" t="s">
        <v>196</v>
      </c>
      <c r="U1022" t="s">
        <v>289</v>
      </c>
      <c r="W1022">
        <v>30</v>
      </c>
      <c r="AB1022" t="s">
        <v>198</v>
      </c>
      <c r="AH1022" s="20"/>
    </row>
    <row r="1023" spans="1:34" x14ac:dyDescent="0.25">
      <c r="A1023" s="15" t="s">
        <v>205</v>
      </c>
      <c r="B1023" s="2"/>
      <c r="C1023" t="s">
        <v>206</v>
      </c>
      <c r="E1023" t="s">
        <v>312</v>
      </c>
      <c r="F1023" t="s">
        <v>313</v>
      </c>
      <c r="H1023" t="s">
        <v>194</v>
      </c>
      <c r="K1023" t="s">
        <v>195</v>
      </c>
      <c r="L1023" t="s">
        <v>196</v>
      </c>
      <c r="U1023" t="s">
        <v>289</v>
      </c>
      <c r="W1023">
        <v>30</v>
      </c>
      <c r="AB1023" t="s">
        <v>198</v>
      </c>
      <c r="AH1023" s="20"/>
    </row>
    <row r="1024" spans="1:34" x14ac:dyDescent="0.25">
      <c r="A1024" s="15" t="s">
        <v>253</v>
      </c>
      <c r="B1024" s="2"/>
      <c r="C1024" t="s">
        <v>200</v>
      </c>
      <c r="E1024" t="s">
        <v>312</v>
      </c>
      <c r="F1024" t="s">
        <v>313</v>
      </c>
      <c r="H1024" t="s">
        <v>194</v>
      </c>
      <c r="K1024" t="s">
        <v>195</v>
      </c>
      <c r="L1024" t="s">
        <v>196</v>
      </c>
      <c r="U1024" t="s">
        <v>289</v>
      </c>
      <c r="W1024">
        <v>30</v>
      </c>
      <c r="AB1024" t="s">
        <v>198</v>
      </c>
      <c r="AH1024" s="20"/>
    </row>
    <row r="1025" spans="1:34" x14ac:dyDescent="0.25">
      <c r="A1025" s="15" t="s">
        <v>211</v>
      </c>
      <c r="B1025" s="2"/>
      <c r="C1025" t="s">
        <v>200</v>
      </c>
      <c r="E1025" t="s">
        <v>312</v>
      </c>
      <c r="F1025" t="s">
        <v>313</v>
      </c>
      <c r="H1025" t="s">
        <v>194</v>
      </c>
      <c r="K1025" t="s">
        <v>195</v>
      </c>
      <c r="L1025" t="s">
        <v>196</v>
      </c>
      <c r="U1025" t="s">
        <v>289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253</v>
      </c>
      <c r="B1026" s="28"/>
      <c r="C1026" s="23" t="s">
        <v>200</v>
      </c>
      <c r="D1026" s="23" t="s">
        <v>216</v>
      </c>
      <c r="E1026" s="23" t="s">
        <v>312</v>
      </c>
      <c r="F1026" s="23" t="s">
        <v>313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289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199</v>
      </c>
      <c r="B1027" s="9"/>
      <c r="C1027" s="27" t="s">
        <v>200</v>
      </c>
      <c r="D1027" s="27" t="s">
        <v>215</v>
      </c>
      <c r="E1027" s="27" t="s">
        <v>314</v>
      </c>
      <c r="F1027" s="27" t="s">
        <v>315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289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205</v>
      </c>
      <c r="B1028" s="2"/>
      <c r="C1028" t="s">
        <v>206</v>
      </c>
      <c r="E1028" t="s">
        <v>314</v>
      </c>
      <c r="F1028" t="s">
        <v>315</v>
      </c>
      <c r="H1028" t="s">
        <v>194</v>
      </c>
      <c r="K1028" t="s">
        <v>195</v>
      </c>
      <c r="L1028" t="s">
        <v>196</v>
      </c>
      <c r="U1028" t="s">
        <v>289</v>
      </c>
      <c r="W1028">
        <v>30</v>
      </c>
      <c r="AB1028" t="s">
        <v>198</v>
      </c>
      <c r="AH1028" s="20"/>
    </row>
    <row r="1029" spans="1:34" x14ac:dyDescent="0.25">
      <c r="A1029" s="15" t="s">
        <v>253</v>
      </c>
      <c r="B1029" s="2"/>
      <c r="C1029" t="s">
        <v>200</v>
      </c>
      <c r="E1029" t="s">
        <v>314</v>
      </c>
      <c r="F1029" t="s">
        <v>315</v>
      </c>
      <c r="H1029" t="s">
        <v>194</v>
      </c>
      <c r="K1029" t="s">
        <v>195</v>
      </c>
      <c r="L1029" t="s">
        <v>196</v>
      </c>
      <c r="U1029" t="s">
        <v>289</v>
      </c>
      <c r="W1029">
        <v>30</v>
      </c>
      <c r="AB1029" t="s">
        <v>198</v>
      </c>
      <c r="AH1029" s="20"/>
    </row>
    <row r="1030" spans="1:34" x14ac:dyDescent="0.25">
      <c r="A1030" s="15" t="s">
        <v>253</v>
      </c>
      <c r="B1030" s="2"/>
      <c r="C1030" t="s">
        <v>200</v>
      </c>
      <c r="E1030" t="s">
        <v>314</v>
      </c>
      <c r="F1030" t="s">
        <v>315</v>
      </c>
      <c r="H1030" t="s">
        <v>194</v>
      </c>
      <c r="K1030" t="s">
        <v>195</v>
      </c>
      <c r="L1030" t="s">
        <v>196</v>
      </c>
      <c r="U1030" t="s">
        <v>289</v>
      </c>
      <c r="W1030">
        <v>30</v>
      </c>
      <c r="AB1030" t="s">
        <v>198</v>
      </c>
      <c r="AH1030" s="20"/>
    </row>
    <row r="1031" spans="1:34" x14ac:dyDescent="0.25">
      <c r="A1031" s="15" t="s">
        <v>199</v>
      </c>
      <c r="B1031" s="2"/>
      <c r="C1031" t="s">
        <v>200</v>
      </c>
      <c r="E1031" t="s">
        <v>314</v>
      </c>
      <c r="F1031" t="s">
        <v>315</v>
      </c>
      <c r="H1031" t="s">
        <v>194</v>
      </c>
      <c r="K1031" t="s">
        <v>195</v>
      </c>
      <c r="L1031" t="s">
        <v>196</v>
      </c>
      <c r="U1031" t="s">
        <v>289</v>
      </c>
      <c r="W1031">
        <v>30</v>
      </c>
      <c r="AB1031" t="s">
        <v>198</v>
      </c>
      <c r="AH1031" s="20"/>
    </row>
    <row r="1032" spans="1:34" x14ac:dyDescent="0.25">
      <c r="A1032" s="15" t="s">
        <v>253</v>
      </c>
      <c r="B1032" s="2"/>
      <c r="C1032" t="s">
        <v>200</v>
      </c>
      <c r="E1032" t="s">
        <v>314</v>
      </c>
      <c r="F1032" t="s">
        <v>315</v>
      </c>
      <c r="H1032" t="s">
        <v>194</v>
      </c>
      <c r="K1032" t="s">
        <v>195</v>
      </c>
      <c r="L1032" t="s">
        <v>196</v>
      </c>
      <c r="U1032" t="s">
        <v>289</v>
      </c>
      <c r="W1032">
        <v>30</v>
      </c>
      <c r="AB1032" t="s">
        <v>198</v>
      </c>
      <c r="AH1032" s="20"/>
    </row>
    <row r="1033" spans="1:34" x14ac:dyDescent="0.25">
      <c r="A1033" s="15" t="s">
        <v>211</v>
      </c>
      <c r="B1033" s="2"/>
      <c r="C1033" t="s">
        <v>200</v>
      </c>
      <c r="E1033" t="s">
        <v>314</v>
      </c>
      <c r="F1033" t="s">
        <v>315</v>
      </c>
      <c r="H1033" t="s">
        <v>194</v>
      </c>
      <c r="K1033" t="s">
        <v>195</v>
      </c>
      <c r="L1033" t="s">
        <v>196</v>
      </c>
      <c r="U1033" t="s">
        <v>289</v>
      </c>
      <c r="W1033">
        <v>30</v>
      </c>
      <c r="AB1033" t="s">
        <v>198</v>
      </c>
      <c r="AH1033" s="20"/>
    </row>
    <row r="1034" spans="1:34" x14ac:dyDescent="0.25">
      <c r="A1034" s="15" t="s">
        <v>199</v>
      </c>
      <c r="B1034" s="2"/>
      <c r="C1034" t="s">
        <v>200</v>
      </c>
      <c r="E1034" t="s">
        <v>314</v>
      </c>
      <c r="F1034" t="s">
        <v>315</v>
      </c>
      <c r="H1034" t="s">
        <v>194</v>
      </c>
      <c r="K1034" t="s">
        <v>195</v>
      </c>
      <c r="L1034" t="s">
        <v>196</v>
      </c>
      <c r="U1034" t="s">
        <v>289</v>
      </c>
      <c r="W1034">
        <v>30</v>
      </c>
      <c r="AB1034" t="s">
        <v>198</v>
      </c>
      <c r="AH1034" s="20"/>
    </row>
    <row r="1035" spans="1:34" x14ac:dyDescent="0.25">
      <c r="A1035" s="15" t="s">
        <v>253</v>
      </c>
      <c r="B1035" s="2"/>
      <c r="C1035" t="s">
        <v>200</v>
      </c>
      <c r="E1035" t="s">
        <v>314</v>
      </c>
      <c r="F1035" t="s">
        <v>315</v>
      </c>
      <c r="H1035" t="s">
        <v>194</v>
      </c>
      <c r="K1035" t="s">
        <v>195</v>
      </c>
      <c r="L1035" t="s">
        <v>196</v>
      </c>
      <c r="U1035" t="s">
        <v>289</v>
      </c>
      <c r="W1035">
        <v>30</v>
      </c>
      <c r="AB1035" t="s">
        <v>198</v>
      </c>
      <c r="AH1035" s="20"/>
    </row>
    <row r="1036" spans="1:34" x14ac:dyDescent="0.25">
      <c r="A1036" s="15" t="s">
        <v>211</v>
      </c>
      <c r="B1036" s="2"/>
      <c r="C1036" t="s">
        <v>200</v>
      </c>
      <c r="E1036" t="s">
        <v>314</v>
      </c>
      <c r="F1036" t="s">
        <v>315</v>
      </c>
      <c r="H1036" t="s">
        <v>194</v>
      </c>
      <c r="K1036" t="s">
        <v>195</v>
      </c>
      <c r="L1036" t="s">
        <v>196</v>
      </c>
      <c r="U1036" t="s">
        <v>289</v>
      </c>
      <c r="W1036">
        <v>30</v>
      </c>
      <c r="AB1036" t="s">
        <v>198</v>
      </c>
      <c r="AH1036" s="20"/>
    </row>
    <row r="1037" spans="1:34" x14ac:dyDescent="0.25">
      <c r="A1037" s="15" t="s">
        <v>212</v>
      </c>
      <c r="B1037" s="2"/>
      <c r="C1037" t="s">
        <v>200</v>
      </c>
      <c r="E1037" t="s">
        <v>314</v>
      </c>
      <c r="F1037" t="s">
        <v>315</v>
      </c>
      <c r="H1037" t="s">
        <v>194</v>
      </c>
      <c r="K1037" t="s">
        <v>195</v>
      </c>
      <c r="L1037" t="s">
        <v>196</v>
      </c>
      <c r="U1037" t="s">
        <v>289</v>
      </c>
      <c r="W1037">
        <v>30</v>
      </c>
      <c r="AB1037" t="s">
        <v>198</v>
      </c>
      <c r="AH1037" s="20"/>
    </row>
    <row r="1038" spans="1:34" x14ac:dyDescent="0.25">
      <c r="A1038" s="15" t="s">
        <v>199</v>
      </c>
      <c r="B1038" s="2"/>
      <c r="C1038" t="s">
        <v>200</v>
      </c>
      <c r="E1038" t="s">
        <v>314</v>
      </c>
      <c r="F1038" t="s">
        <v>315</v>
      </c>
      <c r="H1038" t="s">
        <v>194</v>
      </c>
      <c r="K1038" t="s">
        <v>195</v>
      </c>
      <c r="L1038" t="s">
        <v>196</v>
      </c>
      <c r="U1038" t="s">
        <v>289</v>
      </c>
      <c r="W1038">
        <v>30</v>
      </c>
      <c r="AB1038" t="s">
        <v>198</v>
      </c>
      <c r="AH1038" s="20"/>
    </row>
    <row r="1039" spans="1:34" x14ac:dyDescent="0.25">
      <c r="A1039" s="15" t="s">
        <v>253</v>
      </c>
      <c r="B1039" s="2"/>
      <c r="C1039" t="s">
        <v>200</v>
      </c>
      <c r="E1039" t="s">
        <v>314</v>
      </c>
      <c r="F1039" t="s">
        <v>315</v>
      </c>
      <c r="H1039" t="s">
        <v>194</v>
      </c>
      <c r="K1039" t="s">
        <v>195</v>
      </c>
      <c r="L1039" t="s">
        <v>196</v>
      </c>
      <c r="U1039" t="s">
        <v>289</v>
      </c>
      <c r="W1039">
        <v>30</v>
      </c>
      <c r="AB1039" t="s">
        <v>198</v>
      </c>
      <c r="AH1039" s="20"/>
    </row>
    <row r="1040" spans="1:34" x14ac:dyDescent="0.25">
      <c r="A1040" s="15" t="s">
        <v>199</v>
      </c>
      <c r="B1040" s="2"/>
      <c r="C1040" t="s">
        <v>200</v>
      </c>
      <c r="E1040" t="s">
        <v>314</v>
      </c>
      <c r="F1040" t="s">
        <v>315</v>
      </c>
      <c r="H1040" t="s">
        <v>194</v>
      </c>
      <c r="K1040" t="s">
        <v>195</v>
      </c>
      <c r="L1040" t="s">
        <v>196</v>
      </c>
      <c r="U1040" t="s">
        <v>289</v>
      </c>
      <c r="W1040">
        <v>30</v>
      </c>
      <c r="AB1040" t="s">
        <v>198</v>
      </c>
      <c r="AH1040" s="20"/>
    </row>
    <row r="1041" spans="1:34" x14ac:dyDescent="0.25">
      <c r="A1041" s="15" t="s">
        <v>199</v>
      </c>
      <c r="B1041" s="2"/>
      <c r="C1041" t="s">
        <v>200</v>
      </c>
      <c r="E1041" t="s">
        <v>314</v>
      </c>
      <c r="F1041" t="s">
        <v>315</v>
      </c>
      <c r="H1041" t="s">
        <v>194</v>
      </c>
      <c r="K1041" t="s">
        <v>195</v>
      </c>
      <c r="L1041" t="s">
        <v>196</v>
      </c>
      <c r="U1041" t="s">
        <v>289</v>
      </c>
      <c r="W1041">
        <v>30</v>
      </c>
      <c r="AB1041" t="s">
        <v>198</v>
      </c>
      <c r="AH1041" s="20"/>
    </row>
    <row r="1042" spans="1:34" x14ac:dyDescent="0.25">
      <c r="A1042" s="15" t="s">
        <v>211</v>
      </c>
      <c r="B1042" s="2"/>
      <c r="C1042" t="s">
        <v>200</v>
      </c>
      <c r="E1042" t="s">
        <v>314</v>
      </c>
      <c r="F1042" t="s">
        <v>315</v>
      </c>
      <c r="H1042" t="s">
        <v>194</v>
      </c>
      <c r="K1042" t="s">
        <v>195</v>
      </c>
      <c r="L1042" t="s">
        <v>196</v>
      </c>
      <c r="U1042" t="s">
        <v>289</v>
      </c>
      <c r="W1042">
        <v>30</v>
      </c>
      <c r="AB1042" t="s">
        <v>198</v>
      </c>
      <c r="AH1042" s="20"/>
    </row>
    <row r="1043" spans="1:34" x14ac:dyDescent="0.25">
      <c r="A1043" s="15" t="s">
        <v>205</v>
      </c>
      <c r="B1043" s="2"/>
      <c r="C1043" t="s">
        <v>206</v>
      </c>
      <c r="E1043" t="s">
        <v>314</v>
      </c>
      <c r="F1043" t="s">
        <v>315</v>
      </c>
      <c r="H1043" t="s">
        <v>194</v>
      </c>
      <c r="K1043" t="s">
        <v>195</v>
      </c>
      <c r="L1043" t="s">
        <v>196</v>
      </c>
      <c r="U1043" t="s">
        <v>289</v>
      </c>
      <c r="W1043">
        <v>30</v>
      </c>
      <c r="AB1043" t="s">
        <v>198</v>
      </c>
      <c r="AH1043" s="20"/>
    </row>
    <row r="1044" spans="1:34" x14ac:dyDescent="0.25">
      <c r="A1044" s="15" t="s">
        <v>211</v>
      </c>
      <c r="B1044" s="2"/>
      <c r="C1044" t="s">
        <v>200</v>
      </c>
      <c r="E1044" t="s">
        <v>314</v>
      </c>
      <c r="F1044" t="s">
        <v>315</v>
      </c>
      <c r="H1044" t="s">
        <v>194</v>
      </c>
      <c r="K1044" t="s">
        <v>195</v>
      </c>
      <c r="L1044" t="s">
        <v>196</v>
      </c>
      <c r="U1044" t="s">
        <v>289</v>
      </c>
      <c r="W1044">
        <v>30</v>
      </c>
      <c r="AB1044" t="s">
        <v>198</v>
      </c>
      <c r="AH1044" s="20"/>
    </row>
    <row r="1045" spans="1:34" x14ac:dyDescent="0.25">
      <c r="A1045" s="15" t="s">
        <v>205</v>
      </c>
      <c r="B1045" s="2"/>
      <c r="C1045" t="s">
        <v>206</v>
      </c>
      <c r="E1045" t="s">
        <v>314</v>
      </c>
      <c r="F1045" t="s">
        <v>315</v>
      </c>
      <c r="H1045" t="s">
        <v>194</v>
      </c>
      <c r="K1045" t="s">
        <v>195</v>
      </c>
      <c r="L1045" t="s">
        <v>196</v>
      </c>
      <c r="U1045" t="s">
        <v>289</v>
      </c>
      <c r="W1045">
        <v>30</v>
      </c>
      <c r="AB1045" t="s">
        <v>198</v>
      </c>
      <c r="AH1045" s="20"/>
    </row>
    <row r="1046" spans="1:34" x14ac:dyDescent="0.25">
      <c r="A1046" s="15" t="s">
        <v>199</v>
      </c>
      <c r="B1046" s="2"/>
      <c r="C1046" t="s">
        <v>200</v>
      </c>
      <c r="E1046" t="s">
        <v>314</v>
      </c>
      <c r="F1046" t="s">
        <v>315</v>
      </c>
      <c r="H1046" t="s">
        <v>194</v>
      </c>
      <c r="K1046" t="s">
        <v>195</v>
      </c>
      <c r="L1046" t="s">
        <v>196</v>
      </c>
      <c r="U1046" t="s">
        <v>289</v>
      </c>
      <c r="W1046">
        <v>30</v>
      </c>
      <c r="AB1046" t="s">
        <v>198</v>
      </c>
      <c r="AH1046" s="20"/>
    </row>
    <row r="1047" spans="1:34" x14ac:dyDescent="0.25">
      <c r="A1047" s="15" t="s">
        <v>205</v>
      </c>
      <c r="B1047" s="2"/>
      <c r="C1047" t="s">
        <v>206</v>
      </c>
      <c r="E1047" t="s">
        <v>314</v>
      </c>
      <c r="F1047" t="s">
        <v>315</v>
      </c>
      <c r="H1047" t="s">
        <v>194</v>
      </c>
      <c r="K1047" t="s">
        <v>195</v>
      </c>
      <c r="L1047" t="s">
        <v>196</v>
      </c>
      <c r="U1047" t="s">
        <v>289</v>
      </c>
      <c r="W1047">
        <v>30</v>
      </c>
      <c r="AB1047" t="s">
        <v>198</v>
      </c>
      <c r="AH1047" s="20"/>
    </row>
    <row r="1048" spans="1:34" x14ac:dyDescent="0.25">
      <c r="A1048" s="15" t="s">
        <v>253</v>
      </c>
      <c r="B1048" s="2"/>
      <c r="C1048" t="s">
        <v>200</v>
      </c>
      <c r="E1048" t="s">
        <v>314</v>
      </c>
      <c r="F1048" t="s">
        <v>315</v>
      </c>
      <c r="H1048" t="s">
        <v>194</v>
      </c>
      <c r="K1048" t="s">
        <v>195</v>
      </c>
      <c r="L1048" t="s">
        <v>196</v>
      </c>
      <c r="U1048" t="s">
        <v>289</v>
      </c>
      <c r="W1048">
        <v>30</v>
      </c>
      <c r="AB1048" t="s">
        <v>198</v>
      </c>
      <c r="AH1048" s="20"/>
    </row>
    <row r="1049" spans="1:34" x14ac:dyDescent="0.25">
      <c r="A1049" s="15" t="s">
        <v>211</v>
      </c>
      <c r="B1049" s="2"/>
      <c r="C1049" t="s">
        <v>200</v>
      </c>
      <c r="E1049" t="s">
        <v>314</v>
      </c>
      <c r="F1049" t="s">
        <v>315</v>
      </c>
      <c r="H1049" t="s">
        <v>194</v>
      </c>
      <c r="K1049" t="s">
        <v>195</v>
      </c>
      <c r="L1049" t="s">
        <v>196</v>
      </c>
      <c r="U1049" t="s">
        <v>289</v>
      </c>
      <c r="W1049">
        <v>30</v>
      </c>
      <c r="AB1049" t="s">
        <v>198</v>
      </c>
      <c r="AH1049" s="20"/>
    </row>
    <row r="1050" spans="1:34" x14ac:dyDescent="0.25">
      <c r="A1050" s="15" t="s">
        <v>211</v>
      </c>
      <c r="B1050" s="2"/>
      <c r="C1050" t="s">
        <v>200</v>
      </c>
      <c r="E1050" t="s">
        <v>314</v>
      </c>
      <c r="F1050" t="s">
        <v>315</v>
      </c>
      <c r="H1050" t="s">
        <v>194</v>
      </c>
      <c r="K1050" t="s">
        <v>195</v>
      </c>
      <c r="L1050" t="s">
        <v>196</v>
      </c>
      <c r="U1050" t="s">
        <v>289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253</v>
      </c>
      <c r="B1051" s="28"/>
      <c r="C1051" s="23" t="s">
        <v>200</v>
      </c>
      <c r="D1051" s="23" t="s">
        <v>216</v>
      </c>
      <c r="E1051" s="23" t="s">
        <v>314</v>
      </c>
      <c r="F1051" s="23" t="s">
        <v>315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289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316</v>
      </c>
      <c r="B1052" s="9"/>
      <c r="C1052" s="27" t="s">
        <v>200</v>
      </c>
      <c r="D1052" s="27" t="s">
        <v>215</v>
      </c>
      <c r="E1052" s="27" t="s">
        <v>317</v>
      </c>
      <c r="F1052" s="27" t="s">
        <v>318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289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205</v>
      </c>
      <c r="B1053" s="2"/>
      <c r="C1053" t="s">
        <v>206</v>
      </c>
      <c r="E1053" t="s">
        <v>317</v>
      </c>
      <c r="F1053" t="s">
        <v>318</v>
      </c>
      <c r="H1053" t="s">
        <v>194</v>
      </c>
      <c r="K1053" t="s">
        <v>195</v>
      </c>
      <c r="L1053" t="s">
        <v>196</v>
      </c>
      <c r="U1053" t="s">
        <v>289</v>
      </c>
      <c r="W1053">
        <v>30</v>
      </c>
      <c r="AB1053" t="s">
        <v>198</v>
      </c>
      <c r="AH1053" s="20"/>
    </row>
    <row r="1054" spans="1:34" x14ac:dyDescent="0.25">
      <c r="A1054" s="15" t="s">
        <v>199</v>
      </c>
      <c r="B1054" s="2"/>
      <c r="C1054" t="s">
        <v>200</v>
      </c>
      <c r="E1054" t="s">
        <v>317</v>
      </c>
      <c r="F1054" t="s">
        <v>318</v>
      </c>
      <c r="H1054" t="s">
        <v>194</v>
      </c>
      <c r="K1054" t="s">
        <v>195</v>
      </c>
      <c r="L1054" t="s">
        <v>196</v>
      </c>
      <c r="U1054" t="s">
        <v>289</v>
      </c>
      <c r="W1054">
        <v>30</v>
      </c>
      <c r="AB1054" t="s">
        <v>198</v>
      </c>
      <c r="AH1054" s="20"/>
    </row>
    <row r="1055" spans="1:34" x14ac:dyDescent="0.25">
      <c r="A1055" s="15" t="s">
        <v>209</v>
      </c>
      <c r="B1055" s="2"/>
      <c r="C1055" t="s">
        <v>204</v>
      </c>
      <c r="E1055" t="s">
        <v>317</v>
      </c>
      <c r="F1055" t="s">
        <v>318</v>
      </c>
      <c r="H1055" t="s">
        <v>194</v>
      </c>
      <c r="K1055" t="s">
        <v>195</v>
      </c>
      <c r="L1055" t="s">
        <v>196</v>
      </c>
      <c r="U1055" t="s">
        <v>289</v>
      </c>
      <c r="W1055">
        <v>30</v>
      </c>
      <c r="AB1055" t="s">
        <v>198</v>
      </c>
      <c r="AH1055" s="20"/>
    </row>
    <row r="1056" spans="1:34" x14ac:dyDescent="0.25">
      <c r="A1056" s="15" t="s">
        <v>211</v>
      </c>
      <c r="B1056" s="2"/>
      <c r="C1056" t="s">
        <v>200</v>
      </c>
      <c r="E1056" t="s">
        <v>317</v>
      </c>
      <c r="F1056" t="s">
        <v>318</v>
      </c>
      <c r="H1056" t="s">
        <v>194</v>
      </c>
      <c r="K1056" t="s">
        <v>195</v>
      </c>
      <c r="L1056" t="s">
        <v>196</v>
      </c>
      <c r="U1056" t="s">
        <v>289</v>
      </c>
      <c r="W1056">
        <v>30</v>
      </c>
      <c r="AB1056" t="s">
        <v>198</v>
      </c>
      <c r="AH1056" s="20"/>
    </row>
    <row r="1057" spans="1:34" x14ac:dyDescent="0.25">
      <c r="A1057" s="15" t="s">
        <v>211</v>
      </c>
      <c r="B1057" s="2"/>
      <c r="C1057" t="s">
        <v>200</v>
      </c>
      <c r="E1057" t="s">
        <v>317</v>
      </c>
      <c r="F1057" t="s">
        <v>318</v>
      </c>
      <c r="H1057" t="s">
        <v>194</v>
      </c>
      <c r="K1057" t="s">
        <v>195</v>
      </c>
      <c r="L1057" t="s">
        <v>196</v>
      </c>
      <c r="U1057" t="s">
        <v>289</v>
      </c>
      <c r="W1057">
        <v>30</v>
      </c>
      <c r="AB1057" t="s">
        <v>198</v>
      </c>
      <c r="AH1057" s="20"/>
    </row>
    <row r="1058" spans="1:34" x14ac:dyDescent="0.25">
      <c r="A1058" s="15" t="s">
        <v>213</v>
      </c>
      <c r="B1058" s="2"/>
      <c r="C1058" t="s">
        <v>214</v>
      </c>
      <c r="E1058" t="s">
        <v>317</v>
      </c>
      <c r="F1058" t="s">
        <v>318</v>
      </c>
      <c r="H1058" t="s">
        <v>194</v>
      </c>
      <c r="K1058" t="s">
        <v>195</v>
      </c>
      <c r="L1058" t="s">
        <v>196</v>
      </c>
      <c r="U1058" t="s">
        <v>289</v>
      </c>
      <c r="W1058">
        <v>30</v>
      </c>
      <c r="AB1058" t="s">
        <v>198</v>
      </c>
      <c r="AH1058" s="20"/>
    </row>
    <row r="1059" spans="1:34" x14ac:dyDescent="0.25">
      <c r="A1059" s="15" t="s">
        <v>316</v>
      </c>
      <c r="B1059" s="2"/>
      <c r="C1059" t="s">
        <v>200</v>
      </c>
      <c r="E1059" t="s">
        <v>317</v>
      </c>
      <c r="F1059" t="s">
        <v>318</v>
      </c>
      <c r="H1059" t="s">
        <v>194</v>
      </c>
      <c r="K1059" t="s">
        <v>195</v>
      </c>
      <c r="L1059" t="s">
        <v>196</v>
      </c>
      <c r="U1059" t="s">
        <v>289</v>
      </c>
      <c r="W1059">
        <v>30</v>
      </c>
      <c r="AB1059" t="s">
        <v>198</v>
      </c>
      <c r="AH1059" s="20"/>
    </row>
    <row r="1060" spans="1:34" x14ac:dyDescent="0.25">
      <c r="A1060" s="15" t="s">
        <v>211</v>
      </c>
      <c r="B1060" s="2"/>
      <c r="C1060" t="s">
        <v>200</v>
      </c>
      <c r="E1060" t="s">
        <v>317</v>
      </c>
      <c r="F1060" t="s">
        <v>318</v>
      </c>
      <c r="H1060" t="s">
        <v>194</v>
      </c>
      <c r="K1060" t="s">
        <v>195</v>
      </c>
      <c r="L1060" t="s">
        <v>196</v>
      </c>
      <c r="U1060" t="s">
        <v>289</v>
      </c>
      <c r="W1060">
        <v>30</v>
      </c>
      <c r="AB1060" t="s">
        <v>198</v>
      </c>
      <c r="AH1060" s="20"/>
    </row>
    <row r="1061" spans="1:34" x14ac:dyDescent="0.25">
      <c r="A1061" s="15" t="s">
        <v>253</v>
      </c>
      <c r="B1061" s="2"/>
      <c r="C1061" t="s">
        <v>200</v>
      </c>
      <c r="E1061" t="s">
        <v>317</v>
      </c>
      <c r="F1061" t="s">
        <v>318</v>
      </c>
      <c r="H1061" t="s">
        <v>194</v>
      </c>
      <c r="K1061" t="s">
        <v>195</v>
      </c>
      <c r="L1061" t="s">
        <v>196</v>
      </c>
      <c r="U1061" t="s">
        <v>289</v>
      </c>
      <c r="W1061">
        <v>30</v>
      </c>
      <c r="AB1061" t="s">
        <v>198</v>
      </c>
      <c r="AH1061" s="20"/>
    </row>
    <row r="1062" spans="1:34" x14ac:dyDescent="0.25">
      <c r="A1062" s="15" t="s">
        <v>205</v>
      </c>
      <c r="B1062" s="2"/>
      <c r="C1062" t="s">
        <v>206</v>
      </c>
      <c r="E1062" t="s">
        <v>317</v>
      </c>
      <c r="F1062" t="s">
        <v>318</v>
      </c>
      <c r="H1062" t="s">
        <v>194</v>
      </c>
      <c r="K1062" t="s">
        <v>195</v>
      </c>
      <c r="L1062" t="s">
        <v>196</v>
      </c>
      <c r="U1062" t="s">
        <v>289</v>
      </c>
      <c r="W1062">
        <v>30</v>
      </c>
      <c r="AB1062" t="s">
        <v>198</v>
      </c>
      <c r="AH1062" s="20"/>
    </row>
    <row r="1063" spans="1:34" x14ac:dyDescent="0.25">
      <c r="A1063" s="15" t="s">
        <v>274</v>
      </c>
      <c r="B1063" s="2"/>
      <c r="C1063" t="s">
        <v>275</v>
      </c>
      <c r="E1063" t="s">
        <v>317</v>
      </c>
      <c r="F1063" t="s">
        <v>318</v>
      </c>
      <c r="H1063" t="s">
        <v>194</v>
      </c>
      <c r="K1063" t="s">
        <v>195</v>
      </c>
      <c r="L1063" t="s">
        <v>196</v>
      </c>
      <c r="U1063" t="s">
        <v>289</v>
      </c>
      <c r="W1063">
        <v>30</v>
      </c>
      <c r="AB1063" t="s">
        <v>198</v>
      </c>
      <c r="AH1063" s="20"/>
    </row>
    <row r="1064" spans="1:34" x14ac:dyDescent="0.25">
      <c r="A1064" s="15" t="s">
        <v>211</v>
      </c>
      <c r="B1064" s="2"/>
      <c r="C1064" t="s">
        <v>200</v>
      </c>
      <c r="E1064" t="s">
        <v>317</v>
      </c>
      <c r="F1064" t="s">
        <v>318</v>
      </c>
      <c r="H1064" t="s">
        <v>194</v>
      </c>
      <c r="K1064" t="s">
        <v>195</v>
      </c>
      <c r="L1064" t="s">
        <v>196</v>
      </c>
      <c r="U1064" t="s">
        <v>289</v>
      </c>
      <c r="W1064">
        <v>30</v>
      </c>
      <c r="AB1064" t="s">
        <v>198</v>
      </c>
      <c r="AH1064" s="20"/>
    </row>
    <row r="1065" spans="1:34" x14ac:dyDescent="0.25">
      <c r="A1065" s="15" t="s">
        <v>199</v>
      </c>
      <c r="B1065" s="2"/>
      <c r="C1065" t="s">
        <v>200</v>
      </c>
      <c r="E1065" t="s">
        <v>317</v>
      </c>
      <c r="F1065" t="s">
        <v>318</v>
      </c>
      <c r="H1065" t="s">
        <v>194</v>
      </c>
      <c r="K1065" t="s">
        <v>195</v>
      </c>
      <c r="L1065" t="s">
        <v>196</v>
      </c>
      <c r="U1065" t="s">
        <v>289</v>
      </c>
      <c r="W1065">
        <v>30</v>
      </c>
      <c r="AB1065" t="s">
        <v>198</v>
      </c>
      <c r="AH1065" s="20"/>
    </row>
    <row r="1066" spans="1:34" x14ac:dyDescent="0.25">
      <c r="A1066" s="15" t="s">
        <v>253</v>
      </c>
      <c r="B1066" s="2"/>
      <c r="C1066" t="s">
        <v>200</v>
      </c>
      <c r="E1066" t="s">
        <v>317</v>
      </c>
      <c r="F1066" t="s">
        <v>318</v>
      </c>
      <c r="H1066" t="s">
        <v>194</v>
      </c>
      <c r="K1066" t="s">
        <v>195</v>
      </c>
      <c r="L1066" t="s">
        <v>196</v>
      </c>
      <c r="U1066" t="s">
        <v>289</v>
      </c>
      <c r="W1066">
        <v>30</v>
      </c>
      <c r="AB1066" t="s">
        <v>198</v>
      </c>
      <c r="AH1066" s="20"/>
    </row>
    <row r="1067" spans="1:34" x14ac:dyDescent="0.25">
      <c r="A1067" s="15" t="s">
        <v>316</v>
      </c>
      <c r="B1067" s="2"/>
      <c r="C1067" t="s">
        <v>200</v>
      </c>
      <c r="E1067" t="s">
        <v>317</v>
      </c>
      <c r="F1067" t="s">
        <v>318</v>
      </c>
      <c r="H1067" t="s">
        <v>194</v>
      </c>
      <c r="K1067" t="s">
        <v>195</v>
      </c>
      <c r="L1067" t="s">
        <v>196</v>
      </c>
      <c r="U1067" t="s">
        <v>289</v>
      </c>
      <c r="W1067">
        <v>30</v>
      </c>
      <c r="AB1067" t="s">
        <v>198</v>
      </c>
      <c r="AH1067" s="20"/>
    </row>
    <row r="1068" spans="1:34" x14ac:dyDescent="0.25">
      <c r="A1068" s="15" t="s">
        <v>199</v>
      </c>
      <c r="B1068" s="2"/>
      <c r="C1068" t="s">
        <v>200</v>
      </c>
      <c r="E1068" t="s">
        <v>317</v>
      </c>
      <c r="F1068" t="s">
        <v>318</v>
      </c>
      <c r="H1068" t="s">
        <v>194</v>
      </c>
      <c r="K1068" t="s">
        <v>195</v>
      </c>
      <c r="L1068" t="s">
        <v>196</v>
      </c>
      <c r="U1068" t="s">
        <v>289</v>
      </c>
      <c r="W1068">
        <v>30</v>
      </c>
      <c r="AB1068" t="s">
        <v>198</v>
      </c>
      <c r="AH1068" s="20"/>
    </row>
    <row r="1069" spans="1:34" x14ac:dyDescent="0.25">
      <c r="A1069" s="15" t="s">
        <v>253</v>
      </c>
      <c r="B1069" s="2"/>
      <c r="C1069" t="s">
        <v>200</v>
      </c>
      <c r="E1069" t="s">
        <v>317</v>
      </c>
      <c r="F1069" t="s">
        <v>318</v>
      </c>
      <c r="H1069" t="s">
        <v>194</v>
      </c>
      <c r="K1069" t="s">
        <v>195</v>
      </c>
      <c r="L1069" t="s">
        <v>196</v>
      </c>
      <c r="U1069" t="s">
        <v>289</v>
      </c>
      <c r="W1069">
        <v>30</v>
      </c>
      <c r="AB1069" t="s">
        <v>198</v>
      </c>
      <c r="AH1069" s="20"/>
    </row>
    <row r="1070" spans="1:34" x14ac:dyDescent="0.25">
      <c r="A1070" s="15" t="s">
        <v>211</v>
      </c>
      <c r="B1070" s="2"/>
      <c r="C1070" t="s">
        <v>200</v>
      </c>
      <c r="E1070" t="s">
        <v>317</v>
      </c>
      <c r="F1070" t="s">
        <v>318</v>
      </c>
      <c r="H1070" t="s">
        <v>194</v>
      </c>
      <c r="K1070" t="s">
        <v>195</v>
      </c>
      <c r="L1070" t="s">
        <v>196</v>
      </c>
      <c r="U1070" t="s">
        <v>289</v>
      </c>
      <c r="W1070">
        <v>30</v>
      </c>
      <c r="AB1070" t="s">
        <v>198</v>
      </c>
      <c r="AH1070" s="20"/>
    </row>
    <row r="1071" spans="1:34" x14ac:dyDescent="0.25">
      <c r="A1071" s="15" t="s">
        <v>209</v>
      </c>
      <c r="B1071" s="2"/>
      <c r="C1071" t="s">
        <v>204</v>
      </c>
      <c r="E1071" t="s">
        <v>317</v>
      </c>
      <c r="F1071" t="s">
        <v>318</v>
      </c>
      <c r="H1071" t="s">
        <v>194</v>
      </c>
      <c r="K1071" t="s">
        <v>195</v>
      </c>
      <c r="L1071" t="s">
        <v>196</v>
      </c>
      <c r="U1071" t="s">
        <v>289</v>
      </c>
      <c r="W1071">
        <v>30</v>
      </c>
      <c r="AB1071" t="s">
        <v>198</v>
      </c>
      <c r="AH1071" s="20"/>
    </row>
    <row r="1072" spans="1:34" x14ac:dyDescent="0.25">
      <c r="A1072" s="15" t="s">
        <v>211</v>
      </c>
      <c r="B1072" s="2"/>
      <c r="C1072" t="s">
        <v>200</v>
      </c>
      <c r="E1072" t="s">
        <v>317</v>
      </c>
      <c r="F1072" t="s">
        <v>318</v>
      </c>
      <c r="H1072" t="s">
        <v>194</v>
      </c>
      <c r="K1072" t="s">
        <v>195</v>
      </c>
      <c r="L1072" t="s">
        <v>196</v>
      </c>
      <c r="U1072" t="s">
        <v>289</v>
      </c>
      <c r="W1072">
        <v>30</v>
      </c>
      <c r="AB1072" t="s">
        <v>198</v>
      </c>
      <c r="AH1072" s="20"/>
    </row>
    <row r="1073" spans="1:34" x14ac:dyDescent="0.25">
      <c r="A1073" s="15" t="s">
        <v>199</v>
      </c>
      <c r="B1073" s="2"/>
      <c r="C1073" t="s">
        <v>200</v>
      </c>
      <c r="E1073" t="s">
        <v>317</v>
      </c>
      <c r="F1073" t="s">
        <v>318</v>
      </c>
      <c r="H1073" t="s">
        <v>194</v>
      </c>
      <c r="K1073" t="s">
        <v>195</v>
      </c>
      <c r="L1073" t="s">
        <v>196</v>
      </c>
      <c r="U1073" t="s">
        <v>289</v>
      </c>
      <c r="W1073">
        <v>30</v>
      </c>
      <c r="AB1073" t="s">
        <v>198</v>
      </c>
      <c r="AH1073" s="20"/>
    </row>
    <row r="1074" spans="1:34" x14ac:dyDescent="0.25">
      <c r="A1074" s="15" t="s">
        <v>253</v>
      </c>
      <c r="B1074" s="2"/>
      <c r="C1074" t="s">
        <v>200</v>
      </c>
      <c r="E1074" t="s">
        <v>317</v>
      </c>
      <c r="F1074" t="s">
        <v>318</v>
      </c>
      <c r="H1074" t="s">
        <v>194</v>
      </c>
      <c r="K1074" t="s">
        <v>195</v>
      </c>
      <c r="L1074" t="s">
        <v>196</v>
      </c>
      <c r="U1074" t="s">
        <v>289</v>
      </c>
      <c r="W1074">
        <v>30</v>
      </c>
      <c r="AB1074" t="s">
        <v>198</v>
      </c>
      <c r="AH1074" s="20"/>
    </row>
    <row r="1075" spans="1:34" x14ac:dyDescent="0.25">
      <c r="A1075" s="15" t="s">
        <v>205</v>
      </c>
      <c r="B1075" s="2"/>
      <c r="C1075" t="s">
        <v>206</v>
      </c>
      <c r="E1075" t="s">
        <v>317</v>
      </c>
      <c r="F1075" t="s">
        <v>318</v>
      </c>
      <c r="H1075" t="s">
        <v>194</v>
      </c>
      <c r="K1075" t="s">
        <v>195</v>
      </c>
      <c r="L1075" t="s">
        <v>196</v>
      </c>
      <c r="U1075" t="s">
        <v>289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316</v>
      </c>
      <c r="B1076" s="28"/>
      <c r="C1076" s="23" t="s">
        <v>200</v>
      </c>
      <c r="D1076" s="23" t="s">
        <v>216</v>
      </c>
      <c r="E1076" s="23" t="s">
        <v>317</v>
      </c>
      <c r="F1076" s="23" t="s">
        <v>318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289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211</v>
      </c>
      <c r="B1077" s="9"/>
      <c r="C1077" s="27" t="s">
        <v>200</v>
      </c>
      <c r="D1077" s="27" t="s">
        <v>215</v>
      </c>
      <c r="E1077" s="27" t="s">
        <v>319</v>
      </c>
      <c r="F1077" s="27" t="s">
        <v>320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289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211</v>
      </c>
      <c r="B1078" s="2"/>
      <c r="C1078" t="s">
        <v>200</v>
      </c>
      <c r="E1078" t="s">
        <v>319</v>
      </c>
      <c r="F1078" t="s">
        <v>320</v>
      </c>
      <c r="H1078" t="s">
        <v>194</v>
      </c>
      <c r="K1078" t="s">
        <v>195</v>
      </c>
      <c r="L1078" t="s">
        <v>196</v>
      </c>
      <c r="U1078" t="s">
        <v>289</v>
      </c>
      <c r="W1078">
        <v>30</v>
      </c>
      <c r="AB1078" t="s">
        <v>198</v>
      </c>
      <c r="AH1078" s="20"/>
    </row>
    <row r="1079" spans="1:34" x14ac:dyDescent="0.25">
      <c r="A1079" s="15" t="s">
        <v>199</v>
      </c>
      <c r="B1079" s="2"/>
      <c r="C1079" t="s">
        <v>200</v>
      </c>
      <c r="E1079" t="s">
        <v>319</v>
      </c>
      <c r="F1079" t="s">
        <v>320</v>
      </c>
      <c r="H1079" t="s">
        <v>194</v>
      </c>
      <c r="K1079" t="s">
        <v>195</v>
      </c>
      <c r="L1079" t="s">
        <v>196</v>
      </c>
      <c r="U1079" t="s">
        <v>289</v>
      </c>
      <c r="W1079">
        <v>30</v>
      </c>
      <c r="AB1079" t="s">
        <v>198</v>
      </c>
      <c r="AH1079" s="20"/>
    </row>
    <row r="1080" spans="1:34" x14ac:dyDescent="0.25">
      <c r="A1080" s="15" t="s">
        <v>253</v>
      </c>
      <c r="B1080" s="2"/>
      <c r="C1080" t="s">
        <v>200</v>
      </c>
      <c r="E1080" t="s">
        <v>319</v>
      </c>
      <c r="F1080" t="s">
        <v>320</v>
      </c>
      <c r="H1080" t="s">
        <v>194</v>
      </c>
      <c r="K1080" t="s">
        <v>195</v>
      </c>
      <c r="L1080" t="s">
        <v>196</v>
      </c>
      <c r="U1080" t="s">
        <v>289</v>
      </c>
      <c r="W1080">
        <v>30</v>
      </c>
      <c r="AB1080" t="s">
        <v>198</v>
      </c>
      <c r="AH1080" s="20"/>
    </row>
    <row r="1081" spans="1:34" x14ac:dyDescent="0.25">
      <c r="A1081" s="15" t="s">
        <v>199</v>
      </c>
      <c r="B1081" s="2"/>
      <c r="C1081" t="s">
        <v>200</v>
      </c>
      <c r="E1081" t="s">
        <v>319</v>
      </c>
      <c r="F1081" t="s">
        <v>320</v>
      </c>
      <c r="H1081" t="s">
        <v>194</v>
      </c>
      <c r="K1081" t="s">
        <v>195</v>
      </c>
      <c r="L1081" t="s">
        <v>196</v>
      </c>
      <c r="U1081" t="s">
        <v>289</v>
      </c>
      <c r="W1081">
        <v>30</v>
      </c>
      <c r="AB1081" t="s">
        <v>198</v>
      </c>
      <c r="AH1081" s="20"/>
    </row>
    <row r="1082" spans="1:34" x14ac:dyDescent="0.25">
      <c r="A1082" s="15" t="s">
        <v>321</v>
      </c>
      <c r="B1082" s="2"/>
      <c r="C1082" t="s">
        <v>204</v>
      </c>
      <c r="E1082" t="s">
        <v>319</v>
      </c>
      <c r="F1082" t="s">
        <v>320</v>
      </c>
      <c r="H1082" t="s">
        <v>194</v>
      </c>
      <c r="K1082" t="s">
        <v>195</v>
      </c>
      <c r="L1082" t="s">
        <v>196</v>
      </c>
      <c r="U1082" t="s">
        <v>289</v>
      </c>
      <c r="W1082">
        <v>30</v>
      </c>
      <c r="AB1082" t="s">
        <v>198</v>
      </c>
      <c r="AH1082" s="20"/>
    </row>
    <row r="1083" spans="1:34" x14ac:dyDescent="0.25">
      <c r="A1083" s="15" t="s">
        <v>213</v>
      </c>
      <c r="B1083" s="2"/>
      <c r="C1083" t="s">
        <v>214</v>
      </c>
      <c r="E1083" t="s">
        <v>319</v>
      </c>
      <c r="F1083" t="s">
        <v>320</v>
      </c>
      <c r="H1083" t="s">
        <v>194</v>
      </c>
      <c r="K1083" t="s">
        <v>195</v>
      </c>
      <c r="L1083" t="s">
        <v>196</v>
      </c>
      <c r="U1083" t="s">
        <v>289</v>
      </c>
      <c r="W1083">
        <v>30</v>
      </c>
      <c r="AB1083" t="s">
        <v>198</v>
      </c>
      <c r="AH1083" s="20"/>
    </row>
    <row r="1084" spans="1:34" x14ac:dyDescent="0.25">
      <c r="A1084" s="15" t="s">
        <v>211</v>
      </c>
      <c r="B1084" s="2"/>
      <c r="C1084" t="s">
        <v>200</v>
      </c>
      <c r="E1084" t="s">
        <v>319</v>
      </c>
      <c r="F1084" t="s">
        <v>320</v>
      </c>
      <c r="H1084" t="s">
        <v>194</v>
      </c>
      <c r="K1084" t="s">
        <v>195</v>
      </c>
      <c r="L1084" t="s">
        <v>196</v>
      </c>
      <c r="U1084" t="s">
        <v>289</v>
      </c>
      <c r="W1084">
        <v>30</v>
      </c>
      <c r="AB1084" t="s">
        <v>198</v>
      </c>
      <c r="AH1084" s="20"/>
    </row>
    <row r="1085" spans="1:34" x14ac:dyDescent="0.25">
      <c r="A1085" s="15" t="s">
        <v>321</v>
      </c>
      <c r="B1085" s="2"/>
      <c r="C1085" t="s">
        <v>204</v>
      </c>
      <c r="E1085" t="s">
        <v>319</v>
      </c>
      <c r="F1085" t="s">
        <v>320</v>
      </c>
      <c r="H1085" t="s">
        <v>194</v>
      </c>
      <c r="K1085" t="s">
        <v>195</v>
      </c>
      <c r="L1085" t="s">
        <v>196</v>
      </c>
      <c r="U1085" t="s">
        <v>289</v>
      </c>
      <c r="W1085">
        <v>30</v>
      </c>
      <c r="AB1085" t="s">
        <v>198</v>
      </c>
      <c r="AH1085" s="20"/>
    </row>
    <row r="1086" spans="1:34" x14ac:dyDescent="0.25">
      <c r="A1086" s="15" t="s">
        <v>199</v>
      </c>
      <c r="B1086" s="2"/>
      <c r="C1086" t="s">
        <v>200</v>
      </c>
      <c r="E1086" t="s">
        <v>319</v>
      </c>
      <c r="F1086" t="s">
        <v>320</v>
      </c>
      <c r="H1086" t="s">
        <v>194</v>
      </c>
      <c r="K1086" t="s">
        <v>195</v>
      </c>
      <c r="L1086" t="s">
        <v>196</v>
      </c>
      <c r="U1086" t="s">
        <v>289</v>
      </c>
      <c r="W1086">
        <v>30</v>
      </c>
      <c r="AB1086" t="s">
        <v>198</v>
      </c>
      <c r="AH1086" s="20"/>
    </row>
    <row r="1087" spans="1:34" x14ac:dyDescent="0.25">
      <c r="A1087" s="15" t="s">
        <v>205</v>
      </c>
      <c r="B1087" s="2"/>
      <c r="C1087" t="s">
        <v>206</v>
      </c>
      <c r="E1087" t="s">
        <v>319</v>
      </c>
      <c r="F1087" t="s">
        <v>320</v>
      </c>
      <c r="H1087" t="s">
        <v>194</v>
      </c>
      <c r="K1087" t="s">
        <v>195</v>
      </c>
      <c r="L1087" t="s">
        <v>196</v>
      </c>
      <c r="U1087" t="s">
        <v>289</v>
      </c>
      <c r="W1087">
        <v>30</v>
      </c>
      <c r="AB1087" t="s">
        <v>198</v>
      </c>
      <c r="AH1087" s="20"/>
    </row>
    <row r="1088" spans="1:34" x14ac:dyDescent="0.25">
      <c r="A1088" s="15" t="s">
        <v>199</v>
      </c>
      <c r="B1088" s="2"/>
      <c r="C1088" t="s">
        <v>200</v>
      </c>
      <c r="E1088" t="s">
        <v>319</v>
      </c>
      <c r="F1088" t="s">
        <v>320</v>
      </c>
      <c r="H1088" t="s">
        <v>194</v>
      </c>
      <c r="K1088" t="s">
        <v>195</v>
      </c>
      <c r="L1088" t="s">
        <v>196</v>
      </c>
      <c r="U1088" t="s">
        <v>289</v>
      </c>
      <c r="W1088">
        <v>30</v>
      </c>
      <c r="AB1088" t="s">
        <v>198</v>
      </c>
      <c r="AH1088" s="20"/>
    </row>
    <row r="1089" spans="1:34" x14ac:dyDescent="0.25">
      <c r="A1089" s="15" t="s">
        <v>253</v>
      </c>
      <c r="B1089" s="2"/>
      <c r="C1089" t="s">
        <v>200</v>
      </c>
      <c r="E1089" t="s">
        <v>319</v>
      </c>
      <c r="F1089" t="s">
        <v>320</v>
      </c>
      <c r="H1089" t="s">
        <v>194</v>
      </c>
      <c r="K1089" t="s">
        <v>195</v>
      </c>
      <c r="L1089" t="s">
        <v>196</v>
      </c>
      <c r="U1089" t="s">
        <v>289</v>
      </c>
      <c r="W1089">
        <v>30</v>
      </c>
      <c r="AB1089" t="s">
        <v>198</v>
      </c>
      <c r="AH1089" s="20"/>
    </row>
    <row r="1090" spans="1:34" x14ac:dyDescent="0.25">
      <c r="A1090" s="15" t="s">
        <v>321</v>
      </c>
      <c r="B1090" s="2"/>
      <c r="C1090" t="s">
        <v>204</v>
      </c>
      <c r="E1090" t="s">
        <v>319</v>
      </c>
      <c r="F1090" t="s">
        <v>320</v>
      </c>
      <c r="H1090" t="s">
        <v>194</v>
      </c>
      <c r="K1090" t="s">
        <v>195</v>
      </c>
      <c r="L1090" t="s">
        <v>196</v>
      </c>
      <c r="U1090" t="s">
        <v>289</v>
      </c>
      <c r="W1090">
        <v>30</v>
      </c>
      <c r="AB1090" t="s">
        <v>198</v>
      </c>
      <c r="AH1090" s="20"/>
    </row>
    <row r="1091" spans="1:34" x14ac:dyDescent="0.25">
      <c r="A1091" s="15" t="s">
        <v>211</v>
      </c>
      <c r="B1091" s="2"/>
      <c r="C1091" t="s">
        <v>200</v>
      </c>
      <c r="E1091" t="s">
        <v>319</v>
      </c>
      <c r="F1091" t="s">
        <v>320</v>
      </c>
      <c r="H1091" t="s">
        <v>194</v>
      </c>
      <c r="K1091" t="s">
        <v>195</v>
      </c>
      <c r="L1091" t="s">
        <v>196</v>
      </c>
      <c r="U1091" t="s">
        <v>289</v>
      </c>
      <c r="W1091">
        <v>30</v>
      </c>
      <c r="AB1091" t="s">
        <v>198</v>
      </c>
      <c r="AH1091" s="20"/>
    </row>
    <row r="1092" spans="1:34" x14ac:dyDescent="0.25">
      <c r="A1092" s="15" t="s">
        <v>199</v>
      </c>
      <c r="B1092" s="2"/>
      <c r="C1092" t="s">
        <v>200</v>
      </c>
      <c r="E1092" t="s">
        <v>319</v>
      </c>
      <c r="F1092" t="s">
        <v>320</v>
      </c>
      <c r="H1092" t="s">
        <v>194</v>
      </c>
      <c r="K1092" t="s">
        <v>195</v>
      </c>
      <c r="L1092" t="s">
        <v>196</v>
      </c>
      <c r="U1092" t="s">
        <v>289</v>
      </c>
      <c r="W1092">
        <v>30</v>
      </c>
      <c r="AB1092" t="s">
        <v>198</v>
      </c>
      <c r="AH1092" s="20"/>
    </row>
    <row r="1093" spans="1:34" x14ac:dyDescent="0.25">
      <c r="A1093" s="15" t="s">
        <v>211</v>
      </c>
      <c r="B1093" s="2"/>
      <c r="C1093" t="s">
        <v>200</v>
      </c>
      <c r="E1093" t="s">
        <v>319</v>
      </c>
      <c r="F1093" t="s">
        <v>320</v>
      </c>
      <c r="H1093" t="s">
        <v>194</v>
      </c>
      <c r="K1093" t="s">
        <v>195</v>
      </c>
      <c r="L1093" t="s">
        <v>196</v>
      </c>
      <c r="U1093" t="s">
        <v>289</v>
      </c>
      <c r="W1093">
        <v>30</v>
      </c>
      <c r="AB1093" t="s">
        <v>198</v>
      </c>
      <c r="AH1093" s="20"/>
    </row>
    <row r="1094" spans="1:34" x14ac:dyDescent="0.25">
      <c r="A1094" s="15" t="s">
        <v>274</v>
      </c>
      <c r="B1094" s="2"/>
      <c r="C1094" t="s">
        <v>275</v>
      </c>
      <c r="E1094" t="s">
        <v>319</v>
      </c>
      <c r="F1094" t="s">
        <v>320</v>
      </c>
      <c r="H1094" t="s">
        <v>194</v>
      </c>
      <c r="K1094" t="s">
        <v>195</v>
      </c>
      <c r="L1094" t="s">
        <v>196</v>
      </c>
      <c r="U1094" t="s">
        <v>289</v>
      </c>
      <c r="W1094">
        <v>30</v>
      </c>
      <c r="AB1094" t="s">
        <v>198</v>
      </c>
      <c r="AH1094" s="20"/>
    </row>
    <row r="1095" spans="1:34" x14ac:dyDescent="0.25">
      <c r="A1095" s="15" t="s">
        <v>199</v>
      </c>
      <c r="B1095" s="2"/>
      <c r="C1095" t="s">
        <v>200</v>
      </c>
      <c r="E1095" t="s">
        <v>319</v>
      </c>
      <c r="F1095" t="s">
        <v>320</v>
      </c>
      <c r="H1095" t="s">
        <v>194</v>
      </c>
      <c r="K1095" t="s">
        <v>195</v>
      </c>
      <c r="L1095" t="s">
        <v>196</v>
      </c>
      <c r="U1095" t="s">
        <v>289</v>
      </c>
      <c r="W1095">
        <v>30</v>
      </c>
      <c r="AB1095" t="s">
        <v>198</v>
      </c>
      <c r="AH1095" s="20"/>
    </row>
    <row r="1096" spans="1:34" x14ac:dyDescent="0.25">
      <c r="A1096" s="15" t="s">
        <v>211</v>
      </c>
      <c r="B1096" s="2"/>
      <c r="C1096" t="s">
        <v>200</v>
      </c>
      <c r="E1096" t="s">
        <v>319</v>
      </c>
      <c r="F1096" t="s">
        <v>320</v>
      </c>
      <c r="H1096" t="s">
        <v>194</v>
      </c>
      <c r="K1096" t="s">
        <v>195</v>
      </c>
      <c r="L1096" t="s">
        <v>196</v>
      </c>
      <c r="U1096" t="s">
        <v>289</v>
      </c>
      <c r="W1096">
        <v>30</v>
      </c>
      <c r="AB1096" t="s">
        <v>198</v>
      </c>
      <c r="AH1096" s="20"/>
    </row>
    <row r="1097" spans="1:34" x14ac:dyDescent="0.25">
      <c r="A1097" s="15" t="s">
        <v>211</v>
      </c>
      <c r="B1097" s="2"/>
      <c r="C1097" t="s">
        <v>200</v>
      </c>
      <c r="E1097" t="s">
        <v>319</v>
      </c>
      <c r="F1097" t="s">
        <v>320</v>
      </c>
      <c r="H1097" t="s">
        <v>194</v>
      </c>
      <c r="K1097" t="s">
        <v>195</v>
      </c>
      <c r="L1097" t="s">
        <v>196</v>
      </c>
      <c r="U1097" t="s">
        <v>289</v>
      </c>
      <c r="W1097">
        <v>30</v>
      </c>
      <c r="AB1097" t="s">
        <v>198</v>
      </c>
      <c r="AH1097" s="20"/>
    </row>
    <row r="1098" spans="1:34" x14ac:dyDescent="0.25">
      <c r="A1098" s="15" t="s">
        <v>253</v>
      </c>
      <c r="B1098" s="2"/>
      <c r="C1098" t="s">
        <v>200</v>
      </c>
      <c r="E1098" t="s">
        <v>319</v>
      </c>
      <c r="F1098" t="s">
        <v>320</v>
      </c>
      <c r="H1098" t="s">
        <v>194</v>
      </c>
      <c r="K1098" t="s">
        <v>195</v>
      </c>
      <c r="L1098" t="s">
        <v>196</v>
      </c>
      <c r="U1098" t="s">
        <v>289</v>
      </c>
      <c r="W1098">
        <v>30</v>
      </c>
      <c r="AB1098" t="s">
        <v>198</v>
      </c>
      <c r="AH1098" s="20"/>
    </row>
    <row r="1099" spans="1:34" x14ac:dyDescent="0.25">
      <c r="A1099" s="15" t="s">
        <v>199</v>
      </c>
      <c r="B1099" s="2"/>
      <c r="C1099" t="s">
        <v>200</v>
      </c>
      <c r="E1099" t="s">
        <v>319</v>
      </c>
      <c r="F1099" t="s">
        <v>320</v>
      </c>
      <c r="H1099" t="s">
        <v>194</v>
      </c>
      <c r="K1099" t="s">
        <v>195</v>
      </c>
      <c r="L1099" t="s">
        <v>196</v>
      </c>
      <c r="U1099" t="s">
        <v>289</v>
      </c>
      <c r="W1099">
        <v>30</v>
      </c>
      <c r="AB1099" t="s">
        <v>198</v>
      </c>
      <c r="AH1099" s="20"/>
    </row>
    <row r="1100" spans="1:34" x14ac:dyDescent="0.25">
      <c r="A1100" s="15" t="s">
        <v>199</v>
      </c>
      <c r="B1100" s="2"/>
      <c r="C1100" t="s">
        <v>200</v>
      </c>
      <c r="E1100" t="s">
        <v>319</v>
      </c>
      <c r="F1100" t="s">
        <v>320</v>
      </c>
      <c r="H1100" t="s">
        <v>194</v>
      </c>
      <c r="K1100" t="s">
        <v>195</v>
      </c>
      <c r="L1100" t="s">
        <v>196</v>
      </c>
      <c r="U1100" t="s">
        <v>289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253</v>
      </c>
      <c r="B1101" s="28"/>
      <c r="C1101" s="23" t="s">
        <v>200</v>
      </c>
      <c r="D1101" s="23" t="s">
        <v>216</v>
      </c>
      <c r="E1101" s="23" t="s">
        <v>319</v>
      </c>
      <c r="F1101" s="23" t="s">
        <v>320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289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203</v>
      </c>
      <c r="B1102" s="9"/>
      <c r="C1102" s="27" t="s">
        <v>204</v>
      </c>
      <c r="D1102" s="27" t="s">
        <v>215</v>
      </c>
      <c r="E1102" s="27" t="s">
        <v>322</v>
      </c>
      <c r="F1102" s="27" t="s">
        <v>323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289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199</v>
      </c>
      <c r="B1103" s="2"/>
      <c r="C1103" t="s">
        <v>200</v>
      </c>
      <c r="E1103" t="s">
        <v>322</v>
      </c>
      <c r="F1103" t="s">
        <v>323</v>
      </c>
      <c r="H1103" t="s">
        <v>194</v>
      </c>
      <c r="K1103" t="s">
        <v>195</v>
      </c>
      <c r="L1103" t="s">
        <v>196</v>
      </c>
      <c r="U1103" t="s">
        <v>289</v>
      </c>
      <c r="W1103">
        <v>30</v>
      </c>
      <c r="AB1103" t="s">
        <v>198</v>
      </c>
      <c r="AH1103" s="20"/>
    </row>
    <row r="1104" spans="1:34" x14ac:dyDescent="0.25">
      <c r="A1104" s="15" t="s">
        <v>223</v>
      </c>
      <c r="B1104" s="2"/>
      <c r="C1104" t="s">
        <v>200</v>
      </c>
      <c r="E1104" t="s">
        <v>322</v>
      </c>
      <c r="F1104" t="s">
        <v>323</v>
      </c>
      <c r="H1104" t="s">
        <v>194</v>
      </c>
      <c r="K1104" t="s">
        <v>195</v>
      </c>
      <c r="L1104" t="s">
        <v>196</v>
      </c>
      <c r="U1104" t="s">
        <v>289</v>
      </c>
      <c r="W1104">
        <v>30</v>
      </c>
      <c r="AB1104" t="s">
        <v>198</v>
      </c>
      <c r="AH1104" s="20"/>
    </row>
    <row r="1105" spans="1:34" x14ac:dyDescent="0.25">
      <c r="A1105" s="15" t="s">
        <v>199</v>
      </c>
      <c r="B1105" s="2"/>
      <c r="C1105" t="s">
        <v>200</v>
      </c>
      <c r="E1105" t="s">
        <v>322</v>
      </c>
      <c r="F1105" t="s">
        <v>323</v>
      </c>
      <c r="H1105" t="s">
        <v>194</v>
      </c>
      <c r="K1105" t="s">
        <v>195</v>
      </c>
      <c r="L1105" t="s">
        <v>196</v>
      </c>
      <c r="U1105" t="s">
        <v>289</v>
      </c>
      <c r="W1105">
        <v>30</v>
      </c>
      <c r="AB1105" t="s">
        <v>198</v>
      </c>
      <c r="AH1105" s="20"/>
    </row>
    <row r="1106" spans="1:34" x14ac:dyDescent="0.25">
      <c r="A1106" s="15" t="s">
        <v>223</v>
      </c>
      <c r="B1106" s="2"/>
      <c r="C1106" t="s">
        <v>200</v>
      </c>
      <c r="E1106" t="s">
        <v>322</v>
      </c>
      <c r="F1106" t="s">
        <v>323</v>
      </c>
      <c r="H1106" t="s">
        <v>194</v>
      </c>
      <c r="K1106" t="s">
        <v>195</v>
      </c>
      <c r="L1106" t="s">
        <v>196</v>
      </c>
      <c r="U1106" t="s">
        <v>289</v>
      </c>
      <c r="W1106">
        <v>30</v>
      </c>
      <c r="AB1106" t="s">
        <v>198</v>
      </c>
      <c r="AH1106" s="20"/>
    </row>
    <row r="1107" spans="1:34" x14ac:dyDescent="0.25">
      <c r="A1107" s="15" t="s">
        <v>199</v>
      </c>
      <c r="B1107" s="2"/>
      <c r="C1107" t="s">
        <v>200</v>
      </c>
      <c r="E1107" t="s">
        <v>322</v>
      </c>
      <c r="F1107" t="s">
        <v>323</v>
      </c>
      <c r="H1107" t="s">
        <v>194</v>
      </c>
      <c r="K1107" t="s">
        <v>195</v>
      </c>
      <c r="L1107" t="s">
        <v>196</v>
      </c>
      <c r="U1107" t="s">
        <v>289</v>
      </c>
      <c r="W1107">
        <v>30</v>
      </c>
      <c r="AB1107" t="s">
        <v>198</v>
      </c>
      <c r="AH1107" s="20"/>
    </row>
    <row r="1108" spans="1:34" x14ac:dyDescent="0.25">
      <c r="A1108" s="15" t="s">
        <v>223</v>
      </c>
      <c r="B1108" s="2"/>
      <c r="C1108" t="s">
        <v>200</v>
      </c>
      <c r="E1108" t="s">
        <v>322</v>
      </c>
      <c r="F1108" t="s">
        <v>323</v>
      </c>
      <c r="H1108" t="s">
        <v>194</v>
      </c>
      <c r="K1108" t="s">
        <v>195</v>
      </c>
      <c r="L1108" t="s">
        <v>196</v>
      </c>
      <c r="U1108" t="s">
        <v>289</v>
      </c>
      <c r="W1108">
        <v>30</v>
      </c>
      <c r="AB1108" t="s">
        <v>198</v>
      </c>
      <c r="AH1108" s="20"/>
    </row>
    <row r="1109" spans="1:34" x14ac:dyDescent="0.25">
      <c r="A1109" s="15" t="s">
        <v>199</v>
      </c>
      <c r="B1109" s="2"/>
      <c r="C1109" t="s">
        <v>200</v>
      </c>
      <c r="E1109" t="s">
        <v>322</v>
      </c>
      <c r="F1109" t="s">
        <v>323</v>
      </c>
      <c r="H1109" t="s">
        <v>194</v>
      </c>
      <c r="K1109" t="s">
        <v>195</v>
      </c>
      <c r="L1109" t="s">
        <v>196</v>
      </c>
      <c r="U1109" t="s">
        <v>289</v>
      </c>
      <c r="W1109">
        <v>30</v>
      </c>
      <c r="AB1109" t="s">
        <v>198</v>
      </c>
      <c r="AH1109" s="20"/>
    </row>
    <row r="1110" spans="1:34" x14ac:dyDescent="0.25">
      <c r="A1110" s="15" t="s">
        <v>223</v>
      </c>
      <c r="B1110" s="2"/>
      <c r="C1110" t="s">
        <v>200</v>
      </c>
      <c r="E1110" t="s">
        <v>322</v>
      </c>
      <c r="F1110" t="s">
        <v>323</v>
      </c>
      <c r="H1110" t="s">
        <v>194</v>
      </c>
      <c r="K1110" t="s">
        <v>195</v>
      </c>
      <c r="L1110" t="s">
        <v>196</v>
      </c>
      <c r="U1110" t="s">
        <v>289</v>
      </c>
      <c r="W1110">
        <v>30</v>
      </c>
      <c r="AB1110" t="s">
        <v>198</v>
      </c>
      <c r="AH1110" s="20"/>
    </row>
    <row r="1111" spans="1:34" x14ac:dyDescent="0.25">
      <c r="A1111" s="15" t="s">
        <v>223</v>
      </c>
      <c r="B1111" s="2"/>
      <c r="C1111" t="s">
        <v>200</v>
      </c>
      <c r="E1111" t="s">
        <v>322</v>
      </c>
      <c r="F1111" t="s">
        <v>323</v>
      </c>
      <c r="H1111" t="s">
        <v>194</v>
      </c>
      <c r="K1111" t="s">
        <v>195</v>
      </c>
      <c r="L1111" t="s">
        <v>196</v>
      </c>
      <c r="U1111" t="s">
        <v>289</v>
      </c>
      <c r="W1111">
        <v>30</v>
      </c>
      <c r="AB1111" t="s">
        <v>198</v>
      </c>
      <c r="AH1111" s="20"/>
    </row>
    <row r="1112" spans="1:34" x14ac:dyDescent="0.25">
      <c r="A1112" s="15" t="s">
        <v>223</v>
      </c>
      <c r="B1112" s="2"/>
      <c r="C1112" t="s">
        <v>200</v>
      </c>
      <c r="E1112" t="s">
        <v>322</v>
      </c>
      <c r="F1112" t="s">
        <v>323</v>
      </c>
      <c r="H1112" t="s">
        <v>194</v>
      </c>
      <c r="K1112" t="s">
        <v>195</v>
      </c>
      <c r="L1112" t="s">
        <v>196</v>
      </c>
      <c r="U1112" t="s">
        <v>289</v>
      </c>
      <c r="W1112">
        <v>30</v>
      </c>
      <c r="AB1112" t="s">
        <v>198</v>
      </c>
      <c r="AH1112" s="20"/>
    </row>
    <row r="1113" spans="1:34" x14ac:dyDescent="0.25">
      <c r="A1113" s="15" t="s">
        <v>223</v>
      </c>
      <c r="B1113" s="2"/>
      <c r="C1113" t="s">
        <v>200</v>
      </c>
      <c r="E1113" t="s">
        <v>322</v>
      </c>
      <c r="F1113" t="s">
        <v>323</v>
      </c>
      <c r="H1113" t="s">
        <v>194</v>
      </c>
      <c r="K1113" t="s">
        <v>195</v>
      </c>
      <c r="L1113" t="s">
        <v>196</v>
      </c>
      <c r="U1113" t="s">
        <v>289</v>
      </c>
      <c r="W1113">
        <v>30</v>
      </c>
      <c r="AB1113" t="s">
        <v>198</v>
      </c>
      <c r="AH1113" s="20"/>
    </row>
    <row r="1114" spans="1:34" x14ac:dyDescent="0.25">
      <c r="A1114" s="15" t="s">
        <v>199</v>
      </c>
      <c r="B1114" s="2"/>
      <c r="C1114" t="s">
        <v>200</v>
      </c>
      <c r="E1114" t="s">
        <v>322</v>
      </c>
      <c r="F1114" t="s">
        <v>323</v>
      </c>
      <c r="H1114" t="s">
        <v>194</v>
      </c>
      <c r="K1114" t="s">
        <v>195</v>
      </c>
      <c r="L1114" t="s">
        <v>196</v>
      </c>
      <c r="U1114" t="s">
        <v>289</v>
      </c>
      <c r="W1114">
        <v>30</v>
      </c>
      <c r="AB1114" t="s">
        <v>198</v>
      </c>
      <c r="AH1114" s="20"/>
    </row>
    <row r="1115" spans="1:34" x14ac:dyDescent="0.25">
      <c r="A1115" s="15" t="s">
        <v>205</v>
      </c>
      <c r="B1115" s="2"/>
      <c r="C1115" t="s">
        <v>206</v>
      </c>
      <c r="E1115" t="s">
        <v>322</v>
      </c>
      <c r="F1115" t="s">
        <v>323</v>
      </c>
      <c r="H1115" t="s">
        <v>194</v>
      </c>
      <c r="K1115" t="s">
        <v>195</v>
      </c>
      <c r="L1115" t="s">
        <v>196</v>
      </c>
      <c r="U1115" t="s">
        <v>289</v>
      </c>
      <c r="W1115">
        <v>30</v>
      </c>
      <c r="AB1115" t="s">
        <v>198</v>
      </c>
      <c r="AH1115" s="20"/>
    </row>
    <row r="1116" spans="1:34" x14ac:dyDescent="0.25">
      <c r="A1116" s="15" t="s">
        <v>211</v>
      </c>
      <c r="B1116" s="2"/>
      <c r="C1116" t="s">
        <v>200</v>
      </c>
      <c r="E1116" t="s">
        <v>322</v>
      </c>
      <c r="F1116" t="s">
        <v>323</v>
      </c>
      <c r="H1116" t="s">
        <v>194</v>
      </c>
      <c r="K1116" t="s">
        <v>195</v>
      </c>
      <c r="L1116" t="s">
        <v>196</v>
      </c>
      <c r="U1116" t="s">
        <v>289</v>
      </c>
      <c r="W1116">
        <v>30</v>
      </c>
      <c r="AB1116" t="s">
        <v>198</v>
      </c>
      <c r="AH1116" s="20"/>
    </row>
    <row r="1117" spans="1:34" x14ac:dyDescent="0.25">
      <c r="A1117" s="15" t="s">
        <v>207</v>
      </c>
      <c r="B1117" s="2"/>
      <c r="C1117" t="s">
        <v>208</v>
      </c>
      <c r="E1117" t="s">
        <v>322</v>
      </c>
      <c r="F1117" t="s">
        <v>323</v>
      </c>
      <c r="H1117" t="s">
        <v>194</v>
      </c>
      <c r="K1117" t="s">
        <v>195</v>
      </c>
      <c r="L1117" t="s">
        <v>196</v>
      </c>
      <c r="U1117" t="s">
        <v>289</v>
      </c>
      <c r="W1117">
        <v>30</v>
      </c>
      <c r="AB1117" t="s">
        <v>198</v>
      </c>
      <c r="AH1117" s="20"/>
    </row>
    <row r="1118" spans="1:34" x14ac:dyDescent="0.25">
      <c r="A1118" s="15" t="s">
        <v>211</v>
      </c>
      <c r="B1118" s="2"/>
      <c r="C1118" t="s">
        <v>200</v>
      </c>
      <c r="E1118" t="s">
        <v>322</v>
      </c>
      <c r="F1118" t="s">
        <v>323</v>
      </c>
      <c r="H1118" t="s">
        <v>194</v>
      </c>
      <c r="K1118" t="s">
        <v>195</v>
      </c>
      <c r="L1118" t="s">
        <v>196</v>
      </c>
      <c r="U1118" t="s">
        <v>289</v>
      </c>
      <c r="W1118">
        <v>30</v>
      </c>
      <c r="AB1118" t="s">
        <v>198</v>
      </c>
      <c r="AH1118" s="20"/>
    </row>
    <row r="1119" spans="1:34" x14ac:dyDescent="0.25">
      <c r="A1119" s="15" t="s">
        <v>199</v>
      </c>
      <c r="B1119" s="2"/>
      <c r="C1119" t="s">
        <v>200</v>
      </c>
      <c r="E1119" t="s">
        <v>322</v>
      </c>
      <c r="F1119" t="s">
        <v>323</v>
      </c>
      <c r="H1119" t="s">
        <v>194</v>
      </c>
      <c r="K1119" t="s">
        <v>195</v>
      </c>
      <c r="L1119" t="s">
        <v>196</v>
      </c>
      <c r="U1119" t="s">
        <v>289</v>
      </c>
      <c r="W1119">
        <v>30</v>
      </c>
      <c r="AB1119" t="s">
        <v>198</v>
      </c>
      <c r="AH1119" s="20"/>
    </row>
    <row r="1120" spans="1:34" x14ac:dyDescent="0.25">
      <c r="A1120" s="15" t="s">
        <v>253</v>
      </c>
      <c r="B1120" s="2"/>
      <c r="C1120" t="s">
        <v>200</v>
      </c>
      <c r="E1120" t="s">
        <v>322</v>
      </c>
      <c r="F1120" t="s">
        <v>323</v>
      </c>
      <c r="H1120" t="s">
        <v>194</v>
      </c>
      <c r="K1120" t="s">
        <v>195</v>
      </c>
      <c r="L1120" t="s">
        <v>196</v>
      </c>
      <c r="U1120" t="s">
        <v>289</v>
      </c>
      <c r="W1120">
        <v>30</v>
      </c>
      <c r="AB1120" t="s">
        <v>198</v>
      </c>
      <c r="AH1120" s="20"/>
    </row>
    <row r="1121" spans="1:34" x14ac:dyDescent="0.25">
      <c r="A1121" s="15" t="s">
        <v>203</v>
      </c>
      <c r="B1121" s="2"/>
      <c r="C1121" t="s">
        <v>204</v>
      </c>
      <c r="E1121" t="s">
        <v>322</v>
      </c>
      <c r="F1121" t="s">
        <v>323</v>
      </c>
      <c r="H1121" t="s">
        <v>194</v>
      </c>
      <c r="K1121" t="s">
        <v>195</v>
      </c>
      <c r="L1121" t="s">
        <v>196</v>
      </c>
      <c r="U1121" t="s">
        <v>289</v>
      </c>
      <c r="W1121">
        <v>30</v>
      </c>
      <c r="AB1121" t="s">
        <v>198</v>
      </c>
      <c r="AH1121" s="20"/>
    </row>
    <row r="1122" spans="1:34" x14ac:dyDescent="0.25">
      <c r="A1122" s="15" t="s">
        <v>253</v>
      </c>
      <c r="B1122" s="2"/>
      <c r="C1122" t="s">
        <v>200</v>
      </c>
      <c r="E1122" t="s">
        <v>322</v>
      </c>
      <c r="F1122" t="s">
        <v>323</v>
      </c>
      <c r="H1122" t="s">
        <v>194</v>
      </c>
      <c r="K1122" t="s">
        <v>195</v>
      </c>
      <c r="L1122" t="s">
        <v>196</v>
      </c>
      <c r="U1122" t="s">
        <v>289</v>
      </c>
      <c r="W1122">
        <v>30</v>
      </c>
      <c r="AB1122" t="s">
        <v>198</v>
      </c>
      <c r="AH1122" s="20"/>
    </row>
    <row r="1123" spans="1:34" x14ac:dyDescent="0.25">
      <c r="A1123" s="15" t="s">
        <v>199</v>
      </c>
      <c r="B1123" s="2"/>
      <c r="C1123" t="s">
        <v>200</v>
      </c>
      <c r="E1123" t="s">
        <v>322</v>
      </c>
      <c r="F1123" t="s">
        <v>323</v>
      </c>
      <c r="H1123" t="s">
        <v>194</v>
      </c>
      <c r="K1123" t="s">
        <v>195</v>
      </c>
      <c r="L1123" t="s">
        <v>196</v>
      </c>
      <c r="U1123" t="s">
        <v>289</v>
      </c>
      <c r="W1123">
        <v>30</v>
      </c>
      <c r="AB1123" t="s">
        <v>198</v>
      </c>
      <c r="AH1123" s="20"/>
    </row>
    <row r="1124" spans="1:34" x14ac:dyDescent="0.25">
      <c r="A1124" s="15" t="s">
        <v>199</v>
      </c>
      <c r="B1124" s="2"/>
      <c r="C1124" t="s">
        <v>200</v>
      </c>
      <c r="E1124" t="s">
        <v>322</v>
      </c>
      <c r="F1124" t="s">
        <v>323</v>
      </c>
      <c r="H1124" t="s">
        <v>194</v>
      </c>
      <c r="K1124" t="s">
        <v>195</v>
      </c>
      <c r="L1124" t="s">
        <v>196</v>
      </c>
      <c r="U1124" t="s">
        <v>289</v>
      </c>
      <c r="W1124">
        <v>30</v>
      </c>
      <c r="AB1124" t="s">
        <v>198</v>
      </c>
      <c r="AH1124" s="20"/>
    </row>
    <row r="1125" spans="1:34" x14ac:dyDescent="0.25">
      <c r="A1125" s="15" t="s">
        <v>199</v>
      </c>
      <c r="B1125" s="2"/>
      <c r="C1125" t="s">
        <v>200</v>
      </c>
      <c r="E1125" t="s">
        <v>322</v>
      </c>
      <c r="F1125" t="s">
        <v>323</v>
      </c>
      <c r="H1125" t="s">
        <v>194</v>
      </c>
      <c r="K1125" t="s">
        <v>195</v>
      </c>
      <c r="L1125" t="s">
        <v>196</v>
      </c>
      <c r="U1125" t="s">
        <v>289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253</v>
      </c>
      <c r="B1126" s="28"/>
      <c r="C1126" s="23" t="s">
        <v>200</v>
      </c>
      <c r="D1126" s="23" t="s">
        <v>216</v>
      </c>
      <c r="E1126" s="23" t="s">
        <v>322</v>
      </c>
      <c r="F1126" s="23" t="s">
        <v>323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289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205</v>
      </c>
      <c r="B1127" s="9"/>
      <c r="C1127" s="27" t="s">
        <v>206</v>
      </c>
      <c r="D1127" s="27" t="s">
        <v>215</v>
      </c>
      <c r="E1127" s="27" t="s">
        <v>325</v>
      </c>
      <c r="F1127" s="27" t="s">
        <v>326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324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213</v>
      </c>
      <c r="B1128" s="2"/>
      <c r="C1128" t="s">
        <v>214</v>
      </c>
      <c r="E1128" t="s">
        <v>325</v>
      </c>
      <c r="F1128" t="s">
        <v>326</v>
      </c>
      <c r="H1128" t="s">
        <v>194</v>
      </c>
      <c r="K1128" t="s">
        <v>195</v>
      </c>
      <c r="L1128" t="s">
        <v>196</v>
      </c>
      <c r="U1128" t="s">
        <v>324</v>
      </c>
      <c r="W1128">
        <v>30</v>
      </c>
      <c r="AB1128" t="s">
        <v>198</v>
      </c>
      <c r="AH1128" s="20"/>
    </row>
    <row r="1129" spans="1:34" x14ac:dyDescent="0.25">
      <c r="A1129" s="15" t="s">
        <v>199</v>
      </c>
      <c r="B1129" s="2"/>
      <c r="C1129" t="s">
        <v>200</v>
      </c>
      <c r="E1129" t="s">
        <v>325</v>
      </c>
      <c r="F1129" t="s">
        <v>326</v>
      </c>
      <c r="H1129" t="s">
        <v>194</v>
      </c>
      <c r="K1129" t="s">
        <v>195</v>
      </c>
      <c r="L1129" t="s">
        <v>196</v>
      </c>
      <c r="U1129" t="s">
        <v>324</v>
      </c>
      <c r="W1129">
        <v>30</v>
      </c>
      <c r="AB1129" t="s">
        <v>198</v>
      </c>
      <c r="AH1129" s="20"/>
    </row>
    <row r="1130" spans="1:34" x14ac:dyDescent="0.25">
      <c r="A1130" s="15" t="s">
        <v>253</v>
      </c>
      <c r="B1130" s="2"/>
      <c r="C1130" t="s">
        <v>200</v>
      </c>
      <c r="E1130" t="s">
        <v>325</v>
      </c>
      <c r="F1130" t="s">
        <v>326</v>
      </c>
      <c r="H1130" t="s">
        <v>194</v>
      </c>
      <c r="K1130" t="s">
        <v>195</v>
      </c>
      <c r="L1130" t="s">
        <v>196</v>
      </c>
      <c r="U1130" t="s">
        <v>324</v>
      </c>
      <c r="W1130">
        <v>30</v>
      </c>
      <c r="AB1130" t="s">
        <v>198</v>
      </c>
      <c r="AH1130" s="20"/>
    </row>
    <row r="1131" spans="1:34" x14ac:dyDescent="0.25">
      <c r="A1131" s="15" t="s">
        <v>253</v>
      </c>
      <c r="B1131" s="2"/>
      <c r="C1131" t="s">
        <v>200</v>
      </c>
      <c r="E1131" t="s">
        <v>325</v>
      </c>
      <c r="F1131" t="s">
        <v>326</v>
      </c>
      <c r="H1131" t="s">
        <v>194</v>
      </c>
      <c r="K1131" t="s">
        <v>195</v>
      </c>
      <c r="L1131" t="s">
        <v>196</v>
      </c>
      <c r="U1131" t="s">
        <v>324</v>
      </c>
      <c r="W1131">
        <v>30</v>
      </c>
      <c r="AB1131" t="s">
        <v>198</v>
      </c>
      <c r="AH1131" s="20"/>
    </row>
    <row r="1132" spans="1:34" x14ac:dyDescent="0.25">
      <c r="A1132" s="15" t="s">
        <v>199</v>
      </c>
      <c r="B1132" s="2"/>
      <c r="C1132" t="s">
        <v>200</v>
      </c>
      <c r="E1132" t="s">
        <v>325</v>
      </c>
      <c r="F1132" t="s">
        <v>326</v>
      </c>
      <c r="H1132" t="s">
        <v>194</v>
      </c>
      <c r="K1132" t="s">
        <v>195</v>
      </c>
      <c r="L1132" t="s">
        <v>196</v>
      </c>
      <c r="U1132" t="s">
        <v>324</v>
      </c>
      <c r="W1132">
        <v>30</v>
      </c>
      <c r="AB1132" t="s">
        <v>198</v>
      </c>
      <c r="AH1132" s="20"/>
    </row>
    <row r="1133" spans="1:34" x14ac:dyDescent="0.25">
      <c r="A1133" s="15" t="s">
        <v>253</v>
      </c>
      <c r="B1133" s="2"/>
      <c r="C1133" t="s">
        <v>200</v>
      </c>
      <c r="E1133" t="s">
        <v>325</v>
      </c>
      <c r="F1133" t="s">
        <v>326</v>
      </c>
      <c r="H1133" t="s">
        <v>194</v>
      </c>
      <c r="K1133" t="s">
        <v>195</v>
      </c>
      <c r="L1133" t="s">
        <v>196</v>
      </c>
      <c r="U1133" t="s">
        <v>324</v>
      </c>
      <c r="W1133">
        <v>30</v>
      </c>
      <c r="AB1133" t="s">
        <v>198</v>
      </c>
      <c r="AH1133" s="20"/>
    </row>
    <row r="1134" spans="1:34" x14ac:dyDescent="0.25">
      <c r="A1134" s="15" t="s">
        <v>205</v>
      </c>
      <c r="B1134" s="2"/>
      <c r="C1134" t="s">
        <v>206</v>
      </c>
      <c r="E1134" t="s">
        <v>325</v>
      </c>
      <c r="F1134" t="s">
        <v>326</v>
      </c>
      <c r="H1134" t="s">
        <v>194</v>
      </c>
      <c r="K1134" t="s">
        <v>195</v>
      </c>
      <c r="L1134" t="s">
        <v>196</v>
      </c>
      <c r="U1134" t="s">
        <v>324</v>
      </c>
      <c r="W1134">
        <v>30</v>
      </c>
      <c r="AB1134" t="s">
        <v>198</v>
      </c>
      <c r="AH1134" s="20"/>
    </row>
    <row r="1135" spans="1:34" x14ac:dyDescent="0.25">
      <c r="A1135" s="15" t="s">
        <v>199</v>
      </c>
      <c r="B1135" s="2"/>
      <c r="C1135" t="s">
        <v>200</v>
      </c>
      <c r="E1135" t="s">
        <v>325</v>
      </c>
      <c r="F1135" t="s">
        <v>326</v>
      </c>
      <c r="H1135" t="s">
        <v>194</v>
      </c>
      <c r="K1135" t="s">
        <v>195</v>
      </c>
      <c r="L1135" t="s">
        <v>196</v>
      </c>
      <c r="U1135" t="s">
        <v>324</v>
      </c>
      <c r="W1135">
        <v>30</v>
      </c>
      <c r="AB1135" t="s">
        <v>198</v>
      </c>
      <c r="AH1135" s="20"/>
    </row>
    <row r="1136" spans="1:34" x14ac:dyDescent="0.25">
      <c r="A1136" s="15" t="s">
        <v>253</v>
      </c>
      <c r="B1136" s="2"/>
      <c r="C1136" t="s">
        <v>200</v>
      </c>
      <c r="E1136" t="s">
        <v>325</v>
      </c>
      <c r="F1136" t="s">
        <v>326</v>
      </c>
      <c r="H1136" t="s">
        <v>194</v>
      </c>
      <c r="K1136" t="s">
        <v>195</v>
      </c>
      <c r="L1136" t="s">
        <v>196</v>
      </c>
      <c r="U1136" t="s">
        <v>324</v>
      </c>
      <c r="W1136">
        <v>30</v>
      </c>
      <c r="AB1136" t="s">
        <v>198</v>
      </c>
      <c r="AH1136" s="20"/>
    </row>
    <row r="1137" spans="1:34" x14ac:dyDescent="0.25">
      <c r="A1137" s="15" t="s">
        <v>253</v>
      </c>
      <c r="B1137" s="2"/>
      <c r="C1137" t="s">
        <v>200</v>
      </c>
      <c r="E1137" t="s">
        <v>325</v>
      </c>
      <c r="F1137" t="s">
        <v>326</v>
      </c>
      <c r="H1137" t="s">
        <v>194</v>
      </c>
      <c r="K1137" t="s">
        <v>195</v>
      </c>
      <c r="L1137" t="s">
        <v>196</v>
      </c>
      <c r="U1137" t="s">
        <v>324</v>
      </c>
      <c r="W1137">
        <v>30</v>
      </c>
      <c r="AB1137" t="s">
        <v>198</v>
      </c>
      <c r="AH1137" s="20"/>
    </row>
    <row r="1138" spans="1:34" x14ac:dyDescent="0.25">
      <c r="A1138" s="15" t="s">
        <v>205</v>
      </c>
      <c r="B1138" s="2"/>
      <c r="C1138" t="s">
        <v>206</v>
      </c>
      <c r="E1138" t="s">
        <v>325</v>
      </c>
      <c r="F1138" t="s">
        <v>326</v>
      </c>
      <c r="H1138" t="s">
        <v>194</v>
      </c>
      <c r="K1138" t="s">
        <v>195</v>
      </c>
      <c r="L1138" t="s">
        <v>196</v>
      </c>
      <c r="U1138" t="s">
        <v>324</v>
      </c>
      <c r="W1138">
        <v>30</v>
      </c>
      <c r="AB1138" t="s">
        <v>198</v>
      </c>
      <c r="AH1138" s="20"/>
    </row>
    <row r="1139" spans="1:34" x14ac:dyDescent="0.25">
      <c r="A1139" s="15" t="s">
        <v>213</v>
      </c>
      <c r="B1139" s="2"/>
      <c r="C1139" t="s">
        <v>214</v>
      </c>
      <c r="E1139" t="s">
        <v>325</v>
      </c>
      <c r="F1139" t="s">
        <v>326</v>
      </c>
      <c r="H1139" t="s">
        <v>194</v>
      </c>
      <c r="K1139" t="s">
        <v>195</v>
      </c>
      <c r="L1139" t="s">
        <v>196</v>
      </c>
      <c r="U1139" t="s">
        <v>324</v>
      </c>
      <c r="W1139">
        <v>30</v>
      </c>
      <c r="AB1139" t="s">
        <v>198</v>
      </c>
      <c r="AH1139" s="20"/>
    </row>
    <row r="1140" spans="1:34" x14ac:dyDescent="0.25">
      <c r="A1140" s="15" t="s">
        <v>205</v>
      </c>
      <c r="B1140" s="2"/>
      <c r="C1140" t="s">
        <v>206</v>
      </c>
      <c r="E1140" t="s">
        <v>325</v>
      </c>
      <c r="F1140" t="s">
        <v>326</v>
      </c>
      <c r="H1140" t="s">
        <v>194</v>
      </c>
      <c r="K1140" t="s">
        <v>195</v>
      </c>
      <c r="L1140" t="s">
        <v>196</v>
      </c>
      <c r="U1140" t="s">
        <v>324</v>
      </c>
      <c r="W1140">
        <v>30</v>
      </c>
      <c r="AB1140" t="s">
        <v>198</v>
      </c>
      <c r="AH1140" s="20"/>
    </row>
    <row r="1141" spans="1:34" x14ac:dyDescent="0.25">
      <c r="A1141" s="15" t="s">
        <v>205</v>
      </c>
      <c r="B1141" s="2"/>
      <c r="C1141" t="s">
        <v>206</v>
      </c>
      <c r="E1141" t="s">
        <v>325</v>
      </c>
      <c r="F1141" t="s">
        <v>326</v>
      </c>
      <c r="H1141" t="s">
        <v>194</v>
      </c>
      <c r="K1141" t="s">
        <v>195</v>
      </c>
      <c r="L1141" t="s">
        <v>196</v>
      </c>
      <c r="U1141" t="s">
        <v>324</v>
      </c>
      <c r="W1141">
        <v>30</v>
      </c>
      <c r="AB1141" t="s">
        <v>198</v>
      </c>
      <c r="AH1141" s="20"/>
    </row>
    <row r="1142" spans="1:34" x14ac:dyDescent="0.25">
      <c r="A1142" s="15" t="s">
        <v>199</v>
      </c>
      <c r="B1142" s="2"/>
      <c r="C1142" t="s">
        <v>200</v>
      </c>
      <c r="E1142" t="s">
        <v>325</v>
      </c>
      <c r="F1142" t="s">
        <v>326</v>
      </c>
      <c r="H1142" t="s">
        <v>194</v>
      </c>
      <c r="K1142" t="s">
        <v>195</v>
      </c>
      <c r="L1142" t="s">
        <v>196</v>
      </c>
      <c r="U1142" t="s">
        <v>324</v>
      </c>
      <c r="W1142">
        <v>30</v>
      </c>
      <c r="AB1142" t="s">
        <v>198</v>
      </c>
      <c r="AH1142" s="20"/>
    </row>
    <row r="1143" spans="1:34" x14ac:dyDescent="0.25">
      <c r="A1143" s="15" t="s">
        <v>199</v>
      </c>
      <c r="B1143" s="2"/>
      <c r="C1143" t="s">
        <v>200</v>
      </c>
      <c r="E1143" t="s">
        <v>325</v>
      </c>
      <c r="F1143" t="s">
        <v>326</v>
      </c>
      <c r="H1143" t="s">
        <v>194</v>
      </c>
      <c r="K1143" t="s">
        <v>195</v>
      </c>
      <c r="L1143" t="s">
        <v>196</v>
      </c>
      <c r="U1143" t="s">
        <v>324</v>
      </c>
      <c r="W1143">
        <v>30</v>
      </c>
      <c r="AB1143" t="s">
        <v>198</v>
      </c>
      <c r="AH1143" s="20"/>
    </row>
    <row r="1144" spans="1:34" x14ac:dyDescent="0.25">
      <c r="A1144" s="15" t="s">
        <v>199</v>
      </c>
      <c r="B1144" s="2"/>
      <c r="C1144" t="s">
        <v>200</v>
      </c>
      <c r="E1144" t="s">
        <v>325</v>
      </c>
      <c r="F1144" t="s">
        <v>326</v>
      </c>
      <c r="H1144" t="s">
        <v>194</v>
      </c>
      <c r="K1144" t="s">
        <v>195</v>
      </c>
      <c r="L1144" t="s">
        <v>196</v>
      </c>
      <c r="U1144" t="s">
        <v>324</v>
      </c>
      <c r="W1144">
        <v>30</v>
      </c>
      <c r="AB1144" t="s">
        <v>198</v>
      </c>
      <c r="AH1144" s="20"/>
    </row>
    <row r="1145" spans="1:34" x14ac:dyDescent="0.25">
      <c r="A1145" s="15" t="s">
        <v>211</v>
      </c>
      <c r="B1145" s="2"/>
      <c r="C1145" t="s">
        <v>200</v>
      </c>
      <c r="E1145" t="s">
        <v>325</v>
      </c>
      <c r="F1145" t="s">
        <v>326</v>
      </c>
      <c r="H1145" t="s">
        <v>194</v>
      </c>
      <c r="K1145" t="s">
        <v>195</v>
      </c>
      <c r="L1145" t="s">
        <v>196</v>
      </c>
      <c r="U1145" t="s">
        <v>324</v>
      </c>
      <c r="W1145">
        <v>30</v>
      </c>
      <c r="AB1145" t="s">
        <v>198</v>
      </c>
      <c r="AH1145" s="20"/>
    </row>
    <row r="1146" spans="1:34" x14ac:dyDescent="0.25">
      <c r="A1146" s="15" t="s">
        <v>205</v>
      </c>
      <c r="B1146" s="2"/>
      <c r="C1146" t="s">
        <v>206</v>
      </c>
      <c r="E1146" t="s">
        <v>325</v>
      </c>
      <c r="F1146" t="s">
        <v>326</v>
      </c>
      <c r="H1146" t="s">
        <v>194</v>
      </c>
      <c r="K1146" t="s">
        <v>195</v>
      </c>
      <c r="L1146" t="s">
        <v>196</v>
      </c>
      <c r="U1146" t="s">
        <v>324</v>
      </c>
      <c r="W1146">
        <v>30</v>
      </c>
      <c r="AB1146" t="s">
        <v>198</v>
      </c>
      <c r="AH1146" s="20"/>
    </row>
    <row r="1147" spans="1:34" x14ac:dyDescent="0.25">
      <c r="A1147" s="15" t="s">
        <v>253</v>
      </c>
      <c r="B1147" s="2"/>
      <c r="C1147" t="s">
        <v>200</v>
      </c>
      <c r="E1147" t="s">
        <v>325</v>
      </c>
      <c r="F1147" t="s">
        <v>326</v>
      </c>
      <c r="H1147" t="s">
        <v>194</v>
      </c>
      <c r="K1147" t="s">
        <v>195</v>
      </c>
      <c r="L1147" t="s">
        <v>196</v>
      </c>
      <c r="U1147" t="s">
        <v>324</v>
      </c>
      <c r="W1147">
        <v>30</v>
      </c>
      <c r="AB1147" t="s">
        <v>198</v>
      </c>
      <c r="AH1147" s="20"/>
    </row>
    <row r="1148" spans="1:34" x14ac:dyDescent="0.25">
      <c r="A1148" s="15" t="s">
        <v>205</v>
      </c>
      <c r="B1148" s="2"/>
      <c r="C1148" t="s">
        <v>206</v>
      </c>
      <c r="E1148" t="s">
        <v>325</v>
      </c>
      <c r="F1148" t="s">
        <v>326</v>
      </c>
      <c r="H1148" t="s">
        <v>194</v>
      </c>
      <c r="K1148" t="s">
        <v>195</v>
      </c>
      <c r="L1148" t="s">
        <v>196</v>
      </c>
      <c r="U1148" t="s">
        <v>324</v>
      </c>
      <c r="W1148">
        <v>30</v>
      </c>
      <c r="AB1148" t="s">
        <v>198</v>
      </c>
      <c r="AH1148" s="20"/>
    </row>
    <row r="1149" spans="1:34" x14ac:dyDescent="0.25">
      <c r="A1149" s="15" t="s">
        <v>199</v>
      </c>
      <c r="B1149" s="2"/>
      <c r="C1149" t="s">
        <v>200</v>
      </c>
      <c r="E1149" t="s">
        <v>325</v>
      </c>
      <c r="F1149" t="s">
        <v>326</v>
      </c>
      <c r="H1149" t="s">
        <v>194</v>
      </c>
      <c r="K1149" t="s">
        <v>195</v>
      </c>
      <c r="L1149" t="s">
        <v>196</v>
      </c>
      <c r="U1149" t="s">
        <v>324</v>
      </c>
      <c r="W1149">
        <v>30</v>
      </c>
      <c r="AB1149" t="s">
        <v>198</v>
      </c>
      <c r="AH1149" s="20"/>
    </row>
    <row r="1150" spans="1:34" x14ac:dyDescent="0.25">
      <c r="A1150" s="15" t="s">
        <v>199</v>
      </c>
      <c r="B1150" s="2"/>
      <c r="C1150" t="s">
        <v>200</v>
      </c>
      <c r="E1150" t="s">
        <v>325</v>
      </c>
      <c r="F1150" t="s">
        <v>326</v>
      </c>
      <c r="H1150" t="s">
        <v>194</v>
      </c>
      <c r="K1150" t="s">
        <v>195</v>
      </c>
      <c r="L1150" t="s">
        <v>196</v>
      </c>
      <c r="U1150" t="s">
        <v>324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213</v>
      </c>
      <c r="B1151" s="28"/>
      <c r="C1151" s="23" t="s">
        <v>214</v>
      </c>
      <c r="D1151" s="23" t="s">
        <v>216</v>
      </c>
      <c r="E1151" s="23" t="s">
        <v>325</v>
      </c>
      <c r="F1151" s="23" t="s">
        <v>326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324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211</v>
      </c>
      <c r="B1152" s="9"/>
      <c r="C1152" s="27" t="s">
        <v>200</v>
      </c>
      <c r="D1152" s="27" t="s">
        <v>215</v>
      </c>
      <c r="E1152" s="27" t="s">
        <v>327</v>
      </c>
      <c r="F1152" s="27" t="s">
        <v>328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324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211</v>
      </c>
      <c r="B1153" s="2"/>
      <c r="C1153" t="s">
        <v>200</v>
      </c>
      <c r="E1153" t="s">
        <v>327</v>
      </c>
      <c r="F1153" t="s">
        <v>328</v>
      </c>
      <c r="H1153" t="s">
        <v>194</v>
      </c>
      <c r="K1153" t="s">
        <v>195</v>
      </c>
      <c r="L1153" t="s">
        <v>196</v>
      </c>
      <c r="U1153" t="s">
        <v>324</v>
      </c>
      <c r="W1153">
        <v>30</v>
      </c>
      <c r="AB1153" t="s">
        <v>198</v>
      </c>
      <c r="AH1153" s="20"/>
    </row>
    <row r="1154" spans="1:34" x14ac:dyDescent="0.25">
      <c r="A1154" s="15" t="s">
        <v>199</v>
      </c>
      <c r="B1154" s="2"/>
      <c r="C1154" t="s">
        <v>200</v>
      </c>
      <c r="E1154" t="s">
        <v>327</v>
      </c>
      <c r="F1154" t="s">
        <v>328</v>
      </c>
      <c r="H1154" t="s">
        <v>194</v>
      </c>
      <c r="K1154" t="s">
        <v>195</v>
      </c>
      <c r="L1154" t="s">
        <v>196</v>
      </c>
      <c r="U1154" t="s">
        <v>324</v>
      </c>
      <c r="W1154">
        <v>30</v>
      </c>
      <c r="AB1154" t="s">
        <v>198</v>
      </c>
      <c r="AH1154" s="20"/>
    </row>
    <row r="1155" spans="1:34" x14ac:dyDescent="0.25">
      <c r="A1155" s="15" t="s">
        <v>211</v>
      </c>
      <c r="B1155" s="2"/>
      <c r="C1155" t="s">
        <v>200</v>
      </c>
      <c r="E1155" t="s">
        <v>327</v>
      </c>
      <c r="F1155" t="s">
        <v>328</v>
      </c>
      <c r="H1155" t="s">
        <v>194</v>
      </c>
      <c r="K1155" t="s">
        <v>195</v>
      </c>
      <c r="L1155" t="s">
        <v>196</v>
      </c>
      <c r="U1155" t="s">
        <v>324</v>
      </c>
      <c r="W1155">
        <v>30</v>
      </c>
      <c r="AB1155" t="s">
        <v>198</v>
      </c>
      <c r="AH1155" s="20"/>
    </row>
    <row r="1156" spans="1:34" x14ac:dyDescent="0.25">
      <c r="A1156" s="15" t="s">
        <v>199</v>
      </c>
      <c r="B1156" s="2"/>
      <c r="C1156" t="s">
        <v>200</v>
      </c>
      <c r="E1156" t="s">
        <v>327</v>
      </c>
      <c r="F1156" t="s">
        <v>328</v>
      </c>
      <c r="H1156" t="s">
        <v>194</v>
      </c>
      <c r="K1156" t="s">
        <v>195</v>
      </c>
      <c r="L1156" t="s">
        <v>196</v>
      </c>
      <c r="U1156" t="s">
        <v>324</v>
      </c>
      <c r="W1156">
        <v>30</v>
      </c>
      <c r="AB1156" t="s">
        <v>198</v>
      </c>
      <c r="AH1156" s="20"/>
    </row>
    <row r="1157" spans="1:34" x14ac:dyDescent="0.25">
      <c r="A1157" s="15" t="s">
        <v>199</v>
      </c>
      <c r="B1157" s="2"/>
      <c r="C1157" t="s">
        <v>200</v>
      </c>
      <c r="E1157" t="s">
        <v>327</v>
      </c>
      <c r="F1157" t="s">
        <v>328</v>
      </c>
      <c r="H1157" t="s">
        <v>194</v>
      </c>
      <c r="K1157" t="s">
        <v>195</v>
      </c>
      <c r="L1157" t="s">
        <v>196</v>
      </c>
      <c r="U1157" t="s">
        <v>324</v>
      </c>
      <c r="W1157">
        <v>30</v>
      </c>
      <c r="AB1157" t="s">
        <v>198</v>
      </c>
      <c r="AH1157" s="20"/>
    </row>
    <row r="1158" spans="1:34" x14ac:dyDescent="0.25">
      <c r="A1158" s="15" t="s">
        <v>253</v>
      </c>
      <c r="B1158" s="2"/>
      <c r="C1158" t="s">
        <v>200</v>
      </c>
      <c r="E1158" t="s">
        <v>327</v>
      </c>
      <c r="F1158" t="s">
        <v>328</v>
      </c>
      <c r="H1158" t="s">
        <v>194</v>
      </c>
      <c r="K1158" t="s">
        <v>195</v>
      </c>
      <c r="L1158" t="s">
        <v>196</v>
      </c>
      <c r="U1158" t="s">
        <v>324</v>
      </c>
      <c r="W1158">
        <v>30</v>
      </c>
      <c r="AB1158" t="s">
        <v>198</v>
      </c>
      <c r="AH1158" s="20"/>
    </row>
    <row r="1159" spans="1:34" x14ac:dyDescent="0.25">
      <c r="A1159" s="15" t="s">
        <v>199</v>
      </c>
      <c r="B1159" s="2"/>
      <c r="C1159" t="s">
        <v>200</v>
      </c>
      <c r="E1159" t="s">
        <v>327</v>
      </c>
      <c r="F1159" t="s">
        <v>328</v>
      </c>
      <c r="H1159" t="s">
        <v>194</v>
      </c>
      <c r="K1159" t="s">
        <v>195</v>
      </c>
      <c r="L1159" t="s">
        <v>196</v>
      </c>
      <c r="U1159" t="s">
        <v>324</v>
      </c>
      <c r="W1159">
        <v>30</v>
      </c>
      <c r="AB1159" t="s">
        <v>198</v>
      </c>
      <c r="AH1159" s="20"/>
    </row>
    <row r="1160" spans="1:34" x14ac:dyDescent="0.25">
      <c r="A1160" s="15" t="s">
        <v>199</v>
      </c>
      <c r="B1160" s="2"/>
      <c r="C1160" t="s">
        <v>200</v>
      </c>
      <c r="E1160" t="s">
        <v>327</v>
      </c>
      <c r="F1160" t="s">
        <v>328</v>
      </c>
      <c r="H1160" t="s">
        <v>194</v>
      </c>
      <c r="K1160" t="s">
        <v>195</v>
      </c>
      <c r="L1160" t="s">
        <v>196</v>
      </c>
      <c r="U1160" t="s">
        <v>324</v>
      </c>
      <c r="W1160">
        <v>30</v>
      </c>
      <c r="AB1160" t="s">
        <v>198</v>
      </c>
      <c r="AH1160" s="20"/>
    </row>
    <row r="1161" spans="1:34" x14ac:dyDescent="0.25">
      <c r="A1161" s="15" t="s">
        <v>211</v>
      </c>
      <c r="B1161" s="2"/>
      <c r="C1161" t="s">
        <v>200</v>
      </c>
      <c r="E1161" t="s">
        <v>327</v>
      </c>
      <c r="F1161" t="s">
        <v>328</v>
      </c>
      <c r="H1161" t="s">
        <v>194</v>
      </c>
      <c r="K1161" t="s">
        <v>195</v>
      </c>
      <c r="L1161" t="s">
        <v>196</v>
      </c>
      <c r="U1161" t="s">
        <v>324</v>
      </c>
      <c r="W1161">
        <v>30</v>
      </c>
      <c r="AB1161" t="s">
        <v>198</v>
      </c>
      <c r="AH1161" s="20"/>
    </row>
    <row r="1162" spans="1:34" x14ac:dyDescent="0.25">
      <c r="A1162" s="15" t="s">
        <v>211</v>
      </c>
      <c r="B1162" s="2"/>
      <c r="C1162" t="s">
        <v>200</v>
      </c>
      <c r="E1162" t="s">
        <v>327</v>
      </c>
      <c r="F1162" t="s">
        <v>328</v>
      </c>
      <c r="H1162" t="s">
        <v>194</v>
      </c>
      <c r="K1162" t="s">
        <v>195</v>
      </c>
      <c r="L1162" t="s">
        <v>196</v>
      </c>
      <c r="U1162" t="s">
        <v>324</v>
      </c>
      <c r="W1162">
        <v>30</v>
      </c>
      <c r="AB1162" t="s">
        <v>198</v>
      </c>
      <c r="AH1162" s="20"/>
    </row>
    <row r="1163" spans="1:34" x14ac:dyDescent="0.25">
      <c r="A1163" s="15" t="s">
        <v>207</v>
      </c>
      <c r="B1163" s="2"/>
      <c r="C1163" t="s">
        <v>208</v>
      </c>
      <c r="E1163" t="s">
        <v>327</v>
      </c>
      <c r="F1163" t="s">
        <v>328</v>
      </c>
      <c r="H1163" t="s">
        <v>194</v>
      </c>
      <c r="K1163" t="s">
        <v>195</v>
      </c>
      <c r="L1163" t="s">
        <v>196</v>
      </c>
      <c r="U1163" t="s">
        <v>324</v>
      </c>
      <c r="W1163">
        <v>30</v>
      </c>
      <c r="AB1163" t="s">
        <v>198</v>
      </c>
      <c r="AH1163" s="20"/>
    </row>
    <row r="1164" spans="1:34" x14ac:dyDescent="0.25">
      <c r="A1164" s="15" t="s">
        <v>211</v>
      </c>
      <c r="B1164" s="2"/>
      <c r="C1164" t="s">
        <v>200</v>
      </c>
      <c r="E1164" t="s">
        <v>327</v>
      </c>
      <c r="F1164" t="s">
        <v>328</v>
      </c>
      <c r="H1164" t="s">
        <v>194</v>
      </c>
      <c r="K1164" t="s">
        <v>195</v>
      </c>
      <c r="L1164" t="s">
        <v>196</v>
      </c>
      <c r="U1164" t="s">
        <v>324</v>
      </c>
      <c r="W1164">
        <v>30</v>
      </c>
      <c r="AB1164" t="s">
        <v>198</v>
      </c>
      <c r="AH1164" s="20"/>
    </row>
    <row r="1165" spans="1:34" x14ac:dyDescent="0.25">
      <c r="A1165" s="15" t="s">
        <v>199</v>
      </c>
      <c r="B1165" s="2"/>
      <c r="C1165" t="s">
        <v>200</v>
      </c>
      <c r="E1165" t="s">
        <v>327</v>
      </c>
      <c r="F1165" t="s">
        <v>328</v>
      </c>
      <c r="H1165" t="s">
        <v>194</v>
      </c>
      <c r="K1165" t="s">
        <v>195</v>
      </c>
      <c r="L1165" t="s">
        <v>196</v>
      </c>
      <c r="U1165" t="s">
        <v>324</v>
      </c>
      <c r="W1165">
        <v>30</v>
      </c>
      <c r="AB1165" t="s">
        <v>198</v>
      </c>
      <c r="AH1165" s="20"/>
    </row>
    <row r="1166" spans="1:34" x14ac:dyDescent="0.25">
      <c r="A1166" s="15" t="s">
        <v>253</v>
      </c>
      <c r="B1166" s="2"/>
      <c r="C1166" t="s">
        <v>200</v>
      </c>
      <c r="E1166" t="s">
        <v>327</v>
      </c>
      <c r="F1166" t="s">
        <v>328</v>
      </c>
      <c r="H1166" t="s">
        <v>194</v>
      </c>
      <c r="K1166" t="s">
        <v>195</v>
      </c>
      <c r="L1166" t="s">
        <v>196</v>
      </c>
      <c r="U1166" t="s">
        <v>324</v>
      </c>
      <c r="W1166">
        <v>30</v>
      </c>
      <c r="AB1166" t="s">
        <v>198</v>
      </c>
      <c r="AH1166" s="20"/>
    </row>
    <row r="1167" spans="1:34" x14ac:dyDescent="0.25">
      <c r="A1167" s="15" t="s">
        <v>211</v>
      </c>
      <c r="B1167" s="2"/>
      <c r="C1167" t="s">
        <v>200</v>
      </c>
      <c r="E1167" t="s">
        <v>327</v>
      </c>
      <c r="F1167" t="s">
        <v>328</v>
      </c>
      <c r="H1167" t="s">
        <v>194</v>
      </c>
      <c r="K1167" t="s">
        <v>195</v>
      </c>
      <c r="L1167" t="s">
        <v>196</v>
      </c>
      <c r="U1167" t="s">
        <v>324</v>
      </c>
      <c r="W1167">
        <v>30</v>
      </c>
      <c r="AB1167" t="s">
        <v>198</v>
      </c>
      <c r="AH1167" s="20"/>
    </row>
    <row r="1168" spans="1:34" x14ac:dyDescent="0.25">
      <c r="A1168" s="15" t="s">
        <v>207</v>
      </c>
      <c r="B1168" s="2"/>
      <c r="C1168" t="s">
        <v>208</v>
      </c>
      <c r="E1168" t="s">
        <v>327</v>
      </c>
      <c r="F1168" t="s">
        <v>328</v>
      </c>
      <c r="H1168" t="s">
        <v>194</v>
      </c>
      <c r="K1168" t="s">
        <v>195</v>
      </c>
      <c r="L1168" t="s">
        <v>196</v>
      </c>
      <c r="U1168" t="s">
        <v>324</v>
      </c>
      <c r="W1168">
        <v>30</v>
      </c>
      <c r="AB1168" t="s">
        <v>198</v>
      </c>
      <c r="AH1168" s="20"/>
    </row>
    <row r="1169" spans="1:34" x14ac:dyDescent="0.25">
      <c r="A1169" s="15" t="s">
        <v>207</v>
      </c>
      <c r="B1169" s="2"/>
      <c r="C1169" t="s">
        <v>208</v>
      </c>
      <c r="E1169" t="s">
        <v>327</v>
      </c>
      <c r="F1169" t="s">
        <v>328</v>
      </c>
      <c r="H1169" t="s">
        <v>194</v>
      </c>
      <c r="K1169" t="s">
        <v>195</v>
      </c>
      <c r="L1169" t="s">
        <v>196</v>
      </c>
      <c r="U1169" t="s">
        <v>324</v>
      </c>
      <c r="W1169">
        <v>30</v>
      </c>
      <c r="AB1169" t="s">
        <v>198</v>
      </c>
      <c r="AH1169" s="20"/>
    </row>
    <row r="1170" spans="1:34" x14ac:dyDescent="0.25">
      <c r="A1170" s="15" t="s">
        <v>199</v>
      </c>
      <c r="B1170" s="2"/>
      <c r="C1170" t="s">
        <v>200</v>
      </c>
      <c r="E1170" t="s">
        <v>327</v>
      </c>
      <c r="F1170" t="s">
        <v>328</v>
      </c>
      <c r="H1170" t="s">
        <v>194</v>
      </c>
      <c r="K1170" t="s">
        <v>195</v>
      </c>
      <c r="L1170" t="s">
        <v>196</v>
      </c>
      <c r="U1170" t="s">
        <v>324</v>
      </c>
      <c r="W1170">
        <v>30</v>
      </c>
      <c r="AB1170" t="s">
        <v>198</v>
      </c>
      <c r="AH1170" s="20"/>
    </row>
    <row r="1171" spans="1:34" x14ac:dyDescent="0.25">
      <c r="A1171" s="15" t="s">
        <v>211</v>
      </c>
      <c r="B1171" s="2"/>
      <c r="C1171" t="s">
        <v>200</v>
      </c>
      <c r="E1171" t="s">
        <v>327</v>
      </c>
      <c r="F1171" t="s">
        <v>328</v>
      </c>
      <c r="H1171" t="s">
        <v>194</v>
      </c>
      <c r="K1171" t="s">
        <v>195</v>
      </c>
      <c r="L1171" t="s">
        <v>196</v>
      </c>
      <c r="U1171" t="s">
        <v>324</v>
      </c>
      <c r="W1171">
        <v>30</v>
      </c>
      <c r="AB1171" t="s">
        <v>198</v>
      </c>
      <c r="AH1171" s="20"/>
    </row>
    <row r="1172" spans="1:34" x14ac:dyDescent="0.25">
      <c r="A1172" s="15" t="s">
        <v>211</v>
      </c>
      <c r="B1172" s="2"/>
      <c r="C1172" t="s">
        <v>200</v>
      </c>
      <c r="E1172" t="s">
        <v>327</v>
      </c>
      <c r="F1172" t="s">
        <v>328</v>
      </c>
      <c r="H1172" t="s">
        <v>194</v>
      </c>
      <c r="K1172" t="s">
        <v>195</v>
      </c>
      <c r="L1172" t="s">
        <v>196</v>
      </c>
      <c r="U1172" t="s">
        <v>324</v>
      </c>
      <c r="W1172">
        <v>30</v>
      </c>
      <c r="AB1172" t="s">
        <v>198</v>
      </c>
      <c r="AH1172" s="20"/>
    </row>
    <row r="1173" spans="1:34" x14ac:dyDescent="0.25">
      <c r="A1173" s="15" t="s">
        <v>253</v>
      </c>
      <c r="B1173" s="2"/>
      <c r="C1173" t="s">
        <v>200</v>
      </c>
      <c r="E1173" t="s">
        <v>327</v>
      </c>
      <c r="F1173" t="s">
        <v>328</v>
      </c>
      <c r="H1173" t="s">
        <v>194</v>
      </c>
      <c r="K1173" t="s">
        <v>195</v>
      </c>
      <c r="L1173" t="s">
        <v>196</v>
      </c>
      <c r="U1173" t="s">
        <v>324</v>
      </c>
      <c r="W1173">
        <v>30</v>
      </c>
      <c r="AB1173" t="s">
        <v>198</v>
      </c>
      <c r="AH1173" s="20"/>
    </row>
    <row r="1174" spans="1:34" x14ac:dyDescent="0.25">
      <c r="A1174" s="15" t="s">
        <v>199</v>
      </c>
      <c r="B1174" s="2"/>
      <c r="C1174" t="s">
        <v>200</v>
      </c>
      <c r="E1174" t="s">
        <v>327</v>
      </c>
      <c r="F1174" t="s">
        <v>328</v>
      </c>
      <c r="H1174" t="s">
        <v>194</v>
      </c>
      <c r="K1174" t="s">
        <v>195</v>
      </c>
      <c r="L1174" t="s">
        <v>196</v>
      </c>
      <c r="U1174" t="s">
        <v>324</v>
      </c>
      <c r="W1174">
        <v>30</v>
      </c>
      <c r="AB1174" t="s">
        <v>198</v>
      </c>
      <c r="AH1174" s="20"/>
    </row>
    <row r="1175" spans="1:34" x14ac:dyDescent="0.25">
      <c r="A1175" s="15" t="s">
        <v>211</v>
      </c>
      <c r="B1175" s="2"/>
      <c r="C1175" t="s">
        <v>200</v>
      </c>
      <c r="E1175" t="s">
        <v>327</v>
      </c>
      <c r="F1175" t="s">
        <v>328</v>
      </c>
      <c r="H1175" t="s">
        <v>194</v>
      </c>
      <c r="K1175" t="s">
        <v>195</v>
      </c>
      <c r="L1175" t="s">
        <v>196</v>
      </c>
      <c r="U1175" t="s">
        <v>324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253</v>
      </c>
      <c r="B1176" s="28"/>
      <c r="C1176" s="23" t="s">
        <v>200</v>
      </c>
      <c r="D1176" s="23" t="s">
        <v>216</v>
      </c>
      <c r="E1176" s="23" t="s">
        <v>327</v>
      </c>
      <c r="F1176" s="23" t="s">
        <v>328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324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253</v>
      </c>
      <c r="B1177" s="9"/>
      <c r="C1177" s="27" t="s">
        <v>200</v>
      </c>
      <c r="D1177" s="27" t="s">
        <v>215</v>
      </c>
      <c r="E1177" s="27" t="s">
        <v>329</v>
      </c>
      <c r="F1177" s="27" t="s">
        <v>330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324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207</v>
      </c>
      <c r="B1178" s="2"/>
      <c r="C1178" t="s">
        <v>208</v>
      </c>
      <c r="E1178" t="s">
        <v>329</v>
      </c>
      <c r="F1178" t="s">
        <v>330</v>
      </c>
      <c r="H1178" t="s">
        <v>194</v>
      </c>
      <c r="K1178" t="s">
        <v>195</v>
      </c>
      <c r="L1178" t="s">
        <v>196</v>
      </c>
      <c r="U1178" t="s">
        <v>324</v>
      </c>
      <c r="W1178">
        <v>30</v>
      </c>
      <c r="AB1178" t="s">
        <v>198</v>
      </c>
      <c r="AH1178" s="20"/>
    </row>
    <row r="1179" spans="1:34" x14ac:dyDescent="0.25">
      <c r="A1179" s="15" t="s">
        <v>253</v>
      </c>
      <c r="B1179" s="2"/>
      <c r="C1179" t="s">
        <v>200</v>
      </c>
      <c r="E1179" t="s">
        <v>329</v>
      </c>
      <c r="F1179" t="s">
        <v>330</v>
      </c>
      <c r="H1179" t="s">
        <v>194</v>
      </c>
      <c r="K1179" t="s">
        <v>195</v>
      </c>
      <c r="L1179" t="s">
        <v>196</v>
      </c>
      <c r="U1179" t="s">
        <v>324</v>
      </c>
      <c r="W1179">
        <v>30</v>
      </c>
      <c r="AB1179" t="s">
        <v>198</v>
      </c>
      <c r="AH1179" s="20"/>
    </row>
    <row r="1180" spans="1:34" x14ac:dyDescent="0.25">
      <c r="A1180" s="15" t="s">
        <v>253</v>
      </c>
      <c r="B1180" s="2"/>
      <c r="C1180" t="s">
        <v>200</v>
      </c>
      <c r="E1180" t="s">
        <v>329</v>
      </c>
      <c r="F1180" t="s">
        <v>330</v>
      </c>
      <c r="H1180" t="s">
        <v>194</v>
      </c>
      <c r="K1180" t="s">
        <v>195</v>
      </c>
      <c r="L1180" t="s">
        <v>196</v>
      </c>
      <c r="U1180" t="s">
        <v>324</v>
      </c>
      <c r="W1180">
        <v>30</v>
      </c>
      <c r="AB1180" t="s">
        <v>198</v>
      </c>
      <c r="AH1180" s="20"/>
    </row>
    <row r="1181" spans="1:34" x14ac:dyDescent="0.25">
      <c r="A1181" s="15" t="s">
        <v>253</v>
      </c>
      <c r="B1181" s="2"/>
      <c r="C1181" t="s">
        <v>200</v>
      </c>
      <c r="E1181" t="s">
        <v>329</v>
      </c>
      <c r="F1181" t="s">
        <v>330</v>
      </c>
      <c r="H1181" t="s">
        <v>194</v>
      </c>
      <c r="K1181" t="s">
        <v>195</v>
      </c>
      <c r="L1181" t="s">
        <v>196</v>
      </c>
      <c r="U1181" t="s">
        <v>324</v>
      </c>
      <c r="W1181">
        <v>30</v>
      </c>
      <c r="AB1181" t="s">
        <v>198</v>
      </c>
      <c r="AH1181" s="20"/>
    </row>
    <row r="1182" spans="1:34" x14ac:dyDescent="0.25">
      <c r="A1182" s="15" t="s">
        <v>199</v>
      </c>
      <c r="B1182" s="2"/>
      <c r="C1182" t="s">
        <v>200</v>
      </c>
      <c r="E1182" t="s">
        <v>329</v>
      </c>
      <c r="F1182" t="s">
        <v>330</v>
      </c>
      <c r="H1182" t="s">
        <v>194</v>
      </c>
      <c r="K1182" t="s">
        <v>195</v>
      </c>
      <c r="L1182" t="s">
        <v>196</v>
      </c>
      <c r="U1182" t="s">
        <v>324</v>
      </c>
      <c r="W1182">
        <v>30</v>
      </c>
      <c r="AB1182" t="s">
        <v>198</v>
      </c>
      <c r="AH1182" s="20"/>
    </row>
    <row r="1183" spans="1:34" x14ac:dyDescent="0.25">
      <c r="A1183" s="15" t="s">
        <v>211</v>
      </c>
      <c r="B1183" s="2"/>
      <c r="C1183" t="s">
        <v>200</v>
      </c>
      <c r="E1183" t="s">
        <v>329</v>
      </c>
      <c r="F1183" t="s">
        <v>330</v>
      </c>
      <c r="H1183" t="s">
        <v>194</v>
      </c>
      <c r="K1183" t="s">
        <v>195</v>
      </c>
      <c r="L1183" t="s">
        <v>196</v>
      </c>
      <c r="U1183" t="s">
        <v>324</v>
      </c>
      <c r="W1183">
        <v>30</v>
      </c>
      <c r="AB1183" t="s">
        <v>198</v>
      </c>
      <c r="AH1183" s="20"/>
    </row>
    <row r="1184" spans="1:34" x14ac:dyDescent="0.25">
      <c r="A1184" s="15" t="s">
        <v>253</v>
      </c>
      <c r="B1184" s="2"/>
      <c r="C1184" t="s">
        <v>200</v>
      </c>
      <c r="E1184" t="s">
        <v>329</v>
      </c>
      <c r="F1184" t="s">
        <v>330</v>
      </c>
      <c r="H1184" t="s">
        <v>194</v>
      </c>
      <c r="K1184" t="s">
        <v>195</v>
      </c>
      <c r="L1184" t="s">
        <v>196</v>
      </c>
      <c r="U1184" t="s">
        <v>324</v>
      </c>
      <c r="W1184">
        <v>30</v>
      </c>
      <c r="AB1184" t="s">
        <v>198</v>
      </c>
      <c r="AH1184" s="20"/>
    </row>
    <row r="1185" spans="1:34" x14ac:dyDescent="0.25">
      <c r="A1185" s="15" t="s">
        <v>205</v>
      </c>
      <c r="B1185" s="2"/>
      <c r="C1185" t="s">
        <v>206</v>
      </c>
      <c r="E1185" t="s">
        <v>329</v>
      </c>
      <c r="F1185" t="s">
        <v>330</v>
      </c>
      <c r="H1185" t="s">
        <v>194</v>
      </c>
      <c r="K1185" t="s">
        <v>195</v>
      </c>
      <c r="L1185" t="s">
        <v>196</v>
      </c>
      <c r="U1185" t="s">
        <v>324</v>
      </c>
      <c r="W1185">
        <v>30</v>
      </c>
      <c r="AB1185" t="s">
        <v>198</v>
      </c>
      <c r="AH1185" s="20"/>
    </row>
    <row r="1186" spans="1:34" x14ac:dyDescent="0.25">
      <c r="A1186" s="15" t="s">
        <v>205</v>
      </c>
      <c r="B1186" s="2"/>
      <c r="C1186" t="s">
        <v>206</v>
      </c>
      <c r="E1186" t="s">
        <v>329</v>
      </c>
      <c r="F1186" t="s">
        <v>330</v>
      </c>
      <c r="H1186" t="s">
        <v>194</v>
      </c>
      <c r="K1186" t="s">
        <v>195</v>
      </c>
      <c r="L1186" t="s">
        <v>196</v>
      </c>
      <c r="U1186" t="s">
        <v>324</v>
      </c>
      <c r="W1186">
        <v>30</v>
      </c>
      <c r="AB1186" t="s">
        <v>198</v>
      </c>
      <c r="AH1186" s="20"/>
    </row>
    <row r="1187" spans="1:34" x14ac:dyDescent="0.25">
      <c r="A1187" s="15" t="s">
        <v>253</v>
      </c>
      <c r="B1187" s="2"/>
      <c r="C1187" t="s">
        <v>200</v>
      </c>
      <c r="E1187" t="s">
        <v>329</v>
      </c>
      <c r="F1187" t="s">
        <v>330</v>
      </c>
      <c r="H1187" t="s">
        <v>194</v>
      </c>
      <c r="K1187" t="s">
        <v>195</v>
      </c>
      <c r="L1187" t="s">
        <v>196</v>
      </c>
      <c r="U1187" t="s">
        <v>324</v>
      </c>
      <c r="W1187">
        <v>30</v>
      </c>
      <c r="AB1187" t="s">
        <v>198</v>
      </c>
      <c r="AH1187" s="20"/>
    </row>
    <row r="1188" spans="1:34" x14ac:dyDescent="0.25">
      <c r="A1188" s="15" t="s">
        <v>253</v>
      </c>
      <c r="B1188" s="2"/>
      <c r="C1188" t="s">
        <v>200</v>
      </c>
      <c r="E1188" t="s">
        <v>329</v>
      </c>
      <c r="F1188" t="s">
        <v>330</v>
      </c>
      <c r="H1188" t="s">
        <v>194</v>
      </c>
      <c r="K1188" t="s">
        <v>195</v>
      </c>
      <c r="L1188" t="s">
        <v>196</v>
      </c>
      <c r="U1188" t="s">
        <v>324</v>
      </c>
      <c r="W1188">
        <v>30</v>
      </c>
      <c r="AB1188" t="s">
        <v>198</v>
      </c>
      <c r="AH1188" s="20"/>
    </row>
    <row r="1189" spans="1:34" x14ac:dyDescent="0.25">
      <c r="A1189" s="15" t="s">
        <v>211</v>
      </c>
      <c r="B1189" s="2"/>
      <c r="C1189" t="s">
        <v>200</v>
      </c>
      <c r="E1189" t="s">
        <v>329</v>
      </c>
      <c r="F1189" t="s">
        <v>330</v>
      </c>
      <c r="H1189" t="s">
        <v>194</v>
      </c>
      <c r="K1189" t="s">
        <v>195</v>
      </c>
      <c r="L1189" t="s">
        <v>196</v>
      </c>
      <c r="U1189" t="s">
        <v>324</v>
      </c>
      <c r="W1189">
        <v>30</v>
      </c>
      <c r="AB1189" t="s">
        <v>198</v>
      </c>
      <c r="AH1189" s="20"/>
    </row>
    <row r="1190" spans="1:34" x14ac:dyDescent="0.25">
      <c r="A1190" s="15" t="s">
        <v>199</v>
      </c>
      <c r="B1190" s="2"/>
      <c r="C1190" t="s">
        <v>200</v>
      </c>
      <c r="E1190" t="s">
        <v>329</v>
      </c>
      <c r="F1190" t="s">
        <v>330</v>
      </c>
      <c r="H1190" t="s">
        <v>194</v>
      </c>
      <c r="K1190" t="s">
        <v>195</v>
      </c>
      <c r="L1190" t="s">
        <v>196</v>
      </c>
      <c r="U1190" t="s">
        <v>324</v>
      </c>
      <c r="W1190">
        <v>30</v>
      </c>
      <c r="AB1190" t="s">
        <v>198</v>
      </c>
      <c r="AH1190" s="20"/>
    </row>
    <row r="1191" spans="1:34" x14ac:dyDescent="0.25">
      <c r="A1191" s="15" t="s">
        <v>205</v>
      </c>
      <c r="B1191" s="2"/>
      <c r="C1191" t="s">
        <v>206</v>
      </c>
      <c r="E1191" t="s">
        <v>329</v>
      </c>
      <c r="F1191" t="s">
        <v>330</v>
      </c>
      <c r="H1191" t="s">
        <v>194</v>
      </c>
      <c r="K1191" t="s">
        <v>195</v>
      </c>
      <c r="L1191" t="s">
        <v>196</v>
      </c>
      <c r="U1191" t="s">
        <v>324</v>
      </c>
      <c r="W1191">
        <v>30</v>
      </c>
      <c r="AB1191" t="s">
        <v>198</v>
      </c>
      <c r="AH1191" s="20"/>
    </row>
    <row r="1192" spans="1:34" x14ac:dyDescent="0.25">
      <c r="A1192" s="15" t="s">
        <v>211</v>
      </c>
      <c r="B1192" s="2"/>
      <c r="C1192" t="s">
        <v>200</v>
      </c>
      <c r="E1192" t="s">
        <v>329</v>
      </c>
      <c r="F1192" t="s">
        <v>330</v>
      </c>
      <c r="H1192" t="s">
        <v>194</v>
      </c>
      <c r="K1192" t="s">
        <v>195</v>
      </c>
      <c r="L1192" t="s">
        <v>196</v>
      </c>
      <c r="U1192" t="s">
        <v>324</v>
      </c>
      <c r="W1192">
        <v>30</v>
      </c>
      <c r="AB1192" t="s">
        <v>198</v>
      </c>
      <c r="AH1192" s="20"/>
    </row>
    <row r="1193" spans="1:34" x14ac:dyDescent="0.25">
      <c r="A1193" s="15" t="s">
        <v>253</v>
      </c>
      <c r="B1193" s="2"/>
      <c r="C1193" t="s">
        <v>200</v>
      </c>
      <c r="E1193" t="s">
        <v>329</v>
      </c>
      <c r="F1193" t="s">
        <v>330</v>
      </c>
      <c r="H1193" t="s">
        <v>194</v>
      </c>
      <c r="K1193" t="s">
        <v>195</v>
      </c>
      <c r="L1193" t="s">
        <v>196</v>
      </c>
      <c r="U1193" t="s">
        <v>324</v>
      </c>
      <c r="W1193">
        <v>30</v>
      </c>
      <c r="AB1193" t="s">
        <v>198</v>
      </c>
      <c r="AH1193" s="20"/>
    </row>
    <row r="1194" spans="1:34" x14ac:dyDescent="0.25">
      <c r="A1194" s="15" t="s">
        <v>253</v>
      </c>
      <c r="B1194" s="2"/>
      <c r="C1194" t="s">
        <v>200</v>
      </c>
      <c r="E1194" t="s">
        <v>329</v>
      </c>
      <c r="F1194" t="s">
        <v>330</v>
      </c>
      <c r="H1194" t="s">
        <v>194</v>
      </c>
      <c r="K1194" t="s">
        <v>195</v>
      </c>
      <c r="L1194" t="s">
        <v>196</v>
      </c>
      <c r="U1194" t="s">
        <v>324</v>
      </c>
      <c r="W1194">
        <v>30</v>
      </c>
      <c r="AB1194" t="s">
        <v>198</v>
      </c>
      <c r="AH1194" s="20"/>
    </row>
    <row r="1195" spans="1:34" x14ac:dyDescent="0.25">
      <c r="A1195" s="15" t="s">
        <v>205</v>
      </c>
      <c r="B1195" s="2"/>
      <c r="C1195" t="s">
        <v>206</v>
      </c>
      <c r="E1195" t="s">
        <v>329</v>
      </c>
      <c r="F1195" t="s">
        <v>330</v>
      </c>
      <c r="H1195" t="s">
        <v>194</v>
      </c>
      <c r="K1195" t="s">
        <v>195</v>
      </c>
      <c r="L1195" t="s">
        <v>196</v>
      </c>
      <c r="U1195" t="s">
        <v>324</v>
      </c>
      <c r="W1195">
        <v>30</v>
      </c>
      <c r="AB1195" t="s">
        <v>198</v>
      </c>
      <c r="AH1195" s="20"/>
    </row>
    <row r="1196" spans="1:34" x14ac:dyDescent="0.25">
      <c r="A1196" s="15" t="s">
        <v>331</v>
      </c>
      <c r="B1196" s="2"/>
      <c r="C1196" t="s">
        <v>236</v>
      </c>
      <c r="E1196" t="s">
        <v>329</v>
      </c>
      <c r="F1196" t="s">
        <v>330</v>
      </c>
      <c r="H1196" t="s">
        <v>194</v>
      </c>
      <c r="K1196" t="s">
        <v>195</v>
      </c>
      <c r="L1196" t="s">
        <v>196</v>
      </c>
      <c r="U1196" t="s">
        <v>324</v>
      </c>
      <c r="W1196">
        <v>30</v>
      </c>
      <c r="AB1196" t="s">
        <v>198</v>
      </c>
      <c r="AH1196" s="20"/>
    </row>
    <row r="1197" spans="1:34" x14ac:dyDescent="0.25">
      <c r="A1197" s="15" t="s">
        <v>211</v>
      </c>
      <c r="B1197" s="2"/>
      <c r="C1197" t="s">
        <v>200</v>
      </c>
      <c r="E1197" t="s">
        <v>329</v>
      </c>
      <c r="F1197" t="s">
        <v>330</v>
      </c>
      <c r="H1197" t="s">
        <v>194</v>
      </c>
      <c r="K1197" t="s">
        <v>195</v>
      </c>
      <c r="L1197" t="s">
        <v>196</v>
      </c>
      <c r="U1197" t="s">
        <v>324</v>
      </c>
      <c r="W1197">
        <v>30</v>
      </c>
      <c r="AB1197" t="s">
        <v>198</v>
      </c>
      <c r="AH1197" s="20"/>
    </row>
    <row r="1198" spans="1:34" x14ac:dyDescent="0.25">
      <c r="A1198" s="15" t="s">
        <v>205</v>
      </c>
      <c r="B1198" s="2"/>
      <c r="C1198" t="s">
        <v>206</v>
      </c>
      <c r="E1198" t="s">
        <v>329</v>
      </c>
      <c r="F1198" t="s">
        <v>330</v>
      </c>
      <c r="H1198" t="s">
        <v>194</v>
      </c>
      <c r="K1198" t="s">
        <v>195</v>
      </c>
      <c r="L1198" t="s">
        <v>196</v>
      </c>
      <c r="U1198" t="s">
        <v>324</v>
      </c>
      <c r="W1198">
        <v>30</v>
      </c>
      <c r="AB1198" t="s">
        <v>198</v>
      </c>
      <c r="AH1198" s="20"/>
    </row>
    <row r="1199" spans="1:34" x14ac:dyDescent="0.25">
      <c r="A1199" s="15" t="s">
        <v>253</v>
      </c>
      <c r="B1199" s="2"/>
      <c r="C1199" t="s">
        <v>200</v>
      </c>
      <c r="E1199" t="s">
        <v>329</v>
      </c>
      <c r="F1199" t="s">
        <v>330</v>
      </c>
      <c r="H1199" t="s">
        <v>194</v>
      </c>
      <c r="K1199" t="s">
        <v>195</v>
      </c>
      <c r="L1199" t="s">
        <v>196</v>
      </c>
      <c r="U1199" t="s">
        <v>324</v>
      </c>
      <c r="W1199">
        <v>30</v>
      </c>
      <c r="AB1199" t="s">
        <v>198</v>
      </c>
      <c r="AH1199" s="20"/>
    </row>
    <row r="1200" spans="1:34" x14ac:dyDescent="0.25">
      <c r="A1200" s="15" t="s">
        <v>211</v>
      </c>
      <c r="B1200" s="2"/>
      <c r="C1200" t="s">
        <v>200</v>
      </c>
      <c r="E1200" t="s">
        <v>329</v>
      </c>
      <c r="F1200" t="s">
        <v>330</v>
      </c>
      <c r="H1200" t="s">
        <v>194</v>
      </c>
      <c r="K1200" t="s">
        <v>195</v>
      </c>
      <c r="L1200" t="s">
        <v>196</v>
      </c>
      <c r="U1200" t="s">
        <v>324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205</v>
      </c>
      <c r="B1201" s="28"/>
      <c r="C1201" s="23" t="s">
        <v>206</v>
      </c>
      <c r="D1201" s="23" t="s">
        <v>216</v>
      </c>
      <c r="E1201" s="23" t="s">
        <v>329</v>
      </c>
      <c r="F1201" s="23" t="s">
        <v>330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324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211</v>
      </c>
      <c r="B1202" s="9"/>
      <c r="C1202" s="27" t="s">
        <v>200</v>
      </c>
      <c r="D1202" s="27" t="s">
        <v>215</v>
      </c>
      <c r="E1202" s="27" t="s">
        <v>332</v>
      </c>
      <c r="F1202" s="27" t="s">
        <v>333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324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207</v>
      </c>
      <c r="B1203" s="2"/>
      <c r="C1203" t="s">
        <v>208</v>
      </c>
      <c r="E1203" t="s">
        <v>332</v>
      </c>
      <c r="F1203" t="s">
        <v>333</v>
      </c>
      <c r="H1203" t="s">
        <v>194</v>
      </c>
      <c r="K1203" t="s">
        <v>195</v>
      </c>
      <c r="L1203" t="s">
        <v>196</v>
      </c>
      <c r="U1203" t="s">
        <v>324</v>
      </c>
      <c r="W1203">
        <v>30</v>
      </c>
      <c r="AB1203" t="s">
        <v>198</v>
      </c>
      <c r="AH1203" s="20"/>
    </row>
    <row r="1204" spans="1:34" x14ac:dyDescent="0.25">
      <c r="A1204" s="15" t="s">
        <v>207</v>
      </c>
      <c r="B1204" s="2"/>
      <c r="C1204" t="s">
        <v>208</v>
      </c>
      <c r="E1204" t="s">
        <v>332</v>
      </c>
      <c r="F1204" t="s">
        <v>333</v>
      </c>
      <c r="H1204" t="s">
        <v>194</v>
      </c>
      <c r="K1204" t="s">
        <v>195</v>
      </c>
      <c r="L1204" t="s">
        <v>196</v>
      </c>
      <c r="U1204" t="s">
        <v>324</v>
      </c>
      <c r="W1204">
        <v>30</v>
      </c>
      <c r="AB1204" t="s">
        <v>198</v>
      </c>
      <c r="AH1204" s="20"/>
    </row>
    <row r="1205" spans="1:34" x14ac:dyDescent="0.25">
      <c r="A1205" s="15" t="s">
        <v>207</v>
      </c>
      <c r="B1205" s="2"/>
      <c r="C1205" t="s">
        <v>208</v>
      </c>
      <c r="E1205" t="s">
        <v>332</v>
      </c>
      <c r="F1205" t="s">
        <v>333</v>
      </c>
      <c r="H1205" t="s">
        <v>194</v>
      </c>
      <c r="K1205" t="s">
        <v>195</v>
      </c>
      <c r="L1205" t="s">
        <v>196</v>
      </c>
      <c r="U1205" t="s">
        <v>324</v>
      </c>
      <c r="W1205">
        <v>30</v>
      </c>
      <c r="AB1205" t="s">
        <v>198</v>
      </c>
      <c r="AH1205" s="20"/>
    </row>
    <row r="1206" spans="1:34" x14ac:dyDescent="0.25">
      <c r="A1206" s="15" t="s">
        <v>207</v>
      </c>
      <c r="B1206" s="2"/>
      <c r="C1206" t="s">
        <v>208</v>
      </c>
      <c r="E1206" t="s">
        <v>332</v>
      </c>
      <c r="F1206" t="s">
        <v>333</v>
      </c>
      <c r="H1206" t="s">
        <v>194</v>
      </c>
      <c r="K1206" t="s">
        <v>195</v>
      </c>
      <c r="L1206" t="s">
        <v>196</v>
      </c>
      <c r="U1206" t="s">
        <v>324</v>
      </c>
      <c r="W1206">
        <v>30</v>
      </c>
      <c r="AB1206" t="s">
        <v>198</v>
      </c>
      <c r="AH1206" s="20"/>
    </row>
    <row r="1207" spans="1:34" x14ac:dyDescent="0.25">
      <c r="A1207" s="15" t="s">
        <v>199</v>
      </c>
      <c r="B1207" s="2"/>
      <c r="C1207" t="s">
        <v>200</v>
      </c>
      <c r="E1207" t="s">
        <v>332</v>
      </c>
      <c r="F1207" t="s">
        <v>333</v>
      </c>
      <c r="H1207" t="s">
        <v>194</v>
      </c>
      <c r="K1207" t="s">
        <v>195</v>
      </c>
      <c r="L1207" t="s">
        <v>196</v>
      </c>
      <c r="U1207" t="s">
        <v>324</v>
      </c>
      <c r="W1207">
        <v>30</v>
      </c>
      <c r="AB1207" t="s">
        <v>198</v>
      </c>
      <c r="AH1207" s="20"/>
    </row>
    <row r="1208" spans="1:34" x14ac:dyDescent="0.25">
      <c r="A1208" s="15" t="s">
        <v>211</v>
      </c>
      <c r="B1208" s="2"/>
      <c r="C1208" t="s">
        <v>200</v>
      </c>
      <c r="E1208" t="s">
        <v>332</v>
      </c>
      <c r="F1208" t="s">
        <v>333</v>
      </c>
      <c r="H1208" t="s">
        <v>194</v>
      </c>
      <c r="K1208" t="s">
        <v>195</v>
      </c>
      <c r="L1208" t="s">
        <v>196</v>
      </c>
      <c r="U1208" t="s">
        <v>324</v>
      </c>
      <c r="W1208">
        <v>30</v>
      </c>
      <c r="AB1208" t="s">
        <v>198</v>
      </c>
      <c r="AH1208" s="20"/>
    </row>
    <row r="1209" spans="1:34" x14ac:dyDescent="0.25">
      <c r="A1209" s="15" t="s">
        <v>207</v>
      </c>
      <c r="B1209" s="2"/>
      <c r="C1209" t="s">
        <v>208</v>
      </c>
      <c r="E1209" t="s">
        <v>332</v>
      </c>
      <c r="F1209" t="s">
        <v>333</v>
      </c>
      <c r="H1209" t="s">
        <v>194</v>
      </c>
      <c r="K1209" t="s">
        <v>195</v>
      </c>
      <c r="L1209" t="s">
        <v>196</v>
      </c>
      <c r="U1209" t="s">
        <v>324</v>
      </c>
      <c r="W1209">
        <v>30</v>
      </c>
      <c r="AB1209" t="s">
        <v>198</v>
      </c>
      <c r="AH1209" s="20"/>
    </row>
    <row r="1210" spans="1:34" x14ac:dyDescent="0.25">
      <c r="A1210" s="15" t="s">
        <v>207</v>
      </c>
      <c r="B1210" s="2"/>
      <c r="C1210" t="s">
        <v>208</v>
      </c>
      <c r="E1210" t="s">
        <v>332</v>
      </c>
      <c r="F1210" t="s">
        <v>333</v>
      </c>
      <c r="H1210" t="s">
        <v>194</v>
      </c>
      <c r="K1210" t="s">
        <v>195</v>
      </c>
      <c r="L1210" t="s">
        <v>196</v>
      </c>
      <c r="U1210" t="s">
        <v>324</v>
      </c>
      <c r="W1210">
        <v>30</v>
      </c>
      <c r="AB1210" t="s">
        <v>198</v>
      </c>
      <c r="AH1210" s="20"/>
    </row>
    <row r="1211" spans="1:34" x14ac:dyDescent="0.25">
      <c r="A1211" s="15" t="s">
        <v>207</v>
      </c>
      <c r="B1211" s="2"/>
      <c r="C1211" t="s">
        <v>208</v>
      </c>
      <c r="E1211" t="s">
        <v>332</v>
      </c>
      <c r="F1211" t="s">
        <v>333</v>
      </c>
      <c r="H1211" t="s">
        <v>194</v>
      </c>
      <c r="K1211" t="s">
        <v>195</v>
      </c>
      <c r="L1211" t="s">
        <v>196</v>
      </c>
      <c r="U1211" t="s">
        <v>324</v>
      </c>
      <c r="W1211">
        <v>30</v>
      </c>
      <c r="AB1211" t="s">
        <v>198</v>
      </c>
      <c r="AH1211" s="20"/>
    </row>
    <row r="1212" spans="1:34" x14ac:dyDescent="0.25">
      <c r="A1212" s="15" t="s">
        <v>207</v>
      </c>
      <c r="B1212" s="2"/>
      <c r="C1212" t="s">
        <v>208</v>
      </c>
      <c r="E1212" t="s">
        <v>332</v>
      </c>
      <c r="F1212" t="s">
        <v>333</v>
      </c>
      <c r="H1212" t="s">
        <v>194</v>
      </c>
      <c r="K1212" t="s">
        <v>195</v>
      </c>
      <c r="L1212" t="s">
        <v>196</v>
      </c>
      <c r="U1212" t="s">
        <v>324</v>
      </c>
      <c r="W1212">
        <v>30</v>
      </c>
      <c r="AB1212" t="s">
        <v>198</v>
      </c>
      <c r="AH1212" s="20"/>
    </row>
    <row r="1213" spans="1:34" x14ac:dyDescent="0.25">
      <c r="A1213" s="15" t="s">
        <v>207</v>
      </c>
      <c r="B1213" s="2"/>
      <c r="C1213" t="s">
        <v>208</v>
      </c>
      <c r="E1213" t="s">
        <v>332</v>
      </c>
      <c r="F1213" t="s">
        <v>333</v>
      </c>
      <c r="H1213" t="s">
        <v>194</v>
      </c>
      <c r="K1213" t="s">
        <v>195</v>
      </c>
      <c r="L1213" t="s">
        <v>196</v>
      </c>
      <c r="U1213" t="s">
        <v>324</v>
      </c>
      <c r="W1213">
        <v>30</v>
      </c>
      <c r="AB1213" t="s">
        <v>198</v>
      </c>
      <c r="AH1213" s="20"/>
    </row>
    <row r="1214" spans="1:34" x14ac:dyDescent="0.25">
      <c r="A1214" s="15" t="s">
        <v>211</v>
      </c>
      <c r="B1214" s="2"/>
      <c r="C1214" t="s">
        <v>200</v>
      </c>
      <c r="E1214" t="s">
        <v>332</v>
      </c>
      <c r="F1214" t="s">
        <v>333</v>
      </c>
      <c r="H1214" t="s">
        <v>194</v>
      </c>
      <c r="K1214" t="s">
        <v>195</v>
      </c>
      <c r="L1214" t="s">
        <v>196</v>
      </c>
      <c r="U1214" t="s">
        <v>324</v>
      </c>
      <c r="W1214">
        <v>30</v>
      </c>
      <c r="AB1214" t="s">
        <v>198</v>
      </c>
      <c r="AH1214" s="20"/>
    </row>
    <row r="1215" spans="1:34" x14ac:dyDescent="0.25">
      <c r="A1215" s="15" t="s">
        <v>207</v>
      </c>
      <c r="B1215" s="2"/>
      <c r="C1215" t="s">
        <v>208</v>
      </c>
      <c r="E1215" t="s">
        <v>332</v>
      </c>
      <c r="F1215" t="s">
        <v>333</v>
      </c>
      <c r="H1215" t="s">
        <v>194</v>
      </c>
      <c r="K1215" t="s">
        <v>195</v>
      </c>
      <c r="L1215" t="s">
        <v>196</v>
      </c>
      <c r="U1215" t="s">
        <v>324</v>
      </c>
      <c r="W1215">
        <v>30</v>
      </c>
      <c r="AB1215" t="s">
        <v>198</v>
      </c>
      <c r="AH1215" s="20"/>
    </row>
    <row r="1216" spans="1:34" x14ac:dyDescent="0.25">
      <c r="A1216" s="15" t="s">
        <v>207</v>
      </c>
      <c r="B1216" s="2"/>
      <c r="C1216" t="s">
        <v>208</v>
      </c>
      <c r="E1216" t="s">
        <v>332</v>
      </c>
      <c r="F1216" t="s">
        <v>333</v>
      </c>
      <c r="H1216" t="s">
        <v>194</v>
      </c>
      <c r="K1216" t="s">
        <v>195</v>
      </c>
      <c r="L1216" t="s">
        <v>196</v>
      </c>
      <c r="U1216" t="s">
        <v>324</v>
      </c>
      <c r="W1216">
        <v>30</v>
      </c>
      <c r="AB1216" t="s">
        <v>198</v>
      </c>
      <c r="AH1216" s="20"/>
    </row>
    <row r="1217" spans="1:34" x14ac:dyDescent="0.25">
      <c r="A1217" s="15" t="s">
        <v>199</v>
      </c>
      <c r="B1217" s="2"/>
      <c r="C1217" t="s">
        <v>200</v>
      </c>
      <c r="E1217" t="s">
        <v>332</v>
      </c>
      <c r="F1217" t="s">
        <v>333</v>
      </c>
      <c r="H1217" t="s">
        <v>194</v>
      </c>
      <c r="K1217" t="s">
        <v>195</v>
      </c>
      <c r="L1217" t="s">
        <v>196</v>
      </c>
      <c r="U1217" t="s">
        <v>324</v>
      </c>
      <c r="W1217">
        <v>30</v>
      </c>
      <c r="AB1217" t="s">
        <v>198</v>
      </c>
      <c r="AH1217" s="20"/>
    </row>
    <row r="1218" spans="1:34" x14ac:dyDescent="0.25">
      <c r="A1218" s="15" t="s">
        <v>211</v>
      </c>
      <c r="B1218" s="2"/>
      <c r="C1218" t="s">
        <v>200</v>
      </c>
      <c r="E1218" t="s">
        <v>332</v>
      </c>
      <c r="F1218" t="s">
        <v>333</v>
      </c>
      <c r="H1218" t="s">
        <v>194</v>
      </c>
      <c r="K1218" t="s">
        <v>195</v>
      </c>
      <c r="L1218" t="s">
        <v>196</v>
      </c>
      <c r="U1218" t="s">
        <v>324</v>
      </c>
      <c r="W1218">
        <v>30</v>
      </c>
      <c r="AB1218" t="s">
        <v>198</v>
      </c>
      <c r="AH1218" s="20"/>
    </row>
    <row r="1219" spans="1:34" x14ac:dyDescent="0.25">
      <c r="A1219" s="15" t="s">
        <v>199</v>
      </c>
      <c r="B1219" s="2"/>
      <c r="C1219" t="s">
        <v>200</v>
      </c>
      <c r="E1219" t="s">
        <v>332</v>
      </c>
      <c r="F1219" t="s">
        <v>333</v>
      </c>
      <c r="H1219" t="s">
        <v>194</v>
      </c>
      <c r="K1219" t="s">
        <v>195</v>
      </c>
      <c r="L1219" t="s">
        <v>196</v>
      </c>
      <c r="U1219" t="s">
        <v>324</v>
      </c>
      <c r="W1219">
        <v>30</v>
      </c>
      <c r="AB1219" t="s">
        <v>198</v>
      </c>
      <c r="AH1219" s="20"/>
    </row>
    <row r="1220" spans="1:34" x14ac:dyDescent="0.25">
      <c r="A1220" s="15" t="s">
        <v>207</v>
      </c>
      <c r="B1220" s="2"/>
      <c r="C1220" t="s">
        <v>208</v>
      </c>
      <c r="E1220" t="s">
        <v>332</v>
      </c>
      <c r="F1220" t="s">
        <v>333</v>
      </c>
      <c r="H1220" t="s">
        <v>194</v>
      </c>
      <c r="K1220" t="s">
        <v>195</v>
      </c>
      <c r="L1220" t="s">
        <v>196</v>
      </c>
      <c r="U1220" t="s">
        <v>324</v>
      </c>
      <c r="W1220">
        <v>30</v>
      </c>
      <c r="AB1220" t="s">
        <v>198</v>
      </c>
      <c r="AH1220" s="20"/>
    </row>
    <row r="1221" spans="1:34" x14ac:dyDescent="0.25">
      <c r="A1221" s="15" t="s">
        <v>331</v>
      </c>
      <c r="B1221" s="2"/>
      <c r="C1221" t="s">
        <v>236</v>
      </c>
      <c r="E1221" t="s">
        <v>332</v>
      </c>
      <c r="F1221" t="s">
        <v>333</v>
      </c>
      <c r="H1221" t="s">
        <v>194</v>
      </c>
      <c r="K1221" t="s">
        <v>195</v>
      </c>
      <c r="L1221" t="s">
        <v>196</v>
      </c>
      <c r="U1221" t="s">
        <v>324</v>
      </c>
      <c r="W1221">
        <v>30</v>
      </c>
      <c r="AB1221" t="s">
        <v>198</v>
      </c>
      <c r="AH1221" s="20"/>
    </row>
    <row r="1222" spans="1:34" x14ac:dyDescent="0.25">
      <c r="A1222" s="15" t="s">
        <v>207</v>
      </c>
      <c r="B1222" s="2"/>
      <c r="C1222" t="s">
        <v>208</v>
      </c>
      <c r="E1222" t="s">
        <v>332</v>
      </c>
      <c r="F1222" t="s">
        <v>333</v>
      </c>
      <c r="H1222" t="s">
        <v>194</v>
      </c>
      <c r="K1222" t="s">
        <v>195</v>
      </c>
      <c r="L1222" t="s">
        <v>196</v>
      </c>
      <c r="U1222" t="s">
        <v>324</v>
      </c>
      <c r="W1222">
        <v>30</v>
      </c>
      <c r="AB1222" t="s">
        <v>198</v>
      </c>
      <c r="AH1222" s="20"/>
    </row>
    <row r="1223" spans="1:34" x14ac:dyDescent="0.25">
      <c r="A1223" s="15" t="s">
        <v>207</v>
      </c>
      <c r="B1223" s="2"/>
      <c r="C1223" t="s">
        <v>208</v>
      </c>
      <c r="E1223" t="s">
        <v>332</v>
      </c>
      <c r="F1223" t="s">
        <v>333</v>
      </c>
      <c r="H1223" t="s">
        <v>194</v>
      </c>
      <c r="K1223" t="s">
        <v>195</v>
      </c>
      <c r="L1223" t="s">
        <v>196</v>
      </c>
      <c r="U1223" t="s">
        <v>324</v>
      </c>
      <c r="W1223">
        <v>30</v>
      </c>
      <c r="AB1223" t="s">
        <v>198</v>
      </c>
      <c r="AH1223" s="20"/>
    </row>
    <row r="1224" spans="1:34" x14ac:dyDescent="0.25">
      <c r="A1224" s="15" t="s">
        <v>207</v>
      </c>
      <c r="B1224" s="2"/>
      <c r="C1224" t="s">
        <v>208</v>
      </c>
      <c r="E1224" t="s">
        <v>332</v>
      </c>
      <c r="F1224" t="s">
        <v>333</v>
      </c>
      <c r="H1224" t="s">
        <v>194</v>
      </c>
      <c r="K1224" t="s">
        <v>195</v>
      </c>
      <c r="L1224" t="s">
        <v>196</v>
      </c>
      <c r="U1224" t="s">
        <v>324</v>
      </c>
      <c r="W1224">
        <v>30</v>
      </c>
      <c r="AB1224" t="s">
        <v>198</v>
      </c>
      <c r="AH1224" s="20"/>
    </row>
    <row r="1225" spans="1:34" x14ac:dyDescent="0.25">
      <c r="A1225" s="15" t="s">
        <v>211</v>
      </c>
      <c r="B1225" s="2"/>
      <c r="C1225" t="s">
        <v>200</v>
      </c>
      <c r="E1225" t="s">
        <v>332</v>
      </c>
      <c r="F1225" t="s">
        <v>333</v>
      </c>
      <c r="H1225" t="s">
        <v>194</v>
      </c>
      <c r="K1225" t="s">
        <v>195</v>
      </c>
      <c r="L1225" t="s">
        <v>196</v>
      </c>
      <c r="U1225" t="s">
        <v>324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207</v>
      </c>
      <c r="B1226" s="28"/>
      <c r="C1226" s="23" t="s">
        <v>208</v>
      </c>
      <c r="D1226" s="23" t="s">
        <v>216</v>
      </c>
      <c r="E1226" s="23" t="s">
        <v>332</v>
      </c>
      <c r="F1226" s="23" t="s">
        <v>333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324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212</v>
      </c>
      <c r="B1227" s="9"/>
      <c r="C1227" s="27" t="s">
        <v>200</v>
      </c>
      <c r="D1227" s="27" t="s">
        <v>215</v>
      </c>
      <c r="E1227" s="27" t="s">
        <v>334</v>
      </c>
      <c r="F1227" s="27" t="s">
        <v>335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324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211</v>
      </c>
      <c r="B1228" s="2"/>
      <c r="C1228" t="s">
        <v>200</v>
      </c>
      <c r="E1228" t="s">
        <v>334</v>
      </c>
      <c r="F1228" t="s">
        <v>335</v>
      </c>
      <c r="H1228" t="s">
        <v>194</v>
      </c>
      <c r="K1228" t="s">
        <v>195</v>
      </c>
      <c r="L1228" t="s">
        <v>196</v>
      </c>
      <c r="U1228" t="s">
        <v>324</v>
      </c>
      <c r="W1228">
        <v>30</v>
      </c>
      <c r="AB1228" t="s">
        <v>198</v>
      </c>
      <c r="AH1228" s="20"/>
    </row>
    <row r="1229" spans="1:34" x14ac:dyDescent="0.25">
      <c r="A1229" s="15" t="s">
        <v>199</v>
      </c>
      <c r="B1229" s="2"/>
      <c r="C1229" t="s">
        <v>200</v>
      </c>
      <c r="E1229" t="s">
        <v>334</v>
      </c>
      <c r="F1229" t="s">
        <v>335</v>
      </c>
      <c r="H1229" t="s">
        <v>194</v>
      </c>
      <c r="K1229" t="s">
        <v>195</v>
      </c>
      <c r="L1229" t="s">
        <v>196</v>
      </c>
      <c r="U1229" t="s">
        <v>324</v>
      </c>
      <c r="W1229">
        <v>30</v>
      </c>
      <c r="AB1229" t="s">
        <v>198</v>
      </c>
      <c r="AH1229" s="20"/>
    </row>
    <row r="1230" spans="1:34" x14ac:dyDescent="0.25">
      <c r="A1230" s="15" t="s">
        <v>207</v>
      </c>
      <c r="B1230" s="2"/>
      <c r="C1230" t="s">
        <v>208</v>
      </c>
      <c r="E1230" t="s">
        <v>334</v>
      </c>
      <c r="F1230" t="s">
        <v>335</v>
      </c>
      <c r="H1230" t="s">
        <v>194</v>
      </c>
      <c r="K1230" t="s">
        <v>195</v>
      </c>
      <c r="L1230" t="s">
        <v>196</v>
      </c>
      <c r="U1230" t="s">
        <v>324</v>
      </c>
      <c r="W1230">
        <v>30</v>
      </c>
      <c r="AB1230" t="s">
        <v>198</v>
      </c>
      <c r="AH1230" s="20"/>
    </row>
    <row r="1231" spans="1:34" x14ac:dyDescent="0.25">
      <c r="A1231" s="15" t="s">
        <v>211</v>
      </c>
      <c r="B1231" s="2"/>
      <c r="C1231" t="s">
        <v>200</v>
      </c>
      <c r="E1231" t="s">
        <v>334</v>
      </c>
      <c r="F1231" t="s">
        <v>335</v>
      </c>
      <c r="H1231" t="s">
        <v>194</v>
      </c>
      <c r="K1231" t="s">
        <v>195</v>
      </c>
      <c r="L1231" t="s">
        <v>196</v>
      </c>
      <c r="U1231" t="s">
        <v>324</v>
      </c>
      <c r="W1231">
        <v>30</v>
      </c>
      <c r="AB1231" t="s">
        <v>198</v>
      </c>
      <c r="AH1231" s="20"/>
    </row>
    <row r="1232" spans="1:34" x14ac:dyDescent="0.25">
      <c r="A1232" s="15" t="s">
        <v>207</v>
      </c>
      <c r="B1232" s="2"/>
      <c r="C1232" t="s">
        <v>208</v>
      </c>
      <c r="E1232" t="s">
        <v>334</v>
      </c>
      <c r="F1232" t="s">
        <v>335</v>
      </c>
      <c r="H1232" t="s">
        <v>194</v>
      </c>
      <c r="K1232" t="s">
        <v>195</v>
      </c>
      <c r="L1232" t="s">
        <v>196</v>
      </c>
      <c r="U1232" t="s">
        <v>324</v>
      </c>
      <c r="W1232">
        <v>30</v>
      </c>
      <c r="AB1232" t="s">
        <v>198</v>
      </c>
      <c r="AH1232" s="20"/>
    </row>
    <row r="1233" spans="1:34" x14ac:dyDescent="0.25">
      <c r="A1233" s="15" t="s">
        <v>205</v>
      </c>
      <c r="B1233" s="2"/>
      <c r="C1233" t="s">
        <v>206</v>
      </c>
      <c r="E1233" t="s">
        <v>334</v>
      </c>
      <c r="F1233" t="s">
        <v>335</v>
      </c>
      <c r="H1233" t="s">
        <v>194</v>
      </c>
      <c r="K1233" t="s">
        <v>195</v>
      </c>
      <c r="L1233" t="s">
        <v>196</v>
      </c>
      <c r="U1233" t="s">
        <v>324</v>
      </c>
      <c r="W1233">
        <v>30</v>
      </c>
      <c r="AB1233" t="s">
        <v>198</v>
      </c>
      <c r="AH1233" s="20"/>
    </row>
    <row r="1234" spans="1:34" x14ac:dyDescent="0.25">
      <c r="A1234" s="15" t="s">
        <v>211</v>
      </c>
      <c r="B1234" s="2"/>
      <c r="C1234" t="s">
        <v>200</v>
      </c>
      <c r="E1234" t="s">
        <v>334</v>
      </c>
      <c r="F1234" t="s">
        <v>335</v>
      </c>
      <c r="H1234" t="s">
        <v>194</v>
      </c>
      <c r="K1234" t="s">
        <v>195</v>
      </c>
      <c r="L1234" t="s">
        <v>196</v>
      </c>
      <c r="U1234" t="s">
        <v>324</v>
      </c>
      <c r="W1234">
        <v>30</v>
      </c>
      <c r="AB1234" t="s">
        <v>198</v>
      </c>
      <c r="AH1234" s="20"/>
    </row>
    <row r="1235" spans="1:34" x14ac:dyDescent="0.25">
      <c r="A1235" s="15" t="s">
        <v>199</v>
      </c>
      <c r="B1235" s="2"/>
      <c r="C1235" t="s">
        <v>200</v>
      </c>
      <c r="E1235" t="s">
        <v>334</v>
      </c>
      <c r="F1235" t="s">
        <v>335</v>
      </c>
      <c r="H1235" t="s">
        <v>194</v>
      </c>
      <c r="K1235" t="s">
        <v>195</v>
      </c>
      <c r="L1235" t="s">
        <v>196</v>
      </c>
      <c r="U1235" t="s">
        <v>324</v>
      </c>
      <c r="W1235">
        <v>30</v>
      </c>
      <c r="AB1235" t="s">
        <v>198</v>
      </c>
      <c r="AH1235" s="20"/>
    </row>
    <row r="1236" spans="1:34" x14ac:dyDescent="0.25">
      <c r="A1236" s="15" t="s">
        <v>199</v>
      </c>
      <c r="B1236" s="2"/>
      <c r="C1236" t="s">
        <v>200</v>
      </c>
      <c r="E1236" t="s">
        <v>334</v>
      </c>
      <c r="F1236" t="s">
        <v>335</v>
      </c>
      <c r="H1236" t="s">
        <v>194</v>
      </c>
      <c r="K1236" t="s">
        <v>195</v>
      </c>
      <c r="L1236" t="s">
        <v>196</v>
      </c>
      <c r="U1236" t="s">
        <v>324</v>
      </c>
      <c r="W1236">
        <v>30</v>
      </c>
      <c r="AB1236" t="s">
        <v>198</v>
      </c>
      <c r="AH1236" s="20"/>
    </row>
    <row r="1237" spans="1:34" x14ac:dyDescent="0.25">
      <c r="A1237" s="15" t="s">
        <v>211</v>
      </c>
      <c r="B1237" s="2"/>
      <c r="C1237" t="s">
        <v>200</v>
      </c>
      <c r="E1237" t="s">
        <v>334</v>
      </c>
      <c r="F1237" t="s">
        <v>335</v>
      </c>
      <c r="H1237" t="s">
        <v>194</v>
      </c>
      <c r="K1237" t="s">
        <v>195</v>
      </c>
      <c r="L1237" t="s">
        <v>196</v>
      </c>
      <c r="U1237" t="s">
        <v>324</v>
      </c>
      <c r="W1237">
        <v>30</v>
      </c>
      <c r="AB1237" t="s">
        <v>198</v>
      </c>
      <c r="AH1237" s="20"/>
    </row>
    <row r="1238" spans="1:34" x14ac:dyDescent="0.25">
      <c r="A1238" s="15" t="s">
        <v>211</v>
      </c>
      <c r="B1238" s="2"/>
      <c r="C1238" t="s">
        <v>200</v>
      </c>
      <c r="E1238" t="s">
        <v>334</v>
      </c>
      <c r="F1238" t="s">
        <v>335</v>
      </c>
      <c r="H1238" t="s">
        <v>194</v>
      </c>
      <c r="K1238" t="s">
        <v>195</v>
      </c>
      <c r="L1238" t="s">
        <v>196</v>
      </c>
      <c r="U1238" t="s">
        <v>324</v>
      </c>
      <c r="W1238">
        <v>30</v>
      </c>
      <c r="AB1238" t="s">
        <v>198</v>
      </c>
      <c r="AH1238" s="20"/>
    </row>
    <row r="1239" spans="1:34" x14ac:dyDescent="0.25">
      <c r="A1239" s="15" t="s">
        <v>211</v>
      </c>
      <c r="B1239" s="2"/>
      <c r="C1239" t="s">
        <v>200</v>
      </c>
      <c r="E1239" t="s">
        <v>334</v>
      </c>
      <c r="F1239" t="s">
        <v>335</v>
      </c>
      <c r="H1239" t="s">
        <v>194</v>
      </c>
      <c r="K1239" t="s">
        <v>195</v>
      </c>
      <c r="L1239" t="s">
        <v>196</v>
      </c>
      <c r="U1239" t="s">
        <v>324</v>
      </c>
      <c r="W1239">
        <v>30</v>
      </c>
      <c r="AB1239" t="s">
        <v>198</v>
      </c>
      <c r="AH1239" s="20"/>
    </row>
    <row r="1240" spans="1:34" x14ac:dyDescent="0.25">
      <c r="A1240" s="15" t="s">
        <v>199</v>
      </c>
      <c r="B1240" s="2"/>
      <c r="C1240" t="s">
        <v>200</v>
      </c>
      <c r="E1240" t="s">
        <v>334</v>
      </c>
      <c r="F1240" t="s">
        <v>335</v>
      </c>
      <c r="H1240" t="s">
        <v>194</v>
      </c>
      <c r="K1240" t="s">
        <v>195</v>
      </c>
      <c r="L1240" t="s">
        <v>196</v>
      </c>
      <c r="U1240" t="s">
        <v>324</v>
      </c>
      <c r="W1240">
        <v>30</v>
      </c>
      <c r="AB1240" t="s">
        <v>198</v>
      </c>
      <c r="AH1240" s="20"/>
    </row>
    <row r="1241" spans="1:34" x14ac:dyDescent="0.25">
      <c r="A1241" s="15" t="s">
        <v>211</v>
      </c>
      <c r="B1241" s="2"/>
      <c r="C1241" t="s">
        <v>200</v>
      </c>
      <c r="E1241" t="s">
        <v>334</v>
      </c>
      <c r="F1241" t="s">
        <v>335</v>
      </c>
      <c r="H1241" t="s">
        <v>194</v>
      </c>
      <c r="K1241" t="s">
        <v>195</v>
      </c>
      <c r="L1241" t="s">
        <v>196</v>
      </c>
      <c r="U1241" t="s">
        <v>324</v>
      </c>
      <c r="W1241">
        <v>30</v>
      </c>
      <c r="AB1241" t="s">
        <v>198</v>
      </c>
      <c r="AH1241" s="20"/>
    </row>
    <row r="1242" spans="1:34" x14ac:dyDescent="0.25">
      <c r="A1242" s="15" t="s">
        <v>207</v>
      </c>
      <c r="B1242" s="2"/>
      <c r="C1242" t="s">
        <v>208</v>
      </c>
      <c r="E1242" t="s">
        <v>334</v>
      </c>
      <c r="F1242" t="s">
        <v>335</v>
      </c>
      <c r="H1242" t="s">
        <v>194</v>
      </c>
      <c r="K1242" t="s">
        <v>195</v>
      </c>
      <c r="L1242" t="s">
        <v>196</v>
      </c>
      <c r="U1242" t="s">
        <v>324</v>
      </c>
      <c r="W1242">
        <v>30</v>
      </c>
      <c r="AB1242" t="s">
        <v>198</v>
      </c>
      <c r="AH1242" s="20"/>
    </row>
    <row r="1243" spans="1:34" x14ac:dyDescent="0.25">
      <c r="A1243" s="15" t="s">
        <v>207</v>
      </c>
      <c r="B1243" s="2"/>
      <c r="C1243" t="s">
        <v>208</v>
      </c>
      <c r="E1243" t="s">
        <v>334</v>
      </c>
      <c r="F1243" t="s">
        <v>335</v>
      </c>
      <c r="H1243" t="s">
        <v>194</v>
      </c>
      <c r="K1243" t="s">
        <v>195</v>
      </c>
      <c r="L1243" t="s">
        <v>196</v>
      </c>
      <c r="U1243" t="s">
        <v>324</v>
      </c>
      <c r="W1243">
        <v>30</v>
      </c>
      <c r="AB1243" t="s">
        <v>198</v>
      </c>
      <c r="AH1243" s="20"/>
    </row>
    <row r="1244" spans="1:34" x14ac:dyDescent="0.25">
      <c r="A1244" s="15" t="s">
        <v>207</v>
      </c>
      <c r="B1244" s="2"/>
      <c r="C1244" t="s">
        <v>208</v>
      </c>
      <c r="E1244" t="s">
        <v>334</v>
      </c>
      <c r="F1244" t="s">
        <v>335</v>
      </c>
      <c r="H1244" t="s">
        <v>194</v>
      </c>
      <c r="K1244" t="s">
        <v>195</v>
      </c>
      <c r="L1244" t="s">
        <v>196</v>
      </c>
      <c r="U1244" t="s">
        <v>324</v>
      </c>
      <c r="W1244">
        <v>30</v>
      </c>
      <c r="AB1244" t="s">
        <v>198</v>
      </c>
      <c r="AH1244" s="20"/>
    </row>
    <row r="1245" spans="1:34" x14ac:dyDescent="0.25">
      <c r="A1245" s="15" t="s">
        <v>199</v>
      </c>
      <c r="B1245" s="2"/>
      <c r="C1245" t="s">
        <v>200</v>
      </c>
      <c r="E1245" t="s">
        <v>334</v>
      </c>
      <c r="F1245" t="s">
        <v>335</v>
      </c>
      <c r="H1245" t="s">
        <v>194</v>
      </c>
      <c r="K1245" t="s">
        <v>195</v>
      </c>
      <c r="L1245" t="s">
        <v>196</v>
      </c>
      <c r="U1245" t="s">
        <v>324</v>
      </c>
      <c r="W1245">
        <v>30</v>
      </c>
      <c r="AB1245" t="s">
        <v>198</v>
      </c>
      <c r="AH1245" s="20"/>
    </row>
    <row r="1246" spans="1:34" x14ac:dyDescent="0.25">
      <c r="A1246" s="15" t="s">
        <v>199</v>
      </c>
      <c r="B1246" s="2"/>
      <c r="C1246" t="s">
        <v>200</v>
      </c>
      <c r="E1246" t="s">
        <v>334</v>
      </c>
      <c r="F1246" t="s">
        <v>335</v>
      </c>
      <c r="H1246" t="s">
        <v>194</v>
      </c>
      <c r="K1246" t="s">
        <v>195</v>
      </c>
      <c r="L1246" t="s">
        <v>196</v>
      </c>
      <c r="U1246" t="s">
        <v>324</v>
      </c>
      <c r="W1246">
        <v>30</v>
      </c>
      <c r="AB1246" t="s">
        <v>198</v>
      </c>
      <c r="AH1246" s="20"/>
    </row>
    <row r="1247" spans="1:34" x14ac:dyDescent="0.25">
      <c r="A1247" s="15" t="s">
        <v>199</v>
      </c>
      <c r="B1247" s="2"/>
      <c r="C1247" t="s">
        <v>200</v>
      </c>
      <c r="E1247" t="s">
        <v>334</v>
      </c>
      <c r="F1247" t="s">
        <v>335</v>
      </c>
      <c r="H1247" t="s">
        <v>194</v>
      </c>
      <c r="K1247" t="s">
        <v>195</v>
      </c>
      <c r="L1247" t="s">
        <v>196</v>
      </c>
      <c r="U1247" t="s">
        <v>324</v>
      </c>
      <c r="W1247">
        <v>30</v>
      </c>
      <c r="AB1247" t="s">
        <v>198</v>
      </c>
      <c r="AH1247" s="20"/>
    </row>
    <row r="1248" spans="1:34" x14ac:dyDescent="0.25">
      <c r="A1248" s="15" t="s">
        <v>211</v>
      </c>
      <c r="B1248" s="2"/>
      <c r="C1248" t="s">
        <v>200</v>
      </c>
      <c r="E1248" t="s">
        <v>334</v>
      </c>
      <c r="F1248" t="s">
        <v>335</v>
      </c>
      <c r="H1248" t="s">
        <v>194</v>
      </c>
      <c r="K1248" t="s">
        <v>195</v>
      </c>
      <c r="L1248" t="s">
        <v>196</v>
      </c>
      <c r="U1248" t="s">
        <v>324</v>
      </c>
      <c r="W1248">
        <v>30</v>
      </c>
      <c r="AB1248" t="s">
        <v>198</v>
      </c>
      <c r="AH1248" s="20"/>
    </row>
    <row r="1249" spans="1:34" x14ac:dyDescent="0.25">
      <c r="A1249" s="15" t="s">
        <v>211</v>
      </c>
      <c r="B1249" s="2"/>
      <c r="C1249" t="s">
        <v>200</v>
      </c>
      <c r="E1249" t="s">
        <v>334</v>
      </c>
      <c r="F1249" t="s">
        <v>335</v>
      </c>
      <c r="H1249" t="s">
        <v>194</v>
      </c>
      <c r="K1249" t="s">
        <v>195</v>
      </c>
      <c r="L1249" t="s">
        <v>196</v>
      </c>
      <c r="U1249" t="s">
        <v>324</v>
      </c>
      <c r="W1249">
        <v>30</v>
      </c>
      <c r="AB1249" t="s">
        <v>198</v>
      </c>
      <c r="AH1249" s="20"/>
    </row>
    <row r="1250" spans="1:34" x14ac:dyDescent="0.25">
      <c r="A1250" s="15" t="s">
        <v>212</v>
      </c>
      <c r="B1250" s="2"/>
      <c r="C1250" t="s">
        <v>200</v>
      </c>
      <c r="E1250" t="s">
        <v>334</v>
      </c>
      <c r="F1250" t="s">
        <v>335</v>
      </c>
      <c r="H1250" t="s">
        <v>194</v>
      </c>
      <c r="K1250" t="s">
        <v>195</v>
      </c>
      <c r="L1250" t="s">
        <v>196</v>
      </c>
      <c r="U1250" t="s">
        <v>324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207</v>
      </c>
      <c r="B1251" s="28"/>
      <c r="C1251" s="23" t="s">
        <v>208</v>
      </c>
      <c r="D1251" s="23" t="s">
        <v>216</v>
      </c>
      <c r="E1251" s="23" t="s">
        <v>334</v>
      </c>
      <c r="F1251" s="23" t="s">
        <v>335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324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199</v>
      </c>
      <c r="B1252" s="9"/>
      <c r="C1252" s="27" t="s">
        <v>200</v>
      </c>
      <c r="D1252" s="27" t="s">
        <v>215</v>
      </c>
      <c r="E1252" s="27" t="s">
        <v>336</v>
      </c>
      <c r="F1252" s="27" t="s">
        <v>337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324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209</v>
      </c>
      <c r="B1253" s="2"/>
      <c r="C1253" t="s">
        <v>204</v>
      </c>
      <c r="E1253" t="s">
        <v>336</v>
      </c>
      <c r="F1253" t="s">
        <v>337</v>
      </c>
      <c r="H1253" t="s">
        <v>194</v>
      </c>
      <c r="K1253" t="s">
        <v>195</v>
      </c>
      <c r="L1253" t="s">
        <v>196</v>
      </c>
      <c r="U1253" t="s">
        <v>324</v>
      </c>
      <c r="W1253">
        <v>30</v>
      </c>
      <c r="AB1253" t="s">
        <v>198</v>
      </c>
      <c r="AH1253" s="20"/>
    </row>
    <row r="1254" spans="1:34" x14ac:dyDescent="0.25">
      <c r="A1254" s="15" t="s">
        <v>199</v>
      </c>
      <c r="B1254" s="2"/>
      <c r="C1254" t="s">
        <v>200</v>
      </c>
      <c r="E1254" t="s">
        <v>336</v>
      </c>
      <c r="F1254" t="s">
        <v>337</v>
      </c>
      <c r="H1254" t="s">
        <v>194</v>
      </c>
      <c r="K1254" t="s">
        <v>195</v>
      </c>
      <c r="L1254" t="s">
        <v>196</v>
      </c>
      <c r="U1254" t="s">
        <v>324</v>
      </c>
      <c r="W1254">
        <v>30</v>
      </c>
      <c r="AB1254" t="s">
        <v>198</v>
      </c>
      <c r="AH1254" s="20"/>
    </row>
    <row r="1255" spans="1:34" x14ac:dyDescent="0.25">
      <c r="A1255" s="15" t="s">
        <v>211</v>
      </c>
      <c r="B1255" s="2"/>
      <c r="C1255" t="s">
        <v>200</v>
      </c>
      <c r="E1255" t="s">
        <v>336</v>
      </c>
      <c r="F1255" t="s">
        <v>337</v>
      </c>
      <c r="H1255" t="s">
        <v>194</v>
      </c>
      <c r="K1255" t="s">
        <v>195</v>
      </c>
      <c r="L1255" t="s">
        <v>196</v>
      </c>
      <c r="U1255" t="s">
        <v>324</v>
      </c>
      <c r="W1255">
        <v>30</v>
      </c>
      <c r="AB1255" t="s">
        <v>198</v>
      </c>
      <c r="AH1255" s="20"/>
    </row>
    <row r="1256" spans="1:34" x14ac:dyDescent="0.25">
      <c r="A1256" s="15" t="s">
        <v>199</v>
      </c>
      <c r="B1256" s="2"/>
      <c r="C1256" t="s">
        <v>200</v>
      </c>
      <c r="E1256" t="s">
        <v>336</v>
      </c>
      <c r="F1256" t="s">
        <v>337</v>
      </c>
      <c r="H1256" t="s">
        <v>194</v>
      </c>
      <c r="K1256" t="s">
        <v>195</v>
      </c>
      <c r="L1256" t="s">
        <v>196</v>
      </c>
      <c r="U1256" t="s">
        <v>324</v>
      </c>
      <c r="W1256">
        <v>30</v>
      </c>
      <c r="AB1256" t="s">
        <v>198</v>
      </c>
      <c r="AH1256" s="20"/>
    </row>
    <row r="1257" spans="1:34" x14ac:dyDescent="0.25">
      <c r="A1257" s="15" t="s">
        <v>223</v>
      </c>
      <c r="B1257" s="2"/>
      <c r="C1257" t="s">
        <v>200</v>
      </c>
      <c r="E1257" t="s">
        <v>336</v>
      </c>
      <c r="F1257" t="s">
        <v>337</v>
      </c>
      <c r="H1257" t="s">
        <v>194</v>
      </c>
      <c r="K1257" t="s">
        <v>195</v>
      </c>
      <c r="L1257" t="s">
        <v>196</v>
      </c>
      <c r="U1257" t="s">
        <v>324</v>
      </c>
      <c r="W1257">
        <v>30</v>
      </c>
      <c r="AB1257" t="s">
        <v>198</v>
      </c>
      <c r="AH1257" s="20"/>
    </row>
    <row r="1258" spans="1:34" x14ac:dyDescent="0.25">
      <c r="A1258" s="15" t="s">
        <v>199</v>
      </c>
      <c r="B1258" s="2"/>
      <c r="C1258" t="s">
        <v>200</v>
      </c>
      <c r="E1258" t="s">
        <v>336</v>
      </c>
      <c r="F1258" t="s">
        <v>337</v>
      </c>
      <c r="H1258" t="s">
        <v>194</v>
      </c>
      <c r="K1258" t="s">
        <v>195</v>
      </c>
      <c r="L1258" t="s">
        <v>196</v>
      </c>
      <c r="U1258" t="s">
        <v>324</v>
      </c>
      <c r="W1258">
        <v>30</v>
      </c>
      <c r="AB1258" t="s">
        <v>198</v>
      </c>
      <c r="AH1258" s="20"/>
    </row>
    <row r="1259" spans="1:34" x14ac:dyDescent="0.25">
      <c r="A1259" s="15" t="s">
        <v>199</v>
      </c>
      <c r="B1259" s="2"/>
      <c r="C1259" t="s">
        <v>200</v>
      </c>
      <c r="E1259" t="s">
        <v>336</v>
      </c>
      <c r="F1259" t="s">
        <v>337</v>
      </c>
      <c r="H1259" t="s">
        <v>194</v>
      </c>
      <c r="K1259" t="s">
        <v>195</v>
      </c>
      <c r="L1259" t="s">
        <v>196</v>
      </c>
      <c r="U1259" t="s">
        <v>324</v>
      </c>
      <c r="W1259">
        <v>30</v>
      </c>
      <c r="AB1259" t="s">
        <v>198</v>
      </c>
      <c r="AH1259" s="20"/>
    </row>
    <row r="1260" spans="1:34" x14ac:dyDescent="0.25">
      <c r="A1260" s="15" t="s">
        <v>199</v>
      </c>
      <c r="B1260" s="2"/>
      <c r="C1260" t="s">
        <v>200</v>
      </c>
      <c r="E1260" t="s">
        <v>336</v>
      </c>
      <c r="F1260" t="s">
        <v>337</v>
      </c>
      <c r="H1260" t="s">
        <v>194</v>
      </c>
      <c r="K1260" t="s">
        <v>195</v>
      </c>
      <c r="L1260" t="s">
        <v>196</v>
      </c>
      <c r="U1260" t="s">
        <v>324</v>
      </c>
      <c r="W1260">
        <v>30</v>
      </c>
      <c r="AB1260" t="s">
        <v>198</v>
      </c>
      <c r="AH1260" s="20"/>
    </row>
    <row r="1261" spans="1:34" x14ac:dyDescent="0.25">
      <c r="A1261" s="15" t="s">
        <v>237</v>
      </c>
      <c r="B1261" s="2"/>
      <c r="C1261" t="s">
        <v>204</v>
      </c>
      <c r="E1261" t="s">
        <v>336</v>
      </c>
      <c r="F1261" t="s">
        <v>337</v>
      </c>
      <c r="H1261" t="s">
        <v>194</v>
      </c>
      <c r="K1261" t="s">
        <v>195</v>
      </c>
      <c r="L1261" t="s">
        <v>196</v>
      </c>
      <c r="U1261" t="s">
        <v>324</v>
      </c>
      <c r="W1261">
        <v>30</v>
      </c>
      <c r="AB1261" t="s">
        <v>198</v>
      </c>
      <c r="AH1261" s="20"/>
    </row>
    <row r="1262" spans="1:34" x14ac:dyDescent="0.25">
      <c r="A1262" s="15" t="s">
        <v>253</v>
      </c>
      <c r="B1262" s="2"/>
      <c r="C1262" t="s">
        <v>200</v>
      </c>
      <c r="E1262" t="s">
        <v>336</v>
      </c>
      <c r="F1262" t="s">
        <v>337</v>
      </c>
      <c r="H1262" t="s">
        <v>194</v>
      </c>
      <c r="K1262" t="s">
        <v>195</v>
      </c>
      <c r="L1262" t="s">
        <v>196</v>
      </c>
      <c r="U1262" t="s">
        <v>324</v>
      </c>
      <c r="W1262">
        <v>30</v>
      </c>
      <c r="AB1262" t="s">
        <v>198</v>
      </c>
      <c r="AH1262" s="20"/>
    </row>
    <row r="1263" spans="1:34" x14ac:dyDescent="0.25">
      <c r="A1263" s="15" t="s">
        <v>199</v>
      </c>
      <c r="B1263" s="2"/>
      <c r="C1263" t="s">
        <v>200</v>
      </c>
      <c r="E1263" t="s">
        <v>336</v>
      </c>
      <c r="F1263" t="s">
        <v>337</v>
      </c>
      <c r="H1263" t="s">
        <v>194</v>
      </c>
      <c r="K1263" t="s">
        <v>195</v>
      </c>
      <c r="L1263" t="s">
        <v>196</v>
      </c>
      <c r="U1263" t="s">
        <v>324</v>
      </c>
      <c r="W1263">
        <v>30</v>
      </c>
      <c r="AB1263" t="s">
        <v>198</v>
      </c>
      <c r="AH1263" s="20"/>
    </row>
    <row r="1264" spans="1:34" x14ac:dyDescent="0.25">
      <c r="A1264" s="15" t="s">
        <v>199</v>
      </c>
      <c r="B1264" s="2"/>
      <c r="C1264" t="s">
        <v>200</v>
      </c>
      <c r="E1264" t="s">
        <v>336</v>
      </c>
      <c r="F1264" t="s">
        <v>337</v>
      </c>
      <c r="H1264" t="s">
        <v>194</v>
      </c>
      <c r="K1264" t="s">
        <v>195</v>
      </c>
      <c r="L1264" t="s">
        <v>196</v>
      </c>
      <c r="U1264" t="s">
        <v>324</v>
      </c>
      <c r="W1264">
        <v>30</v>
      </c>
      <c r="AB1264" t="s">
        <v>198</v>
      </c>
      <c r="AH1264" s="20"/>
    </row>
    <row r="1265" spans="1:34" x14ac:dyDescent="0.25">
      <c r="A1265" s="15" t="s">
        <v>211</v>
      </c>
      <c r="B1265" s="2"/>
      <c r="C1265" t="s">
        <v>200</v>
      </c>
      <c r="E1265" t="s">
        <v>336</v>
      </c>
      <c r="F1265" t="s">
        <v>337</v>
      </c>
      <c r="H1265" t="s">
        <v>194</v>
      </c>
      <c r="K1265" t="s">
        <v>195</v>
      </c>
      <c r="L1265" t="s">
        <v>196</v>
      </c>
      <c r="U1265" t="s">
        <v>324</v>
      </c>
      <c r="W1265">
        <v>30</v>
      </c>
      <c r="AB1265" t="s">
        <v>198</v>
      </c>
      <c r="AH1265" s="20"/>
    </row>
    <row r="1266" spans="1:34" x14ac:dyDescent="0.25">
      <c r="A1266" s="15" t="s">
        <v>213</v>
      </c>
      <c r="B1266" s="2"/>
      <c r="C1266" t="s">
        <v>214</v>
      </c>
      <c r="E1266" t="s">
        <v>336</v>
      </c>
      <c r="F1266" t="s">
        <v>337</v>
      </c>
      <c r="H1266" t="s">
        <v>194</v>
      </c>
      <c r="K1266" t="s">
        <v>195</v>
      </c>
      <c r="L1266" t="s">
        <v>196</v>
      </c>
      <c r="U1266" t="s">
        <v>324</v>
      </c>
      <c r="W1266">
        <v>30</v>
      </c>
      <c r="AB1266" t="s">
        <v>198</v>
      </c>
      <c r="AH1266" s="20"/>
    </row>
    <row r="1267" spans="1:34" x14ac:dyDescent="0.25">
      <c r="A1267" s="15" t="s">
        <v>199</v>
      </c>
      <c r="B1267" s="2"/>
      <c r="C1267" t="s">
        <v>200</v>
      </c>
      <c r="E1267" t="s">
        <v>336</v>
      </c>
      <c r="F1267" t="s">
        <v>337</v>
      </c>
      <c r="H1267" t="s">
        <v>194</v>
      </c>
      <c r="K1267" t="s">
        <v>195</v>
      </c>
      <c r="L1267" t="s">
        <v>196</v>
      </c>
      <c r="U1267" t="s">
        <v>324</v>
      </c>
      <c r="W1267">
        <v>30</v>
      </c>
      <c r="AB1267" t="s">
        <v>198</v>
      </c>
      <c r="AH1267" s="20"/>
    </row>
    <row r="1268" spans="1:34" x14ac:dyDescent="0.25">
      <c r="A1268" s="15" t="s">
        <v>211</v>
      </c>
      <c r="B1268" s="2"/>
      <c r="C1268" t="s">
        <v>200</v>
      </c>
      <c r="E1268" t="s">
        <v>336</v>
      </c>
      <c r="F1268" t="s">
        <v>337</v>
      </c>
      <c r="H1268" t="s">
        <v>194</v>
      </c>
      <c r="K1268" t="s">
        <v>195</v>
      </c>
      <c r="L1268" t="s">
        <v>196</v>
      </c>
      <c r="U1268" t="s">
        <v>324</v>
      </c>
      <c r="W1268">
        <v>30</v>
      </c>
      <c r="AB1268" t="s">
        <v>198</v>
      </c>
      <c r="AH1268" s="20"/>
    </row>
    <row r="1269" spans="1:34" x14ac:dyDescent="0.25">
      <c r="A1269" s="15" t="s">
        <v>199</v>
      </c>
      <c r="B1269" s="2"/>
      <c r="C1269" t="s">
        <v>200</v>
      </c>
      <c r="E1269" t="s">
        <v>336</v>
      </c>
      <c r="F1269" t="s">
        <v>337</v>
      </c>
      <c r="H1269" t="s">
        <v>194</v>
      </c>
      <c r="K1269" t="s">
        <v>195</v>
      </c>
      <c r="L1269" t="s">
        <v>196</v>
      </c>
      <c r="U1269" t="s">
        <v>324</v>
      </c>
      <c r="W1269">
        <v>30</v>
      </c>
      <c r="AB1269" t="s">
        <v>198</v>
      </c>
      <c r="AH1269" s="20"/>
    </row>
    <row r="1270" spans="1:34" x14ac:dyDescent="0.25">
      <c r="A1270" s="15" t="s">
        <v>199</v>
      </c>
      <c r="B1270" s="2"/>
      <c r="C1270" t="s">
        <v>200</v>
      </c>
      <c r="E1270" t="s">
        <v>336</v>
      </c>
      <c r="F1270" t="s">
        <v>337</v>
      </c>
      <c r="H1270" t="s">
        <v>194</v>
      </c>
      <c r="K1270" t="s">
        <v>195</v>
      </c>
      <c r="L1270" t="s">
        <v>196</v>
      </c>
      <c r="U1270" t="s">
        <v>324</v>
      </c>
      <c r="W1270">
        <v>30</v>
      </c>
      <c r="AB1270" t="s">
        <v>198</v>
      </c>
      <c r="AH1270" s="20"/>
    </row>
    <row r="1271" spans="1:34" x14ac:dyDescent="0.25">
      <c r="A1271" s="15" t="s">
        <v>211</v>
      </c>
      <c r="B1271" s="2"/>
      <c r="C1271" t="s">
        <v>200</v>
      </c>
      <c r="E1271" t="s">
        <v>336</v>
      </c>
      <c r="F1271" t="s">
        <v>337</v>
      </c>
      <c r="H1271" t="s">
        <v>194</v>
      </c>
      <c r="K1271" t="s">
        <v>195</v>
      </c>
      <c r="L1271" t="s">
        <v>196</v>
      </c>
      <c r="U1271" t="s">
        <v>324</v>
      </c>
      <c r="W1271">
        <v>30</v>
      </c>
      <c r="AB1271" t="s">
        <v>198</v>
      </c>
      <c r="AH1271" s="20"/>
    </row>
    <row r="1272" spans="1:34" x14ac:dyDescent="0.25">
      <c r="A1272" s="15" t="s">
        <v>199</v>
      </c>
      <c r="B1272" s="2"/>
      <c r="C1272" t="s">
        <v>200</v>
      </c>
      <c r="E1272" t="s">
        <v>336</v>
      </c>
      <c r="F1272" t="s">
        <v>337</v>
      </c>
      <c r="H1272" t="s">
        <v>194</v>
      </c>
      <c r="K1272" t="s">
        <v>195</v>
      </c>
      <c r="L1272" t="s">
        <v>196</v>
      </c>
      <c r="U1272" t="s">
        <v>324</v>
      </c>
      <c r="W1272">
        <v>30</v>
      </c>
      <c r="AB1272" t="s">
        <v>198</v>
      </c>
      <c r="AH1272" s="20"/>
    </row>
    <row r="1273" spans="1:34" x14ac:dyDescent="0.25">
      <c r="A1273" s="15" t="s">
        <v>211</v>
      </c>
      <c r="B1273" s="2"/>
      <c r="C1273" t="s">
        <v>200</v>
      </c>
      <c r="E1273" t="s">
        <v>336</v>
      </c>
      <c r="F1273" t="s">
        <v>337</v>
      </c>
      <c r="H1273" t="s">
        <v>194</v>
      </c>
      <c r="K1273" t="s">
        <v>195</v>
      </c>
      <c r="L1273" t="s">
        <v>196</v>
      </c>
      <c r="U1273" t="s">
        <v>324</v>
      </c>
      <c r="W1273">
        <v>30</v>
      </c>
      <c r="AB1273" t="s">
        <v>198</v>
      </c>
      <c r="AH1273" s="20"/>
    </row>
    <row r="1274" spans="1:34" x14ac:dyDescent="0.25">
      <c r="A1274" s="15" t="s">
        <v>205</v>
      </c>
      <c r="B1274" s="2"/>
      <c r="C1274" t="s">
        <v>206</v>
      </c>
      <c r="E1274" t="s">
        <v>336</v>
      </c>
      <c r="F1274" t="s">
        <v>337</v>
      </c>
      <c r="H1274" t="s">
        <v>194</v>
      </c>
      <c r="K1274" t="s">
        <v>195</v>
      </c>
      <c r="L1274" t="s">
        <v>196</v>
      </c>
      <c r="U1274" t="s">
        <v>324</v>
      </c>
      <c r="W1274">
        <v>30</v>
      </c>
      <c r="AB1274" t="s">
        <v>198</v>
      </c>
      <c r="AH1274" s="20"/>
    </row>
    <row r="1275" spans="1:34" x14ac:dyDescent="0.25">
      <c r="A1275" s="15" t="s">
        <v>199</v>
      </c>
      <c r="B1275" s="2"/>
      <c r="C1275" t="s">
        <v>200</v>
      </c>
      <c r="E1275" t="s">
        <v>336</v>
      </c>
      <c r="F1275" t="s">
        <v>337</v>
      </c>
      <c r="H1275" t="s">
        <v>194</v>
      </c>
      <c r="K1275" t="s">
        <v>195</v>
      </c>
      <c r="L1275" t="s">
        <v>196</v>
      </c>
      <c r="U1275" t="s">
        <v>324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253</v>
      </c>
      <c r="B1276" s="28"/>
      <c r="C1276" s="23" t="s">
        <v>200</v>
      </c>
      <c r="D1276" s="23" t="s">
        <v>216</v>
      </c>
      <c r="E1276" s="23" t="s">
        <v>336</v>
      </c>
      <c r="F1276" s="23" t="s">
        <v>337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324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205</v>
      </c>
      <c r="B1277" s="9"/>
      <c r="C1277" s="27" t="s">
        <v>206</v>
      </c>
      <c r="D1277" s="27" t="s">
        <v>215</v>
      </c>
      <c r="E1277" s="27" t="s">
        <v>338</v>
      </c>
      <c r="F1277" s="27" t="s">
        <v>339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324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211</v>
      </c>
      <c r="B1278" s="2"/>
      <c r="C1278" t="s">
        <v>200</v>
      </c>
      <c r="E1278" t="s">
        <v>338</v>
      </c>
      <c r="F1278" t="s">
        <v>339</v>
      </c>
      <c r="H1278" t="s">
        <v>194</v>
      </c>
      <c r="K1278" t="s">
        <v>195</v>
      </c>
      <c r="L1278" t="s">
        <v>196</v>
      </c>
      <c r="U1278" t="s">
        <v>324</v>
      </c>
      <c r="W1278">
        <v>30</v>
      </c>
      <c r="AB1278" t="s">
        <v>198</v>
      </c>
      <c r="AH1278" s="20"/>
    </row>
    <row r="1279" spans="1:34" x14ac:dyDescent="0.25">
      <c r="A1279" s="15" t="s">
        <v>199</v>
      </c>
      <c r="B1279" s="2"/>
      <c r="C1279" t="s">
        <v>200</v>
      </c>
      <c r="E1279" t="s">
        <v>338</v>
      </c>
      <c r="F1279" t="s">
        <v>339</v>
      </c>
      <c r="H1279" t="s">
        <v>194</v>
      </c>
      <c r="K1279" t="s">
        <v>195</v>
      </c>
      <c r="L1279" t="s">
        <v>196</v>
      </c>
      <c r="U1279" t="s">
        <v>324</v>
      </c>
      <c r="W1279">
        <v>30</v>
      </c>
      <c r="AB1279" t="s">
        <v>198</v>
      </c>
      <c r="AH1279" s="20"/>
    </row>
    <row r="1280" spans="1:34" x14ac:dyDescent="0.25">
      <c r="A1280" s="15" t="s">
        <v>199</v>
      </c>
      <c r="B1280" s="2"/>
      <c r="C1280" t="s">
        <v>200</v>
      </c>
      <c r="E1280" t="s">
        <v>338</v>
      </c>
      <c r="F1280" t="s">
        <v>339</v>
      </c>
      <c r="H1280" t="s">
        <v>194</v>
      </c>
      <c r="K1280" t="s">
        <v>195</v>
      </c>
      <c r="L1280" t="s">
        <v>196</v>
      </c>
      <c r="U1280" t="s">
        <v>324</v>
      </c>
      <c r="W1280">
        <v>30</v>
      </c>
      <c r="AB1280" t="s">
        <v>198</v>
      </c>
      <c r="AH1280" s="20"/>
    </row>
    <row r="1281" spans="1:34" x14ac:dyDescent="0.25">
      <c r="A1281" s="15" t="s">
        <v>211</v>
      </c>
      <c r="B1281" s="2"/>
      <c r="C1281" t="s">
        <v>200</v>
      </c>
      <c r="E1281" t="s">
        <v>338</v>
      </c>
      <c r="F1281" t="s">
        <v>339</v>
      </c>
      <c r="H1281" t="s">
        <v>194</v>
      </c>
      <c r="K1281" t="s">
        <v>195</v>
      </c>
      <c r="L1281" t="s">
        <v>196</v>
      </c>
      <c r="U1281" t="s">
        <v>324</v>
      </c>
      <c r="W1281">
        <v>30</v>
      </c>
      <c r="AB1281" t="s">
        <v>198</v>
      </c>
      <c r="AH1281" s="20"/>
    </row>
    <row r="1282" spans="1:34" x14ac:dyDescent="0.25">
      <c r="A1282" s="15" t="s">
        <v>253</v>
      </c>
      <c r="B1282" s="2"/>
      <c r="C1282" t="s">
        <v>200</v>
      </c>
      <c r="E1282" t="s">
        <v>338</v>
      </c>
      <c r="F1282" t="s">
        <v>339</v>
      </c>
      <c r="H1282" t="s">
        <v>194</v>
      </c>
      <c r="K1282" t="s">
        <v>195</v>
      </c>
      <c r="L1282" t="s">
        <v>196</v>
      </c>
      <c r="U1282" t="s">
        <v>324</v>
      </c>
      <c r="W1282">
        <v>30</v>
      </c>
      <c r="AB1282" t="s">
        <v>198</v>
      </c>
      <c r="AH1282" s="20"/>
    </row>
    <row r="1283" spans="1:34" x14ac:dyDescent="0.25">
      <c r="A1283" s="15" t="s">
        <v>233</v>
      </c>
      <c r="B1283" s="2"/>
      <c r="C1283" t="s">
        <v>204</v>
      </c>
      <c r="E1283" t="s">
        <v>338</v>
      </c>
      <c r="F1283" t="s">
        <v>339</v>
      </c>
      <c r="H1283" t="s">
        <v>194</v>
      </c>
      <c r="K1283" t="s">
        <v>195</v>
      </c>
      <c r="L1283" t="s">
        <v>196</v>
      </c>
      <c r="U1283" t="s">
        <v>324</v>
      </c>
      <c r="W1283">
        <v>30</v>
      </c>
      <c r="AB1283" t="s">
        <v>198</v>
      </c>
      <c r="AH1283" s="20"/>
    </row>
    <row r="1284" spans="1:34" x14ac:dyDescent="0.25">
      <c r="A1284" s="15" t="s">
        <v>205</v>
      </c>
      <c r="B1284" s="2"/>
      <c r="C1284" t="s">
        <v>206</v>
      </c>
      <c r="E1284" t="s">
        <v>338</v>
      </c>
      <c r="F1284" t="s">
        <v>339</v>
      </c>
      <c r="H1284" t="s">
        <v>194</v>
      </c>
      <c r="K1284" t="s">
        <v>195</v>
      </c>
      <c r="L1284" t="s">
        <v>196</v>
      </c>
      <c r="U1284" t="s">
        <v>324</v>
      </c>
      <c r="W1284">
        <v>30</v>
      </c>
      <c r="AB1284" t="s">
        <v>198</v>
      </c>
      <c r="AH1284" s="20"/>
    </row>
    <row r="1285" spans="1:34" x14ac:dyDescent="0.25">
      <c r="A1285" s="15" t="s">
        <v>199</v>
      </c>
      <c r="B1285" s="2"/>
      <c r="C1285" t="s">
        <v>200</v>
      </c>
      <c r="E1285" t="s">
        <v>338</v>
      </c>
      <c r="F1285" t="s">
        <v>339</v>
      </c>
      <c r="H1285" t="s">
        <v>194</v>
      </c>
      <c r="K1285" t="s">
        <v>195</v>
      </c>
      <c r="L1285" t="s">
        <v>196</v>
      </c>
      <c r="U1285" t="s">
        <v>324</v>
      </c>
      <c r="W1285">
        <v>30</v>
      </c>
      <c r="AB1285" t="s">
        <v>198</v>
      </c>
      <c r="AH1285" s="20"/>
    </row>
    <row r="1286" spans="1:34" x14ac:dyDescent="0.25">
      <c r="A1286" s="15" t="s">
        <v>253</v>
      </c>
      <c r="B1286" s="2"/>
      <c r="C1286" t="s">
        <v>200</v>
      </c>
      <c r="E1286" t="s">
        <v>338</v>
      </c>
      <c r="F1286" t="s">
        <v>339</v>
      </c>
      <c r="H1286" t="s">
        <v>194</v>
      </c>
      <c r="K1286" t="s">
        <v>195</v>
      </c>
      <c r="L1286" t="s">
        <v>196</v>
      </c>
      <c r="U1286" t="s">
        <v>324</v>
      </c>
      <c r="W1286">
        <v>30</v>
      </c>
      <c r="AB1286" t="s">
        <v>198</v>
      </c>
      <c r="AH1286" s="20"/>
    </row>
    <row r="1287" spans="1:34" x14ac:dyDescent="0.25">
      <c r="A1287" s="15" t="s">
        <v>199</v>
      </c>
      <c r="B1287" s="2"/>
      <c r="C1287" t="s">
        <v>200</v>
      </c>
      <c r="E1287" t="s">
        <v>338</v>
      </c>
      <c r="F1287" t="s">
        <v>339</v>
      </c>
      <c r="H1287" t="s">
        <v>194</v>
      </c>
      <c r="K1287" t="s">
        <v>195</v>
      </c>
      <c r="L1287" t="s">
        <v>196</v>
      </c>
      <c r="U1287" t="s">
        <v>324</v>
      </c>
      <c r="W1287">
        <v>30</v>
      </c>
      <c r="AB1287" t="s">
        <v>198</v>
      </c>
      <c r="AH1287" s="20"/>
    </row>
    <row r="1288" spans="1:34" x14ac:dyDescent="0.25">
      <c r="A1288" s="15" t="s">
        <v>199</v>
      </c>
      <c r="B1288" s="2"/>
      <c r="C1288" t="s">
        <v>200</v>
      </c>
      <c r="E1288" t="s">
        <v>338</v>
      </c>
      <c r="F1288" t="s">
        <v>339</v>
      </c>
      <c r="H1288" t="s">
        <v>194</v>
      </c>
      <c r="K1288" t="s">
        <v>195</v>
      </c>
      <c r="L1288" t="s">
        <v>196</v>
      </c>
      <c r="U1288" t="s">
        <v>324</v>
      </c>
      <c r="W1288">
        <v>30</v>
      </c>
      <c r="AB1288" t="s">
        <v>198</v>
      </c>
      <c r="AH1288" s="20"/>
    </row>
    <row r="1289" spans="1:34" x14ac:dyDescent="0.25">
      <c r="A1289" s="15" t="s">
        <v>199</v>
      </c>
      <c r="B1289" s="2"/>
      <c r="C1289" t="s">
        <v>200</v>
      </c>
      <c r="E1289" t="s">
        <v>338</v>
      </c>
      <c r="F1289" t="s">
        <v>339</v>
      </c>
      <c r="H1289" t="s">
        <v>194</v>
      </c>
      <c r="K1289" t="s">
        <v>195</v>
      </c>
      <c r="L1289" t="s">
        <v>196</v>
      </c>
      <c r="U1289" t="s">
        <v>324</v>
      </c>
      <c r="W1289">
        <v>30</v>
      </c>
      <c r="AB1289" t="s">
        <v>198</v>
      </c>
      <c r="AH1289" s="20"/>
    </row>
    <row r="1290" spans="1:34" x14ac:dyDescent="0.25">
      <c r="A1290" s="15" t="s">
        <v>253</v>
      </c>
      <c r="B1290" s="2"/>
      <c r="C1290" t="s">
        <v>200</v>
      </c>
      <c r="E1290" t="s">
        <v>338</v>
      </c>
      <c r="F1290" t="s">
        <v>339</v>
      </c>
      <c r="H1290" t="s">
        <v>194</v>
      </c>
      <c r="K1290" t="s">
        <v>195</v>
      </c>
      <c r="L1290" t="s">
        <v>196</v>
      </c>
      <c r="U1290" t="s">
        <v>324</v>
      </c>
      <c r="W1290">
        <v>30</v>
      </c>
      <c r="AB1290" t="s">
        <v>198</v>
      </c>
      <c r="AH1290" s="20"/>
    </row>
    <row r="1291" spans="1:34" x14ac:dyDescent="0.25">
      <c r="A1291" s="15" t="s">
        <v>205</v>
      </c>
      <c r="B1291" s="2"/>
      <c r="C1291" t="s">
        <v>206</v>
      </c>
      <c r="E1291" t="s">
        <v>338</v>
      </c>
      <c r="F1291" t="s">
        <v>339</v>
      </c>
      <c r="H1291" t="s">
        <v>194</v>
      </c>
      <c r="K1291" t="s">
        <v>195</v>
      </c>
      <c r="L1291" t="s">
        <v>196</v>
      </c>
      <c r="U1291" t="s">
        <v>324</v>
      </c>
      <c r="W1291">
        <v>30</v>
      </c>
      <c r="AB1291" t="s">
        <v>198</v>
      </c>
      <c r="AH1291" s="20"/>
    </row>
    <row r="1292" spans="1:34" x14ac:dyDescent="0.25">
      <c r="A1292" s="15" t="s">
        <v>205</v>
      </c>
      <c r="B1292" s="2"/>
      <c r="C1292" t="s">
        <v>206</v>
      </c>
      <c r="E1292" t="s">
        <v>338</v>
      </c>
      <c r="F1292" t="s">
        <v>339</v>
      </c>
      <c r="H1292" t="s">
        <v>194</v>
      </c>
      <c r="K1292" t="s">
        <v>195</v>
      </c>
      <c r="L1292" t="s">
        <v>196</v>
      </c>
      <c r="U1292" t="s">
        <v>324</v>
      </c>
      <c r="W1292">
        <v>30</v>
      </c>
      <c r="AB1292" t="s">
        <v>198</v>
      </c>
      <c r="AH1292" s="20"/>
    </row>
    <row r="1293" spans="1:34" x14ac:dyDescent="0.25">
      <c r="A1293" s="15" t="s">
        <v>211</v>
      </c>
      <c r="B1293" s="2"/>
      <c r="C1293" t="s">
        <v>200</v>
      </c>
      <c r="E1293" t="s">
        <v>338</v>
      </c>
      <c r="F1293" t="s">
        <v>339</v>
      </c>
      <c r="H1293" t="s">
        <v>194</v>
      </c>
      <c r="K1293" t="s">
        <v>195</v>
      </c>
      <c r="L1293" t="s">
        <v>196</v>
      </c>
      <c r="U1293" t="s">
        <v>324</v>
      </c>
      <c r="W1293">
        <v>30</v>
      </c>
      <c r="AB1293" t="s">
        <v>198</v>
      </c>
      <c r="AH1293" s="20"/>
    </row>
    <row r="1294" spans="1:34" x14ac:dyDescent="0.25">
      <c r="A1294" s="15" t="s">
        <v>199</v>
      </c>
      <c r="B1294" s="2"/>
      <c r="C1294" t="s">
        <v>200</v>
      </c>
      <c r="E1294" t="s">
        <v>338</v>
      </c>
      <c r="F1294" t="s">
        <v>339</v>
      </c>
      <c r="H1294" t="s">
        <v>194</v>
      </c>
      <c r="K1294" t="s">
        <v>195</v>
      </c>
      <c r="L1294" t="s">
        <v>196</v>
      </c>
      <c r="U1294" t="s">
        <v>324</v>
      </c>
      <c r="W1294">
        <v>30</v>
      </c>
      <c r="AB1294" t="s">
        <v>198</v>
      </c>
      <c r="AH1294" s="20"/>
    </row>
    <row r="1295" spans="1:34" x14ac:dyDescent="0.25">
      <c r="A1295" s="15" t="s">
        <v>211</v>
      </c>
      <c r="B1295" s="2"/>
      <c r="C1295" t="s">
        <v>200</v>
      </c>
      <c r="E1295" t="s">
        <v>338</v>
      </c>
      <c r="F1295" t="s">
        <v>339</v>
      </c>
      <c r="H1295" t="s">
        <v>194</v>
      </c>
      <c r="K1295" t="s">
        <v>195</v>
      </c>
      <c r="L1295" t="s">
        <v>196</v>
      </c>
      <c r="U1295" t="s">
        <v>324</v>
      </c>
      <c r="W1295">
        <v>30</v>
      </c>
      <c r="AB1295" t="s">
        <v>198</v>
      </c>
      <c r="AH1295" s="20"/>
    </row>
    <row r="1296" spans="1:34" x14ac:dyDescent="0.25">
      <c r="A1296" s="15" t="s">
        <v>211</v>
      </c>
      <c r="B1296" s="2"/>
      <c r="C1296" t="s">
        <v>200</v>
      </c>
      <c r="E1296" t="s">
        <v>338</v>
      </c>
      <c r="F1296" t="s">
        <v>339</v>
      </c>
      <c r="H1296" t="s">
        <v>194</v>
      </c>
      <c r="K1296" t="s">
        <v>195</v>
      </c>
      <c r="L1296" t="s">
        <v>196</v>
      </c>
      <c r="U1296" t="s">
        <v>324</v>
      </c>
      <c r="W1296">
        <v>30</v>
      </c>
      <c r="AB1296" t="s">
        <v>198</v>
      </c>
      <c r="AH1296" s="20"/>
    </row>
    <row r="1297" spans="1:34" x14ac:dyDescent="0.25">
      <c r="A1297" s="15" t="s">
        <v>213</v>
      </c>
      <c r="B1297" s="2"/>
      <c r="C1297" t="s">
        <v>214</v>
      </c>
      <c r="E1297" t="s">
        <v>338</v>
      </c>
      <c r="F1297" t="s">
        <v>339</v>
      </c>
      <c r="H1297" t="s">
        <v>194</v>
      </c>
      <c r="K1297" t="s">
        <v>195</v>
      </c>
      <c r="L1297" t="s">
        <v>196</v>
      </c>
      <c r="U1297" t="s">
        <v>324</v>
      </c>
      <c r="W1297">
        <v>30</v>
      </c>
      <c r="AB1297" t="s">
        <v>198</v>
      </c>
      <c r="AH1297" s="20"/>
    </row>
    <row r="1298" spans="1:34" x14ac:dyDescent="0.25">
      <c r="A1298" s="15" t="s">
        <v>253</v>
      </c>
      <c r="B1298" s="2"/>
      <c r="C1298" t="s">
        <v>200</v>
      </c>
      <c r="E1298" t="s">
        <v>338</v>
      </c>
      <c r="F1298" t="s">
        <v>339</v>
      </c>
      <c r="H1298" t="s">
        <v>194</v>
      </c>
      <c r="K1298" t="s">
        <v>195</v>
      </c>
      <c r="L1298" t="s">
        <v>196</v>
      </c>
      <c r="U1298" t="s">
        <v>324</v>
      </c>
      <c r="W1298">
        <v>30</v>
      </c>
      <c r="AB1298" t="s">
        <v>198</v>
      </c>
      <c r="AH1298" s="20"/>
    </row>
    <row r="1299" spans="1:34" x14ac:dyDescent="0.25">
      <c r="A1299" s="15" t="s">
        <v>211</v>
      </c>
      <c r="B1299" s="2"/>
      <c r="C1299" t="s">
        <v>200</v>
      </c>
      <c r="E1299" t="s">
        <v>338</v>
      </c>
      <c r="F1299" t="s">
        <v>339</v>
      </c>
      <c r="H1299" t="s">
        <v>194</v>
      </c>
      <c r="K1299" t="s">
        <v>195</v>
      </c>
      <c r="L1299" t="s">
        <v>196</v>
      </c>
      <c r="U1299" t="s">
        <v>324</v>
      </c>
      <c r="W1299">
        <v>30</v>
      </c>
      <c r="AB1299" t="s">
        <v>198</v>
      </c>
      <c r="AH1299" s="20"/>
    </row>
    <row r="1300" spans="1:34" x14ac:dyDescent="0.25">
      <c r="A1300" s="15" t="s">
        <v>211</v>
      </c>
      <c r="B1300" s="2"/>
      <c r="C1300" t="s">
        <v>200</v>
      </c>
      <c r="E1300" t="s">
        <v>338</v>
      </c>
      <c r="F1300" t="s">
        <v>339</v>
      </c>
      <c r="H1300" t="s">
        <v>194</v>
      </c>
      <c r="K1300" t="s">
        <v>195</v>
      </c>
      <c r="L1300" t="s">
        <v>196</v>
      </c>
      <c r="U1300" t="s">
        <v>324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213</v>
      </c>
      <c r="B1301" s="28"/>
      <c r="C1301" s="23" t="s">
        <v>214</v>
      </c>
      <c r="D1301" s="23" t="s">
        <v>216</v>
      </c>
      <c r="E1301" s="23" t="s">
        <v>338</v>
      </c>
      <c r="F1301" s="23" t="s">
        <v>339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324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199</v>
      </c>
      <c r="B1302" s="9"/>
      <c r="C1302" s="27" t="s">
        <v>200</v>
      </c>
      <c r="D1302" s="27" t="s">
        <v>215</v>
      </c>
      <c r="E1302" s="27" t="s">
        <v>340</v>
      </c>
      <c r="F1302" s="27" t="s">
        <v>341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324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211</v>
      </c>
      <c r="B1303" s="2"/>
      <c r="C1303" t="s">
        <v>200</v>
      </c>
      <c r="E1303" t="s">
        <v>340</v>
      </c>
      <c r="F1303" t="s">
        <v>341</v>
      </c>
      <c r="H1303" t="s">
        <v>194</v>
      </c>
      <c r="K1303" t="s">
        <v>195</v>
      </c>
      <c r="L1303" t="s">
        <v>196</v>
      </c>
      <c r="U1303" t="s">
        <v>324</v>
      </c>
      <c r="W1303">
        <v>30</v>
      </c>
      <c r="AB1303" t="s">
        <v>198</v>
      </c>
      <c r="AH1303" s="20"/>
    </row>
    <row r="1304" spans="1:34" x14ac:dyDescent="0.25">
      <c r="A1304" s="15" t="s">
        <v>253</v>
      </c>
      <c r="B1304" s="2"/>
      <c r="C1304" t="s">
        <v>200</v>
      </c>
      <c r="E1304" t="s">
        <v>340</v>
      </c>
      <c r="F1304" t="s">
        <v>341</v>
      </c>
      <c r="H1304" t="s">
        <v>194</v>
      </c>
      <c r="K1304" t="s">
        <v>195</v>
      </c>
      <c r="L1304" t="s">
        <v>196</v>
      </c>
      <c r="U1304" t="s">
        <v>324</v>
      </c>
      <c r="W1304">
        <v>30</v>
      </c>
      <c r="AB1304" t="s">
        <v>198</v>
      </c>
      <c r="AH1304" s="20"/>
    </row>
    <row r="1305" spans="1:34" x14ac:dyDescent="0.25">
      <c r="A1305" s="15" t="s">
        <v>199</v>
      </c>
      <c r="B1305" s="2"/>
      <c r="C1305" t="s">
        <v>200</v>
      </c>
      <c r="E1305" t="s">
        <v>340</v>
      </c>
      <c r="F1305" t="s">
        <v>341</v>
      </c>
      <c r="H1305" t="s">
        <v>194</v>
      </c>
      <c r="K1305" t="s">
        <v>195</v>
      </c>
      <c r="L1305" t="s">
        <v>196</v>
      </c>
      <c r="U1305" t="s">
        <v>324</v>
      </c>
      <c r="W1305">
        <v>30</v>
      </c>
      <c r="AB1305" t="s">
        <v>198</v>
      </c>
      <c r="AH1305" s="20"/>
    </row>
    <row r="1306" spans="1:34" x14ac:dyDescent="0.25">
      <c r="A1306" s="15" t="s">
        <v>211</v>
      </c>
      <c r="B1306" s="2"/>
      <c r="C1306" t="s">
        <v>200</v>
      </c>
      <c r="E1306" t="s">
        <v>340</v>
      </c>
      <c r="F1306" t="s">
        <v>341</v>
      </c>
      <c r="H1306" t="s">
        <v>194</v>
      </c>
      <c r="K1306" t="s">
        <v>195</v>
      </c>
      <c r="L1306" t="s">
        <v>196</v>
      </c>
      <c r="U1306" t="s">
        <v>324</v>
      </c>
      <c r="W1306">
        <v>30</v>
      </c>
      <c r="AB1306" t="s">
        <v>198</v>
      </c>
      <c r="AH1306" s="20"/>
    </row>
    <row r="1307" spans="1:34" x14ac:dyDescent="0.25">
      <c r="A1307" s="15" t="s">
        <v>205</v>
      </c>
      <c r="B1307" s="2"/>
      <c r="C1307" t="s">
        <v>206</v>
      </c>
      <c r="E1307" t="s">
        <v>340</v>
      </c>
      <c r="F1307" t="s">
        <v>341</v>
      </c>
      <c r="H1307" t="s">
        <v>194</v>
      </c>
      <c r="K1307" t="s">
        <v>195</v>
      </c>
      <c r="L1307" t="s">
        <v>196</v>
      </c>
      <c r="U1307" t="s">
        <v>324</v>
      </c>
      <c r="W1307">
        <v>30</v>
      </c>
      <c r="AB1307" t="s">
        <v>198</v>
      </c>
      <c r="AH1307" s="20"/>
    </row>
    <row r="1308" spans="1:34" x14ac:dyDescent="0.25">
      <c r="A1308" s="15" t="s">
        <v>205</v>
      </c>
      <c r="B1308" s="2"/>
      <c r="C1308" t="s">
        <v>206</v>
      </c>
      <c r="E1308" t="s">
        <v>340</v>
      </c>
      <c r="F1308" t="s">
        <v>341</v>
      </c>
      <c r="H1308" t="s">
        <v>194</v>
      </c>
      <c r="K1308" t="s">
        <v>195</v>
      </c>
      <c r="L1308" t="s">
        <v>196</v>
      </c>
      <c r="U1308" t="s">
        <v>324</v>
      </c>
      <c r="W1308">
        <v>30</v>
      </c>
      <c r="AB1308" t="s">
        <v>198</v>
      </c>
      <c r="AH1308" s="20"/>
    </row>
    <row r="1309" spans="1:34" x14ac:dyDescent="0.25">
      <c r="A1309" s="15" t="s">
        <v>245</v>
      </c>
      <c r="B1309" s="2"/>
      <c r="C1309" t="s">
        <v>204</v>
      </c>
      <c r="E1309" t="s">
        <v>340</v>
      </c>
      <c r="F1309" t="s">
        <v>341</v>
      </c>
      <c r="H1309" t="s">
        <v>194</v>
      </c>
      <c r="K1309" t="s">
        <v>195</v>
      </c>
      <c r="L1309" t="s">
        <v>196</v>
      </c>
      <c r="U1309" t="s">
        <v>324</v>
      </c>
      <c r="W1309">
        <v>30</v>
      </c>
      <c r="AB1309" t="s">
        <v>198</v>
      </c>
      <c r="AH1309" s="20"/>
    </row>
    <row r="1310" spans="1:34" x14ac:dyDescent="0.25">
      <c r="A1310" s="15" t="s">
        <v>199</v>
      </c>
      <c r="B1310" s="2"/>
      <c r="C1310" t="s">
        <v>200</v>
      </c>
      <c r="E1310" t="s">
        <v>340</v>
      </c>
      <c r="F1310" t="s">
        <v>341</v>
      </c>
      <c r="H1310" t="s">
        <v>194</v>
      </c>
      <c r="K1310" t="s">
        <v>195</v>
      </c>
      <c r="L1310" t="s">
        <v>196</v>
      </c>
      <c r="U1310" t="s">
        <v>324</v>
      </c>
      <c r="W1310">
        <v>30</v>
      </c>
      <c r="AB1310" t="s">
        <v>198</v>
      </c>
      <c r="AH1310" s="20"/>
    </row>
    <row r="1311" spans="1:34" x14ac:dyDescent="0.25">
      <c r="A1311" s="15" t="s">
        <v>233</v>
      </c>
      <c r="B1311" s="2"/>
      <c r="C1311" t="s">
        <v>204</v>
      </c>
      <c r="E1311" t="s">
        <v>340</v>
      </c>
      <c r="F1311" t="s">
        <v>341</v>
      </c>
      <c r="H1311" t="s">
        <v>194</v>
      </c>
      <c r="K1311" t="s">
        <v>195</v>
      </c>
      <c r="L1311" t="s">
        <v>196</v>
      </c>
      <c r="U1311" t="s">
        <v>324</v>
      </c>
      <c r="W1311">
        <v>30</v>
      </c>
      <c r="AB1311" t="s">
        <v>198</v>
      </c>
      <c r="AH1311" s="20"/>
    </row>
    <row r="1312" spans="1:34" x14ac:dyDescent="0.25">
      <c r="A1312" s="15" t="s">
        <v>205</v>
      </c>
      <c r="B1312" s="2"/>
      <c r="C1312" t="s">
        <v>206</v>
      </c>
      <c r="E1312" t="s">
        <v>340</v>
      </c>
      <c r="F1312" t="s">
        <v>341</v>
      </c>
      <c r="H1312" t="s">
        <v>194</v>
      </c>
      <c r="K1312" t="s">
        <v>195</v>
      </c>
      <c r="L1312" t="s">
        <v>196</v>
      </c>
      <c r="U1312" t="s">
        <v>324</v>
      </c>
      <c r="W1312">
        <v>30</v>
      </c>
      <c r="AB1312" t="s">
        <v>198</v>
      </c>
      <c r="AH1312" s="20"/>
    </row>
    <row r="1313" spans="1:34" x14ac:dyDescent="0.25">
      <c r="A1313" s="15" t="s">
        <v>205</v>
      </c>
      <c r="B1313" s="2"/>
      <c r="C1313" t="s">
        <v>206</v>
      </c>
      <c r="E1313" t="s">
        <v>340</v>
      </c>
      <c r="F1313" t="s">
        <v>341</v>
      </c>
      <c r="H1313" t="s">
        <v>194</v>
      </c>
      <c r="K1313" t="s">
        <v>195</v>
      </c>
      <c r="L1313" t="s">
        <v>196</v>
      </c>
      <c r="U1313" t="s">
        <v>324</v>
      </c>
      <c r="W1313">
        <v>30</v>
      </c>
      <c r="AB1313" t="s">
        <v>198</v>
      </c>
      <c r="AH1313" s="20"/>
    </row>
    <row r="1314" spans="1:34" x14ac:dyDescent="0.25">
      <c r="A1314" s="15" t="s">
        <v>211</v>
      </c>
      <c r="B1314" s="2"/>
      <c r="C1314" t="s">
        <v>200</v>
      </c>
      <c r="E1314" t="s">
        <v>340</v>
      </c>
      <c r="F1314" t="s">
        <v>341</v>
      </c>
      <c r="H1314" t="s">
        <v>194</v>
      </c>
      <c r="K1314" t="s">
        <v>195</v>
      </c>
      <c r="L1314" t="s">
        <v>196</v>
      </c>
      <c r="U1314" t="s">
        <v>324</v>
      </c>
      <c r="W1314">
        <v>30</v>
      </c>
      <c r="AB1314" t="s">
        <v>198</v>
      </c>
      <c r="AH1314" s="20"/>
    </row>
    <row r="1315" spans="1:34" x14ac:dyDescent="0.25">
      <c r="A1315" s="15" t="s">
        <v>199</v>
      </c>
      <c r="B1315" s="2"/>
      <c r="C1315" t="s">
        <v>200</v>
      </c>
      <c r="E1315" t="s">
        <v>340</v>
      </c>
      <c r="F1315" t="s">
        <v>341</v>
      </c>
      <c r="H1315" t="s">
        <v>194</v>
      </c>
      <c r="K1315" t="s">
        <v>195</v>
      </c>
      <c r="L1315" t="s">
        <v>196</v>
      </c>
      <c r="U1315" t="s">
        <v>324</v>
      </c>
      <c r="W1315">
        <v>30</v>
      </c>
      <c r="AB1315" t="s">
        <v>198</v>
      </c>
      <c r="AH1315" s="20"/>
    </row>
    <row r="1316" spans="1:34" x14ac:dyDescent="0.25">
      <c r="A1316" s="15" t="s">
        <v>199</v>
      </c>
      <c r="B1316" s="2"/>
      <c r="C1316" t="s">
        <v>200</v>
      </c>
      <c r="E1316" t="s">
        <v>340</v>
      </c>
      <c r="F1316" t="s">
        <v>341</v>
      </c>
      <c r="H1316" t="s">
        <v>194</v>
      </c>
      <c r="K1316" t="s">
        <v>195</v>
      </c>
      <c r="L1316" t="s">
        <v>196</v>
      </c>
      <c r="U1316" t="s">
        <v>324</v>
      </c>
      <c r="W1316">
        <v>30</v>
      </c>
      <c r="AB1316" t="s">
        <v>198</v>
      </c>
      <c r="AH1316" s="20"/>
    </row>
    <row r="1317" spans="1:34" x14ac:dyDescent="0.25">
      <c r="A1317" s="15" t="s">
        <v>199</v>
      </c>
      <c r="B1317" s="2"/>
      <c r="C1317" t="s">
        <v>200</v>
      </c>
      <c r="E1317" t="s">
        <v>340</v>
      </c>
      <c r="F1317" t="s">
        <v>341</v>
      </c>
      <c r="H1317" t="s">
        <v>194</v>
      </c>
      <c r="K1317" t="s">
        <v>195</v>
      </c>
      <c r="L1317" t="s">
        <v>196</v>
      </c>
      <c r="U1317" t="s">
        <v>324</v>
      </c>
      <c r="W1317">
        <v>30</v>
      </c>
      <c r="AB1317" t="s">
        <v>198</v>
      </c>
      <c r="AH1317" s="20"/>
    </row>
    <row r="1318" spans="1:34" x14ac:dyDescent="0.25">
      <c r="A1318" s="15" t="s">
        <v>199</v>
      </c>
      <c r="B1318" s="2"/>
      <c r="C1318" t="s">
        <v>200</v>
      </c>
      <c r="E1318" t="s">
        <v>340</v>
      </c>
      <c r="F1318" t="s">
        <v>341</v>
      </c>
      <c r="H1318" t="s">
        <v>194</v>
      </c>
      <c r="K1318" t="s">
        <v>195</v>
      </c>
      <c r="L1318" t="s">
        <v>196</v>
      </c>
      <c r="U1318" t="s">
        <v>324</v>
      </c>
      <c r="W1318">
        <v>30</v>
      </c>
      <c r="AB1318" t="s">
        <v>198</v>
      </c>
      <c r="AH1318" s="20"/>
    </row>
    <row r="1319" spans="1:34" x14ac:dyDescent="0.25">
      <c r="A1319" s="15" t="s">
        <v>199</v>
      </c>
      <c r="B1319" s="2"/>
      <c r="C1319" t="s">
        <v>200</v>
      </c>
      <c r="E1319" t="s">
        <v>340</v>
      </c>
      <c r="F1319" t="s">
        <v>341</v>
      </c>
      <c r="H1319" t="s">
        <v>194</v>
      </c>
      <c r="K1319" t="s">
        <v>195</v>
      </c>
      <c r="L1319" t="s">
        <v>196</v>
      </c>
      <c r="U1319" t="s">
        <v>324</v>
      </c>
      <c r="W1319">
        <v>30</v>
      </c>
      <c r="AB1319" t="s">
        <v>198</v>
      </c>
      <c r="AH1319" s="20"/>
    </row>
    <row r="1320" spans="1:34" x14ac:dyDescent="0.25">
      <c r="A1320" s="15" t="s">
        <v>237</v>
      </c>
      <c r="B1320" s="2" t="s">
        <v>210</v>
      </c>
      <c r="C1320" t="s">
        <v>204</v>
      </c>
      <c r="E1320" t="s">
        <v>340</v>
      </c>
      <c r="F1320" t="s">
        <v>341</v>
      </c>
      <c r="H1320" t="s">
        <v>194</v>
      </c>
      <c r="K1320" t="s">
        <v>195</v>
      </c>
      <c r="L1320" t="s">
        <v>196</v>
      </c>
      <c r="U1320" t="s">
        <v>324</v>
      </c>
      <c r="W1320">
        <v>30</v>
      </c>
      <c r="AB1320" t="s">
        <v>198</v>
      </c>
      <c r="AH1320" s="20"/>
    </row>
    <row r="1321" spans="1:34" x14ac:dyDescent="0.25">
      <c r="A1321" s="15" t="s">
        <v>211</v>
      </c>
      <c r="B1321" s="2"/>
      <c r="C1321" t="s">
        <v>200</v>
      </c>
      <c r="E1321" t="s">
        <v>340</v>
      </c>
      <c r="F1321" t="s">
        <v>341</v>
      </c>
      <c r="H1321" t="s">
        <v>194</v>
      </c>
      <c r="K1321" t="s">
        <v>195</v>
      </c>
      <c r="L1321" t="s">
        <v>196</v>
      </c>
      <c r="U1321" t="s">
        <v>324</v>
      </c>
      <c r="W1321">
        <v>30</v>
      </c>
      <c r="AB1321" t="s">
        <v>198</v>
      </c>
      <c r="AH1321" s="20"/>
    </row>
    <row r="1322" spans="1:34" x14ac:dyDescent="0.25">
      <c r="A1322" s="15" t="s">
        <v>211</v>
      </c>
      <c r="B1322" s="2"/>
      <c r="C1322" t="s">
        <v>200</v>
      </c>
      <c r="E1322" t="s">
        <v>340</v>
      </c>
      <c r="F1322" t="s">
        <v>341</v>
      </c>
      <c r="H1322" t="s">
        <v>194</v>
      </c>
      <c r="K1322" t="s">
        <v>195</v>
      </c>
      <c r="L1322" t="s">
        <v>196</v>
      </c>
      <c r="U1322" t="s">
        <v>324</v>
      </c>
      <c r="W1322">
        <v>30</v>
      </c>
      <c r="AB1322" t="s">
        <v>198</v>
      </c>
      <c r="AH1322" s="20"/>
    </row>
    <row r="1323" spans="1:34" x14ac:dyDescent="0.25">
      <c r="A1323" s="15" t="s">
        <v>199</v>
      </c>
      <c r="B1323" s="2"/>
      <c r="C1323" t="s">
        <v>200</v>
      </c>
      <c r="E1323" t="s">
        <v>340</v>
      </c>
      <c r="F1323" t="s">
        <v>341</v>
      </c>
      <c r="H1323" t="s">
        <v>194</v>
      </c>
      <c r="K1323" t="s">
        <v>195</v>
      </c>
      <c r="L1323" t="s">
        <v>196</v>
      </c>
      <c r="U1323" t="s">
        <v>324</v>
      </c>
      <c r="W1323">
        <v>30</v>
      </c>
      <c r="AB1323" t="s">
        <v>198</v>
      </c>
      <c r="AH1323" s="20"/>
    </row>
    <row r="1324" spans="1:34" x14ac:dyDescent="0.25">
      <c r="A1324" s="15" t="s">
        <v>211</v>
      </c>
      <c r="B1324" s="2"/>
      <c r="C1324" t="s">
        <v>200</v>
      </c>
      <c r="E1324" t="s">
        <v>340</v>
      </c>
      <c r="F1324" t="s">
        <v>341</v>
      </c>
      <c r="H1324" t="s">
        <v>194</v>
      </c>
      <c r="K1324" t="s">
        <v>195</v>
      </c>
      <c r="L1324" t="s">
        <v>196</v>
      </c>
      <c r="U1324" t="s">
        <v>324</v>
      </c>
      <c r="W1324">
        <v>30</v>
      </c>
      <c r="AB1324" t="s">
        <v>198</v>
      </c>
      <c r="AH1324" s="20"/>
    </row>
    <row r="1325" spans="1:34" x14ac:dyDescent="0.25">
      <c r="A1325" s="15" t="s">
        <v>199</v>
      </c>
      <c r="B1325" s="2"/>
      <c r="C1325" t="s">
        <v>200</v>
      </c>
      <c r="E1325" t="s">
        <v>340</v>
      </c>
      <c r="F1325" t="s">
        <v>341</v>
      </c>
      <c r="H1325" t="s">
        <v>194</v>
      </c>
      <c r="K1325" t="s">
        <v>195</v>
      </c>
      <c r="L1325" t="s">
        <v>196</v>
      </c>
      <c r="U1325" t="s">
        <v>324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205</v>
      </c>
      <c r="B1326" s="28"/>
      <c r="C1326" s="23" t="s">
        <v>206</v>
      </c>
      <c r="D1326" s="23" t="s">
        <v>216</v>
      </c>
      <c r="E1326" s="23" t="s">
        <v>340</v>
      </c>
      <c r="F1326" s="23" t="s">
        <v>341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324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207</v>
      </c>
      <c r="B1327" s="9"/>
      <c r="C1327" s="27" t="s">
        <v>208</v>
      </c>
      <c r="D1327" s="27" t="s">
        <v>215</v>
      </c>
      <c r="E1327" s="27" t="s">
        <v>342</v>
      </c>
      <c r="F1327" s="27" t="s">
        <v>343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324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207</v>
      </c>
      <c r="B1328" s="2"/>
      <c r="C1328" t="s">
        <v>208</v>
      </c>
      <c r="E1328" t="s">
        <v>342</v>
      </c>
      <c r="F1328" t="s">
        <v>343</v>
      </c>
      <c r="H1328" t="s">
        <v>194</v>
      </c>
      <c r="K1328" t="s">
        <v>195</v>
      </c>
      <c r="L1328" t="s">
        <v>196</v>
      </c>
      <c r="U1328" t="s">
        <v>324</v>
      </c>
      <c r="W1328">
        <v>30</v>
      </c>
      <c r="AB1328" t="s">
        <v>198</v>
      </c>
      <c r="AH1328" s="20"/>
    </row>
    <row r="1329" spans="1:34" x14ac:dyDescent="0.25">
      <c r="A1329" s="15" t="s">
        <v>207</v>
      </c>
      <c r="B1329" s="2"/>
      <c r="C1329" t="s">
        <v>208</v>
      </c>
      <c r="E1329" t="s">
        <v>342</v>
      </c>
      <c r="F1329" t="s">
        <v>343</v>
      </c>
      <c r="H1329" t="s">
        <v>194</v>
      </c>
      <c r="K1329" t="s">
        <v>195</v>
      </c>
      <c r="L1329" t="s">
        <v>196</v>
      </c>
      <c r="U1329" t="s">
        <v>324</v>
      </c>
      <c r="W1329">
        <v>30</v>
      </c>
      <c r="AB1329" t="s">
        <v>198</v>
      </c>
      <c r="AH1329" s="20"/>
    </row>
    <row r="1330" spans="1:34" x14ac:dyDescent="0.25">
      <c r="A1330" s="15" t="s">
        <v>207</v>
      </c>
      <c r="B1330" s="2"/>
      <c r="C1330" t="s">
        <v>208</v>
      </c>
      <c r="E1330" t="s">
        <v>342</v>
      </c>
      <c r="F1330" t="s">
        <v>343</v>
      </c>
      <c r="H1330" t="s">
        <v>194</v>
      </c>
      <c r="K1330" t="s">
        <v>195</v>
      </c>
      <c r="L1330" t="s">
        <v>196</v>
      </c>
      <c r="U1330" t="s">
        <v>324</v>
      </c>
      <c r="W1330">
        <v>30</v>
      </c>
      <c r="AB1330" t="s">
        <v>198</v>
      </c>
      <c r="AH1330" s="20"/>
    </row>
    <row r="1331" spans="1:34" x14ac:dyDescent="0.25">
      <c r="A1331" s="15" t="s">
        <v>199</v>
      </c>
      <c r="B1331" s="2"/>
      <c r="C1331" t="s">
        <v>200</v>
      </c>
      <c r="E1331" t="s">
        <v>342</v>
      </c>
      <c r="F1331" t="s">
        <v>343</v>
      </c>
      <c r="H1331" t="s">
        <v>194</v>
      </c>
      <c r="K1331" t="s">
        <v>195</v>
      </c>
      <c r="L1331" t="s">
        <v>196</v>
      </c>
      <c r="U1331" t="s">
        <v>324</v>
      </c>
      <c r="W1331">
        <v>30</v>
      </c>
      <c r="AB1331" t="s">
        <v>198</v>
      </c>
      <c r="AH1331" s="20"/>
    </row>
    <row r="1332" spans="1:34" x14ac:dyDescent="0.25">
      <c r="A1332" s="15" t="s">
        <v>207</v>
      </c>
      <c r="B1332" s="2"/>
      <c r="C1332" t="s">
        <v>208</v>
      </c>
      <c r="E1332" t="s">
        <v>342</v>
      </c>
      <c r="F1332" t="s">
        <v>343</v>
      </c>
      <c r="H1332" t="s">
        <v>194</v>
      </c>
      <c r="K1332" t="s">
        <v>195</v>
      </c>
      <c r="L1332" t="s">
        <v>196</v>
      </c>
      <c r="U1332" t="s">
        <v>324</v>
      </c>
      <c r="W1332">
        <v>30</v>
      </c>
      <c r="AB1332" t="s">
        <v>198</v>
      </c>
      <c r="AH1332" s="20"/>
    </row>
    <row r="1333" spans="1:34" x14ac:dyDescent="0.25">
      <c r="A1333" s="15" t="s">
        <v>207</v>
      </c>
      <c r="B1333" s="2"/>
      <c r="C1333" t="s">
        <v>208</v>
      </c>
      <c r="E1333" t="s">
        <v>342</v>
      </c>
      <c r="F1333" t="s">
        <v>343</v>
      </c>
      <c r="H1333" t="s">
        <v>194</v>
      </c>
      <c r="K1333" t="s">
        <v>195</v>
      </c>
      <c r="L1333" t="s">
        <v>196</v>
      </c>
      <c r="U1333" t="s">
        <v>324</v>
      </c>
      <c r="W1333">
        <v>30</v>
      </c>
      <c r="AB1333" t="s">
        <v>198</v>
      </c>
      <c r="AH1333" s="20"/>
    </row>
    <row r="1334" spans="1:34" x14ac:dyDescent="0.25">
      <c r="A1334" s="15" t="s">
        <v>207</v>
      </c>
      <c r="B1334" s="2"/>
      <c r="C1334" t="s">
        <v>208</v>
      </c>
      <c r="E1334" t="s">
        <v>342</v>
      </c>
      <c r="F1334" t="s">
        <v>343</v>
      </c>
      <c r="H1334" t="s">
        <v>194</v>
      </c>
      <c r="K1334" t="s">
        <v>195</v>
      </c>
      <c r="L1334" t="s">
        <v>196</v>
      </c>
      <c r="U1334" t="s">
        <v>324</v>
      </c>
      <c r="W1334">
        <v>30</v>
      </c>
      <c r="AB1334" t="s">
        <v>198</v>
      </c>
      <c r="AH1334" s="20"/>
    </row>
    <row r="1335" spans="1:34" x14ac:dyDescent="0.25">
      <c r="A1335" s="15" t="s">
        <v>207</v>
      </c>
      <c r="B1335" s="2"/>
      <c r="C1335" t="s">
        <v>208</v>
      </c>
      <c r="E1335" t="s">
        <v>342</v>
      </c>
      <c r="F1335" t="s">
        <v>343</v>
      </c>
      <c r="H1335" t="s">
        <v>194</v>
      </c>
      <c r="K1335" t="s">
        <v>195</v>
      </c>
      <c r="L1335" t="s">
        <v>196</v>
      </c>
      <c r="U1335" t="s">
        <v>324</v>
      </c>
      <c r="W1335">
        <v>30</v>
      </c>
      <c r="AB1335" t="s">
        <v>198</v>
      </c>
      <c r="AH1335" s="20"/>
    </row>
    <row r="1336" spans="1:34" x14ac:dyDescent="0.25">
      <c r="A1336" s="15" t="s">
        <v>233</v>
      </c>
      <c r="B1336" s="2"/>
      <c r="C1336" t="s">
        <v>204</v>
      </c>
      <c r="E1336" t="s">
        <v>342</v>
      </c>
      <c r="F1336" t="s">
        <v>343</v>
      </c>
      <c r="H1336" t="s">
        <v>194</v>
      </c>
      <c r="K1336" t="s">
        <v>195</v>
      </c>
      <c r="L1336" t="s">
        <v>196</v>
      </c>
      <c r="U1336" t="s">
        <v>324</v>
      </c>
      <c r="W1336">
        <v>30</v>
      </c>
      <c r="AB1336" t="s">
        <v>198</v>
      </c>
      <c r="AH1336" s="20"/>
    </row>
    <row r="1337" spans="1:34" x14ac:dyDescent="0.25">
      <c r="A1337" s="15" t="s">
        <v>207</v>
      </c>
      <c r="B1337" s="2"/>
      <c r="C1337" t="s">
        <v>208</v>
      </c>
      <c r="E1337" t="s">
        <v>342</v>
      </c>
      <c r="F1337" t="s">
        <v>343</v>
      </c>
      <c r="H1337" t="s">
        <v>194</v>
      </c>
      <c r="K1337" t="s">
        <v>195</v>
      </c>
      <c r="L1337" t="s">
        <v>196</v>
      </c>
      <c r="U1337" t="s">
        <v>324</v>
      </c>
      <c r="W1337">
        <v>30</v>
      </c>
      <c r="AB1337" t="s">
        <v>198</v>
      </c>
      <c r="AH1337" s="20"/>
    </row>
    <row r="1338" spans="1:34" x14ac:dyDescent="0.25">
      <c r="A1338" s="15" t="s">
        <v>207</v>
      </c>
      <c r="B1338" s="2"/>
      <c r="C1338" t="s">
        <v>208</v>
      </c>
      <c r="E1338" t="s">
        <v>342</v>
      </c>
      <c r="F1338" t="s">
        <v>343</v>
      </c>
      <c r="H1338" t="s">
        <v>194</v>
      </c>
      <c r="K1338" t="s">
        <v>195</v>
      </c>
      <c r="L1338" t="s">
        <v>196</v>
      </c>
      <c r="U1338" t="s">
        <v>324</v>
      </c>
      <c r="W1338">
        <v>30</v>
      </c>
      <c r="AB1338" t="s">
        <v>198</v>
      </c>
      <c r="AH1338" s="20"/>
    </row>
    <row r="1339" spans="1:34" x14ac:dyDescent="0.25">
      <c r="A1339" s="15" t="s">
        <v>207</v>
      </c>
      <c r="B1339" s="2"/>
      <c r="C1339" t="s">
        <v>208</v>
      </c>
      <c r="E1339" t="s">
        <v>342</v>
      </c>
      <c r="F1339" t="s">
        <v>343</v>
      </c>
      <c r="H1339" t="s">
        <v>194</v>
      </c>
      <c r="K1339" t="s">
        <v>195</v>
      </c>
      <c r="L1339" t="s">
        <v>196</v>
      </c>
      <c r="U1339" t="s">
        <v>324</v>
      </c>
      <c r="W1339">
        <v>30</v>
      </c>
      <c r="AB1339" t="s">
        <v>198</v>
      </c>
      <c r="AH1339" s="20"/>
    </row>
    <row r="1340" spans="1:34" x14ac:dyDescent="0.25">
      <c r="A1340" s="15" t="s">
        <v>205</v>
      </c>
      <c r="B1340" s="2"/>
      <c r="C1340" t="s">
        <v>206</v>
      </c>
      <c r="E1340" t="s">
        <v>342</v>
      </c>
      <c r="F1340" t="s">
        <v>343</v>
      </c>
      <c r="H1340" t="s">
        <v>194</v>
      </c>
      <c r="K1340" t="s">
        <v>195</v>
      </c>
      <c r="L1340" t="s">
        <v>196</v>
      </c>
      <c r="U1340" t="s">
        <v>324</v>
      </c>
      <c r="W1340">
        <v>30</v>
      </c>
      <c r="AB1340" t="s">
        <v>198</v>
      </c>
      <c r="AH1340" s="20"/>
    </row>
    <row r="1341" spans="1:34" x14ac:dyDescent="0.25">
      <c r="A1341" s="15" t="s">
        <v>207</v>
      </c>
      <c r="B1341" s="2"/>
      <c r="C1341" t="s">
        <v>208</v>
      </c>
      <c r="E1341" t="s">
        <v>342</v>
      </c>
      <c r="F1341" t="s">
        <v>343</v>
      </c>
      <c r="H1341" t="s">
        <v>194</v>
      </c>
      <c r="K1341" t="s">
        <v>195</v>
      </c>
      <c r="L1341" t="s">
        <v>196</v>
      </c>
      <c r="U1341" t="s">
        <v>324</v>
      </c>
      <c r="W1341">
        <v>30</v>
      </c>
      <c r="AB1341" t="s">
        <v>198</v>
      </c>
      <c r="AH1341" s="20"/>
    </row>
    <row r="1342" spans="1:34" x14ac:dyDescent="0.25">
      <c r="A1342" s="15" t="s">
        <v>207</v>
      </c>
      <c r="B1342" s="2"/>
      <c r="C1342" t="s">
        <v>208</v>
      </c>
      <c r="E1342" t="s">
        <v>342</v>
      </c>
      <c r="F1342" t="s">
        <v>343</v>
      </c>
      <c r="H1342" t="s">
        <v>194</v>
      </c>
      <c r="K1342" t="s">
        <v>195</v>
      </c>
      <c r="L1342" t="s">
        <v>196</v>
      </c>
      <c r="U1342" t="s">
        <v>324</v>
      </c>
      <c r="W1342">
        <v>30</v>
      </c>
      <c r="AB1342" t="s">
        <v>198</v>
      </c>
      <c r="AH1342" s="20"/>
    </row>
    <row r="1343" spans="1:34" x14ac:dyDescent="0.25">
      <c r="A1343" s="15" t="s">
        <v>207</v>
      </c>
      <c r="B1343" s="2"/>
      <c r="C1343" t="s">
        <v>208</v>
      </c>
      <c r="E1343" t="s">
        <v>342</v>
      </c>
      <c r="F1343" t="s">
        <v>343</v>
      </c>
      <c r="H1343" t="s">
        <v>194</v>
      </c>
      <c r="K1343" t="s">
        <v>195</v>
      </c>
      <c r="L1343" t="s">
        <v>196</v>
      </c>
      <c r="U1343" t="s">
        <v>324</v>
      </c>
      <c r="W1343">
        <v>30</v>
      </c>
      <c r="AB1343" t="s">
        <v>198</v>
      </c>
      <c r="AH1343" s="20"/>
    </row>
    <row r="1344" spans="1:34" x14ac:dyDescent="0.25">
      <c r="A1344" s="15" t="s">
        <v>207</v>
      </c>
      <c r="B1344" s="2"/>
      <c r="C1344" t="s">
        <v>208</v>
      </c>
      <c r="E1344" t="s">
        <v>342</v>
      </c>
      <c r="F1344" t="s">
        <v>343</v>
      </c>
      <c r="H1344" t="s">
        <v>194</v>
      </c>
      <c r="K1344" t="s">
        <v>195</v>
      </c>
      <c r="L1344" t="s">
        <v>196</v>
      </c>
      <c r="U1344" t="s">
        <v>324</v>
      </c>
      <c r="W1344">
        <v>30</v>
      </c>
      <c r="AB1344" t="s">
        <v>198</v>
      </c>
      <c r="AH1344" s="20"/>
    </row>
    <row r="1345" spans="1:34" x14ac:dyDescent="0.25">
      <c r="A1345" s="15" t="s">
        <v>207</v>
      </c>
      <c r="B1345" s="2"/>
      <c r="C1345" t="s">
        <v>208</v>
      </c>
      <c r="E1345" t="s">
        <v>342</v>
      </c>
      <c r="F1345" t="s">
        <v>343</v>
      </c>
      <c r="H1345" t="s">
        <v>194</v>
      </c>
      <c r="K1345" t="s">
        <v>195</v>
      </c>
      <c r="L1345" t="s">
        <v>196</v>
      </c>
      <c r="U1345" t="s">
        <v>324</v>
      </c>
      <c r="W1345">
        <v>30</v>
      </c>
      <c r="AB1345" t="s">
        <v>198</v>
      </c>
      <c r="AH1345" s="20"/>
    </row>
    <row r="1346" spans="1:34" x14ac:dyDescent="0.25">
      <c r="A1346" s="15" t="s">
        <v>207</v>
      </c>
      <c r="B1346" s="2"/>
      <c r="C1346" t="s">
        <v>208</v>
      </c>
      <c r="E1346" t="s">
        <v>342</v>
      </c>
      <c r="F1346" t="s">
        <v>343</v>
      </c>
      <c r="H1346" t="s">
        <v>194</v>
      </c>
      <c r="K1346" t="s">
        <v>195</v>
      </c>
      <c r="L1346" t="s">
        <v>196</v>
      </c>
      <c r="U1346" t="s">
        <v>324</v>
      </c>
      <c r="W1346">
        <v>30</v>
      </c>
      <c r="AB1346" t="s">
        <v>198</v>
      </c>
      <c r="AH1346" s="20"/>
    </row>
    <row r="1347" spans="1:34" x14ac:dyDescent="0.25">
      <c r="A1347" s="15" t="s">
        <v>207</v>
      </c>
      <c r="B1347" s="2"/>
      <c r="C1347" t="s">
        <v>208</v>
      </c>
      <c r="E1347" t="s">
        <v>342</v>
      </c>
      <c r="F1347" t="s">
        <v>343</v>
      </c>
      <c r="H1347" t="s">
        <v>194</v>
      </c>
      <c r="K1347" t="s">
        <v>195</v>
      </c>
      <c r="L1347" t="s">
        <v>196</v>
      </c>
      <c r="U1347" t="s">
        <v>324</v>
      </c>
      <c r="W1347">
        <v>30</v>
      </c>
      <c r="AB1347" t="s">
        <v>198</v>
      </c>
      <c r="AH1347" s="20"/>
    </row>
    <row r="1348" spans="1:34" x14ac:dyDescent="0.25">
      <c r="A1348" s="15" t="s">
        <v>207</v>
      </c>
      <c r="B1348" s="2"/>
      <c r="C1348" t="s">
        <v>208</v>
      </c>
      <c r="E1348" t="s">
        <v>342</v>
      </c>
      <c r="F1348" t="s">
        <v>343</v>
      </c>
      <c r="H1348" t="s">
        <v>194</v>
      </c>
      <c r="K1348" t="s">
        <v>195</v>
      </c>
      <c r="L1348" t="s">
        <v>196</v>
      </c>
      <c r="U1348" t="s">
        <v>324</v>
      </c>
      <c r="W1348">
        <v>30</v>
      </c>
      <c r="AB1348" t="s">
        <v>198</v>
      </c>
      <c r="AH1348" s="20"/>
    </row>
    <row r="1349" spans="1:34" x14ac:dyDescent="0.25">
      <c r="A1349" s="15" t="s">
        <v>207</v>
      </c>
      <c r="B1349" s="2"/>
      <c r="C1349" t="s">
        <v>208</v>
      </c>
      <c r="E1349" t="s">
        <v>342</v>
      </c>
      <c r="F1349" t="s">
        <v>343</v>
      </c>
      <c r="H1349" t="s">
        <v>194</v>
      </c>
      <c r="K1349" t="s">
        <v>195</v>
      </c>
      <c r="L1349" t="s">
        <v>196</v>
      </c>
      <c r="U1349" t="s">
        <v>324</v>
      </c>
      <c r="W1349">
        <v>30</v>
      </c>
      <c r="AB1349" t="s">
        <v>198</v>
      </c>
      <c r="AH1349" s="20"/>
    </row>
    <row r="1350" spans="1:34" x14ac:dyDescent="0.25">
      <c r="A1350" s="15" t="s">
        <v>207</v>
      </c>
      <c r="B1350" s="2"/>
      <c r="C1350" t="s">
        <v>208</v>
      </c>
      <c r="E1350" t="s">
        <v>342</v>
      </c>
      <c r="F1350" t="s">
        <v>343</v>
      </c>
      <c r="H1350" t="s">
        <v>194</v>
      </c>
      <c r="K1350" t="s">
        <v>195</v>
      </c>
      <c r="L1350" t="s">
        <v>196</v>
      </c>
      <c r="U1350" t="s">
        <v>324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207</v>
      </c>
      <c r="B1351" s="28"/>
      <c r="C1351" s="23" t="s">
        <v>208</v>
      </c>
      <c r="D1351" s="23" t="s">
        <v>216</v>
      </c>
      <c r="E1351" s="23" t="s">
        <v>342</v>
      </c>
      <c r="F1351" s="23" t="s">
        <v>343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324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211</v>
      </c>
      <c r="B1352" s="9"/>
      <c r="C1352" s="27" t="s">
        <v>200</v>
      </c>
      <c r="D1352" s="27" t="s">
        <v>215</v>
      </c>
      <c r="E1352" s="27" t="s">
        <v>344</v>
      </c>
      <c r="F1352" s="27" t="s">
        <v>345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324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346</v>
      </c>
      <c r="B1353" s="2"/>
      <c r="C1353" t="s">
        <v>208</v>
      </c>
      <c r="E1353" t="s">
        <v>344</v>
      </c>
      <c r="F1353" t="s">
        <v>345</v>
      </c>
      <c r="H1353" t="s">
        <v>194</v>
      </c>
      <c r="K1353" t="s">
        <v>195</v>
      </c>
      <c r="L1353" t="s">
        <v>196</v>
      </c>
      <c r="U1353" t="s">
        <v>324</v>
      </c>
      <c r="W1353">
        <v>30</v>
      </c>
      <c r="AB1353" t="s">
        <v>198</v>
      </c>
      <c r="AH1353" s="20"/>
    </row>
    <row r="1354" spans="1:34" x14ac:dyDescent="0.25">
      <c r="A1354" s="15" t="s">
        <v>346</v>
      </c>
      <c r="B1354" s="2"/>
      <c r="C1354" t="s">
        <v>208</v>
      </c>
      <c r="E1354" t="s">
        <v>344</v>
      </c>
      <c r="F1354" t="s">
        <v>345</v>
      </c>
      <c r="H1354" t="s">
        <v>194</v>
      </c>
      <c r="K1354" t="s">
        <v>195</v>
      </c>
      <c r="L1354" t="s">
        <v>196</v>
      </c>
      <c r="U1354" t="s">
        <v>324</v>
      </c>
      <c r="W1354">
        <v>30</v>
      </c>
      <c r="AB1354" t="s">
        <v>198</v>
      </c>
      <c r="AH1354" s="20"/>
    </row>
    <row r="1355" spans="1:34" x14ac:dyDescent="0.25">
      <c r="A1355" s="15" t="s">
        <v>211</v>
      </c>
      <c r="B1355" s="2"/>
      <c r="C1355" t="s">
        <v>200</v>
      </c>
      <c r="E1355" t="s">
        <v>344</v>
      </c>
      <c r="F1355" t="s">
        <v>345</v>
      </c>
      <c r="H1355" t="s">
        <v>194</v>
      </c>
      <c r="K1355" t="s">
        <v>195</v>
      </c>
      <c r="L1355" t="s">
        <v>196</v>
      </c>
      <c r="U1355" t="s">
        <v>324</v>
      </c>
      <c r="W1355">
        <v>30</v>
      </c>
      <c r="AB1355" t="s">
        <v>198</v>
      </c>
      <c r="AH1355" s="20"/>
    </row>
    <row r="1356" spans="1:34" x14ac:dyDescent="0.25">
      <c r="A1356" s="15" t="s">
        <v>211</v>
      </c>
      <c r="B1356" s="2"/>
      <c r="C1356" t="s">
        <v>200</v>
      </c>
      <c r="E1356" t="s">
        <v>344</v>
      </c>
      <c r="F1356" t="s">
        <v>345</v>
      </c>
      <c r="H1356" t="s">
        <v>194</v>
      </c>
      <c r="K1356" t="s">
        <v>195</v>
      </c>
      <c r="L1356" t="s">
        <v>196</v>
      </c>
      <c r="U1356" t="s">
        <v>324</v>
      </c>
      <c r="W1356">
        <v>30</v>
      </c>
      <c r="AB1356" t="s">
        <v>198</v>
      </c>
      <c r="AH1356" s="20"/>
    </row>
    <row r="1357" spans="1:34" x14ac:dyDescent="0.25">
      <c r="A1357" s="15" t="s">
        <v>199</v>
      </c>
      <c r="B1357" s="2"/>
      <c r="C1357" t="s">
        <v>200</v>
      </c>
      <c r="E1357" t="s">
        <v>344</v>
      </c>
      <c r="F1357" t="s">
        <v>345</v>
      </c>
      <c r="H1357" t="s">
        <v>194</v>
      </c>
      <c r="K1357" t="s">
        <v>195</v>
      </c>
      <c r="L1357" t="s">
        <v>196</v>
      </c>
      <c r="U1357" t="s">
        <v>324</v>
      </c>
      <c r="W1357">
        <v>30</v>
      </c>
      <c r="AB1357" t="s">
        <v>198</v>
      </c>
      <c r="AH1357" s="20"/>
    </row>
    <row r="1358" spans="1:34" x14ac:dyDescent="0.25">
      <c r="A1358" s="15" t="s">
        <v>346</v>
      </c>
      <c r="B1358" s="2"/>
      <c r="C1358" t="s">
        <v>208</v>
      </c>
      <c r="E1358" t="s">
        <v>344</v>
      </c>
      <c r="F1358" t="s">
        <v>345</v>
      </c>
      <c r="H1358" t="s">
        <v>194</v>
      </c>
      <c r="K1358" t="s">
        <v>195</v>
      </c>
      <c r="L1358" t="s">
        <v>196</v>
      </c>
      <c r="U1358" t="s">
        <v>324</v>
      </c>
      <c r="W1358">
        <v>30</v>
      </c>
      <c r="AB1358" t="s">
        <v>198</v>
      </c>
      <c r="AH1358" s="20"/>
    </row>
    <row r="1359" spans="1:34" x14ac:dyDescent="0.25">
      <c r="A1359" s="15" t="s">
        <v>211</v>
      </c>
      <c r="B1359" s="2"/>
      <c r="C1359" t="s">
        <v>200</v>
      </c>
      <c r="E1359" t="s">
        <v>344</v>
      </c>
      <c r="F1359" t="s">
        <v>345</v>
      </c>
      <c r="H1359" t="s">
        <v>194</v>
      </c>
      <c r="K1359" t="s">
        <v>195</v>
      </c>
      <c r="L1359" t="s">
        <v>196</v>
      </c>
      <c r="U1359" t="s">
        <v>324</v>
      </c>
      <c r="W1359">
        <v>30</v>
      </c>
      <c r="AB1359" t="s">
        <v>198</v>
      </c>
      <c r="AH1359" s="20"/>
    </row>
    <row r="1360" spans="1:34" x14ac:dyDescent="0.25">
      <c r="A1360" s="15" t="s">
        <v>211</v>
      </c>
      <c r="B1360" s="2"/>
      <c r="C1360" t="s">
        <v>200</v>
      </c>
      <c r="E1360" t="s">
        <v>344</v>
      </c>
      <c r="F1360" t="s">
        <v>345</v>
      </c>
      <c r="H1360" t="s">
        <v>194</v>
      </c>
      <c r="K1360" t="s">
        <v>195</v>
      </c>
      <c r="L1360" t="s">
        <v>196</v>
      </c>
      <c r="U1360" t="s">
        <v>324</v>
      </c>
      <c r="W1360">
        <v>30</v>
      </c>
      <c r="AB1360" t="s">
        <v>198</v>
      </c>
      <c r="AH1360" s="20"/>
    </row>
    <row r="1361" spans="1:34" x14ac:dyDescent="0.25">
      <c r="A1361" s="15" t="s">
        <v>211</v>
      </c>
      <c r="B1361" s="2"/>
      <c r="C1361" t="s">
        <v>200</v>
      </c>
      <c r="E1361" t="s">
        <v>344</v>
      </c>
      <c r="F1361" t="s">
        <v>345</v>
      </c>
      <c r="H1361" t="s">
        <v>194</v>
      </c>
      <c r="K1361" t="s">
        <v>195</v>
      </c>
      <c r="L1361" t="s">
        <v>196</v>
      </c>
      <c r="U1361" t="s">
        <v>324</v>
      </c>
      <c r="W1361">
        <v>30</v>
      </c>
      <c r="AB1361" t="s">
        <v>198</v>
      </c>
      <c r="AH1361" s="20"/>
    </row>
    <row r="1362" spans="1:34" x14ac:dyDescent="0.25">
      <c r="A1362" s="15" t="s">
        <v>199</v>
      </c>
      <c r="B1362" s="2"/>
      <c r="C1362" t="s">
        <v>200</v>
      </c>
      <c r="E1362" t="s">
        <v>344</v>
      </c>
      <c r="F1362" t="s">
        <v>345</v>
      </c>
      <c r="H1362" t="s">
        <v>194</v>
      </c>
      <c r="K1362" t="s">
        <v>195</v>
      </c>
      <c r="L1362" t="s">
        <v>196</v>
      </c>
      <c r="U1362" t="s">
        <v>324</v>
      </c>
      <c r="W1362">
        <v>30</v>
      </c>
      <c r="AB1362" t="s">
        <v>198</v>
      </c>
      <c r="AH1362" s="20"/>
    </row>
    <row r="1363" spans="1:34" x14ac:dyDescent="0.25">
      <c r="A1363" s="15" t="s">
        <v>199</v>
      </c>
      <c r="B1363" s="2"/>
      <c r="C1363" t="s">
        <v>200</v>
      </c>
      <c r="E1363" t="s">
        <v>344</v>
      </c>
      <c r="F1363" t="s">
        <v>345</v>
      </c>
      <c r="H1363" t="s">
        <v>194</v>
      </c>
      <c r="K1363" t="s">
        <v>195</v>
      </c>
      <c r="L1363" t="s">
        <v>196</v>
      </c>
      <c r="U1363" t="s">
        <v>324</v>
      </c>
      <c r="W1363">
        <v>30</v>
      </c>
      <c r="AB1363" t="s">
        <v>198</v>
      </c>
      <c r="AH1363" s="20"/>
    </row>
    <row r="1364" spans="1:34" x14ac:dyDescent="0.25">
      <c r="A1364" s="15" t="s">
        <v>211</v>
      </c>
      <c r="B1364" s="2"/>
      <c r="C1364" t="s">
        <v>200</v>
      </c>
      <c r="E1364" t="s">
        <v>344</v>
      </c>
      <c r="F1364" t="s">
        <v>345</v>
      </c>
      <c r="H1364" t="s">
        <v>194</v>
      </c>
      <c r="K1364" t="s">
        <v>195</v>
      </c>
      <c r="L1364" t="s">
        <v>196</v>
      </c>
      <c r="U1364" t="s">
        <v>324</v>
      </c>
      <c r="W1364">
        <v>30</v>
      </c>
      <c r="AB1364" t="s">
        <v>198</v>
      </c>
      <c r="AH1364" s="20"/>
    </row>
    <row r="1365" spans="1:34" x14ac:dyDescent="0.25">
      <c r="A1365" s="15" t="s">
        <v>199</v>
      </c>
      <c r="B1365" s="2"/>
      <c r="C1365" t="s">
        <v>200</v>
      </c>
      <c r="E1365" t="s">
        <v>344</v>
      </c>
      <c r="F1365" t="s">
        <v>345</v>
      </c>
      <c r="H1365" t="s">
        <v>194</v>
      </c>
      <c r="K1365" t="s">
        <v>195</v>
      </c>
      <c r="L1365" t="s">
        <v>196</v>
      </c>
      <c r="U1365" t="s">
        <v>324</v>
      </c>
      <c r="W1365">
        <v>30</v>
      </c>
      <c r="AB1365" t="s">
        <v>198</v>
      </c>
      <c r="AH1365" s="20"/>
    </row>
    <row r="1366" spans="1:34" x14ac:dyDescent="0.25">
      <c r="A1366" s="15" t="s">
        <v>199</v>
      </c>
      <c r="B1366" s="2"/>
      <c r="C1366" t="s">
        <v>200</v>
      </c>
      <c r="E1366" t="s">
        <v>344</v>
      </c>
      <c r="F1366" t="s">
        <v>345</v>
      </c>
      <c r="H1366" t="s">
        <v>194</v>
      </c>
      <c r="K1366" t="s">
        <v>195</v>
      </c>
      <c r="L1366" t="s">
        <v>196</v>
      </c>
      <c r="U1366" t="s">
        <v>324</v>
      </c>
      <c r="W1366">
        <v>30</v>
      </c>
      <c r="AB1366" t="s">
        <v>198</v>
      </c>
      <c r="AH1366" s="20"/>
    </row>
    <row r="1367" spans="1:34" x14ac:dyDescent="0.25">
      <c r="A1367" s="15" t="s">
        <v>199</v>
      </c>
      <c r="B1367" s="2"/>
      <c r="C1367" t="s">
        <v>200</v>
      </c>
      <c r="E1367" t="s">
        <v>344</v>
      </c>
      <c r="F1367" t="s">
        <v>345</v>
      </c>
      <c r="H1367" t="s">
        <v>194</v>
      </c>
      <c r="K1367" t="s">
        <v>195</v>
      </c>
      <c r="L1367" t="s">
        <v>196</v>
      </c>
      <c r="U1367" t="s">
        <v>324</v>
      </c>
      <c r="W1367">
        <v>30</v>
      </c>
      <c r="AB1367" t="s">
        <v>198</v>
      </c>
      <c r="AH1367" s="20"/>
    </row>
    <row r="1368" spans="1:34" x14ac:dyDescent="0.25">
      <c r="A1368" s="15" t="s">
        <v>346</v>
      </c>
      <c r="B1368" s="2"/>
      <c r="C1368" t="s">
        <v>208</v>
      </c>
      <c r="E1368" t="s">
        <v>344</v>
      </c>
      <c r="F1368" t="s">
        <v>345</v>
      </c>
      <c r="H1368" t="s">
        <v>194</v>
      </c>
      <c r="K1368" t="s">
        <v>195</v>
      </c>
      <c r="L1368" t="s">
        <v>196</v>
      </c>
      <c r="U1368" t="s">
        <v>324</v>
      </c>
      <c r="W1368">
        <v>30</v>
      </c>
      <c r="AB1368" t="s">
        <v>198</v>
      </c>
      <c r="AH1368" s="20"/>
    </row>
    <row r="1369" spans="1:34" x14ac:dyDescent="0.25">
      <c r="A1369" s="15" t="s">
        <v>199</v>
      </c>
      <c r="B1369" s="2"/>
      <c r="C1369" t="s">
        <v>200</v>
      </c>
      <c r="E1369" t="s">
        <v>344</v>
      </c>
      <c r="F1369" t="s">
        <v>345</v>
      </c>
      <c r="H1369" t="s">
        <v>194</v>
      </c>
      <c r="K1369" t="s">
        <v>195</v>
      </c>
      <c r="L1369" t="s">
        <v>196</v>
      </c>
      <c r="U1369" t="s">
        <v>324</v>
      </c>
      <c r="W1369">
        <v>30</v>
      </c>
      <c r="AB1369" t="s">
        <v>198</v>
      </c>
      <c r="AH1369" s="20"/>
    </row>
    <row r="1370" spans="1:34" x14ac:dyDescent="0.25">
      <c r="A1370" s="15" t="s">
        <v>211</v>
      </c>
      <c r="B1370" s="2"/>
      <c r="C1370" t="s">
        <v>200</v>
      </c>
      <c r="E1370" t="s">
        <v>344</v>
      </c>
      <c r="F1370" t="s">
        <v>345</v>
      </c>
      <c r="H1370" t="s">
        <v>194</v>
      </c>
      <c r="K1370" t="s">
        <v>195</v>
      </c>
      <c r="L1370" t="s">
        <v>196</v>
      </c>
      <c r="U1370" t="s">
        <v>324</v>
      </c>
      <c r="W1370">
        <v>30</v>
      </c>
      <c r="AB1370" t="s">
        <v>198</v>
      </c>
      <c r="AH1370" s="20"/>
    </row>
    <row r="1371" spans="1:34" x14ac:dyDescent="0.25">
      <c r="A1371" s="15" t="s">
        <v>346</v>
      </c>
      <c r="B1371" s="2"/>
      <c r="C1371" t="s">
        <v>208</v>
      </c>
      <c r="E1371" t="s">
        <v>344</v>
      </c>
      <c r="F1371" t="s">
        <v>345</v>
      </c>
      <c r="H1371" t="s">
        <v>194</v>
      </c>
      <c r="K1371" t="s">
        <v>195</v>
      </c>
      <c r="L1371" t="s">
        <v>196</v>
      </c>
      <c r="U1371" t="s">
        <v>324</v>
      </c>
      <c r="W1371">
        <v>30</v>
      </c>
      <c r="AB1371" t="s">
        <v>198</v>
      </c>
      <c r="AH1371" s="20"/>
    </row>
    <row r="1372" spans="1:34" x14ac:dyDescent="0.25">
      <c r="A1372" s="15" t="s">
        <v>346</v>
      </c>
      <c r="B1372" s="2"/>
      <c r="C1372" t="s">
        <v>208</v>
      </c>
      <c r="E1372" t="s">
        <v>344</v>
      </c>
      <c r="F1372" t="s">
        <v>345</v>
      </c>
      <c r="H1372" t="s">
        <v>194</v>
      </c>
      <c r="K1372" t="s">
        <v>195</v>
      </c>
      <c r="L1372" t="s">
        <v>196</v>
      </c>
      <c r="U1372" t="s">
        <v>324</v>
      </c>
      <c r="W1372">
        <v>30</v>
      </c>
      <c r="AB1372" t="s">
        <v>198</v>
      </c>
      <c r="AH1372" s="20"/>
    </row>
    <row r="1373" spans="1:34" x14ac:dyDescent="0.25">
      <c r="A1373" s="15" t="s">
        <v>346</v>
      </c>
      <c r="B1373" s="2"/>
      <c r="C1373" t="s">
        <v>208</v>
      </c>
      <c r="E1373" t="s">
        <v>344</v>
      </c>
      <c r="F1373" t="s">
        <v>345</v>
      </c>
      <c r="H1373" t="s">
        <v>194</v>
      </c>
      <c r="K1373" t="s">
        <v>195</v>
      </c>
      <c r="L1373" t="s">
        <v>196</v>
      </c>
      <c r="U1373" t="s">
        <v>324</v>
      </c>
      <c r="W1373">
        <v>30</v>
      </c>
      <c r="AB1373" t="s">
        <v>198</v>
      </c>
      <c r="AH1373" s="20"/>
    </row>
    <row r="1374" spans="1:34" x14ac:dyDescent="0.25">
      <c r="A1374" s="15" t="s">
        <v>211</v>
      </c>
      <c r="B1374" s="2"/>
      <c r="C1374" t="s">
        <v>200</v>
      </c>
      <c r="E1374" t="s">
        <v>344</v>
      </c>
      <c r="F1374" t="s">
        <v>345</v>
      </c>
      <c r="H1374" t="s">
        <v>194</v>
      </c>
      <c r="K1374" t="s">
        <v>195</v>
      </c>
      <c r="L1374" t="s">
        <v>196</v>
      </c>
      <c r="U1374" t="s">
        <v>324</v>
      </c>
      <c r="W1374">
        <v>30</v>
      </c>
      <c r="AB1374" t="s">
        <v>198</v>
      </c>
      <c r="AH1374" s="20"/>
    </row>
    <row r="1375" spans="1:34" x14ac:dyDescent="0.25">
      <c r="A1375" s="15" t="s">
        <v>346</v>
      </c>
      <c r="B1375" s="2"/>
      <c r="C1375" t="s">
        <v>208</v>
      </c>
      <c r="E1375" t="s">
        <v>344</v>
      </c>
      <c r="F1375" t="s">
        <v>345</v>
      </c>
      <c r="H1375" t="s">
        <v>194</v>
      </c>
      <c r="K1375" t="s">
        <v>195</v>
      </c>
      <c r="L1375" t="s">
        <v>196</v>
      </c>
      <c r="U1375" t="s">
        <v>324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199</v>
      </c>
      <c r="B1376" s="28"/>
      <c r="C1376" s="23" t="s">
        <v>200</v>
      </c>
      <c r="D1376" s="23" t="s">
        <v>216</v>
      </c>
      <c r="E1376" s="23" t="s">
        <v>344</v>
      </c>
      <c r="F1376" s="23" t="s">
        <v>345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324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199</v>
      </c>
      <c r="B1377" s="9"/>
      <c r="C1377" s="27" t="s">
        <v>200</v>
      </c>
      <c r="D1377" s="27" t="s">
        <v>215</v>
      </c>
      <c r="E1377" s="27" t="s">
        <v>347</v>
      </c>
      <c r="F1377" s="27" t="s">
        <v>348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324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211</v>
      </c>
      <c r="B1378" s="2"/>
      <c r="C1378" t="s">
        <v>200</v>
      </c>
      <c r="E1378" t="s">
        <v>347</v>
      </c>
      <c r="F1378" t="s">
        <v>348</v>
      </c>
      <c r="H1378" t="s">
        <v>194</v>
      </c>
      <c r="K1378" t="s">
        <v>195</v>
      </c>
      <c r="L1378" t="s">
        <v>196</v>
      </c>
      <c r="U1378" t="s">
        <v>324</v>
      </c>
      <c r="W1378">
        <v>30</v>
      </c>
      <c r="AB1378" t="s">
        <v>198</v>
      </c>
      <c r="AH1378" s="20"/>
    </row>
    <row r="1379" spans="1:34" x14ac:dyDescent="0.25">
      <c r="A1379" s="15" t="s">
        <v>211</v>
      </c>
      <c r="B1379" s="2"/>
      <c r="C1379" t="s">
        <v>200</v>
      </c>
      <c r="E1379" t="s">
        <v>347</v>
      </c>
      <c r="F1379" t="s">
        <v>348</v>
      </c>
      <c r="H1379" t="s">
        <v>194</v>
      </c>
      <c r="K1379" t="s">
        <v>195</v>
      </c>
      <c r="L1379" t="s">
        <v>196</v>
      </c>
      <c r="U1379" t="s">
        <v>324</v>
      </c>
      <c r="W1379">
        <v>30</v>
      </c>
      <c r="AB1379" t="s">
        <v>198</v>
      </c>
      <c r="AH1379" s="20"/>
    </row>
    <row r="1380" spans="1:34" x14ac:dyDescent="0.25">
      <c r="A1380" s="15" t="s">
        <v>205</v>
      </c>
      <c r="B1380" s="2"/>
      <c r="C1380" t="s">
        <v>206</v>
      </c>
      <c r="E1380" t="s">
        <v>347</v>
      </c>
      <c r="F1380" t="s">
        <v>348</v>
      </c>
      <c r="H1380" t="s">
        <v>194</v>
      </c>
      <c r="K1380" t="s">
        <v>195</v>
      </c>
      <c r="L1380" t="s">
        <v>196</v>
      </c>
      <c r="U1380" t="s">
        <v>324</v>
      </c>
      <c r="W1380">
        <v>30</v>
      </c>
      <c r="AB1380" t="s">
        <v>198</v>
      </c>
      <c r="AH1380" s="20"/>
    </row>
    <row r="1381" spans="1:34" x14ac:dyDescent="0.25">
      <c r="A1381" s="15" t="s">
        <v>211</v>
      </c>
      <c r="B1381" s="2"/>
      <c r="C1381" t="s">
        <v>200</v>
      </c>
      <c r="E1381" t="s">
        <v>347</v>
      </c>
      <c r="F1381" t="s">
        <v>348</v>
      </c>
      <c r="H1381" t="s">
        <v>194</v>
      </c>
      <c r="K1381" t="s">
        <v>195</v>
      </c>
      <c r="L1381" t="s">
        <v>196</v>
      </c>
      <c r="U1381" t="s">
        <v>324</v>
      </c>
      <c r="W1381">
        <v>30</v>
      </c>
      <c r="AB1381" t="s">
        <v>198</v>
      </c>
      <c r="AH1381" s="20"/>
    </row>
    <row r="1382" spans="1:34" x14ac:dyDescent="0.25">
      <c r="A1382" s="15" t="s">
        <v>207</v>
      </c>
      <c r="B1382" s="2"/>
      <c r="C1382" t="s">
        <v>208</v>
      </c>
      <c r="E1382" t="s">
        <v>347</v>
      </c>
      <c r="F1382" t="s">
        <v>348</v>
      </c>
      <c r="H1382" t="s">
        <v>194</v>
      </c>
      <c r="K1382" t="s">
        <v>195</v>
      </c>
      <c r="L1382" t="s">
        <v>196</v>
      </c>
      <c r="U1382" t="s">
        <v>324</v>
      </c>
      <c r="W1382">
        <v>30</v>
      </c>
      <c r="AB1382" t="s">
        <v>198</v>
      </c>
      <c r="AH1382" s="20"/>
    </row>
    <row r="1383" spans="1:34" x14ac:dyDescent="0.25">
      <c r="A1383" s="15" t="s">
        <v>207</v>
      </c>
      <c r="B1383" s="2"/>
      <c r="C1383" t="s">
        <v>208</v>
      </c>
      <c r="E1383" t="s">
        <v>347</v>
      </c>
      <c r="F1383" t="s">
        <v>348</v>
      </c>
      <c r="H1383" t="s">
        <v>194</v>
      </c>
      <c r="K1383" t="s">
        <v>195</v>
      </c>
      <c r="L1383" t="s">
        <v>196</v>
      </c>
      <c r="U1383" t="s">
        <v>324</v>
      </c>
      <c r="W1383">
        <v>30</v>
      </c>
      <c r="AB1383" t="s">
        <v>198</v>
      </c>
      <c r="AH1383" s="20"/>
    </row>
    <row r="1384" spans="1:34" x14ac:dyDescent="0.25">
      <c r="A1384" s="15" t="s">
        <v>207</v>
      </c>
      <c r="B1384" s="2"/>
      <c r="C1384" t="s">
        <v>208</v>
      </c>
      <c r="E1384" t="s">
        <v>347</v>
      </c>
      <c r="F1384" t="s">
        <v>348</v>
      </c>
      <c r="H1384" t="s">
        <v>194</v>
      </c>
      <c r="K1384" t="s">
        <v>195</v>
      </c>
      <c r="L1384" t="s">
        <v>196</v>
      </c>
      <c r="U1384" t="s">
        <v>324</v>
      </c>
      <c r="W1384">
        <v>30</v>
      </c>
      <c r="AB1384" t="s">
        <v>198</v>
      </c>
      <c r="AH1384" s="20"/>
    </row>
    <row r="1385" spans="1:34" x14ac:dyDescent="0.25">
      <c r="A1385" s="15" t="s">
        <v>199</v>
      </c>
      <c r="B1385" s="2"/>
      <c r="C1385" t="s">
        <v>200</v>
      </c>
      <c r="E1385" t="s">
        <v>347</v>
      </c>
      <c r="F1385" t="s">
        <v>348</v>
      </c>
      <c r="H1385" t="s">
        <v>194</v>
      </c>
      <c r="K1385" t="s">
        <v>195</v>
      </c>
      <c r="L1385" t="s">
        <v>196</v>
      </c>
      <c r="U1385" t="s">
        <v>324</v>
      </c>
      <c r="W1385">
        <v>30</v>
      </c>
      <c r="AB1385" t="s">
        <v>198</v>
      </c>
      <c r="AH1385" s="20"/>
    </row>
    <row r="1386" spans="1:34" x14ac:dyDescent="0.25">
      <c r="A1386" s="15" t="s">
        <v>211</v>
      </c>
      <c r="B1386" s="2"/>
      <c r="C1386" t="s">
        <v>200</v>
      </c>
      <c r="E1386" t="s">
        <v>347</v>
      </c>
      <c r="F1386" t="s">
        <v>348</v>
      </c>
      <c r="H1386" t="s">
        <v>194</v>
      </c>
      <c r="K1386" t="s">
        <v>195</v>
      </c>
      <c r="L1386" t="s">
        <v>196</v>
      </c>
      <c r="U1386" t="s">
        <v>324</v>
      </c>
      <c r="W1386">
        <v>30</v>
      </c>
      <c r="AB1386" t="s">
        <v>198</v>
      </c>
      <c r="AH1386" s="20"/>
    </row>
    <row r="1387" spans="1:34" x14ac:dyDescent="0.25">
      <c r="A1387" s="15" t="s">
        <v>211</v>
      </c>
      <c r="B1387" s="2"/>
      <c r="C1387" t="s">
        <v>200</v>
      </c>
      <c r="E1387" t="s">
        <v>347</v>
      </c>
      <c r="F1387" t="s">
        <v>348</v>
      </c>
      <c r="H1387" t="s">
        <v>194</v>
      </c>
      <c r="K1387" t="s">
        <v>195</v>
      </c>
      <c r="L1387" t="s">
        <v>196</v>
      </c>
      <c r="U1387" t="s">
        <v>324</v>
      </c>
      <c r="W1387">
        <v>30</v>
      </c>
      <c r="AB1387" t="s">
        <v>198</v>
      </c>
      <c r="AH1387" s="20"/>
    </row>
    <row r="1388" spans="1:34" x14ac:dyDescent="0.25">
      <c r="A1388" s="15" t="s">
        <v>207</v>
      </c>
      <c r="B1388" s="2"/>
      <c r="C1388" t="s">
        <v>208</v>
      </c>
      <c r="E1388" t="s">
        <v>347</v>
      </c>
      <c r="F1388" t="s">
        <v>348</v>
      </c>
      <c r="H1388" t="s">
        <v>194</v>
      </c>
      <c r="K1388" t="s">
        <v>195</v>
      </c>
      <c r="L1388" t="s">
        <v>196</v>
      </c>
      <c r="U1388" t="s">
        <v>324</v>
      </c>
      <c r="W1388">
        <v>30</v>
      </c>
      <c r="AB1388" t="s">
        <v>198</v>
      </c>
      <c r="AH1388" s="20"/>
    </row>
    <row r="1389" spans="1:34" x14ac:dyDescent="0.25">
      <c r="A1389" s="15" t="s">
        <v>207</v>
      </c>
      <c r="B1389" s="2"/>
      <c r="C1389" t="s">
        <v>208</v>
      </c>
      <c r="E1389" t="s">
        <v>347</v>
      </c>
      <c r="F1389" t="s">
        <v>348</v>
      </c>
      <c r="H1389" t="s">
        <v>194</v>
      </c>
      <c r="K1389" t="s">
        <v>195</v>
      </c>
      <c r="L1389" t="s">
        <v>196</v>
      </c>
      <c r="U1389" t="s">
        <v>324</v>
      </c>
      <c r="W1389">
        <v>30</v>
      </c>
      <c r="AB1389" t="s">
        <v>198</v>
      </c>
      <c r="AH1389" s="20"/>
    </row>
    <row r="1390" spans="1:34" x14ac:dyDescent="0.25">
      <c r="A1390" s="15" t="s">
        <v>211</v>
      </c>
      <c r="B1390" s="2"/>
      <c r="C1390" t="s">
        <v>200</v>
      </c>
      <c r="E1390" t="s">
        <v>347</v>
      </c>
      <c r="F1390" t="s">
        <v>348</v>
      </c>
      <c r="H1390" t="s">
        <v>194</v>
      </c>
      <c r="K1390" t="s">
        <v>195</v>
      </c>
      <c r="L1390" t="s">
        <v>196</v>
      </c>
      <c r="U1390" t="s">
        <v>324</v>
      </c>
      <c r="W1390">
        <v>30</v>
      </c>
      <c r="AB1390" t="s">
        <v>198</v>
      </c>
      <c r="AH1390" s="20"/>
    </row>
    <row r="1391" spans="1:34" x14ac:dyDescent="0.25">
      <c r="A1391" s="15" t="s">
        <v>211</v>
      </c>
      <c r="B1391" s="2"/>
      <c r="C1391" t="s">
        <v>200</v>
      </c>
      <c r="E1391" t="s">
        <v>347</v>
      </c>
      <c r="F1391" t="s">
        <v>348</v>
      </c>
      <c r="H1391" t="s">
        <v>194</v>
      </c>
      <c r="K1391" t="s">
        <v>195</v>
      </c>
      <c r="L1391" t="s">
        <v>196</v>
      </c>
      <c r="U1391" t="s">
        <v>324</v>
      </c>
      <c r="W1391">
        <v>30</v>
      </c>
      <c r="AB1391" t="s">
        <v>198</v>
      </c>
      <c r="AH1391" s="20"/>
    </row>
    <row r="1392" spans="1:34" x14ac:dyDescent="0.25">
      <c r="A1392" s="15" t="s">
        <v>211</v>
      </c>
      <c r="B1392" s="2"/>
      <c r="C1392" t="s">
        <v>200</v>
      </c>
      <c r="E1392" t="s">
        <v>347</v>
      </c>
      <c r="F1392" t="s">
        <v>348</v>
      </c>
      <c r="H1392" t="s">
        <v>194</v>
      </c>
      <c r="K1392" t="s">
        <v>195</v>
      </c>
      <c r="L1392" t="s">
        <v>196</v>
      </c>
      <c r="U1392" t="s">
        <v>324</v>
      </c>
      <c r="W1392">
        <v>30</v>
      </c>
      <c r="AB1392" t="s">
        <v>198</v>
      </c>
      <c r="AH1392" s="20"/>
    </row>
    <row r="1393" spans="1:34" x14ac:dyDescent="0.25">
      <c r="A1393" s="15" t="s">
        <v>211</v>
      </c>
      <c r="B1393" s="2"/>
      <c r="C1393" t="s">
        <v>200</v>
      </c>
      <c r="E1393" t="s">
        <v>347</v>
      </c>
      <c r="F1393" t="s">
        <v>348</v>
      </c>
      <c r="H1393" t="s">
        <v>194</v>
      </c>
      <c r="K1393" t="s">
        <v>195</v>
      </c>
      <c r="L1393" t="s">
        <v>196</v>
      </c>
      <c r="U1393" t="s">
        <v>324</v>
      </c>
      <c r="W1393">
        <v>30</v>
      </c>
      <c r="AB1393" t="s">
        <v>198</v>
      </c>
      <c r="AH1393" s="20"/>
    </row>
    <row r="1394" spans="1:34" x14ac:dyDescent="0.25">
      <c r="A1394" s="15" t="s">
        <v>211</v>
      </c>
      <c r="B1394" s="2"/>
      <c r="C1394" t="s">
        <v>200</v>
      </c>
      <c r="E1394" t="s">
        <v>347</v>
      </c>
      <c r="F1394" t="s">
        <v>348</v>
      </c>
      <c r="H1394" t="s">
        <v>194</v>
      </c>
      <c r="K1394" t="s">
        <v>195</v>
      </c>
      <c r="L1394" t="s">
        <v>196</v>
      </c>
      <c r="U1394" t="s">
        <v>324</v>
      </c>
      <c r="W1394">
        <v>30</v>
      </c>
      <c r="AB1394" t="s">
        <v>198</v>
      </c>
      <c r="AH1394" s="20"/>
    </row>
    <row r="1395" spans="1:34" x14ac:dyDescent="0.25">
      <c r="A1395" s="15" t="s">
        <v>207</v>
      </c>
      <c r="B1395" s="2"/>
      <c r="C1395" t="s">
        <v>208</v>
      </c>
      <c r="E1395" t="s">
        <v>347</v>
      </c>
      <c r="F1395" t="s">
        <v>348</v>
      </c>
      <c r="H1395" t="s">
        <v>194</v>
      </c>
      <c r="K1395" t="s">
        <v>195</v>
      </c>
      <c r="L1395" t="s">
        <v>196</v>
      </c>
      <c r="U1395" t="s">
        <v>324</v>
      </c>
      <c r="W1395">
        <v>30</v>
      </c>
      <c r="AB1395" t="s">
        <v>198</v>
      </c>
      <c r="AH1395" s="20"/>
    </row>
    <row r="1396" spans="1:34" x14ac:dyDescent="0.25">
      <c r="A1396" s="15" t="s">
        <v>211</v>
      </c>
      <c r="B1396" s="2"/>
      <c r="C1396" t="s">
        <v>200</v>
      </c>
      <c r="E1396" t="s">
        <v>347</v>
      </c>
      <c r="F1396" t="s">
        <v>348</v>
      </c>
      <c r="H1396" t="s">
        <v>194</v>
      </c>
      <c r="K1396" t="s">
        <v>195</v>
      </c>
      <c r="L1396" t="s">
        <v>196</v>
      </c>
      <c r="U1396" t="s">
        <v>324</v>
      </c>
      <c r="W1396">
        <v>30</v>
      </c>
      <c r="AB1396" t="s">
        <v>198</v>
      </c>
      <c r="AH1396" s="20"/>
    </row>
    <row r="1397" spans="1:34" x14ac:dyDescent="0.25">
      <c r="A1397" s="15" t="s">
        <v>207</v>
      </c>
      <c r="B1397" s="2"/>
      <c r="C1397" t="s">
        <v>208</v>
      </c>
      <c r="E1397" t="s">
        <v>347</v>
      </c>
      <c r="F1397" t="s">
        <v>348</v>
      </c>
      <c r="H1397" t="s">
        <v>194</v>
      </c>
      <c r="K1397" t="s">
        <v>195</v>
      </c>
      <c r="L1397" t="s">
        <v>196</v>
      </c>
      <c r="U1397" t="s">
        <v>324</v>
      </c>
      <c r="W1397">
        <v>30</v>
      </c>
      <c r="AB1397" t="s">
        <v>198</v>
      </c>
      <c r="AH1397" s="20"/>
    </row>
    <row r="1398" spans="1:34" x14ac:dyDescent="0.25">
      <c r="A1398" s="15" t="s">
        <v>211</v>
      </c>
      <c r="B1398" s="2"/>
      <c r="C1398" t="s">
        <v>200</v>
      </c>
      <c r="E1398" t="s">
        <v>347</v>
      </c>
      <c r="F1398" t="s">
        <v>348</v>
      </c>
      <c r="H1398" t="s">
        <v>194</v>
      </c>
      <c r="K1398" t="s">
        <v>195</v>
      </c>
      <c r="L1398" t="s">
        <v>196</v>
      </c>
      <c r="U1398" t="s">
        <v>324</v>
      </c>
      <c r="W1398">
        <v>30</v>
      </c>
      <c r="AB1398" t="s">
        <v>198</v>
      </c>
      <c r="AH1398" s="20"/>
    </row>
    <row r="1399" spans="1:34" x14ac:dyDescent="0.25">
      <c r="A1399" s="15" t="s">
        <v>211</v>
      </c>
      <c r="B1399" s="2"/>
      <c r="C1399" t="s">
        <v>200</v>
      </c>
      <c r="E1399" t="s">
        <v>347</v>
      </c>
      <c r="F1399" t="s">
        <v>348</v>
      </c>
      <c r="H1399" t="s">
        <v>194</v>
      </c>
      <c r="K1399" t="s">
        <v>195</v>
      </c>
      <c r="L1399" t="s">
        <v>196</v>
      </c>
      <c r="U1399" t="s">
        <v>324</v>
      </c>
      <c r="W1399">
        <v>30</v>
      </c>
      <c r="AB1399" t="s">
        <v>198</v>
      </c>
      <c r="AH1399" s="20"/>
    </row>
    <row r="1400" spans="1:34" x14ac:dyDescent="0.25">
      <c r="A1400" s="15" t="s">
        <v>211</v>
      </c>
      <c r="B1400" s="2"/>
      <c r="C1400" t="s">
        <v>200</v>
      </c>
      <c r="E1400" t="s">
        <v>347</v>
      </c>
      <c r="F1400" t="s">
        <v>348</v>
      </c>
      <c r="H1400" t="s">
        <v>194</v>
      </c>
      <c r="K1400" t="s">
        <v>195</v>
      </c>
      <c r="L1400" t="s">
        <v>196</v>
      </c>
      <c r="U1400" t="s">
        <v>324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211</v>
      </c>
      <c r="B1401" s="28"/>
      <c r="C1401" s="23" t="s">
        <v>200</v>
      </c>
      <c r="D1401" s="23" t="s">
        <v>216</v>
      </c>
      <c r="E1401" s="23" t="s">
        <v>347</v>
      </c>
      <c r="F1401" s="23" t="s">
        <v>348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324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199</v>
      </c>
      <c r="B1402" s="9"/>
      <c r="C1402" s="27" t="s">
        <v>200</v>
      </c>
      <c r="D1402" s="27" t="s">
        <v>215</v>
      </c>
      <c r="E1402" s="27" t="s">
        <v>349</v>
      </c>
      <c r="F1402" s="27" t="s">
        <v>350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324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207</v>
      </c>
      <c r="B1403" s="2"/>
      <c r="C1403" t="s">
        <v>208</v>
      </c>
      <c r="E1403" t="s">
        <v>349</v>
      </c>
      <c r="F1403" t="s">
        <v>350</v>
      </c>
      <c r="H1403" t="s">
        <v>194</v>
      </c>
      <c r="K1403" t="s">
        <v>195</v>
      </c>
      <c r="L1403" t="s">
        <v>196</v>
      </c>
      <c r="U1403" t="s">
        <v>324</v>
      </c>
      <c r="W1403">
        <v>30</v>
      </c>
      <c r="AB1403" t="s">
        <v>198</v>
      </c>
      <c r="AH1403" s="20"/>
    </row>
    <row r="1404" spans="1:34" x14ac:dyDescent="0.25">
      <c r="A1404" s="15" t="s">
        <v>205</v>
      </c>
      <c r="B1404" s="2"/>
      <c r="C1404" t="s">
        <v>206</v>
      </c>
      <c r="E1404" t="s">
        <v>349</v>
      </c>
      <c r="F1404" t="s">
        <v>350</v>
      </c>
      <c r="H1404" t="s">
        <v>194</v>
      </c>
      <c r="K1404" t="s">
        <v>195</v>
      </c>
      <c r="L1404" t="s">
        <v>196</v>
      </c>
      <c r="U1404" t="s">
        <v>324</v>
      </c>
      <c r="W1404">
        <v>30</v>
      </c>
      <c r="AB1404" t="s">
        <v>198</v>
      </c>
      <c r="AH1404" s="20"/>
    </row>
    <row r="1405" spans="1:34" x14ac:dyDescent="0.25">
      <c r="A1405" s="15" t="s">
        <v>213</v>
      </c>
      <c r="B1405" s="2"/>
      <c r="C1405" t="s">
        <v>214</v>
      </c>
      <c r="E1405" t="s">
        <v>349</v>
      </c>
      <c r="F1405" t="s">
        <v>350</v>
      </c>
      <c r="H1405" t="s">
        <v>194</v>
      </c>
      <c r="K1405" t="s">
        <v>195</v>
      </c>
      <c r="L1405" t="s">
        <v>196</v>
      </c>
      <c r="U1405" t="s">
        <v>324</v>
      </c>
      <c r="W1405">
        <v>30</v>
      </c>
      <c r="AB1405" t="s">
        <v>198</v>
      </c>
      <c r="AH1405" s="20"/>
    </row>
    <row r="1406" spans="1:34" x14ac:dyDescent="0.25">
      <c r="A1406" s="15" t="s">
        <v>207</v>
      </c>
      <c r="B1406" s="2"/>
      <c r="C1406" t="s">
        <v>208</v>
      </c>
      <c r="E1406" t="s">
        <v>349</v>
      </c>
      <c r="F1406" t="s">
        <v>350</v>
      </c>
      <c r="H1406" t="s">
        <v>194</v>
      </c>
      <c r="K1406" t="s">
        <v>195</v>
      </c>
      <c r="L1406" t="s">
        <v>196</v>
      </c>
      <c r="U1406" t="s">
        <v>324</v>
      </c>
      <c r="W1406">
        <v>30</v>
      </c>
      <c r="AB1406" t="s">
        <v>198</v>
      </c>
      <c r="AH1406" s="20"/>
    </row>
    <row r="1407" spans="1:34" x14ac:dyDescent="0.25">
      <c r="A1407" s="15" t="s">
        <v>207</v>
      </c>
      <c r="B1407" s="2"/>
      <c r="C1407" t="s">
        <v>208</v>
      </c>
      <c r="E1407" t="s">
        <v>349</v>
      </c>
      <c r="F1407" t="s">
        <v>350</v>
      </c>
      <c r="H1407" t="s">
        <v>194</v>
      </c>
      <c r="K1407" t="s">
        <v>195</v>
      </c>
      <c r="L1407" t="s">
        <v>196</v>
      </c>
      <c r="U1407" t="s">
        <v>324</v>
      </c>
      <c r="W1407">
        <v>30</v>
      </c>
      <c r="AB1407" t="s">
        <v>198</v>
      </c>
      <c r="AH1407" s="20"/>
    </row>
    <row r="1408" spans="1:34" x14ac:dyDescent="0.25">
      <c r="A1408" s="15" t="s">
        <v>211</v>
      </c>
      <c r="B1408" s="2"/>
      <c r="C1408" t="s">
        <v>200</v>
      </c>
      <c r="E1408" t="s">
        <v>349</v>
      </c>
      <c r="F1408" t="s">
        <v>350</v>
      </c>
      <c r="H1408" t="s">
        <v>194</v>
      </c>
      <c r="K1408" t="s">
        <v>195</v>
      </c>
      <c r="L1408" t="s">
        <v>196</v>
      </c>
      <c r="U1408" t="s">
        <v>324</v>
      </c>
      <c r="W1408">
        <v>30</v>
      </c>
      <c r="AB1408" t="s">
        <v>198</v>
      </c>
      <c r="AH1408" s="20"/>
    </row>
    <row r="1409" spans="1:34" x14ac:dyDescent="0.25">
      <c r="A1409" s="15" t="s">
        <v>199</v>
      </c>
      <c r="B1409" s="2"/>
      <c r="C1409" t="s">
        <v>200</v>
      </c>
      <c r="E1409" t="s">
        <v>349</v>
      </c>
      <c r="F1409" t="s">
        <v>350</v>
      </c>
      <c r="H1409" t="s">
        <v>194</v>
      </c>
      <c r="K1409" t="s">
        <v>195</v>
      </c>
      <c r="L1409" t="s">
        <v>196</v>
      </c>
      <c r="U1409" t="s">
        <v>324</v>
      </c>
      <c r="W1409">
        <v>30</v>
      </c>
      <c r="AB1409" t="s">
        <v>198</v>
      </c>
      <c r="AH1409" s="20"/>
    </row>
    <row r="1410" spans="1:34" x14ac:dyDescent="0.25">
      <c r="A1410" s="15" t="s">
        <v>205</v>
      </c>
      <c r="B1410" s="2"/>
      <c r="C1410" t="s">
        <v>206</v>
      </c>
      <c r="E1410" t="s">
        <v>349</v>
      </c>
      <c r="F1410" t="s">
        <v>350</v>
      </c>
      <c r="H1410" t="s">
        <v>194</v>
      </c>
      <c r="K1410" t="s">
        <v>195</v>
      </c>
      <c r="L1410" t="s">
        <v>196</v>
      </c>
      <c r="U1410" t="s">
        <v>324</v>
      </c>
      <c r="W1410">
        <v>30</v>
      </c>
      <c r="AB1410" t="s">
        <v>198</v>
      </c>
      <c r="AH1410" s="20"/>
    </row>
    <row r="1411" spans="1:34" x14ac:dyDescent="0.25">
      <c r="A1411" s="15" t="s">
        <v>207</v>
      </c>
      <c r="B1411" s="2"/>
      <c r="C1411" t="s">
        <v>208</v>
      </c>
      <c r="E1411" t="s">
        <v>349</v>
      </c>
      <c r="F1411" t="s">
        <v>350</v>
      </c>
      <c r="H1411" t="s">
        <v>194</v>
      </c>
      <c r="K1411" t="s">
        <v>195</v>
      </c>
      <c r="L1411" t="s">
        <v>196</v>
      </c>
      <c r="U1411" t="s">
        <v>324</v>
      </c>
      <c r="W1411">
        <v>30</v>
      </c>
      <c r="AB1411" t="s">
        <v>198</v>
      </c>
      <c r="AH1411" s="20"/>
    </row>
    <row r="1412" spans="1:34" x14ac:dyDescent="0.25">
      <c r="A1412" s="15" t="s">
        <v>213</v>
      </c>
      <c r="B1412" s="2"/>
      <c r="C1412" t="s">
        <v>214</v>
      </c>
      <c r="E1412" t="s">
        <v>349</v>
      </c>
      <c r="F1412" t="s">
        <v>350</v>
      </c>
      <c r="H1412" t="s">
        <v>194</v>
      </c>
      <c r="K1412" t="s">
        <v>195</v>
      </c>
      <c r="L1412" t="s">
        <v>196</v>
      </c>
      <c r="U1412" t="s">
        <v>324</v>
      </c>
      <c r="W1412">
        <v>30</v>
      </c>
      <c r="AB1412" t="s">
        <v>198</v>
      </c>
      <c r="AH1412" s="20"/>
    </row>
    <row r="1413" spans="1:34" x14ac:dyDescent="0.25">
      <c r="A1413" s="15" t="s">
        <v>199</v>
      </c>
      <c r="B1413" s="2"/>
      <c r="C1413" t="s">
        <v>200</v>
      </c>
      <c r="E1413" t="s">
        <v>349</v>
      </c>
      <c r="F1413" t="s">
        <v>350</v>
      </c>
      <c r="H1413" t="s">
        <v>194</v>
      </c>
      <c r="K1413" t="s">
        <v>195</v>
      </c>
      <c r="L1413" t="s">
        <v>196</v>
      </c>
      <c r="U1413" t="s">
        <v>324</v>
      </c>
      <c r="W1413">
        <v>30</v>
      </c>
      <c r="AB1413" t="s">
        <v>198</v>
      </c>
      <c r="AH1413" s="20"/>
    </row>
    <row r="1414" spans="1:34" x14ac:dyDescent="0.25">
      <c r="A1414" s="15" t="s">
        <v>207</v>
      </c>
      <c r="B1414" s="2"/>
      <c r="C1414" t="s">
        <v>208</v>
      </c>
      <c r="E1414" t="s">
        <v>349</v>
      </c>
      <c r="F1414" t="s">
        <v>350</v>
      </c>
      <c r="H1414" t="s">
        <v>194</v>
      </c>
      <c r="K1414" t="s">
        <v>195</v>
      </c>
      <c r="L1414" t="s">
        <v>196</v>
      </c>
      <c r="U1414" t="s">
        <v>324</v>
      </c>
      <c r="W1414">
        <v>30</v>
      </c>
      <c r="AB1414" t="s">
        <v>198</v>
      </c>
      <c r="AH1414" s="20"/>
    </row>
    <row r="1415" spans="1:34" x14ac:dyDescent="0.25">
      <c r="A1415" s="15" t="s">
        <v>207</v>
      </c>
      <c r="B1415" s="2"/>
      <c r="C1415" t="s">
        <v>208</v>
      </c>
      <c r="E1415" t="s">
        <v>349</v>
      </c>
      <c r="F1415" t="s">
        <v>350</v>
      </c>
      <c r="H1415" t="s">
        <v>194</v>
      </c>
      <c r="K1415" t="s">
        <v>195</v>
      </c>
      <c r="L1415" t="s">
        <v>196</v>
      </c>
      <c r="U1415" t="s">
        <v>324</v>
      </c>
      <c r="W1415">
        <v>30</v>
      </c>
      <c r="AB1415" t="s">
        <v>198</v>
      </c>
      <c r="AH1415" s="20"/>
    </row>
    <row r="1416" spans="1:34" x14ac:dyDescent="0.25">
      <c r="A1416" s="15" t="s">
        <v>211</v>
      </c>
      <c r="B1416" s="2"/>
      <c r="C1416" t="s">
        <v>200</v>
      </c>
      <c r="E1416" t="s">
        <v>349</v>
      </c>
      <c r="F1416" t="s">
        <v>350</v>
      </c>
      <c r="H1416" t="s">
        <v>194</v>
      </c>
      <c r="K1416" t="s">
        <v>195</v>
      </c>
      <c r="L1416" t="s">
        <v>196</v>
      </c>
      <c r="U1416" t="s">
        <v>324</v>
      </c>
      <c r="W1416">
        <v>30</v>
      </c>
      <c r="AB1416" t="s">
        <v>198</v>
      </c>
      <c r="AH1416" s="20"/>
    </row>
    <row r="1417" spans="1:34" x14ac:dyDescent="0.25">
      <c r="A1417" s="15" t="s">
        <v>207</v>
      </c>
      <c r="B1417" s="2"/>
      <c r="C1417" t="s">
        <v>208</v>
      </c>
      <c r="E1417" t="s">
        <v>349</v>
      </c>
      <c r="F1417" t="s">
        <v>350</v>
      </c>
      <c r="H1417" t="s">
        <v>194</v>
      </c>
      <c r="K1417" t="s">
        <v>195</v>
      </c>
      <c r="L1417" t="s">
        <v>196</v>
      </c>
      <c r="U1417" t="s">
        <v>324</v>
      </c>
      <c r="W1417">
        <v>30</v>
      </c>
      <c r="AB1417" t="s">
        <v>198</v>
      </c>
      <c r="AH1417" s="20"/>
    </row>
    <row r="1418" spans="1:34" x14ac:dyDescent="0.25">
      <c r="A1418" s="15" t="s">
        <v>199</v>
      </c>
      <c r="B1418" s="2"/>
      <c r="C1418" t="s">
        <v>200</v>
      </c>
      <c r="E1418" t="s">
        <v>349</v>
      </c>
      <c r="F1418" t="s">
        <v>350</v>
      </c>
      <c r="H1418" t="s">
        <v>194</v>
      </c>
      <c r="K1418" t="s">
        <v>195</v>
      </c>
      <c r="L1418" t="s">
        <v>196</v>
      </c>
      <c r="U1418" t="s">
        <v>324</v>
      </c>
      <c r="W1418">
        <v>30</v>
      </c>
      <c r="AB1418" t="s">
        <v>198</v>
      </c>
      <c r="AH1418" s="20"/>
    </row>
    <row r="1419" spans="1:34" x14ac:dyDescent="0.25">
      <c r="A1419" s="15" t="s">
        <v>223</v>
      </c>
      <c r="B1419" s="2"/>
      <c r="C1419" t="s">
        <v>200</v>
      </c>
      <c r="E1419" t="s">
        <v>349</v>
      </c>
      <c r="F1419" t="s">
        <v>350</v>
      </c>
      <c r="H1419" t="s">
        <v>194</v>
      </c>
      <c r="K1419" t="s">
        <v>195</v>
      </c>
      <c r="L1419" t="s">
        <v>196</v>
      </c>
      <c r="U1419" t="s">
        <v>324</v>
      </c>
      <c r="W1419">
        <v>30</v>
      </c>
      <c r="AB1419" t="s">
        <v>198</v>
      </c>
      <c r="AH1419" s="20"/>
    </row>
    <row r="1420" spans="1:34" x14ac:dyDescent="0.25">
      <c r="A1420" s="15" t="s">
        <v>205</v>
      </c>
      <c r="B1420" s="2"/>
      <c r="C1420" t="s">
        <v>206</v>
      </c>
      <c r="E1420" t="s">
        <v>349</v>
      </c>
      <c r="F1420" t="s">
        <v>350</v>
      </c>
      <c r="H1420" t="s">
        <v>194</v>
      </c>
      <c r="K1420" t="s">
        <v>195</v>
      </c>
      <c r="L1420" t="s">
        <v>196</v>
      </c>
      <c r="U1420" t="s">
        <v>324</v>
      </c>
      <c r="W1420">
        <v>30</v>
      </c>
      <c r="AB1420" t="s">
        <v>198</v>
      </c>
      <c r="AH1420" s="20"/>
    </row>
    <row r="1421" spans="1:34" x14ac:dyDescent="0.25">
      <c r="A1421" s="15" t="s">
        <v>207</v>
      </c>
      <c r="B1421" s="2"/>
      <c r="C1421" t="s">
        <v>208</v>
      </c>
      <c r="E1421" t="s">
        <v>349</v>
      </c>
      <c r="F1421" t="s">
        <v>350</v>
      </c>
      <c r="H1421" t="s">
        <v>194</v>
      </c>
      <c r="K1421" t="s">
        <v>195</v>
      </c>
      <c r="L1421" t="s">
        <v>196</v>
      </c>
      <c r="U1421" t="s">
        <v>324</v>
      </c>
      <c r="W1421">
        <v>30</v>
      </c>
      <c r="AB1421" t="s">
        <v>198</v>
      </c>
      <c r="AH1421" s="20"/>
    </row>
    <row r="1422" spans="1:34" x14ac:dyDescent="0.25">
      <c r="A1422" s="15" t="s">
        <v>207</v>
      </c>
      <c r="B1422" s="2"/>
      <c r="C1422" t="s">
        <v>208</v>
      </c>
      <c r="E1422" t="s">
        <v>349</v>
      </c>
      <c r="F1422" t="s">
        <v>350</v>
      </c>
      <c r="H1422" t="s">
        <v>194</v>
      </c>
      <c r="K1422" t="s">
        <v>195</v>
      </c>
      <c r="L1422" t="s">
        <v>196</v>
      </c>
      <c r="U1422" t="s">
        <v>324</v>
      </c>
      <c r="W1422">
        <v>30</v>
      </c>
      <c r="AB1422" t="s">
        <v>198</v>
      </c>
      <c r="AH1422" s="20"/>
    </row>
    <row r="1423" spans="1:34" x14ac:dyDescent="0.25">
      <c r="A1423" s="15" t="s">
        <v>211</v>
      </c>
      <c r="B1423" s="2"/>
      <c r="C1423" t="s">
        <v>200</v>
      </c>
      <c r="E1423" t="s">
        <v>349</v>
      </c>
      <c r="F1423" t="s">
        <v>350</v>
      </c>
      <c r="H1423" t="s">
        <v>194</v>
      </c>
      <c r="K1423" t="s">
        <v>195</v>
      </c>
      <c r="L1423" t="s">
        <v>196</v>
      </c>
      <c r="U1423" t="s">
        <v>324</v>
      </c>
      <c r="W1423">
        <v>30</v>
      </c>
      <c r="AB1423" t="s">
        <v>198</v>
      </c>
      <c r="AH1423" s="20"/>
    </row>
    <row r="1424" spans="1:34" x14ac:dyDescent="0.25">
      <c r="A1424" s="15" t="s">
        <v>207</v>
      </c>
      <c r="B1424" s="2"/>
      <c r="C1424" t="s">
        <v>208</v>
      </c>
      <c r="E1424" t="s">
        <v>349</v>
      </c>
      <c r="F1424" t="s">
        <v>350</v>
      </c>
      <c r="H1424" t="s">
        <v>194</v>
      </c>
      <c r="K1424" t="s">
        <v>195</v>
      </c>
      <c r="L1424" t="s">
        <v>196</v>
      </c>
      <c r="U1424" t="s">
        <v>324</v>
      </c>
      <c r="W1424">
        <v>30</v>
      </c>
      <c r="AB1424" t="s">
        <v>198</v>
      </c>
      <c r="AH1424" s="20"/>
    </row>
    <row r="1425" spans="1:34" x14ac:dyDescent="0.25">
      <c r="A1425" s="15" t="s">
        <v>207</v>
      </c>
      <c r="B1425" s="2"/>
      <c r="C1425" t="s">
        <v>208</v>
      </c>
      <c r="E1425" t="s">
        <v>349</v>
      </c>
      <c r="F1425" t="s">
        <v>350</v>
      </c>
      <c r="H1425" t="s">
        <v>194</v>
      </c>
      <c r="K1425" t="s">
        <v>195</v>
      </c>
      <c r="L1425" t="s">
        <v>196</v>
      </c>
      <c r="U1425" t="s">
        <v>324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199</v>
      </c>
      <c r="B1426" s="28"/>
      <c r="C1426" s="23" t="s">
        <v>200</v>
      </c>
      <c r="D1426" s="23" t="s">
        <v>216</v>
      </c>
      <c r="E1426" s="23" t="s">
        <v>349</v>
      </c>
      <c r="F1426" s="23" t="s">
        <v>350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324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205</v>
      </c>
      <c r="B1427" s="9"/>
      <c r="C1427" s="27" t="s">
        <v>206</v>
      </c>
      <c r="D1427" s="27" t="s">
        <v>215</v>
      </c>
      <c r="E1427" s="27" t="s">
        <v>351</v>
      </c>
      <c r="F1427" s="27" t="s">
        <v>352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324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199</v>
      </c>
      <c r="B1428" s="2"/>
      <c r="C1428" t="s">
        <v>200</v>
      </c>
      <c r="E1428" t="s">
        <v>351</v>
      </c>
      <c r="F1428" t="s">
        <v>352</v>
      </c>
      <c r="H1428" t="s">
        <v>194</v>
      </c>
      <c r="K1428" t="s">
        <v>195</v>
      </c>
      <c r="L1428" t="s">
        <v>196</v>
      </c>
      <c r="U1428" t="s">
        <v>324</v>
      </c>
      <c r="W1428">
        <v>30</v>
      </c>
      <c r="AB1428" t="s">
        <v>198</v>
      </c>
      <c r="AH1428" s="20"/>
    </row>
    <row r="1429" spans="1:34" x14ac:dyDescent="0.25">
      <c r="A1429" s="15" t="s">
        <v>211</v>
      </c>
      <c r="B1429" s="2"/>
      <c r="C1429" t="s">
        <v>200</v>
      </c>
      <c r="E1429" t="s">
        <v>351</v>
      </c>
      <c r="F1429" t="s">
        <v>352</v>
      </c>
      <c r="H1429" t="s">
        <v>194</v>
      </c>
      <c r="K1429" t="s">
        <v>195</v>
      </c>
      <c r="L1429" t="s">
        <v>196</v>
      </c>
      <c r="U1429" t="s">
        <v>324</v>
      </c>
      <c r="W1429">
        <v>30</v>
      </c>
      <c r="AB1429" t="s">
        <v>198</v>
      </c>
      <c r="AH1429" s="20"/>
    </row>
    <row r="1430" spans="1:34" x14ac:dyDescent="0.25">
      <c r="A1430" s="15" t="s">
        <v>199</v>
      </c>
      <c r="B1430" s="2"/>
      <c r="C1430" t="s">
        <v>200</v>
      </c>
      <c r="E1430" t="s">
        <v>351</v>
      </c>
      <c r="F1430" t="s">
        <v>352</v>
      </c>
      <c r="H1430" t="s">
        <v>194</v>
      </c>
      <c r="K1430" t="s">
        <v>195</v>
      </c>
      <c r="L1430" t="s">
        <v>196</v>
      </c>
      <c r="U1430" t="s">
        <v>324</v>
      </c>
      <c r="W1430">
        <v>30</v>
      </c>
      <c r="AB1430" t="s">
        <v>198</v>
      </c>
      <c r="AH1430" s="20"/>
    </row>
    <row r="1431" spans="1:34" x14ac:dyDescent="0.25">
      <c r="A1431" s="15" t="s">
        <v>199</v>
      </c>
      <c r="B1431" s="2"/>
      <c r="C1431" t="s">
        <v>200</v>
      </c>
      <c r="E1431" t="s">
        <v>351</v>
      </c>
      <c r="F1431" t="s">
        <v>352</v>
      </c>
      <c r="H1431" t="s">
        <v>194</v>
      </c>
      <c r="K1431" t="s">
        <v>195</v>
      </c>
      <c r="L1431" t="s">
        <v>196</v>
      </c>
      <c r="U1431" t="s">
        <v>324</v>
      </c>
      <c r="W1431">
        <v>30</v>
      </c>
      <c r="AB1431" t="s">
        <v>198</v>
      </c>
      <c r="AH1431" s="20"/>
    </row>
    <row r="1432" spans="1:34" x14ac:dyDescent="0.25">
      <c r="A1432" s="15" t="s">
        <v>199</v>
      </c>
      <c r="B1432" s="2"/>
      <c r="C1432" t="s">
        <v>200</v>
      </c>
      <c r="E1432" t="s">
        <v>351</v>
      </c>
      <c r="F1432" t="s">
        <v>352</v>
      </c>
      <c r="H1432" t="s">
        <v>194</v>
      </c>
      <c r="K1432" t="s">
        <v>195</v>
      </c>
      <c r="L1432" t="s">
        <v>196</v>
      </c>
      <c r="U1432" t="s">
        <v>324</v>
      </c>
      <c r="W1432">
        <v>30</v>
      </c>
      <c r="AB1432" t="s">
        <v>198</v>
      </c>
      <c r="AH1432" s="20"/>
    </row>
    <row r="1433" spans="1:34" x14ac:dyDescent="0.25">
      <c r="A1433" s="15" t="s">
        <v>199</v>
      </c>
      <c r="B1433" s="2"/>
      <c r="C1433" t="s">
        <v>200</v>
      </c>
      <c r="E1433" t="s">
        <v>351</v>
      </c>
      <c r="F1433" t="s">
        <v>352</v>
      </c>
      <c r="H1433" t="s">
        <v>194</v>
      </c>
      <c r="K1433" t="s">
        <v>195</v>
      </c>
      <c r="L1433" t="s">
        <v>196</v>
      </c>
      <c r="U1433" t="s">
        <v>324</v>
      </c>
      <c r="W1433">
        <v>30</v>
      </c>
      <c r="AB1433" t="s">
        <v>198</v>
      </c>
      <c r="AH1433" s="20"/>
    </row>
    <row r="1434" spans="1:34" x14ac:dyDescent="0.25">
      <c r="A1434" s="15" t="s">
        <v>213</v>
      </c>
      <c r="B1434" s="2"/>
      <c r="C1434" t="s">
        <v>214</v>
      </c>
      <c r="E1434" t="s">
        <v>351</v>
      </c>
      <c r="F1434" t="s">
        <v>352</v>
      </c>
      <c r="H1434" t="s">
        <v>194</v>
      </c>
      <c r="K1434" t="s">
        <v>195</v>
      </c>
      <c r="L1434" t="s">
        <v>196</v>
      </c>
      <c r="U1434" t="s">
        <v>324</v>
      </c>
      <c r="W1434">
        <v>30</v>
      </c>
      <c r="AB1434" t="s">
        <v>198</v>
      </c>
      <c r="AH1434" s="20"/>
    </row>
    <row r="1435" spans="1:34" x14ac:dyDescent="0.25">
      <c r="A1435" s="15" t="s">
        <v>211</v>
      </c>
      <c r="B1435" s="2"/>
      <c r="C1435" t="s">
        <v>200</v>
      </c>
      <c r="E1435" t="s">
        <v>351</v>
      </c>
      <c r="F1435" t="s">
        <v>352</v>
      </c>
      <c r="H1435" t="s">
        <v>194</v>
      </c>
      <c r="K1435" t="s">
        <v>195</v>
      </c>
      <c r="L1435" t="s">
        <v>196</v>
      </c>
      <c r="U1435" t="s">
        <v>324</v>
      </c>
      <c r="W1435">
        <v>30</v>
      </c>
      <c r="AB1435" t="s">
        <v>198</v>
      </c>
      <c r="AH1435" s="20"/>
    </row>
    <row r="1436" spans="1:34" x14ac:dyDescent="0.25">
      <c r="A1436" s="15" t="s">
        <v>211</v>
      </c>
      <c r="B1436" s="2"/>
      <c r="C1436" t="s">
        <v>200</v>
      </c>
      <c r="E1436" t="s">
        <v>351</v>
      </c>
      <c r="F1436" t="s">
        <v>352</v>
      </c>
      <c r="H1436" t="s">
        <v>194</v>
      </c>
      <c r="K1436" t="s">
        <v>195</v>
      </c>
      <c r="L1436" t="s">
        <v>196</v>
      </c>
      <c r="U1436" t="s">
        <v>324</v>
      </c>
      <c r="W1436">
        <v>30</v>
      </c>
      <c r="AB1436" t="s">
        <v>198</v>
      </c>
      <c r="AH1436" s="20"/>
    </row>
    <row r="1437" spans="1:34" x14ac:dyDescent="0.25">
      <c r="A1437" s="15" t="s">
        <v>213</v>
      </c>
      <c r="B1437" s="2"/>
      <c r="C1437" t="s">
        <v>214</v>
      </c>
      <c r="E1437" t="s">
        <v>351</v>
      </c>
      <c r="F1437" t="s">
        <v>352</v>
      </c>
      <c r="H1437" t="s">
        <v>194</v>
      </c>
      <c r="K1437" t="s">
        <v>195</v>
      </c>
      <c r="L1437" t="s">
        <v>196</v>
      </c>
      <c r="U1437" t="s">
        <v>324</v>
      </c>
      <c r="W1437">
        <v>30</v>
      </c>
      <c r="AB1437" t="s">
        <v>198</v>
      </c>
      <c r="AH1437" s="20"/>
    </row>
    <row r="1438" spans="1:34" x14ac:dyDescent="0.25">
      <c r="A1438" s="15" t="s">
        <v>205</v>
      </c>
      <c r="B1438" s="2"/>
      <c r="C1438" t="s">
        <v>206</v>
      </c>
      <c r="E1438" t="s">
        <v>351</v>
      </c>
      <c r="F1438" t="s">
        <v>352</v>
      </c>
      <c r="H1438" t="s">
        <v>194</v>
      </c>
      <c r="K1438" t="s">
        <v>195</v>
      </c>
      <c r="L1438" t="s">
        <v>196</v>
      </c>
      <c r="U1438" t="s">
        <v>324</v>
      </c>
      <c r="W1438">
        <v>30</v>
      </c>
      <c r="AB1438" t="s">
        <v>198</v>
      </c>
      <c r="AH1438" s="20"/>
    </row>
    <row r="1439" spans="1:34" x14ac:dyDescent="0.25">
      <c r="A1439" s="15" t="s">
        <v>205</v>
      </c>
      <c r="B1439" s="2"/>
      <c r="C1439" t="s">
        <v>206</v>
      </c>
      <c r="E1439" t="s">
        <v>351</v>
      </c>
      <c r="F1439" t="s">
        <v>352</v>
      </c>
      <c r="H1439" t="s">
        <v>194</v>
      </c>
      <c r="K1439" t="s">
        <v>195</v>
      </c>
      <c r="L1439" t="s">
        <v>196</v>
      </c>
      <c r="U1439" t="s">
        <v>324</v>
      </c>
      <c r="W1439">
        <v>30</v>
      </c>
      <c r="AB1439" t="s">
        <v>198</v>
      </c>
      <c r="AH1439" s="20"/>
    </row>
    <row r="1440" spans="1:34" x14ac:dyDescent="0.25">
      <c r="A1440" s="15" t="s">
        <v>205</v>
      </c>
      <c r="B1440" s="2"/>
      <c r="C1440" t="s">
        <v>206</v>
      </c>
      <c r="E1440" t="s">
        <v>351</v>
      </c>
      <c r="F1440" t="s">
        <v>352</v>
      </c>
      <c r="H1440" t="s">
        <v>194</v>
      </c>
      <c r="K1440" t="s">
        <v>195</v>
      </c>
      <c r="L1440" t="s">
        <v>196</v>
      </c>
      <c r="U1440" t="s">
        <v>324</v>
      </c>
      <c r="W1440">
        <v>30</v>
      </c>
      <c r="AB1440" t="s">
        <v>198</v>
      </c>
      <c r="AH1440" s="20"/>
    </row>
    <row r="1441" spans="1:34" x14ac:dyDescent="0.25">
      <c r="A1441" s="15" t="s">
        <v>205</v>
      </c>
      <c r="B1441" s="2"/>
      <c r="C1441" t="s">
        <v>206</v>
      </c>
      <c r="E1441" t="s">
        <v>351</v>
      </c>
      <c r="F1441" t="s">
        <v>352</v>
      </c>
      <c r="H1441" t="s">
        <v>194</v>
      </c>
      <c r="K1441" t="s">
        <v>195</v>
      </c>
      <c r="L1441" t="s">
        <v>196</v>
      </c>
      <c r="U1441" t="s">
        <v>324</v>
      </c>
      <c r="W1441">
        <v>30</v>
      </c>
      <c r="AB1441" t="s">
        <v>198</v>
      </c>
      <c r="AH1441" s="20"/>
    </row>
    <row r="1442" spans="1:34" x14ac:dyDescent="0.25">
      <c r="A1442" s="15" t="s">
        <v>199</v>
      </c>
      <c r="B1442" s="2"/>
      <c r="C1442" t="s">
        <v>200</v>
      </c>
      <c r="E1442" t="s">
        <v>351</v>
      </c>
      <c r="F1442" t="s">
        <v>352</v>
      </c>
      <c r="H1442" t="s">
        <v>194</v>
      </c>
      <c r="K1442" t="s">
        <v>195</v>
      </c>
      <c r="L1442" t="s">
        <v>196</v>
      </c>
      <c r="U1442" t="s">
        <v>324</v>
      </c>
      <c r="W1442">
        <v>30</v>
      </c>
      <c r="AB1442" t="s">
        <v>198</v>
      </c>
      <c r="AH1442" s="20"/>
    </row>
    <row r="1443" spans="1:34" x14ac:dyDescent="0.25">
      <c r="A1443" s="15" t="s">
        <v>205</v>
      </c>
      <c r="B1443" s="2"/>
      <c r="C1443" t="s">
        <v>206</v>
      </c>
      <c r="E1443" t="s">
        <v>351</v>
      </c>
      <c r="F1443" t="s">
        <v>352</v>
      </c>
      <c r="H1443" t="s">
        <v>194</v>
      </c>
      <c r="K1443" t="s">
        <v>195</v>
      </c>
      <c r="L1443" t="s">
        <v>196</v>
      </c>
      <c r="U1443" t="s">
        <v>324</v>
      </c>
      <c r="W1443">
        <v>30</v>
      </c>
      <c r="AB1443" t="s">
        <v>198</v>
      </c>
      <c r="AH1443" s="20"/>
    </row>
    <row r="1444" spans="1:34" x14ac:dyDescent="0.25">
      <c r="A1444" s="15" t="s">
        <v>199</v>
      </c>
      <c r="B1444" s="2"/>
      <c r="C1444" t="s">
        <v>200</v>
      </c>
      <c r="E1444" t="s">
        <v>351</v>
      </c>
      <c r="F1444" t="s">
        <v>352</v>
      </c>
      <c r="H1444" t="s">
        <v>194</v>
      </c>
      <c r="K1444" t="s">
        <v>195</v>
      </c>
      <c r="L1444" t="s">
        <v>196</v>
      </c>
      <c r="U1444" t="s">
        <v>324</v>
      </c>
      <c r="W1444">
        <v>30</v>
      </c>
      <c r="AB1444" t="s">
        <v>198</v>
      </c>
      <c r="AH1444" s="20"/>
    </row>
    <row r="1445" spans="1:34" x14ac:dyDescent="0.25">
      <c r="A1445" s="15" t="s">
        <v>211</v>
      </c>
      <c r="B1445" s="2"/>
      <c r="C1445" t="s">
        <v>200</v>
      </c>
      <c r="E1445" t="s">
        <v>351</v>
      </c>
      <c r="F1445" t="s">
        <v>352</v>
      </c>
      <c r="H1445" t="s">
        <v>194</v>
      </c>
      <c r="K1445" t="s">
        <v>195</v>
      </c>
      <c r="L1445" t="s">
        <v>196</v>
      </c>
      <c r="U1445" t="s">
        <v>324</v>
      </c>
      <c r="W1445">
        <v>30</v>
      </c>
      <c r="AB1445" t="s">
        <v>198</v>
      </c>
      <c r="AH1445" s="20"/>
    </row>
    <row r="1446" spans="1:34" x14ac:dyDescent="0.25">
      <c r="A1446" s="15" t="s">
        <v>199</v>
      </c>
      <c r="B1446" s="2"/>
      <c r="C1446" t="s">
        <v>200</v>
      </c>
      <c r="E1446" t="s">
        <v>351</v>
      </c>
      <c r="F1446" t="s">
        <v>352</v>
      </c>
      <c r="H1446" t="s">
        <v>194</v>
      </c>
      <c r="K1446" t="s">
        <v>195</v>
      </c>
      <c r="L1446" t="s">
        <v>196</v>
      </c>
      <c r="U1446" t="s">
        <v>324</v>
      </c>
      <c r="W1446">
        <v>30</v>
      </c>
      <c r="AB1446" t="s">
        <v>198</v>
      </c>
      <c r="AH1446" s="20"/>
    </row>
    <row r="1447" spans="1:34" x14ac:dyDescent="0.25">
      <c r="A1447" s="15" t="s">
        <v>199</v>
      </c>
      <c r="B1447" s="2"/>
      <c r="C1447" t="s">
        <v>200</v>
      </c>
      <c r="E1447" t="s">
        <v>351</v>
      </c>
      <c r="F1447" t="s">
        <v>352</v>
      </c>
      <c r="H1447" t="s">
        <v>194</v>
      </c>
      <c r="K1447" t="s">
        <v>195</v>
      </c>
      <c r="L1447" t="s">
        <v>196</v>
      </c>
      <c r="U1447" t="s">
        <v>324</v>
      </c>
      <c r="W1447">
        <v>30</v>
      </c>
      <c r="AB1447" t="s">
        <v>198</v>
      </c>
      <c r="AH1447" s="20"/>
    </row>
    <row r="1448" spans="1:34" x14ac:dyDescent="0.25">
      <c r="A1448" s="15" t="s">
        <v>211</v>
      </c>
      <c r="B1448" s="2"/>
      <c r="C1448" t="s">
        <v>200</v>
      </c>
      <c r="E1448" t="s">
        <v>351</v>
      </c>
      <c r="F1448" t="s">
        <v>352</v>
      </c>
      <c r="H1448" t="s">
        <v>194</v>
      </c>
      <c r="K1448" t="s">
        <v>195</v>
      </c>
      <c r="L1448" t="s">
        <v>196</v>
      </c>
      <c r="U1448" t="s">
        <v>324</v>
      </c>
      <c r="W1448">
        <v>30</v>
      </c>
      <c r="AB1448" t="s">
        <v>198</v>
      </c>
      <c r="AH1448" s="20"/>
    </row>
    <row r="1449" spans="1:34" x14ac:dyDescent="0.25">
      <c r="A1449" s="15" t="s">
        <v>211</v>
      </c>
      <c r="B1449" s="2"/>
      <c r="C1449" t="s">
        <v>200</v>
      </c>
      <c r="E1449" t="s">
        <v>351</v>
      </c>
      <c r="F1449" t="s">
        <v>352</v>
      </c>
      <c r="H1449" t="s">
        <v>194</v>
      </c>
      <c r="K1449" t="s">
        <v>195</v>
      </c>
      <c r="L1449" t="s">
        <v>196</v>
      </c>
      <c r="U1449" t="s">
        <v>324</v>
      </c>
      <c r="W1449">
        <v>30</v>
      </c>
      <c r="AB1449" t="s">
        <v>198</v>
      </c>
      <c r="AH1449" s="20"/>
    </row>
    <row r="1450" spans="1:34" x14ac:dyDescent="0.25">
      <c r="A1450" s="15" t="s">
        <v>199</v>
      </c>
      <c r="B1450" s="2"/>
      <c r="C1450" t="s">
        <v>200</v>
      </c>
      <c r="E1450" t="s">
        <v>351</v>
      </c>
      <c r="F1450" t="s">
        <v>352</v>
      </c>
      <c r="H1450" t="s">
        <v>194</v>
      </c>
      <c r="K1450" t="s">
        <v>195</v>
      </c>
      <c r="L1450" t="s">
        <v>196</v>
      </c>
      <c r="U1450" t="s">
        <v>324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205</v>
      </c>
      <c r="B1451" s="28"/>
      <c r="C1451" s="23" t="s">
        <v>206</v>
      </c>
      <c r="D1451" s="23" t="s">
        <v>216</v>
      </c>
      <c r="E1451" s="23" t="s">
        <v>351</v>
      </c>
      <c r="F1451" s="23" t="s">
        <v>352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324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211</v>
      </c>
      <c r="B1452" s="9"/>
      <c r="C1452" s="27" t="s">
        <v>200</v>
      </c>
      <c r="D1452" s="27" t="s">
        <v>215</v>
      </c>
      <c r="E1452" s="27" t="s">
        <v>353</v>
      </c>
      <c r="F1452" s="27" t="s">
        <v>354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324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211</v>
      </c>
      <c r="B1453" s="2"/>
      <c r="C1453" t="s">
        <v>200</v>
      </c>
      <c r="E1453" t="s">
        <v>353</v>
      </c>
      <c r="F1453" t="s">
        <v>354</v>
      </c>
      <c r="H1453" t="s">
        <v>194</v>
      </c>
      <c r="K1453" t="s">
        <v>195</v>
      </c>
      <c r="L1453" t="s">
        <v>196</v>
      </c>
      <c r="U1453" t="s">
        <v>324</v>
      </c>
      <c r="W1453">
        <v>30</v>
      </c>
      <c r="AB1453" t="s">
        <v>198</v>
      </c>
      <c r="AH1453" s="20"/>
    </row>
    <row r="1454" spans="1:34" x14ac:dyDescent="0.25">
      <c r="A1454" s="15" t="s">
        <v>211</v>
      </c>
      <c r="B1454" s="2"/>
      <c r="C1454" t="s">
        <v>200</v>
      </c>
      <c r="E1454" t="s">
        <v>353</v>
      </c>
      <c r="F1454" t="s">
        <v>354</v>
      </c>
      <c r="H1454" t="s">
        <v>194</v>
      </c>
      <c r="K1454" t="s">
        <v>195</v>
      </c>
      <c r="L1454" t="s">
        <v>196</v>
      </c>
      <c r="U1454" t="s">
        <v>324</v>
      </c>
      <c r="W1454">
        <v>30</v>
      </c>
      <c r="AB1454" t="s">
        <v>198</v>
      </c>
      <c r="AH1454" s="20"/>
    </row>
    <row r="1455" spans="1:34" x14ac:dyDescent="0.25">
      <c r="A1455" s="15" t="s">
        <v>211</v>
      </c>
      <c r="B1455" s="2"/>
      <c r="C1455" t="s">
        <v>200</v>
      </c>
      <c r="E1455" t="s">
        <v>353</v>
      </c>
      <c r="F1455" t="s">
        <v>354</v>
      </c>
      <c r="H1455" t="s">
        <v>194</v>
      </c>
      <c r="K1455" t="s">
        <v>195</v>
      </c>
      <c r="L1455" t="s">
        <v>196</v>
      </c>
      <c r="U1455" t="s">
        <v>324</v>
      </c>
      <c r="W1455">
        <v>30</v>
      </c>
      <c r="AB1455" t="s">
        <v>198</v>
      </c>
      <c r="AH1455" s="20"/>
    </row>
    <row r="1456" spans="1:34" x14ac:dyDescent="0.25">
      <c r="A1456" s="15" t="s">
        <v>211</v>
      </c>
      <c r="B1456" s="2"/>
      <c r="C1456" t="s">
        <v>200</v>
      </c>
      <c r="E1456" t="s">
        <v>353</v>
      </c>
      <c r="F1456" t="s">
        <v>354</v>
      </c>
      <c r="H1456" t="s">
        <v>194</v>
      </c>
      <c r="K1456" t="s">
        <v>195</v>
      </c>
      <c r="L1456" t="s">
        <v>196</v>
      </c>
      <c r="U1456" t="s">
        <v>324</v>
      </c>
      <c r="W1456">
        <v>30</v>
      </c>
      <c r="AB1456" t="s">
        <v>198</v>
      </c>
      <c r="AH1456" s="20"/>
    </row>
    <row r="1457" spans="1:34" x14ac:dyDescent="0.25">
      <c r="A1457" s="15" t="s">
        <v>199</v>
      </c>
      <c r="B1457" s="2"/>
      <c r="C1457" t="s">
        <v>200</v>
      </c>
      <c r="E1457" t="s">
        <v>353</v>
      </c>
      <c r="F1457" t="s">
        <v>354</v>
      </c>
      <c r="H1457" t="s">
        <v>194</v>
      </c>
      <c r="K1457" t="s">
        <v>195</v>
      </c>
      <c r="L1457" t="s">
        <v>196</v>
      </c>
      <c r="U1457" t="s">
        <v>324</v>
      </c>
      <c r="W1457">
        <v>30</v>
      </c>
      <c r="AB1457" t="s">
        <v>198</v>
      </c>
      <c r="AH1457" s="20"/>
    </row>
    <row r="1458" spans="1:34" x14ac:dyDescent="0.25">
      <c r="A1458" s="15" t="s">
        <v>211</v>
      </c>
      <c r="B1458" s="2"/>
      <c r="C1458" t="s">
        <v>200</v>
      </c>
      <c r="E1458" t="s">
        <v>353</v>
      </c>
      <c r="F1458" t="s">
        <v>354</v>
      </c>
      <c r="H1458" t="s">
        <v>194</v>
      </c>
      <c r="K1458" t="s">
        <v>195</v>
      </c>
      <c r="L1458" t="s">
        <v>196</v>
      </c>
      <c r="U1458" t="s">
        <v>324</v>
      </c>
      <c r="W1458">
        <v>30</v>
      </c>
      <c r="AB1458" t="s">
        <v>198</v>
      </c>
      <c r="AH1458" s="20"/>
    </row>
    <row r="1459" spans="1:34" x14ac:dyDescent="0.25">
      <c r="A1459" s="15" t="s">
        <v>211</v>
      </c>
      <c r="B1459" s="2"/>
      <c r="C1459" t="s">
        <v>200</v>
      </c>
      <c r="E1459" t="s">
        <v>353</v>
      </c>
      <c r="F1459" t="s">
        <v>354</v>
      </c>
      <c r="H1459" t="s">
        <v>194</v>
      </c>
      <c r="K1459" t="s">
        <v>195</v>
      </c>
      <c r="L1459" t="s">
        <v>196</v>
      </c>
      <c r="U1459" t="s">
        <v>324</v>
      </c>
      <c r="W1459">
        <v>30</v>
      </c>
      <c r="AB1459" t="s">
        <v>198</v>
      </c>
      <c r="AH1459" s="20"/>
    </row>
    <row r="1460" spans="1:34" x14ac:dyDescent="0.25">
      <c r="A1460" s="15" t="s">
        <v>211</v>
      </c>
      <c r="B1460" s="2"/>
      <c r="C1460" t="s">
        <v>200</v>
      </c>
      <c r="E1460" t="s">
        <v>353</v>
      </c>
      <c r="F1460" t="s">
        <v>354</v>
      </c>
      <c r="H1460" t="s">
        <v>194</v>
      </c>
      <c r="K1460" t="s">
        <v>195</v>
      </c>
      <c r="L1460" t="s">
        <v>196</v>
      </c>
      <c r="U1460" t="s">
        <v>324</v>
      </c>
      <c r="W1460">
        <v>30</v>
      </c>
      <c r="AB1460" t="s">
        <v>198</v>
      </c>
      <c r="AH1460" s="20"/>
    </row>
    <row r="1461" spans="1:34" x14ac:dyDescent="0.25">
      <c r="A1461" s="15" t="s">
        <v>206</v>
      </c>
      <c r="B1461" s="2"/>
      <c r="C1461" t="s">
        <v>236</v>
      </c>
      <c r="E1461" t="s">
        <v>353</v>
      </c>
      <c r="F1461" t="s">
        <v>354</v>
      </c>
      <c r="H1461" t="s">
        <v>194</v>
      </c>
      <c r="K1461" t="s">
        <v>195</v>
      </c>
      <c r="L1461" t="s">
        <v>196</v>
      </c>
      <c r="U1461" t="s">
        <v>324</v>
      </c>
      <c r="W1461">
        <v>30</v>
      </c>
      <c r="AB1461" t="s">
        <v>198</v>
      </c>
      <c r="AH1461" s="20"/>
    </row>
    <row r="1462" spans="1:34" x14ac:dyDescent="0.25">
      <c r="A1462" s="15" t="s">
        <v>206</v>
      </c>
      <c r="B1462" s="2"/>
      <c r="C1462" t="s">
        <v>236</v>
      </c>
      <c r="E1462" t="s">
        <v>353</v>
      </c>
      <c r="F1462" t="s">
        <v>354</v>
      </c>
      <c r="H1462" t="s">
        <v>194</v>
      </c>
      <c r="K1462" t="s">
        <v>195</v>
      </c>
      <c r="L1462" t="s">
        <v>196</v>
      </c>
      <c r="U1462" t="s">
        <v>324</v>
      </c>
      <c r="W1462">
        <v>30</v>
      </c>
      <c r="AB1462" t="s">
        <v>198</v>
      </c>
      <c r="AH1462" s="20"/>
    </row>
    <row r="1463" spans="1:34" x14ac:dyDescent="0.25">
      <c r="A1463" s="15" t="s">
        <v>211</v>
      </c>
      <c r="B1463" s="2"/>
      <c r="C1463" t="s">
        <v>200</v>
      </c>
      <c r="E1463" t="s">
        <v>353</v>
      </c>
      <c r="F1463" t="s">
        <v>354</v>
      </c>
      <c r="H1463" t="s">
        <v>194</v>
      </c>
      <c r="K1463" t="s">
        <v>195</v>
      </c>
      <c r="L1463" t="s">
        <v>196</v>
      </c>
      <c r="U1463" t="s">
        <v>324</v>
      </c>
      <c r="W1463">
        <v>30</v>
      </c>
      <c r="AB1463" t="s">
        <v>198</v>
      </c>
      <c r="AH1463" s="20"/>
    </row>
    <row r="1464" spans="1:34" x14ac:dyDescent="0.25">
      <c r="A1464" s="15" t="s">
        <v>211</v>
      </c>
      <c r="B1464" s="2"/>
      <c r="C1464" t="s">
        <v>200</v>
      </c>
      <c r="E1464" t="s">
        <v>353</v>
      </c>
      <c r="F1464" t="s">
        <v>354</v>
      </c>
      <c r="H1464" t="s">
        <v>194</v>
      </c>
      <c r="K1464" t="s">
        <v>195</v>
      </c>
      <c r="L1464" t="s">
        <v>196</v>
      </c>
      <c r="U1464" t="s">
        <v>324</v>
      </c>
      <c r="W1464">
        <v>30</v>
      </c>
      <c r="AB1464" t="s">
        <v>198</v>
      </c>
      <c r="AH1464" s="20"/>
    </row>
    <row r="1465" spans="1:34" x14ac:dyDescent="0.25">
      <c r="A1465" s="15" t="s">
        <v>211</v>
      </c>
      <c r="B1465" s="2"/>
      <c r="C1465" t="s">
        <v>200</v>
      </c>
      <c r="E1465" t="s">
        <v>353</v>
      </c>
      <c r="F1465" t="s">
        <v>354</v>
      </c>
      <c r="H1465" t="s">
        <v>194</v>
      </c>
      <c r="K1465" t="s">
        <v>195</v>
      </c>
      <c r="L1465" t="s">
        <v>196</v>
      </c>
      <c r="U1465" t="s">
        <v>324</v>
      </c>
      <c r="W1465">
        <v>30</v>
      </c>
      <c r="AB1465" t="s">
        <v>198</v>
      </c>
      <c r="AH1465" s="20"/>
    </row>
    <row r="1466" spans="1:34" x14ac:dyDescent="0.25">
      <c r="A1466" s="15" t="s">
        <v>211</v>
      </c>
      <c r="B1466" s="2"/>
      <c r="C1466" t="s">
        <v>200</v>
      </c>
      <c r="E1466" t="s">
        <v>353</v>
      </c>
      <c r="F1466" t="s">
        <v>354</v>
      </c>
      <c r="H1466" t="s">
        <v>194</v>
      </c>
      <c r="K1466" t="s">
        <v>195</v>
      </c>
      <c r="L1466" t="s">
        <v>196</v>
      </c>
      <c r="U1466" t="s">
        <v>324</v>
      </c>
      <c r="W1466">
        <v>30</v>
      </c>
      <c r="AB1466" t="s">
        <v>198</v>
      </c>
      <c r="AH1466" s="20"/>
    </row>
    <row r="1467" spans="1:34" x14ac:dyDescent="0.25">
      <c r="A1467" s="15" t="s">
        <v>211</v>
      </c>
      <c r="B1467" s="2"/>
      <c r="C1467" t="s">
        <v>200</v>
      </c>
      <c r="E1467" t="s">
        <v>353</v>
      </c>
      <c r="F1467" t="s">
        <v>354</v>
      </c>
      <c r="H1467" t="s">
        <v>194</v>
      </c>
      <c r="K1467" t="s">
        <v>195</v>
      </c>
      <c r="L1467" t="s">
        <v>196</v>
      </c>
      <c r="U1467" t="s">
        <v>324</v>
      </c>
      <c r="W1467">
        <v>30</v>
      </c>
      <c r="AB1467" t="s">
        <v>198</v>
      </c>
      <c r="AH1467" s="20"/>
    </row>
    <row r="1468" spans="1:34" x14ac:dyDescent="0.25">
      <c r="A1468" s="15" t="s">
        <v>211</v>
      </c>
      <c r="B1468" s="2"/>
      <c r="C1468" t="s">
        <v>200</v>
      </c>
      <c r="E1468" t="s">
        <v>353</v>
      </c>
      <c r="F1468" t="s">
        <v>354</v>
      </c>
      <c r="H1468" t="s">
        <v>194</v>
      </c>
      <c r="K1468" t="s">
        <v>195</v>
      </c>
      <c r="L1468" t="s">
        <v>196</v>
      </c>
      <c r="U1468" t="s">
        <v>324</v>
      </c>
      <c r="W1468">
        <v>30</v>
      </c>
      <c r="AB1468" t="s">
        <v>198</v>
      </c>
      <c r="AH1468" s="20"/>
    </row>
    <row r="1469" spans="1:34" x14ac:dyDescent="0.25">
      <c r="A1469" s="15" t="s">
        <v>211</v>
      </c>
      <c r="B1469" s="2"/>
      <c r="C1469" t="s">
        <v>200</v>
      </c>
      <c r="E1469" t="s">
        <v>353</v>
      </c>
      <c r="F1469" t="s">
        <v>354</v>
      </c>
      <c r="H1469" t="s">
        <v>194</v>
      </c>
      <c r="K1469" t="s">
        <v>195</v>
      </c>
      <c r="L1469" t="s">
        <v>196</v>
      </c>
      <c r="U1469" t="s">
        <v>324</v>
      </c>
      <c r="W1469">
        <v>30</v>
      </c>
      <c r="AB1469" t="s">
        <v>198</v>
      </c>
      <c r="AH1469" s="20"/>
    </row>
    <row r="1470" spans="1:34" x14ac:dyDescent="0.25">
      <c r="A1470" s="15" t="s">
        <v>211</v>
      </c>
      <c r="B1470" s="2"/>
      <c r="C1470" t="s">
        <v>200</v>
      </c>
      <c r="E1470" t="s">
        <v>353</v>
      </c>
      <c r="F1470" t="s">
        <v>354</v>
      </c>
      <c r="H1470" t="s">
        <v>194</v>
      </c>
      <c r="K1470" t="s">
        <v>195</v>
      </c>
      <c r="L1470" t="s">
        <v>196</v>
      </c>
      <c r="U1470" t="s">
        <v>324</v>
      </c>
      <c r="W1470">
        <v>30</v>
      </c>
      <c r="AB1470" t="s">
        <v>198</v>
      </c>
      <c r="AH1470" s="20"/>
    </row>
    <row r="1471" spans="1:34" x14ac:dyDescent="0.25">
      <c r="A1471" s="15" t="s">
        <v>205</v>
      </c>
      <c r="B1471" s="2"/>
      <c r="C1471" t="s">
        <v>206</v>
      </c>
      <c r="E1471" t="s">
        <v>353</v>
      </c>
      <c r="F1471" t="s">
        <v>354</v>
      </c>
      <c r="H1471" t="s">
        <v>194</v>
      </c>
      <c r="K1471" t="s">
        <v>195</v>
      </c>
      <c r="L1471" t="s">
        <v>196</v>
      </c>
      <c r="U1471" t="s">
        <v>324</v>
      </c>
      <c r="W1471">
        <v>30</v>
      </c>
      <c r="AB1471" t="s">
        <v>198</v>
      </c>
      <c r="AH1471" s="20"/>
    </row>
    <row r="1472" spans="1:34" x14ac:dyDescent="0.25">
      <c r="A1472" s="15" t="s">
        <v>199</v>
      </c>
      <c r="B1472" s="2"/>
      <c r="C1472" t="s">
        <v>200</v>
      </c>
      <c r="E1472" t="s">
        <v>353</v>
      </c>
      <c r="F1472" t="s">
        <v>354</v>
      </c>
      <c r="H1472" t="s">
        <v>194</v>
      </c>
      <c r="K1472" t="s">
        <v>195</v>
      </c>
      <c r="L1472" t="s">
        <v>196</v>
      </c>
      <c r="U1472" t="s">
        <v>324</v>
      </c>
      <c r="W1472">
        <v>30</v>
      </c>
      <c r="AB1472" t="s">
        <v>198</v>
      </c>
      <c r="AH1472" s="20"/>
    </row>
    <row r="1473" spans="1:34" x14ac:dyDescent="0.25">
      <c r="A1473" s="15" t="s">
        <v>211</v>
      </c>
      <c r="B1473" s="2"/>
      <c r="C1473" t="s">
        <v>200</v>
      </c>
      <c r="E1473" t="s">
        <v>353</v>
      </c>
      <c r="F1473" t="s">
        <v>354</v>
      </c>
      <c r="H1473" t="s">
        <v>194</v>
      </c>
      <c r="K1473" t="s">
        <v>195</v>
      </c>
      <c r="L1473" t="s">
        <v>196</v>
      </c>
      <c r="U1473" t="s">
        <v>324</v>
      </c>
      <c r="W1473">
        <v>30</v>
      </c>
      <c r="AB1473" t="s">
        <v>198</v>
      </c>
      <c r="AH1473" s="20"/>
    </row>
    <row r="1474" spans="1:34" x14ac:dyDescent="0.25">
      <c r="A1474" s="15" t="s">
        <v>206</v>
      </c>
      <c r="B1474" s="2"/>
      <c r="C1474" t="s">
        <v>236</v>
      </c>
      <c r="E1474" t="s">
        <v>353</v>
      </c>
      <c r="F1474" t="s">
        <v>354</v>
      </c>
      <c r="H1474" t="s">
        <v>194</v>
      </c>
      <c r="K1474" t="s">
        <v>195</v>
      </c>
      <c r="L1474" t="s">
        <v>196</v>
      </c>
      <c r="U1474" t="s">
        <v>324</v>
      </c>
      <c r="W1474">
        <v>30</v>
      </c>
      <c r="AB1474" t="s">
        <v>198</v>
      </c>
      <c r="AH1474" s="20"/>
    </row>
    <row r="1475" spans="1:34" x14ac:dyDescent="0.25">
      <c r="A1475" s="15" t="s">
        <v>211</v>
      </c>
      <c r="B1475" s="2"/>
      <c r="C1475" t="s">
        <v>200</v>
      </c>
      <c r="E1475" t="s">
        <v>353</v>
      </c>
      <c r="F1475" t="s">
        <v>354</v>
      </c>
      <c r="H1475" t="s">
        <v>194</v>
      </c>
      <c r="K1475" t="s">
        <v>195</v>
      </c>
      <c r="L1475" t="s">
        <v>196</v>
      </c>
      <c r="U1475" t="s">
        <v>324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206</v>
      </c>
      <c r="B1476" s="28"/>
      <c r="C1476" s="23" t="s">
        <v>236</v>
      </c>
      <c r="D1476" s="23" t="s">
        <v>216</v>
      </c>
      <c r="E1476" s="23" t="s">
        <v>353</v>
      </c>
      <c r="F1476" s="23" t="s">
        <v>354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324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199</v>
      </c>
      <c r="B1477" s="9"/>
      <c r="C1477" s="27" t="s">
        <v>200</v>
      </c>
      <c r="D1477" s="27" t="s">
        <v>215</v>
      </c>
      <c r="E1477" s="27" t="s">
        <v>355</v>
      </c>
      <c r="F1477" s="27" t="s">
        <v>356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324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211</v>
      </c>
      <c r="B1478" s="2"/>
      <c r="C1478" t="s">
        <v>200</v>
      </c>
      <c r="E1478" t="s">
        <v>355</v>
      </c>
      <c r="F1478" t="s">
        <v>356</v>
      </c>
      <c r="H1478" t="s">
        <v>194</v>
      </c>
      <c r="K1478" t="s">
        <v>195</v>
      </c>
      <c r="L1478" t="s">
        <v>196</v>
      </c>
      <c r="U1478" t="s">
        <v>324</v>
      </c>
      <c r="W1478">
        <v>30</v>
      </c>
      <c r="AB1478" t="s">
        <v>198</v>
      </c>
      <c r="AH1478" s="20"/>
    </row>
    <row r="1479" spans="1:34" x14ac:dyDescent="0.25">
      <c r="A1479" s="15" t="s">
        <v>211</v>
      </c>
      <c r="B1479" s="2"/>
      <c r="C1479" t="s">
        <v>200</v>
      </c>
      <c r="E1479" t="s">
        <v>355</v>
      </c>
      <c r="F1479" t="s">
        <v>356</v>
      </c>
      <c r="H1479" t="s">
        <v>194</v>
      </c>
      <c r="K1479" t="s">
        <v>195</v>
      </c>
      <c r="L1479" t="s">
        <v>196</v>
      </c>
      <c r="U1479" t="s">
        <v>324</v>
      </c>
      <c r="W1479">
        <v>30</v>
      </c>
      <c r="AB1479" t="s">
        <v>198</v>
      </c>
      <c r="AH1479" s="20"/>
    </row>
    <row r="1480" spans="1:34" x14ac:dyDescent="0.25">
      <c r="A1480" s="15" t="s">
        <v>211</v>
      </c>
      <c r="B1480" s="2"/>
      <c r="C1480" t="s">
        <v>200</v>
      </c>
      <c r="E1480" t="s">
        <v>355</v>
      </c>
      <c r="F1480" t="s">
        <v>356</v>
      </c>
      <c r="H1480" t="s">
        <v>194</v>
      </c>
      <c r="K1480" t="s">
        <v>195</v>
      </c>
      <c r="L1480" t="s">
        <v>196</v>
      </c>
      <c r="U1480" t="s">
        <v>324</v>
      </c>
      <c r="W1480">
        <v>30</v>
      </c>
      <c r="AB1480" t="s">
        <v>198</v>
      </c>
      <c r="AH1480" s="20"/>
    </row>
    <row r="1481" spans="1:34" x14ac:dyDescent="0.25">
      <c r="A1481" s="15" t="s">
        <v>199</v>
      </c>
      <c r="B1481" s="2"/>
      <c r="C1481" t="s">
        <v>200</v>
      </c>
      <c r="E1481" t="s">
        <v>355</v>
      </c>
      <c r="F1481" t="s">
        <v>356</v>
      </c>
      <c r="H1481" t="s">
        <v>194</v>
      </c>
      <c r="K1481" t="s">
        <v>195</v>
      </c>
      <c r="L1481" t="s">
        <v>196</v>
      </c>
      <c r="U1481" t="s">
        <v>324</v>
      </c>
      <c r="W1481">
        <v>30</v>
      </c>
      <c r="AB1481" t="s">
        <v>198</v>
      </c>
      <c r="AH1481" s="20"/>
    </row>
    <row r="1482" spans="1:34" x14ac:dyDescent="0.25">
      <c r="A1482" s="15" t="s">
        <v>211</v>
      </c>
      <c r="B1482" s="2"/>
      <c r="C1482" t="s">
        <v>200</v>
      </c>
      <c r="E1482" t="s">
        <v>355</v>
      </c>
      <c r="F1482" t="s">
        <v>356</v>
      </c>
      <c r="H1482" t="s">
        <v>194</v>
      </c>
      <c r="K1482" t="s">
        <v>195</v>
      </c>
      <c r="L1482" t="s">
        <v>196</v>
      </c>
      <c r="U1482" t="s">
        <v>324</v>
      </c>
      <c r="W1482">
        <v>30</v>
      </c>
      <c r="AB1482" t="s">
        <v>198</v>
      </c>
      <c r="AH1482" s="20"/>
    </row>
    <row r="1483" spans="1:34" x14ac:dyDescent="0.25">
      <c r="A1483" s="15" t="s">
        <v>206</v>
      </c>
      <c r="B1483" s="2"/>
      <c r="C1483" t="s">
        <v>236</v>
      </c>
      <c r="E1483" t="s">
        <v>355</v>
      </c>
      <c r="F1483" t="s">
        <v>356</v>
      </c>
      <c r="H1483" t="s">
        <v>194</v>
      </c>
      <c r="K1483" t="s">
        <v>195</v>
      </c>
      <c r="L1483" t="s">
        <v>196</v>
      </c>
      <c r="U1483" t="s">
        <v>324</v>
      </c>
      <c r="W1483">
        <v>30</v>
      </c>
      <c r="AB1483" t="s">
        <v>198</v>
      </c>
      <c r="AH1483" s="20"/>
    </row>
    <row r="1484" spans="1:34" x14ac:dyDescent="0.25">
      <c r="A1484" s="15" t="s">
        <v>211</v>
      </c>
      <c r="B1484" s="2"/>
      <c r="C1484" t="s">
        <v>200</v>
      </c>
      <c r="E1484" t="s">
        <v>355</v>
      </c>
      <c r="F1484" t="s">
        <v>356</v>
      </c>
      <c r="H1484" t="s">
        <v>194</v>
      </c>
      <c r="K1484" t="s">
        <v>195</v>
      </c>
      <c r="L1484" t="s">
        <v>196</v>
      </c>
      <c r="U1484" t="s">
        <v>324</v>
      </c>
      <c r="W1484">
        <v>30</v>
      </c>
      <c r="AB1484" t="s">
        <v>198</v>
      </c>
      <c r="AH1484" s="20"/>
    </row>
    <row r="1485" spans="1:34" x14ac:dyDescent="0.25">
      <c r="A1485" s="15" t="s">
        <v>207</v>
      </c>
      <c r="B1485" s="2"/>
      <c r="C1485" t="s">
        <v>208</v>
      </c>
      <c r="E1485" t="s">
        <v>355</v>
      </c>
      <c r="F1485" t="s">
        <v>356</v>
      </c>
      <c r="H1485" t="s">
        <v>194</v>
      </c>
      <c r="K1485" t="s">
        <v>195</v>
      </c>
      <c r="L1485" t="s">
        <v>196</v>
      </c>
      <c r="U1485" t="s">
        <v>324</v>
      </c>
      <c r="W1485">
        <v>30</v>
      </c>
      <c r="AB1485" t="s">
        <v>198</v>
      </c>
      <c r="AH1485" s="20"/>
    </row>
    <row r="1486" spans="1:34" x14ac:dyDescent="0.25">
      <c r="A1486" s="15" t="s">
        <v>199</v>
      </c>
      <c r="B1486" s="2"/>
      <c r="C1486" t="s">
        <v>200</v>
      </c>
      <c r="E1486" t="s">
        <v>355</v>
      </c>
      <c r="F1486" t="s">
        <v>356</v>
      </c>
      <c r="H1486" t="s">
        <v>194</v>
      </c>
      <c r="K1486" t="s">
        <v>195</v>
      </c>
      <c r="L1486" t="s">
        <v>196</v>
      </c>
      <c r="U1486" t="s">
        <v>324</v>
      </c>
      <c r="W1486">
        <v>30</v>
      </c>
      <c r="AB1486" t="s">
        <v>198</v>
      </c>
      <c r="AH1486" s="20"/>
    </row>
    <row r="1487" spans="1:34" x14ac:dyDescent="0.25">
      <c r="A1487" s="15" t="s">
        <v>199</v>
      </c>
      <c r="B1487" s="2"/>
      <c r="C1487" t="s">
        <v>200</v>
      </c>
      <c r="E1487" t="s">
        <v>355</v>
      </c>
      <c r="F1487" t="s">
        <v>356</v>
      </c>
      <c r="H1487" t="s">
        <v>194</v>
      </c>
      <c r="K1487" t="s">
        <v>195</v>
      </c>
      <c r="L1487" t="s">
        <v>196</v>
      </c>
      <c r="U1487" t="s">
        <v>324</v>
      </c>
      <c r="W1487">
        <v>30</v>
      </c>
      <c r="AB1487" t="s">
        <v>198</v>
      </c>
      <c r="AH1487" s="20"/>
    </row>
    <row r="1488" spans="1:34" x14ac:dyDescent="0.25">
      <c r="A1488" s="15" t="s">
        <v>206</v>
      </c>
      <c r="B1488" s="2"/>
      <c r="C1488" t="s">
        <v>236</v>
      </c>
      <c r="E1488" t="s">
        <v>355</v>
      </c>
      <c r="F1488" t="s">
        <v>356</v>
      </c>
      <c r="H1488" t="s">
        <v>194</v>
      </c>
      <c r="K1488" t="s">
        <v>195</v>
      </c>
      <c r="L1488" t="s">
        <v>196</v>
      </c>
      <c r="U1488" t="s">
        <v>324</v>
      </c>
      <c r="W1488">
        <v>30</v>
      </c>
      <c r="AB1488" t="s">
        <v>198</v>
      </c>
      <c r="AH1488" s="20"/>
    </row>
    <row r="1489" spans="1:34" x14ac:dyDescent="0.25">
      <c r="A1489" s="15" t="s">
        <v>207</v>
      </c>
      <c r="B1489" s="2"/>
      <c r="C1489" t="s">
        <v>208</v>
      </c>
      <c r="E1489" t="s">
        <v>355</v>
      </c>
      <c r="F1489" t="s">
        <v>356</v>
      </c>
      <c r="H1489" t="s">
        <v>194</v>
      </c>
      <c r="K1489" t="s">
        <v>195</v>
      </c>
      <c r="L1489" t="s">
        <v>196</v>
      </c>
      <c r="U1489" t="s">
        <v>324</v>
      </c>
      <c r="W1489">
        <v>30</v>
      </c>
      <c r="AB1489" t="s">
        <v>198</v>
      </c>
      <c r="AH1489" s="20"/>
    </row>
    <row r="1490" spans="1:34" x14ac:dyDescent="0.25">
      <c r="A1490" s="15" t="s">
        <v>206</v>
      </c>
      <c r="B1490" s="2"/>
      <c r="C1490" t="s">
        <v>236</v>
      </c>
      <c r="E1490" t="s">
        <v>355</v>
      </c>
      <c r="F1490" t="s">
        <v>356</v>
      </c>
      <c r="H1490" t="s">
        <v>194</v>
      </c>
      <c r="K1490" t="s">
        <v>195</v>
      </c>
      <c r="L1490" t="s">
        <v>196</v>
      </c>
      <c r="U1490" t="s">
        <v>324</v>
      </c>
      <c r="W1490">
        <v>30</v>
      </c>
      <c r="AB1490" t="s">
        <v>198</v>
      </c>
      <c r="AH1490" s="20"/>
    </row>
    <row r="1491" spans="1:34" x14ac:dyDescent="0.25">
      <c r="A1491" s="15" t="s">
        <v>207</v>
      </c>
      <c r="B1491" s="2"/>
      <c r="C1491" t="s">
        <v>208</v>
      </c>
      <c r="E1491" t="s">
        <v>355</v>
      </c>
      <c r="F1491" t="s">
        <v>356</v>
      </c>
      <c r="H1491" t="s">
        <v>194</v>
      </c>
      <c r="K1491" t="s">
        <v>195</v>
      </c>
      <c r="L1491" t="s">
        <v>196</v>
      </c>
      <c r="U1491" t="s">
        <v>324</v>
      </c>
      <c r="W1491">
        <v>30</v>
      </c>
      <c r="AB1491" t="s">
        <v>198</v>
      </c>
      <c r="AH1491" s="20"/>
    </row>
    <row r="1492" spans="1:34" x14ac:dyDescent="0.25">
      <c r="A1492" s="15" t="s">
        <v>207</v>
      </c>
      <c r="B1492" s="2"/>
      <c r="C1492" t="s">
        <v>208</v>
      </c>
      <c r="E1492" t="s">
        <v>355</v>
      </c>
      <c r="F1492" t="s">
        <v>356</v>
      </c>
      <c r="H1492" t="s">
        <v>194</v>
      </c>
      <c r="K1492" t="s">
        <v>195</v>
      </c>
      <c r="L1492" t="s">
        <v>196</v>
      </c>
      <c r="U1492" t="s">
        <v>324</v>
      </c>
      <c r="W1492">
        <v>30</v>
      </c>
      <c r="AB1492" t="s">
        <v>198</v>
      </c>
      <c r="AH1492" s="20"/>
    </row>
    <row r="1493" spans="1:34" x14ac:dyDescent="0.25">
      <c r="A1493" s="15" t="s">
        <v>206</v>
      </c>
      <c r="B1493" s="2"/>
      <c r="C1493" t="s">
        <v>236</v>
      </c>
      <c r="E1493" t="s">
        <v>355</v>
      </c>
      <c r="F1493" t="s">
        <v>356</v>
      </c>
      <c r="H1493" t="s">
        <v>194</v>
      </c>
      <c r="K1493" t="s">
        <v>195</v>
      </c>
      <c r="L1493" t="s">
        <v>196</v>
      </c>
      <c r="U1493" t="s">
        <v>324</v>
      </c>
      <c r="W1493">
        <v>30</v>
      </c>
      <c r="AB1493" t="s">
        <v>198</v>
      </c>
      <c r="AH1493" s="20"/>
    </row>
    <row r="1494" spans="1:34" x14ac:dyDescent="0.25">
      <c r="A1494" s="15" t="s">
        <v>207</v>
      </c>
      <c r="B1494" s="2"/>
      <c r="C1494" t="s">
        <v>208</v>
      </c>
      <c r="E1494" t="s">
        <v>355</v>
      </c>
      <c r="F1494" t="s">
        <v>356</v>
      </c>
      <c r="H1494" t="s">
        <v>194</v>
      </c>
      <c r="K1494" t="s">
        <v>195</v>
      </c>
      <c r="L1494" t="s">
        <v>196</v>
      </c>
      <c r="U1494" t="s">
        <v>324</v>
      </c>
      <c r="W1494">
        <v>30</v>
      </c>
      <c r="AB1494" t="s">
        <v>198</v>
      </c>
      <c r="AH1494" s="20"/>
    </row>
    <row r="1495" spans="1:34" x14ac:dyDescent="0.25">
      <c r="A1495" s="15" t="s">
        <v>199</v>
      </c>
      <c r="B1495" s="2"/>
      <c r="C1495" t="s">
        <v>200</v>
      </c>
      <c r="E1495" t="s">
        <v>355</v>
      </c>
      <c r="F1495" t="s">
        <v>356</v>
      </c>
      <c r="H1495" t="s">
        <v>194</v>
      </c>
      <c r="K1495" t="s">
        <v>195</v>
      </c>
      <c r="L1495" t="s">
        <v>196</v>
      </c>
      <c r="U1495" t="s">
        <v>324</v>
      </c>
      <c r="W1495">
        <v>30</v>
      </c>
      <c r="AB1495" t="s">
        <v>198</v>
      </c>
      <c r="AH1495" s="20"/>
    </row>
    <row r="1496" spans="1:34" x14ac:dyDescent="0.25">
      <c r="A1496" s="15" t="s">
        <v>207</v>
      </c>
      <c r="B1496" s="2"/>
      <c r="C1496" t="s">
        <v>208</v>
      </c>
      <c r="E1496" t="s">
        <v>355</v>
      </c>
      <c r="F1496" t="s">
        <v>356</v>
      </c>
      <c r="H1496" t="s">
        <v>194</v>
      </c>
      <c r="K1496" t="s">
        <v>195</v>
      </c>
      <c r="L1496" t="s">
        <v>196</v>
      </c>
      <c r="U1496" t="s">
        <v>324</v>
      </c>
      <c r="W1496">
        <v>30</v>
      </c>
      <c r="AB1496" t="s">
        <v>198</v>
      </c>
      <c r="AH1496" s="20"/>
    </row>
    <row r="1497" spans="1:34" x14ac:dyDescent="0.25">
      <c r="A1497" s="15" t="s">
        <v>211</v>
      </c>
      <c r="B1497" s="2"/>
      <c r="C1497" t="s">
        <v>200</v>
      </c>
      <c r="E1497" t="s">
        <v>355</v>
      </c>
      <c r="F1497" t="s">
        <v>356</v>
      </c>
      <c r="H1497" t="s">
        <v>194</v>
      </c>
      <c r="K1497" t="s">
        <v>195</v>
      </c>
      <c r="L1497" t="s">
        <v>196</v>
      </c>
      <c r="U1497" t="s">
        <v>324</v>
      </c>
      <c r="W1497">
        <v>30</v>
      </c>
      <c r="AB1497" t="s">
        <v>198</v>
      </c>
      <c r="AH1497" s="20"/>
    </row>
    <row r="1498" spans="1:34" x14ac:dyDescent="0.25">
      <c r="A1498" s="15" t="s">
        <v>211</v>
      </c>
      <c r="B1498" s="2"/>
      <c r="C1498" t="s">
        <v>200</v>
      </c>
      <c r="E1498" t="s">
        <v>355</v>
      </c>
      <c r="F1498" t="s">
        <v>356</v>
      </c>
      <c r="H1498" t="s">
        <v>194</v>
      </c>
      <c r="K1498" t="s">
        <v>195</v>
      </c>
      <c r="L1498" t="s">
        <v>196</v>
      </c>
      <c r="U1498" t="s">
        <v>324</v>
      </c>
      <c r="W1498">
        <v>30</v>
      </c>
      <c r="AB1498" t="s">
        <v>198</v>
      </c>
      <c r="AH1498" s="20"/>
    </row>
    <row r="1499" spans="1:34" x14ac:dyDescent="0.25">
      <c r="A1499" s="15" t="s">
        <v>211</v>
      </c>
      <c r="B1499" s="2"/>
      <c r="C1499" t="s">
        <v>200</v>
      </c>
      <c r="E1499" t="s">
        <v>355</v>
      </c>
      <c r="F1499" t="s">
        <v>356</v>
      </c>
      <c r="H1499" t="s">
        <v>194</v>
      </c>
      <c r="K1499" t="s">
        <v>195</v>
      </c>
      <c r="L1499" t="s">
        <v>196</v>
      </c>
      <c r="U1499" t="s">
        <v>324</v>
      </c>
      <c r="W1499">
        <v>30</v>
      </c>
      <c r="AB1499" t="s">
        <v>198</v>
      </c>
      <c r="AH1499" s="20"/>
    </row>
    <row r="1500" spans="1:34" x14ac:dyDescent="0.25">
      <c r="A1500" s="15" t="s">
        <v>199</v>
      </c>
      <c r="B1500" s="2"/>
      <c r="C1500" t="s">
        <v>200</v>
      </c>
      <c r="E1500" t="s">
        <v>355</v>
      </c>
      <c r="F1500" t="s">
        <v>356</v>
      </c>
      <c r="H1500" t="s">
        <v>194</v>
      </c>
      <c r="K1500" t="s">
        <v>195</v>
      </c>
      <c r="L1500" t="s">
        <v>196</v>
      </c>
      <c r="U1500" t="s">
        <v>324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211</v>
      </c>
      <c r="B1501" s="28"/>
      <c r="C1501" s="23" t="s">
        <v>200</v>
      </c>
      <c r="D1501" s="23" t="s">
        <v>216</v>
      </c>
      <c r="E1501" s="23" t="s">
        <v>355</v>
      </c>
      <c r="F1501" s="23" t="s">
        <v>356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324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207</v>
      </c>
      <c r="B1502" s="9"/>
      <c r="C1502" s="27" t="s">
        <v>208</v>
      </c>
      <c r="D1502" s="27" t="s">
        <v>215</v>
      </c>
      <c r="E1502" s="27" t="s">
        <v>358</v>
      </c>
      <c r="F1502" s="27" t="s">
        <v>359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357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211</v>
      </c>
      <c r="B1503" s="2"/>
      <c r="C1503" t="s">
        <v>200</v>
      </c>
      <c r="E1503" t="s">
        <v>358</v>
      </c>
      <c r="F1503" t="s">
        <v>359</v>
      </c>
      <c r="H1503" t="s">
        <v>194</v>
      </c>
      <c r="K1503" t="s">
        <v>195</v>
      </c>
      <c r="L1503" t="s">
        <v>196</v>
      </c>
      <c r="U1503" t="s">
        <v>357</v>
      </c>
      <c r="W1503">
        <v>30</v>
      </c>
      <c r="AB1503" t="s">
        <v>198</v>
      </c>
      <c r="AH1503" s="20"/>
    </row>
    <row r="1504" spans="1:34" x14ac:dyDescent="0.25">
      <c r="A1504" s="15" t="s">
        <v>207</v>
      </c>
      <c r="B1504" s="2"/>
      <c r="C1504" t="s">
        <v>208</v>
      </c>
      <c r="E1504" t="s">
        <v>358</v>
      </c>
      <c r="F1504" t="s">
        <v>359</v>
      </c>
      <c r="H1504" t="s">
        <v>194</v>
      </c>
      <c r="K1504" t="s">
        <v>195</v>
      </c>
      <c r="L1504" t="s">
        <v>196</v>
      </c>
      <c r="U1504" t="s">
        <v>357</v>
      </c>
      <c r="W1504">
        <v>30</v>
      </c>
      <c r="AB1504" t="s">
        <v>198</v>
      </c>
      <c r="AH1504" s="20"/>
    </row>
    <row r="1505" spans="1:34" x14ac:dyDescent="0.25">
      <c r="A1505" s="15" t="s">
        <v>211</v>
      </c>
      <c r="B1505" s="2"/>
      <c r="C1505" t="s">
        <v>200</v>
      </c>
      <c r="E1505" t="s">
        <v>358</v>
      </c>
      <c r="F1505" t="s">
        <v>359</v>
      </c>
      <c r="H1505" t="s">
        <v>194</v>
      </c>
      <c r="K1505" t="s">
        <v>195</v>
      </c>
      <c r="L1505" t="s">
        <v>196</v>
      </c>
      <c r="U1505" t="s">
        <v>357</v>
      </c>
      <c r="W1505">
        <v>30</v>
      </c>
      <c r="AB1505" t="s">
        <v>198</v>
      </c>
      <c r="AH1505" s="20"/>
    </row>
    <row r="1506" spans="1:34" x14ac:dyDescent="0.25">
      <c r="A1506" s="15" t="s">
        <v>207</v>
      </c>
      <c r="B1506" s="2"/>
      <c r="C1506" t="s">
        <v>208</v>
      </c>
      <c r="E1506" t="s">
        <v>358</v>
      </c>
      <c r="F1506" t="s">
        <v>359</v>
      </c>
      <c r="H1506" t="s">
        <v>194</v>
      </c>
      <c r="K1506" t="s">
        <v>195</v>
      </c>
      <c r="L1506" t="s">
        <v>196</v>
      </c>
      <c r="U1506" t="s">
        <v>357</v>
      </c>
      <c r="W1506">
        <v>30</v>
      </c>
      <c r="AB1506" t="s">
        <v>198</v>
      </c>
      <c r="AH1506" s="20"/>
    </row>
    <row r="1507" spans="1:34" x14ac:dyDescent="0.25">
      <c r="A1507" s="15" t="s">
        <v>207</v>
      </c>
      <c r="B1507" s="2"/>
      <c r="C1507" t="s">
        <v>208</v>
      </c>
      <c r="E1507" t="s">
        <v>358</v>
      </c>
      <c r="F1507" t="s">
        <v>359</v>
      </c>
      <c r="H1507" t="s">
        <v>194</v>
      </c>
      <c r="K1507" t="s">
        <v>195</v>
      </c>
      <c r="L1507" t="s">
        <v>196</v>
      </c>
      <c r="U1507" t="s">
        <v>357</v>
      </c>
      <c r="W1507">
        <v>30</v>
      </c>
      <c r="AB1507" t="s">
        <v>198</v>
      </c>
      <c r="AH1507" s="20"/>
    </row>
    <row r="1508" spans="1:34" x14ac:dyDescent="0.25">
      <c r="A1508" s="15" t="s">
        <v>211</v>
      </c>
      <c r="B1508" s="2"/>
      <c r="C1508" t="s">
        <v>200</v>
      </c>
      <c r="E1508" t="s">
        <v>358</v>
      </c>
      <c r="F1508" t="s">
        <v>359</v>
      </c>
      <c r="H1508" t="s">
        <v>194</v>
      </c>
      <c r="K1508" t="s">
        <v>195</v>
      </c>
      <c r="L1508" t="s">
        <v>196</v>
      </c>
      <c r="U1508" t="s">
        <v>357</v>
      </c>
      <c r="W1508">
        <v>30</v>
      </c>
      <c r="AB1508" t="s">
        <v>198</v>
      </c>
      <c r="AH1508" s="20"/>
    </row>
    <row r="1509" spans="1:34" x14ac:dyDescent="0.25">
      <c r="A1509" s="15" t="s">
        <v>207</v>
      </c>
      <c r="B1509" s="2"/>
      <c r="C1509" t="s">
        <v>208</v>
      </c>
      <c r="E1509" t="s">
        <v>358</v>
      </c>
      <c r="F1509" t="s">
        <v>359</v>
      </c>
      <c r="H1509" t="s">
        <v>194</v>
      </c>
      <c r="K1509" t="s">
        <v>195</v>
      </c>
      <c r="L1509" t="s">
        <v>196</v>
      </c>
      <c r="U1509" t="s">
        <v>357</v>
      </c>
      <c r="W1509">
        <v>30</v>
      </c>
      <c r="AB1509" t="s">
        <v>198</v>
      </c>
      <c r="AH1509" s="20"/>
    </row>
    <row r="1510" spans="1:34" x14ac:dyDescent="0.25">
      <c r="A1510" s="15" t="s">
        <v>207</v>
      </c>
      <c r="B1510" s="2"/>
      <c r="C1510" t="s">
        <v>208</v>
      </c>
      <c r="E1510" t="s">
        <v>358</v>
      </c>
      <c r="F1510" t="s">
        <v>359</v>
      </c>
      <c r="H1510" t="s">
        <v>194</v>
      </c>
      <c r="K1510" t="s">
        <v>195</v>
      </c>
      <c r="L1510" t="s">
        <v>196</v>
      </c>
      <c r="U1510" t="s">
        <v>357</v>
      </c>
      <c r="W1510">
        <v>30</v>
      </c>
      <c r="AB1510" t="s">
        <v>198</v>
      </c>
      <c r="AH1510" s="20"/>
    </row>
    <row r="1511" spans="1:34" x14ac:dyDescent="0.25">
      <c r="A1511" s="15" t="s">
        <v>199</v>
      </c>
      <c r="B1511" s="2"/>
      <c r="C1511" t="s">
        <v>200</v>
      </c>
      <c r="E1511" t="s">
        <v>358</v>
      </c>
      <c r="F1511" t="s">
        <v>359</v>
      </c>
      <c r="H1511" t="s">
        <v>194</v>
      </c>
      <c r="K1511" t="s">
        <v>195</v>
      </c>
      <c r="L1511" t="s">
        <v>196</v>
      </c>
      <c r="U1511" t="s">
        <v>357</v>
      </c>
      <c r="W1511">
        <v>30</v>
      </c>
      <c r="AB1511" t="s">
        <v>198</v>
      </c>
      <c r="AH1511" s="20"/>
    </row>
    <row r="1512" spans="1:34" x14ac:dyDescent="0.25">
      <c r="A1512" s="15" t="s">
        <v>211</v>
      </c>
      <c r="B1512" s="2"/>
      <c r="C1512" t="s">
        <v>200</v>
      </c>
      <c r="E1512" t="s">
        <v>358</v>
      </c>
      <c r="F1512" t="s">
        <v>359</v>
      </c>
      <c r="H1512" t="s">
        <v>194</v>
      </c>
      <c r="K1512" t="s">
        <v>195</v>
      </c>
      <c r="L1512" t="s">
        <v>196</v>
      </c>
      <c r="U1512" t="s">
        <v>357</v>
      </c>
      <c r="W1512">
        <v>30</v>
      </c>
      <c r="AB1512" t="s">
        <v>198</v>
      </c>
      <c r="AH1512" s="20"/>
    </row>
    <row r="1513" spans="1:34" x14ac:dyDescent="0.25">
      <c r="A1513" s="15" t="s">
        <v>211</v>
      </c>
      <c r="B1513" s="2"/>
      <c r="C1513" t="s">
        <v>200</v>
      </c>
      <c r="E1513" t="s">
        <v>358</v>
      </c>
      <c r="F1513" t="s">
        <v>359</v>
      </c>
      <c r="H1513" t="s">
        <v>194</v>
      </c>
      <c r="K1513" t="s">
        <v>195</v>
      </c>
      <c r="L1513" t="s">
        <v>196</v>
      </c>
      <c r="U1513" t="s">
        <v>357</v>
      </c>
      <c r="W1513">
        <v>30</v>
      </c>
      <c r="AB1513" t="s">
        <v>198</v>
      </c>
      <c r="AH1513" s="20"/>
    </row>
    <row r="1514" spans="1:34" x14ac:dyDescent="0.25">
      <c r="A1514" s="15" t="s">
        <v>207</v>
      </c>
      <c r="B1514" s="2"/>
      <c r="C1514" t="s">
        <v>208</v>
      </c>
      <c r="E1514" t="s">
        <v>358</v>
      </c>
      <c r="F1514" t="s">
        <v>359</v>
      </c>
      <c r="H1514" t="s">
        <v>194</v>
      </c>
      <c r="K1514" t="s">
        <v>195</v>
      </c>
      <c r="L1514" t="s">
        <v>196</v>
      </c>
      <c r="U1514" t="s">
        <v>357</v>
      </c>
      <c r="W1514">
        <v>30</v>
      </c>
      <c r="AB1514" t="s">
        <v>198</v>
      </c>
      <c r="AH1514" s="20"/>
    </row>
    <row r="1515" spans="1:34" x14ac:dyDescent="0.25">
      <c r="A1515" s="15" t="s">
        <v>211</v>
      </c>
      <c r="B1515" s="2"/>
      <c r="C1515" t="s">
        <v>200</v>
      </c>
      <c r="E1515" t="s">
        <v>358</v>
      </c>
      <c r="F1515" t="s">
        <v>359</v>
      </c>
      <c r="H1515" t="s">
        <v>194</v>
      </c>
      <c r="K1515" t="s">
        <v>195</v>
      </c>
      <c r="L1515" t="s">
        <v>196</v>
      </c>
      <c r="U1515" t="s">
        <v>357</v>
      </c>
      <c r="W1515">
        <v>30</v>
      </c>
      <c r="AB1515" t="s">
        <v>198</v>
      </c>
      <c r="AH1515" s="20"/>
    </row>
    <row r="1516" spans="1:34" x14ac:dyDescent="0.25">
      <c r="A1516" s="15" t="s">
        <v>211</v>
      </c>
      <c r="B1516" s="2"/>
      <c r="C1516" t="s">
        <v>200</v>
      </c>
      <c r="E1516" t="s">
        <v>358</v>
      </c>
      <c r="F1516" t="s">
        <v>359</v>
      </c>
      <c r="H1516" t="s">
        <v>194</v>
      </c>
      <c r="K1516" t="s">
        <v>195</v>
      </c>
      <c r="L1516" t="s">
        <v>196</v>
      </c>
      <c r="U1516" t="s">
        <v>357</v>
      </c>
      <c r="W1516">
        <v>30</v>
      </c>
      <c r="AB1516" t="s">
        <v>198</v>
      </c>
      <c r="AH1516" s="20"/>
    </row>
    <row r="1517" spans="1:34" x14ac:dyDescent="0.25">
      <c r="A1517" s="15" t="s">
        <v>207</v>
      </c>
      <c r="B1517" s="2"/>
      <c r="C1517" t="s">
        <v>208</v>
      </c>
      <c r="E1517" t="s">
        <v>358</v>
      </c>
      <c r="F1517" t="s">
        <v>359</v>
      </c>
      <c r="H1517" t="s">
        <v>194</v>
      </c>
      <c r="K1517" t="s">
        <v>195</v>
      </c>
      <c r="L1517" t="s">
        <v>196</v>
      </c>
      <c r="U1517" t="s">
        <v>357</v>
      </c>
      <c r="W1517">
        <v>30</v>
      </c>
      <c r="AB1517" t="s">
        <v>198</v>
      </c>
      <c r="AH1517" s="20"/>
    </row>
    <row r="1518" spans="1:34" x14ac:dyDescent="0.25">
      <c r="A1518" s="15" t="s">
        <v>207</v>
      </c>
      <c r="B1518" s="2"/>
      <c r="C1518" t="s">
        <v>208</v>
      </c>
      <c r="E1518" t="s">
        <v>358</v>
      </c>
      <c r="F1518" t="s">
        <v>359</v>
      </c>
      <c r="H1518" t="s">
        <v>194</v>
      </c>
      <c r="K1518" t="s">
        <v>195</v>
      </c>
      <c r="L1518" t="s">
        <v>196</v>
      </c>
      <c r="U1518" t="s">
        <v>357</v>
      </c>
      <c r="W1518">
        <v>30</v>
      </c>
      <c r="AB1518" t="s">
        <v>198</v>
      </c>
      <c r="AH1518" s="20"/>
    </row>
    <row r="1519" spans="1:34" x14ac:dyDescent="0.25">
      <c r="A1519" s="15" t="s">
        <v>207</v>
      </c>
      <c r="B1519" s="2"/>
      <c r="C1519" t="s">
        <v>208</v>
      </c>
      <c r="E1519" t="s">
        <v>358</v>
      </c>
      <c r="F1519" t="s">
        <v>359</v>
      </c>
      <c r="H1519" t="s">
        <v>194</v>
      </c>
      <c r="K1519" t="s">
        <v>195</v>
      </c>
      <c r="L1519" t="s">
        <v>196</v>
      </c>
      <c r="U1519" t="s">
        <v>357</v>
      </c>
      <c r="W1519">
        <v>30</v>
      </c>
      <c r="AB1519" t="s">
        <v>198</v>
      </c>
      <c r="AH1519" s="20"/>
    </row>
    <row r="1520" spans="1:34" x14ac:dyDescent="0.25">
      <c r="A1520" s="15" t="s">
        <v>199</v>
      </c>
      <c r="B1520" s="2"/>
      <c r="C1520" t="s">
        <v>200</v>
      </c>
      <c r="E1520" t="s">
        <v>358</v>
      </c>
      <c r="F1520" t="s">
        <v>359</v>
      </c>
      <c r="H1520" t="s">
        <v>194</v>
      </c>
      <c r="K1520" t="s">
        <v>195</v>
      </c>
      <c r="L1520" t="s">
        <v>196</v>
      </c>
      <c r="U1520" t="s">
        <v>357</v>
      </c>
      <c r="W1520">
        <v>30</v>
      </c>
      <c r="AB1520" t="s">
        <v>198</v>
      </c>
      <c r="AH1520" s="20"/>
    </row>
    <row r="1521" spans="1:34" x14ac:dyDescent="0.25">
      <c r="A1521" s="15" t="s">
        <v>207</v>
      </c>
      <c r="B1521" s="2"/>
      <c r="C1521" t="s">
        <v>208</v>
      </c>
      <c r="E1521" t="s">
        <v>358</v>
      </c>
      <c r="F1521" t="s">
        <v>359</v>
      </c>
      <c r="H1521" t="s">
        <v>194</v>
      </c>
      <c r="K1521" t="s">
        <v>195</v>
      </c>
      <c r="L1521" t="s">
        <v>196</v>
      </c>
      <c r="U1521" t="s">
        <v>357</v>
      </c>
      <c r="W1521">
        <v>30</v>
      </c>
      <c r="AB1521" t="s">
        <v>198</v>
      </c>
      <c r="AH1521" s="20"/>
    </row>
    <row r="1522" spans="1:34" x14ac:dyDescent="0.25">
      <c r="A1522" s="15" t="s">
        <v>211</v>
      </c>
      <c r="B1522" s="2"/>
      <c r="C1522" t="s">
        <v>200</v>
      </c>
      <c r="E1522" t="s">
        <v>358</v>
      </c>
      <c r="F1522" t="s">
        <v>359</v>
      </c>
      <c r="H1522" t="s">
        <v>194</v>
      </c>
      <c r="K1522" t="s">
        <v>195</v>
      </c>
      <c r="L1522" t="s">
        <v>196</v>
      </c>
      <c r="U1522" t="s">
        <v>357</v>
      </c>
      <c r="W1522">
        <v>30</v>
      </c>
      <c r="AB1522" t="s">
        <v>198</v>
      </c>
      <c r="AH1522" s="20"/>
    </row>
    <row r="1523" spans="1:34" x14ac:dyDescent="0.25">
      <c r="A1523" s="15" t="s">
        <v>211</v>
      </c>
      <c r="B1523" s="2"/>
      <c r="C1523" t="s">
        <v>200</v>
      </c>
      <c r="E1523" t="s">
        <v>358</v>
      </c>
      <c r="F1523" t="s">
        <v>359</v>
      </c>
      <c r="H1523" t="s">
        <v>194</v>
      </c>
      <c r="K1523" t="s">
        <v>195</v>
      </c>
      <c r="L1523" t="s">
        <v>196</v>
      </c>
      <c r="U1523" t="s">
        <v>357</v>
      </c>
      <c r="W1523">
        <v>30</v>
      </c>
      <c r="AB1523" t="s">
        <v>198</v>
      </c>
      <c r="AH1523" s="20"/>
    </row>
    <row r="1524" spans="1:34" x14ac:dyDescent="0.25">
      <c r="A1524" s="15" t="s">
        <v>207</v>
      </c>
      <c r="B1524" s="2"/>
      <c r="C1524" t="s">
        <v>208</v>
      </c>
      <c r="E1524" t="s">
        <v>358</v>
      </c>
      <c r="F1524" t="s">
        <v>359</v>
      </c>
      <c r="H1524" t="s">
        <v>194</v>
      </c>
      <c r="K1524" t="s">
        <v>195</v>
      </c>
      <c r="L1524" t="s">
        <v>196</v>
      </c>
      <c r="U1524" t="s">
        <v>357</v>
      </c>
      <c r="W1524">
        <v>30</v>
      </c>
      <c r="AB1524" t="s">
        <v>198</v>
      </c>
      <c r="AH1524" s="20"/>
    </row>
    <row r="1525" spans="1:34" x14ac:dyDescent="0.25">
      <c r="A1525" s="15" t="s">
        <v>199</v>
      </c>
      <c r="B1525" s="2"/>
      <c r="C1525" t="s">
        <v>200</v>
      </c>
      <c r="E1525" t="s">
        <v>358</v>
      </c>
      <c r="F1525" t="s">
        <v>359</v>
      </c>
      <c r="H1525" t="s">
        <v>194</v>
      </c>
      <c r="K1525" t="s">
        <v>195</v>
      </c>
      <c r="L1525" t="s">
        <v>196</v>
      </c>
      <c r="U1525" t="s">
        <v>357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207</v>
      </c>
      <c r="B1526" s="28"/>
      <c r="C1526" s="23" t="s">
        <v>208</v>
      </c>
      <c r="D1526" s="23" t="s">
        <v>216</v>
      </c>
      <c r="E1526" s="23" t="s">
        <v>358</v>
      </c>
      <c r="F1526" s="23" t="s">
        <v>359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357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199</v>
      </c>
      <c r="B1527" s="9"/>
      <c r="C1527" s="27" t="s">
        <v>200</v>
      </c>
      <c r="D1527" s="27" t="s">
        <v>215</v>
      </c>
      <c r="E1527" s="27" t="s">
        <v>360</v>
      </c>
      <c r="F1527" s="27" t="s">
        <v>361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357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199</v>
      </c>
      <c r="B1528" s="2"/>
      <c r="C1528" t="s">
        <v>200</v>
      </c>
      <c r="E1528" t="s">
        <v>360</v>
      </c>
      <c r="F1528" t="s">
        <v>361</v>
      </c>
      <c r="H1528" t="s">
        <v>194</v>
      </c>
      <c r="K1528" t="s">
        <v>195</v>
      </c>
      <c r="L1528" t="s">
        <v>196</v>
      </c>
      <c r="U1528" t="s">
        <v>357</v>
      </c>
      <c r="W1528">
        <v>30</v>
      </c>
      <c r="AB1528" t="s">
        <v>198</v>
      </c>
      <c r="AH1528" s="20"/>
    </row>
    <row r="1529" spans="1:34" x14ac:dyDescent="0.25">
      <c r="A1529" s="15" t="s">
        <v>207</v>
      </c>
      <c r="B1529" s="2"/>
      <c r="C1529" t="s">
        <v>208</v>
      </c>
      <c r="E1529" t="s">
        <v>360</v>
      </c>
      <c r="F1529" t="s">
        <v>361</v>
      </c>
      <c r="H1529" t="s">
        <v>194</v>
      </c>
      <c r="K1529" t="s">
        <v>195</v>
      </c>
      <c r="L1529" t="s">
        <v>196</v>
      </c>
      <c r="U1529" t="s">
        <v>357</v>
      </c>
      <c r="W1529">
        <v>30</v>
      </c>
      <c r="AB1529" t="s">
        <v>198</v>
      </c>
      <c r="AH1529" s="20"/>
    </row>
    <row r="1530" spans="1:34" x14ac:dyDescent="0.25">
      <c r="A1530" s="15" t="s">
        <v>207</v>
      </c>
      <c r="B1530" s="2"/>
      <c r="C1530" t="s">
        <v>208</v>
      </c>
      <c r="E1530" t="s">
        <v>360</v>
      </c>
      <c r="F1530" t="s">
        <v>361</v>
      </c>
      <c r="H1530" t="s">
        <v>194</v>
      </c>
      <c r="K1530" t="s">
        <v>195</v>
      </c>
      <c r="L1530" t="s">
        <v>196</v>
      </c>
      <c r="U1530" t="s">
        <v>357</v>
      </c>
      <c r="W1530">
        <v>30</v>
      </c>
      <c r="AB1530" t="s">
        <v>198</v>
      </c>
      <c r="AH1530" s="20"/>
    </row>
    <row r="1531" spans="1:34" x14ac:dyDescent="0.25">
      <c r="A1531" s="15" t="s">
        <v>199</v>
      </c>
      <c r="B1531" s="2"/>
      <c r="C1531" t="s">
        <v>200</v>
      </c>
      <c r="E1531" t="s">
        <v>360</v>
      </c>
      <c r="F1531" t="s">
        <v>361</v>
      </c>
      <c r="H1531" t="s">
        <v>194</v>
      </c>
      <c r="K1531" t="s">
        <v>195</v>
      </c>
      <c r="L1531" t="s">
        <v>196</v>
      </c>
      <c r="U1531" t="s">
        <v>357</v>
      </c>
      <c r="W1531">
        <v>30</v>
      </c>
      <c r="AB1531" t="s">
        <v>198</v>
      </c>
      <c r="AH1531" s="20"/>
    </row>
    <row r="1532" spans="1:34" x14ac:dyDescent="0.25">
      <c r="A1532" s="15" t="s">
        <v>207</v>
      </c>
      <c r="B1532" s="2"/>
      <c r="C1532" t="s">
        <v>208</v>
      </c>
      <c r="E1532" t="s">
        <v>360</v>
      </c>
      <c r="F1532" t="s">
        <v>361</v>
      </c>
      <c r="H1532" t="s">
        <v>194</v>
      </c>
      <c r="K1532" t="s">
        <v>195</v>
      </c>
      <c r="L1532" t="s">
        <v>196</v>
      </c>
      <c r="U1532" t="s">
        <v>357</v>
      </c>
      <c r="W1532">
        <v>30</v>
      </c>
      <c r="AB1532" t="s">
        <v>198</v>
      </c>
      <c r="AH1532" s="20"/>
    </row>
    <row r="1533" spans="1:34" x14ac:dyDescent="0.25">
      <c r="A1533" s="15" t="s">
        <v>211</v>
      </c>
      <c r="B1533" s="2"/>
      <c r="C1533" t="s">
        <v>200</v>
      </c>
      <c r="E1533" t="s">
        <v>360</v>
      </c>
      <c r="F1533" t="s">
        <v>361</v>
      </c>
      <c r="H1533" t="s">
        <v>194</v>
      </c>
      <c r="K1533" t="s">
        <v>195</v>
      </c>
      <c r="L1533" t="s">
        <v>196</v>
      </c>
      <c r="U1533" t="s">
        <v>357</v>
      </c>
      <c r="W1533">
        <v>30</v>
      </c>
      <c r="AB1533" t="s">
        <v>198</v>
      </c>
      <c r="AH1533" s="20"/>
    </row>
    <row r="1534" spans="1:34" x14ac:dyDescent="0.25">
      <c r="A1534" s="15" t="s">
        <v>199</v>
      </c>
      <c r="B1534" s="2"/>
      <c r="C1534" t="s">
        <v>200</v>
      </c>
      <c r="E1534" t="s">
        <v>360</v>
      </c>
      <c r="F1534" t="s">
        <v>361</v>
      </c>
      <c r="H1534" t="s">
        <v>194</v>
      </c>
      <c r="K1534" t="s">
        <v>195</v>
      </c>
      <c r="L1534" t="s">
        <v>196</v>
      </c>
      <c r="U1534" t="s">
        <v>357</v>
      </c>
      <c r="W1534">
        <v>30</v>
      </c>
      <c r="AB1534" t="s">
        <v>198</v>
      </c>
      <c r="AH1534" s="20"/>
    </row>
    <row r="1535" spans="1:34" x14ac:dyDescent="0.25">
      <c r="A1535" s="15" t="s">
        <v>211</v>
      </c>
      <c r="B1535" s="2"/>
      <c r="C1535" t="s">
        <v>200</v>
      </c>
      <c r="E1535" t="s">
        <v>360</v>
      </c>
      <c r="F1535" t="s">
        <v>361</v>
      </c>
      <c r="H1535" t="s">
        <v>194</v>
      </c>
      <c r="K1535" t="s">
        <v>195</v>
      </c>
      <c r="L1535" t="s">
        <v>196</v>
      </c>
      <c r="U1535" t="s">
        <v>357</v>
      </c>
      <c r="W1535">
        <v>30</v>
      </c>
      <c r="AB1535" t="s">
        <v>198</v>
      </c>
      <c r="AH1535" s="20"/>
    </row>
    <row r="1536" spans="1:34" x14ac:dyDescent="0.25">
      <c r="A1536" s="15" t="s">
        <v>253</v>
      </c>
      <c r="B1536" s="2"/>
      <c r="C1536" t="s">
        <v>200</v>
      </c>
      <c r="E1536" t="s">
        <v>360</v>
      </c>
      <c r="F1536" t="s">
        <v>361</v>
      </c>
      <c r="H1536" t="s">
        <v>194</v>
      </c>
      <c r="K1536" t="s">
        <v>195</v>
      </c>
      <c r="L1536" t="s">
        <v>196</v>
      </c>
      <c r="U1536" t="s">
        <v>357</v>
      </c>
      <c r="W1536">
        <v>30</v>
      </c>
      <c r="AB1536" t="s">
        <v>198</v>
      </c>
      <c r="AH1536" s="20"/>
    </row>
    <row r="1537" spans="1:34" x14ac:dyDescent="0.25">
      <c r="A1537" s="15" t="s">
        <v>199</v>
      </c>
      <c r="B1537" s="2"/>
      <c r="C1537" t="s">
        <v>200</v>
      </c>
      <c r="E1537" t="s">
        <v>360</v>
      </c>
      <c r="F1537" t="s">
        <v>361</v>
      </c>
      <c r="H1537" t="s">
        <v>194</v>
      </c>
      <c r="K1537" t="s">
        <v>195</v>
      </c>
      <c r="L1537" t="s">
        <v>196</v>
      </c>
      <c r="U1537" t="s">
        <v>357</v>
      </c>
      <c r="W1537">
        <v>30</v>
      </c>
      <c r="AB1537" t="s">
        <v>198</v>
      </c>
      <c r="AH1537" s="20"/>
    </row>
    <row r="1538" spans="1:34" x14ac:dyDescent="0.25">
      <c r="A1538" s="15" t="s">
        <v>199</v>
      </c>
      <c r="B1538" s="2"/>
      <c r="C1538" t="s">
        <v>200</v>
      </c>
      <c r="E1538" t="s">
        <v>360</v>
      </c>
      <c r="F1538" t="s">
        <v>361</v>
      </c>
      <c r="H1538" t="s">
        <v>194</v>
      </c>
      <c r="K1538" t="s">
        <v>195</v>
      </c>
      <c r="L1538" t="s">
        <v>196</v>
      </c>
      <c r="U1538" t="s">
        <v>357</v>
      </c>
      <c r="W1538">
        <v>30</v>
      </c>
      <c r="AB1538" t="s">
        <v>198</v>
      </c>
      <c r="AH1538" s="20"/>
    </row>
    <row r="1539" spans="1:34" x14ac:dyDescent="0.25">
      <c r="A1539" s="15" t="s">
        <v>207</v>
      </c>
      <c r="B1539" s="2"/>
      <c r="C1539" t="s">
        <v>208</v>
      </c>
      <c r="E1539" t="s">
        <v>360</v>
      </c>
      <c r="F1539" t="s">
        <v>361</v>
      </c>
      <c r="H1539" t="s">
        <v>194</v>
      </c>
      <c r="K1539" t="s">
        <v>195</v>
      </c>
      <c r="L1539" t="s">
        <v>196</v>
      </c>
      <c r="U1539" t="s">
        <v>357</v>
      </c>
      <c r="W1539">
        <v>30</v>
      </c>
      <c r="AB1539" t="s">
        <v>198</v>
      </c>
      <c r="AH1539" s="20"/>
    </row>
    <row r="1540" spans="1:34" x14ac:dyDescent="0.25">
      <c r="A1540" s="15" t="s">
        <v>207</v>
      </c>
      <c r="B1540" s="2"/>
      <c r="C1540" t="s">
        <v>208</v>
      </c>
      <c r="E1540" t="s">
        <v>360</v>
      </c>
      <c r="F1540" t="s">
        <v>361</v>
      </c>
      <c r="H1540" t="s">
        <v>194</v>
      </c>
      <c r="K1540" t="s">
        <v>195</v>
      </c>
      <c r="L1540" t="s">
        <v>196</v>
      </c>
      <c r="U1540" t="s">
        <v>357</v>
      </c>
      <c r="W1540">
        <v>30</v>
      </c>
      <c r="AB1540" t="s">
        <v>198</v>
      </c>
      <c r="AH1540" s="20"/>
    </row>
    <row r="1541" spans="1:34" x14ac:dyDescent="0.25">
      <c r="A1541" s="15" t="s">
        <v>199</v>
      </c>
      <c r="B1541" s="2"/>
      <c r="C1541" t="s">
        <v>200</v>
      </c>
      <c r="E1541" t="s">
        <v>360</v>
      </c>
      <c r="F1541" t="s">
        <v>361</v>
      </c>
      <c r="H1541" t="s">
        <v>194</v>
      </c>
      <c r="K1541" t="s">
        <v>195</v>
      </c>
      <c r="L1541" t="s">
        <v>196</v>
      </c>
      <c r="U1541" t="s">
        <v>357</v>
      </c>
      <c r="W1541">
        <v>30</v>
      </c>
      <c r="AB1541" t="s">
        <v>198</v>
      </c>
      <c r="AH1541" s="20"/>
    </row>
    <row r="1542" spans="1:34" x14ac:dyDescent="0.25">
      <c r="A1542" s="15" t="s">
        <v>211</v>
      </c>
      <c r="B1542" s="2"/>
      <c r="C1542" t="s">
        <v>200</v>
      </c>
      <c r="E1542" t="s">
        <v>360</v>
      </c>
      <c r="F1542" t="s">
        <v>361</v>
      </c>
      <c r="H1542" t="s">
        <v>194</v>
      </c>
      <c r="K1542" t="s">
        <v>195</v>
      </c>
      <c r="L1542" t="s">
        <v>196</v>
      </c>
      <c r="U1542" t="s">
        <v>357</v>
      </c>
      <c r="W1542">
        <v>30</v>
      </c>
      <c r="AB1542" t="s">
        <v>198</v>
      </c>
      <c r="AH1542" s="20"/>
    </row>
    <row r="1543" spans="1:34" x14ac:dyDescent="0.25">
      <c r="A1543" s="15" t="s">
        <v>199</v>
      </c>
      <c r="B1543" s="2"/>
      <c r="C1543" t="s">
        <v>200</v>
      </c>
      <c r="E1543" t="s">
        <v>360</v>
      </c>
      <c r="F1543" t="s">
        <v>361</v>
      </c>
      <c r="H1543" t="s">
        <v>194</v>
      </c>
      <c r="K1543" t="s">
        <v>195</v>
      </c>
      <c r="L1543" t="s">
        <v>196</v>
      </c>
      <c r="U1543" t="s">
        <v>357</v>
      </c>
      <c r="W1543">
        <v>30</v>
      </c>
      <c r="AB1543" t="s">
        <v>198</v>
      </c>
      <c r="AH1543" s="20"/>
    </row>
    <row r="1544" spans="1:34" x14ac:dyDescent="0.25">
      <c r="A1544" s="15" t="s">
        <v>199</v>
      </c>
      <c r="B1544" s="2"/>
      <c r="C1544" t="s">
        <v>200</v>
      </c>
      <c r="E1544" t="s">
        <v>360</v>
      </c>
      <c r="F1544" t="s">
        <v>361</v>
      </c>
      <c r="H1544" t="s">
        <v>194</v>
      </c>
      <c r="K1544" t="s">
        <v>195</v>
      </c>
      <c r="L1544" t="s">
        <v>196</v>
      </c>
      <c r="U1544" t="s">
        <v>357</v>
      </c>
      <c r="W1544">
        <v>30</v>
      </c>
      <c r="AB1544" t="s">
        <v>198</v>
      </c>
      <c r="AH1544" s="20"/>
    </row>
    <row r="1545" spans="1:34" x14ac:dyDescent="0.25">
      <c r="A1545" s="15" t="s">
        <v>211</v>
      </c>
      <c r="B1545" s="2"/>
      <c r="C1545" t="s">
        <v>200</v>
      </c>
      <c r="E1545" t="s">
        <v>360</v>
      </c>
      <c r="F1545" t="s">
        <v>361</v>
      </c>
      <c r="H1545" t="s">
        <v>194</v>
      </c>
      <c r="K1545" t="s">
        <v>195</v>
      </c>
      <c r="L1545" t="s">
        <v>196</v>
      </c>
      <c r="U1545" t="s">
        <v>357</v>
      </c>
      <c r="W1545">
        <v>30</v>
      </c>
      <c r="AB1545" t="s">
        <v>198</v>
      </c>
      <c r="AH1545" s="20"/>
    </row>
    <row r="1546" spans="1:34" x14ac:dyDescent="0.25">
      <c r="A1546" s="15" t="s">
        <v>199</v>
      </c>
      <c r="B1546" s="2"/>
      <c r="C1546" t="s">
        <v>200</v>
      </c>
      <c r="E1546" t="s">
        <v>360</v>
      </c>
      <c r="F1546" t="s">
        <v>361</v>
      </c>
      <c r="H1546" t="s">
        <v>194</v>
      </c>
      <c r="K1546" t="s">
        <v>195</v>
      </c>
      <c r="L1546" t="s">
        <v>196</v>
      </c>
      <c r="U1546" t="s">
        <v>357</v>
      </c>
      <c r="W1546">
        <v>30</v>
      </c>
      <c r="AB1546" t="s">
        <v>198</v>
      </c>
      <c r="AH1546" s="20"/>
    </row>
    <row r="1547" spans="1:34" x14ac:dyDescent="0.25">
      <c r="A1547" s="15" t="s">
        <v>205</v>
      </c>
      <c r="B1547" s="2"/>
      <c r="C1547" t="s">
        <v>206</v>
      </c>
      <c r="E1547" t="s">
        <v>360</v>
      </c>
      <c r="F1547" t="s">
        <v>361</v>
      </c>
      <c r="H1547" t="s">
        <v>194</v>
      </c>
      <c r="K1547" t="s">
        <v>195</v>
      </c>
      <c r="L1547" t="s">
        <v>196</v>
      </c>
      <c r="U1547" t="s">
        <v>357</v>
      </c>
      <c r="W1547">
        <v>30</v>
      </c>
      <c r="AB1547" t="s">
        <v>198</v>
      </c>
      <c r="AH1547" s="20"/>
    </row>
    <row r="1548" spans="1:34" x14ac:dyDescent="0.25">
      <c r="A1548" s="15" t="s">
        <v>199</v>
      </c>
      <c r="B1548" s="2"/>
      <c r="C1548" t="s">
        <v>200</v>
      </c>
      <c r="E1548" t="s">
        <v>360</v>
      </c>
      <c r="F1548" t="s">
        <v>361</v>
      </c>
      <c r="H1548" t="s">
        <v>194</v>
      </c>
      <c r="K1548" t="s">
        <v>195</v>
      </c>
      <c r="L1548" t="s">
        <v>196</v>
      </c>
      <c r="U1548" t="s">
        <v>357</v>
      </c>
      <c r="W1548">
        <v>30</v>
      </c>
      <c r="AB1548" t="s">
        <v>198</v>
      </c>
      <c r="AH1548" s="20"/>
    </row>
    <row r="1549" spans="1:34" x14ac:dyDescent="0.25">
      <c r="A1549" s="15" t="s">
        <v>206</v>
      </c>
      <c r="B1549" s="2"/>
      <c r="C1549" t="s">
        <v>236</v>
      </c>
      <c r="E1549" t="s">
        <v>360</v>
      </c>
      <c r="F1549" t="s">
        <v>361</v>
      </c>
      <c r="H1549" t="s">
        <v>194</v>
      </c>
      <c r="K1549" t="s">
        <v>195</v>
      </c>
      <c r="L1549" t="s">
        <v>196</v>
      </c>
      <c r="U1549" t="s">
        <v>357</v>
      </c>
      <c r="W1549">
        <v>30</v>
      </c>
      <c r="AB1549" t="s">
        <v>198</v>
      </c>
      <c r="AH1549" s="20"/>
    </row>
    <row r="1550" spans="1:34" x14ac:dyDescent="0.25">
      <c r="A1550" s="15" t="s">
        <v>211</v>
      </c>
      <c r="B1550" s="2"/>
      <c r="C1550" t="s">
        <v>200</v>
      </c>
      <c r="E1550" t="s">
        <v>360</v>
      </c>
      <c r="F1550" t="s">
        <v>361</v>
      </c>
      <c r="H1550" t="s">
        <v>194</v>
      </c>
      <c r="K1550" t="s">
        <v>195</v>
      </c>
      <c r="L1550" t="s">
        <v>196</v>
      </c>
      <c r="U1550" t="s">
        <v>357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211</v>
      </c>
      <c r="B1551" s="28"/>
      <c r="C1551" s="23" t="s">
        <v>200</v>
      </c>
      <c r="D1551" s="23" t="s">
        <v>216</v>
      </c>
      <c r="E1551" s="23" t="s">
        <v>360</v>
      </c>
      <c r="F1551" s="23" t="s">
        <v>361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357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211</v>
      </c>
      <c r="B1552" s="9"/>
      <c r="C1552" s="27" t="s">
        <v>200</v>
      </c>
      <c r="D1552" s="27" t="s">
        <v>215</v>
      </c>
      <c r="E1552" s="27" t="s">
        <v>362</v>
      </c>
      <c r="F1552" s="27" t="s">
        <v>363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357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207</v>
      </c>
      <c r="B1553" s="2"/>
      <c r="C1553" t="s">
        <v>208</v>
      </c>
      <c r="E1553" t="s">
        <v>362</v>
      </c>
      <c r="F1553" t="s">
        <v>363</v>
      </c>
      <c r="H1553" t="s">
        <v>194</v>
      </c>
      <c r="K1553" t="s">
        <v>195</v>
      </c>
      <c r="L1553" t="s">
        <v>196</v>
      </c>
      <c r="U1553" t="s">
        <v>357</v>
      </c>
      <c r="W1553">
        <v>30</v>
      </c>
      <c r="AB1553" t="s">
        <v>198</v>
      </c>
      <c r="AH1553" s="20"/>
    </row>
    <row r="1554" spans="1:34" x14ac:dyDescent="0.25">
      <c r="A1554" s="15" t="s">
        <v>207</v>
      </c>
      <c r="B1554" s="2"/>
      <c r="C1554" t="s">
        <v>208</v>
      </c>
      <c r="E1554" t="s">
        <v>362</v>
      </c>
      <c r="F1554" t="s">
        <v>363</v>
      </c>
      <c r="H1554" t="s">
        <v>194</v>
      </c>
      <c r="K1554" t="s">
        <v>195</v>
      </c>
      <c r="L1554" t="s">
        <v>196</v>
      </c>
      <c r="U1554" t="s">
        <v>357</v>
      </c>
      <c r="W1554">
        <v>30</v>
      </c>
      <c r="AB1554" t="s">
        <v>198</v>
      </c>
      <c r="AH1554" s="20"/>
    </row>
    <row r="1555" spans="1:34" x14ac:dyDescent="0.25">
      <c r="A1555" s="15" t="s">
        <v>207</v>
      </c>
      <c r="B1555" s="2"/>
      <c r="C1555" t="s">
        <v>208</v>
      </c>
      <c r="E1555" t="s">
        <v>362</v>
      </c>
      <c r="F1555" t="s">
        <v>363</v>
      </c>
      <c r="H1555" t="s">
        <v>194</v>
      </c>
      <c r="K1555" t="s">
        <v>195</v>
      </c>
      <c r="L1555" t="s">
        <v>196</v>
      </c>
      <c r="U1555" t="s">
        <v>357</v>
      </c>
      <c r="W1555">
        <v>30</v>
      </c>
      <c r="AB1555" t="s">
        <v>198</v>
      </c>
      <c r="AH1555" s="20"/>
    </row>
    <row r="1556" spans="1:34" x14ac:dyDescent="0.25">
      <c r="A1556" s="15" t="s">
        <v>207</v>
      </c>
      <c r="B1556" s="2"/>
      <c r="C1556" t="s">
        <v>208</v>
      </c>
      <c r="E1556" t="s">
        <v>362</v>
      </c>
      <c r="F1556" t="s">
        <v>363</v>
      </c>
      <c r="H1556" t="s">
        <v>194</v>
      </c>
      <c r="K1556" t="s">
        <v>195</v>
      </c>
      <c r="L1556" t="s">
        <v>196</v>
      </c>
      <c r="U1556" t="s">
        <v>357</v>
      </c>
      <c r="W1556">
        <v>30</v>
      </c>
      <c r="AB1556" t="s">
        <v>198</v>
      </c>
      <c r="AH1556" s="20"/>
    </row>
    <row r="1557" spans="1:34" x14ac:dyDescent="0.25">
      <c r="A1557" s="15" t="s">
        <v>211</v>
      </c>
      <c r="B1557" s="2"/>
      <c r="C1557" t="s">
        <v>200</v>
      </c>
      <c r="E1557" t="s">
        <v>362</v>
      </c>
      <c r="F1557" t="s">
        <v>363</v>
      </c>
      <c r="H1557" t="s">
        <v>194</v>
      </c>
      <c r="K1557" t="s">
        <v>195</v>
      </c>
      <c r="L1557" t="s">
        <v>196</v>
      </c>
      <c r="U1557" t="s">
        <v>357</v>
      </c>
      <c r="W1557">
        <v>30</v>
      </c>
      <c r="AB1557" t="s">
        <v>198</v>
      </c>
      <c r="AH1557" s="20"/>
    </row>
    <row r="1558" spans="1:34" x14ac:dyDescent="0.25">
      <c r="A1558" s="15" t="s">
        <v>207</v>
      </c>
      <c r="B1558" s="2"/>
      <c r="C1558" t="s">
        <v>208</v>
      </c>
      <c r="E1558" t="s">
        <v>362</v>
      </c>
      <c r="F1558" t="s">
        <v>363</v>
      </c>
      <c r="H1558" t="s">
        <v>194</v>
      </c>
      <c r="K1558" t="s">
        <v>195</v>
      </c>
      <c r="L1558" t="s">
        <v>196</v>
      </c>
      <c r="U1558" t="s">
        <v>357</v>
      </c>
      <c r="W1558">
        <v>30</v>
      </c>
      <c r="AB1558" t="s">
        <v>198</v>
      </c>
      <c r="AH1558" s="20"/>
    </row>
    <row r="1559" spans="1:34" x14ac:dyDescent="0.25">
      <c r="A1559" s="15" t="s">
        <v>199</v>
      </c>
      <c r="B1559" s="2"/>
      <c r="C1559" t="s">
        <v>200</v>
      </c>
      <c r="E1559" t="s">
        <v>362</v>
      </c>
      <c r="F1559" t="s">
        <v>363</v>
      </c>
      <c r="H1559" t="s">
        <v>194</v>
      </c>
      <c r="K1559" t="s">
        <v>195</v>
      </c>
      <c r="L1559" t="s">
        <v>196</v>
      </c>
      <c r="U1559" t="s">
        <v>357</v>
      </c>
      <c r="W1559">
        <v>30</v>
      </c>
      <c r="AB1559" t="s">
        <v>198</v>
      </c>
      <c r="AH1559" s="20"/>
    </row>
    <row r="1560" spans="1:34" x14ac:dyDescent="0.25">
      <c r="A1560" s="15" t="s">
        <v>199</v>
      </c>
      <c r="B1560" s="2"/>
      <c r="C1560" t="s">
        <v>200</v>
      </c>
      <c r="E1560" t="s">
        <v>362</v>
      </c>
      <c r="F1560" t="s">
        <v>363</v>
      </c>
      <c r="H1560" t="s">
        <v>194</v>
      </c>
      <c r="K1560" t="s">
        <v>195</v>
      </c>
      <c r="L1560" t="s">
        <v>196</v>
      </c>
      <c r="U1560" t="s">
        <v>357</v>
      </c>
      <c r="W1560">
        <v>30</v>
      </c>
      <c r="AB1560" t="s">
        <v>198</v>
      </c>
      <c r="AH1560" s="20"/>
    </row>
    <row r="1561" spans="1:34" x14ac:dyDescent="0.25">
      <c r="A1561" s="15" t="s">
        <v>211</v>
      </c>
      <c r="B1561" s="2"/>
      <c r="C1561" t="s">
        <v>200</v>
      </c>
      <c r="E1561" t="s">
        <v>362</v>
      </c>
      <c r="F1561" t="s">
        <v>363</v>
      </c>
      <c r="H1561" t="s">
        <v>194</v>
      </c>
      <c r="K1561" t="s">
        <v>195</v>
      </c>
      <c r="L1561" t="s">
        <v>196</v>
      </c>
      <c r="U1561" t="s">
        <v>357</v>
      </c>
      <c r="W1561">
        <v>30</v>
      </c>
      <c r="AB1561" t="s">
        <v>198</v>
      </c>
      <c r="AH1561" s="20"/>
    </row>
    <row r="1562" spans="1:34" x14ac:dyDescent="0.25">
      <c r="A1562" s="15" t="s">
        <v>207</v>
      </c>
      <c r="B1562" s="2"/>
      <c r="C1562" t="s">
        <v>208</v>
      </c>
      <c r="E1562" t="s">
        <v>362</v>
      </c>
      <c r="F1562" t="s">
        <v>363</v>
      </c>
      <c r="H1562" t="s">
        <v>194</v>
      </c>
      <c r="K1562" t="s">
        <v>195</v>
      </c>
      <c r="L1562" t="s">
        <v>196</v>
      </c>
      <c r="U1562" t="s">
        <v>357</v>
      </c>
      <c r="W1562">
        <v>30</v>
      </c>
      <c r="AB1562" t="s">
        <v>198</v>
      </c>
      <c r="AH1562" s="20"/>
    </row>
    <row r="1563" spans="1:34" x14ac:dyDescent="0.25">
      <c r="A1563" s="15" t="s">
        <v>211</v>
      </c>
      <c r="B1563" s="2"/>
      <c r="C1563" t="s">
        <v>200</v>
      </c>
      <c r="E1563" t="s">
        <v>362</v>
      </c>
      <c r="F1563" t="s">
        <v>363</v>
      </c>
      <c r="H1563" t="s">
        <v>194</v>
      </c>
      <c r="K1563" t="s">
        <v>195</v>
      </c>
      <c r="L1563" t="s">
        <v>196</v>
      </c>
      <c r="U1563" t="s">
        <v>357</v>
      </c>
      <c r="W1563">
        <v>30</v>
      </c>
      <c r="AB1563" t="s">
        <v>198</v>
      </c>
      <c r="AH1563" s="20"/>
    </row>
    <row r="1564" spans="1:34" x14ac:dyDescent="0.25">
      <c r="A1564" s="15" t="s">
        <v>211</v>
      </c>
      <c r="B1564" s="2"/>
      <c r="C1564" t="s">
        <v>200</v>
      </c>
      <c r="E1564" t="s">
        <v>362</v>
      </c>
      <c r="F1564" t="s">
        <v>363</v>
      </c>
      <c r="H1564" t="s">
        <v>194</v>
      </c>
      <c r="K1564" t="s">
        <v>195</v>
      </c>
      <c r="L1564" t="s">
        <v>196</v>
      </c>
      <c r="U1564" t="s">
        <v>357</v>
      </c>
      <c r="W1564">
        <v>30</v>
      </c>
      <c r="AB1564" t="s">
        <v>198</v>
      </c>
      <c r="AH1564" s="20"/>
    </row>
    <row r="1565" spans="1:34" x14ac:dyDescent="0.25">
      <c r="A1565" s="15" t="s">
        <v>199</v>
      </c>
      <c r="B1565" s="2"/>
      <c r="C1565" t="s">
        <v>200</v>
      </c>
      <c r="E1565" t="s">
        <v>362</v>
      </c>
      <c r="F1565" t="s">
        <v>363</v>
      </c>
      <c r="H1565" t="s">
        <v>194</v>
      </c>
      <c r="K1565" t="s">
        <v>195</v>
      </c>
      <c r="L1565" t="s">
        <v>196</v>
      </c>
      <c r="U1565" t="s">
        <v>357</v>
      </c>
      <c r="W1565">
        <v>30</v>
      </c>
      <c r="AB1565" t="s">
        <v>198</v>
      </c>
      <c r="AH1565" s="20"/>
    </row>
    <row r="1566" spans="1:34" x14ac:dyDescent="0.25">
      <c r="A1566" s="15" t="s">
        <v>211</v>
      </c>
      <c r="B1566" s="2"/>
      <c r="C1566" t="s">
        <v>200</v>
      </c>
      <c r="E1566" t="s">
        <v>362</v>
      </c>
      <c r="F1566" t="s">
        <v>363</v>
      </c>
      <c r="H1566" t="s">
        <v>194</v>
      </c>
      <c r="K1566" t="s">
        <v>195</v>
      </c>
      <c r="L1566" t="s">
        <v>196</v>
      </c>
      <c r="U1566" t="s">
        <v>357</v>
      </c>
      <c r="W1566">
        <v>30</v>
      </c>
      <c r="AB1566" t="s">
        <v>198</v>
      </c>
      <c r="AH1566" s="20"/>
    </row>
    <row r="1567" spans="1:34" x14ac:dyDescent="0.25">
      <c r="A1567" s="15" t="s">
        <v>211</v>
      </c>
      <c r="B1567" s="2"/>
      <c r="C1567" t="s">
        <v>200</v>
      </c>
      <c r="E1567" t="s">
        <v>362</v>
      </c>
      <c r="F1567" t="s">
        <v>363</v>
      </c>
      <c r="H1567" t="s">
        <v>194</v>
      </c>
      <c r="K1567" t="s">
        <v>195</v>
      </c>
      <c r="L1567" t="s">
        <v>196</v>
      </c>
      <c r="U1567" t="s">
        <v>357</v>
      </c>
      <c r="W1567">
        <v>30</v>
      </c>
      <c r="AB1567" t="s">
        <v>198</v>
      </c>
      <c r="AH1567" s="20"/>
    </row>
    <row r="1568" spans="1:34" x14ac:dyDescent="0.25">
      <c r="A1568" s="15" t="s">
        <v>211</v>
      </c>
      <c r="B1568" s="2"/>
      <c r="C1568" t="s">
        <v>200</v>
      </c>
      <c r="E1568" t="s">
        <v>362</v>
      </c>
      <c r="F1568" t="s">
        <v>363</v>
      </c>
      <c r="H1568" t="s">
        <v>194</v>
      </c>
      <c r="K1568" t="s">
        <v>195</v>
      </c>
      <c r="L1568" t="s">
        <v>196</v>
      </c>
      <c r="U1568" t="s">
        <v>357</v>
      </c>
      <c r="W1568">
        <v>30</v>
      </c>
      <c r="AB1568" t="s">
        <v>198</v>
      </c>
      <c r="AH1568" s="20"/>
    </row>
    <row r="1569" spans="1:34" x14ac:dyDescent="0.25">
      <c r="A1569" s="15" t="s">
        <v>207</v>
      </c>
      <c r="B1569" s="2"/>
      <c r="C1569" t="s">
        <v>208</v>
      </c>
      <c r="E1569" t="s">
        <v>362</v>
      </c>
      <c r="F1569" t="s">
        <v>363</v>
      </c>
      <c r="H1569" t="s">
        <v>194</v>
      </c>
      <c r="K1569" t="s">
        <v>195</v>
      </c>
      <c r="L1569" t="s">
        <v>196</v>
      </c>
      <c r="U1569" t="s">
        <v>357</v>
      </c>
      <c r="W1569">
        <v>30</v>
      </c>
      <c r="AB1569" t="s">
        <v>198</v>
      </c>
      <c r="AH1569" s="20"/>
    </row>
    <row r="1570" spans="1:34" x14ac:dyDescent="0.25">
      <c r="A1570" s="15" t="s">
        <v>199</v>
      </c>
      <c r="B1570" s="2"/>
      <c r="C1570" t="s">
        <v>200</v>
      </c>
      <c r="E1570" t="s">
        <v>362</v>
      </c>
      <c r="F1570" t="s">
        <v>363</v>
      </c>
      <c r="H1570" t="s">
        <v>194</v>
      </c>
      <c r="K1570" t="s">
        <v>195</v>
      </c>
      <c r="L1570" t="s">
        <v>196</v>
      </c>
      <c r="U1570" t="s">
        <v>357</v>
      </c>
      <c r="W1570">
        <v>30</v>
      </c>
      <c r="AB1570" t="s">
        <v>198</v>
      </c>
      <c r="AH1570" s="20"/>
    </row>
    <row r="1571" spans="1:34" x14ac:dyDescent="0.25">
      <c r="A1571" s="15" t="s">
        <v>211</v>
      </c>
      <c r="B1571" s="2"/>
      <c r="C1571" t="s">
        <v>200</v>
      </c>
      <c r="E1571" t="s">
        <v>362</v>
      </c>
      <c r="F1571" t="s">
        <v>363</v>
      </c>
      <c r="H1571" t="s">
        <v>194</v>
      </c>
      <c r="K1571" t="s">
        <v>195</v>
      </c>
      <c r="L1571" t="s">
        <v>196</v>
      </c>
      <c r="U1571" t="s">
        <v>357</v>
      </c>
      <c r="W1571">
        <v>30</v>
      </c>
      <c r="AB1571" t="s">
        <v>198</v>
      </c>
      <c r="AH1571" s="20"/>
    </row>
    <row r="1572" spans="1:34" x14ac:dyDescent="0.25">
      <c r="A1572" s="15" t="s">
        <v>199</v>
      </c>
      <c r="B1572" s="2"/>
      <c r="C1572" t="s">
        <v>200</v>
      </c>
      <c r="E1572" t="s">
        <v>362</v>
      </c>
      <c r="F1572" t="s">
        <v>363</v>
      </c>
      <c r="H1572" t="s">
        <v>194</v>
      </c>
      <c r="K1572" t="s">
        <v>195</v>
      </c>
      <c r="L1572" t="s">
        <v>196</v>
      </c>
      <c r="U1572" t="s">
        <v>357</v>
      </c>
      <c r="W1572">
        <v>30</v>
      </c>
      <c r="AB1572" t="s">
        <v>198</v>
      </c>
      <c r="AH1572" s="20"/>
    </row>
    <row r="1573" spans="1:34" x14ac:dyDescent="0.25">
      <c r="A1573" s="15" t="s">
        <v>207</v>
      </c>
      <c r="B1573" s="2"/>
      <c r="C1573" t="s">
        <v>208</v>
      </c>
      <c r="E1573" t="s">
        <v>362</v>
      </c>
      <c r="F1573" t="s">
        <v>363</v>
      </c>
      <c r="H1573" t="s">
        <v>194</v>
      </c>
      <c r="K1573" t="s">
        <v>195</v>
      </c>
      <c r="L1573" t="s">
        <v>196</v>
      </c>
      <c r="U1573" t="s">
        <v>357</v>
      </c>
      <c r="W1573">
        <v>30</v>
      </c>
      <c r="AB1573" t="s">
        <v>198</v>
      </c>
      <c r="AH1573" s="20"/>
    </row>
    <row r="1574" spans="1:34" x14ac:dyDescent="0.25">
      <c r="A1574" s="15" t="s">
        <v>211</v>
      </c>
      <c r="B1574" s="2"/>
      <c r="C1574" t="s">
        <v>200</v>
      </c>
      <c r="E1574" t="s">
        <v>362</v>
      </c>
      <c r="F1574" t="s">
        <v>363</v>
      </c>
      <c r="H1574" t="s">
        <v>194</v>
      </c>
      <c r="K1574" t="s">
        <v>195</v>
      </c>
      <c r="L1574" t="s">
        <v>196</v>
      </c>
      <c r="U1574" t="s">
        <v>357</v>
      </c>
      <c r="W1574">
        <v>30</v>
      </c>
      <c r="AB1574" t="s">
        <v>198</v>
      </c>
      <c r="AH1574" s="20"/>
    </row>
    <row r="1575" spans="1:34" x14ac:dyDescent="0.25">
      <c r="A1575" s="15" t="s">
        <v>211</v>
      </c>
      <c r="B1575" s="2"/>
      <c r="C1575" t="s">
        <v>200</v>
      </c>
      <c r="E1575" t="s">
        <v>362</v>
      </c>
      <c r="F1575" t="s">
        <v>363</v>
      </c>
      <c r="H1575" t="s">
        <v>194</v>
      </c>
      <c r="K1575" t="s">
        <v>195</v>
      </c>
      <c r="L1575" t="s">
        <v>196</v>
      </c>
      <c r="U1575" t="s">
        <v>357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211</v>
      </c>
      <c r="B1576" s="28"/>
      <c r="C1576" s="23" t="s">
        <v>200</v>
      </c>
      <c r="D1576" s="23" t="s">
        <v>216</v>
      </c>
      <c r="E1576" s="23" t="s">
        <v>362</v>
      </c>
      <c r="F1576" s="23" t="s">
        <v>363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357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207</v>
      </c>
      <c r="B1577" s="9"/>
      <c r="C1577" s="27" t="s">
        <v>208</v>
      </c>
      <c r="D1577" s="27" t="s">
        <v>215</v>
      </c>
      <c r="E1577" s="27" t="s">
        <v>364</v>
      </c>
      <c r="F1577" s="27" t="s">
        <v>365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357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199</v>
      </c>
      <c r="B1578" s="2"/>
      <c r="C1578" t="s">
        <v>200</v>
      </c>
      <c r="E1578" t="s">
        <v>364</v>
      </c>
      <c r="F1578" t="s">
        <v>365</v>
      </c>
      <c r="H1578" t="s">
        <v>194</v>
      </c>
      <c r="K1578" t="s">
        <v>195</v>
      </c>
      <c r="L1578" t="s">
        <v>196</v>
      </c>
      <c r="U1578" t="s">
        <v>357</v>
      </c>
      <c r="W1578">
        <v>30</v>
      </c>
      <c r="AB1578" t="s">
        <v>198</v>
      </c>
      <c r="AH1578" s="20"/>
    </row>
    <row r="1579" spans="1:34" x14ac:dyDescent="0.25">
      <c r="A1579" s="15" t="s">
        <v>211</v>
      </c>
      <c r="B1579" s="2"/>
      <c r="C1579" t="s">
        <v>200</v>
      </c>
      <c r="E1579" t="s">
        <v>364</v>
      </c>
      <c r="F1579" t="s">
        <v>365</v>
      </c>
      <c r="H1579" t="s">
        <v>194</v>
      </c>
      <c r="K1579" t="s">
        <v>195</v>
      </c>
      <c r="L1579" t="s">
        <v>196</v>
      </c>
      <c r="U1579" t="s">
        <v>357</v>
      </c>
      <c r="W1579">
        <v>30</v>
      </c>
      <c r="AB1579" t="s">
        <v>198</v>
      </c>
      <c r="AH1579" s="20"/>
    </row>
    <row r="1580" spans="1:34" x14ac:dyDescent="0.25">
      <c r="A1580" s="15" t="s">
        <v>205</v>
      </c>
      <c r="B1580" s="2"/>
      <c r="C1580" t="s">
        <v>206</v>
      </c>
      <c r="E1580" t="s">
        <v>364</v>
      </c>
      <c r="F1580" t="s">
        <v>365</v>
      </c>
      <c r="H1580" t="s">
        <v>194</v>
      </c>
      <c r="K1580" t="s">
        <v>195</v>
      </c>
      <c r="L1580" t="s">
        <v>196</v>
      </c>
      <c r="U1580" t="s">
        <v>357</v>
      </c>
      <c r="W1580">
        <v>30</v>
      </c>
      <c r="AB1580" t="s">
        <v>198</v>
      </c>
      <c r="AH1580" s="20"/>
    </row>
    <row r="1581" spans="1:34" x14ac:dyDescent="0.25">
      <c r="A1581" s="15" t="s">
        <v>211</v>
      </c>
      <c r="B1581" s="2"/>
      <c r="C1581" t="s">
        <v>200</v>
      </c>
      <c r="E1581" t="s">
        <v>364</v>
      </c>
      <c r="F1581" t="s">
        <v>365</v>
      </c>
      <c r="H1581" t="s">
        <v>194</v>
      </c>
      <c r="K1581" t="s">
        <v>195</v>
      </c>
      <c r="L1581" t="s">
        <v>196</v>
      </c>
      <c r="U1581" t="s">
        <v>357</v>
      </c>
      <c r="W1581">
        <v>30</v>
      </c>
      <c r="AB1581" t="s">
        <v>198</v>
      </c>
      <c r="AH1581" s="20"/>
    </row>
    <row r="1582" spans="1:34" x14ac:dyDescent="0.25">
      <c r="A1582" s="15" t="s">
        <v>205</v>
      </c>
      <c r="B1582" s="2"/>
      <c r="C1582" t="s">
        <v>206</v>
      </c>
      <c r="E1582" t="s">
        <v>364</v>
      </c>
      <c r="F1582" t="s">
        <v>365</v>
      </c>
      <c r="H1582" t="s">
        <v>194</v>
      </c>
      <c r="K1582" t="s">
        <v>195</v>
      </c>
      <c r="L1582" t="s">
        <v>196</v>
      </c>
      <c r="U1582" t="s">
        <v>357</v>
      </c>
      <c r="W1582">
        <v>30</v>
      </c>
      <c r="AB1582" t="s">
        <v>198</v>
      </c>
      <c r="AH1582" s="20"/>
    </row>
    <row r="1583" spans="1:34" x14ac:dyDescent="0.25">
      <c r="A1583" s="15" t="s">
        <v>199</v>
      </c>
      <c r="B1583" s="2"/>
      <c r="C1583" t="s">
        <v>200</v>
      </c>
      <c r="E1583" t="s">
        <v>364</v>
      </c>
      <c r="F1583" t="s">
        <v>365</v>
      </c>
      <c r="H1583" t="s">
        <v>194</v>
      </c>
      <c r="K1583" t="s">
        <v>195</v>
      </c>
      <c r="L1583" t="s">
        <v>196</v>
      </c>
      <c r="U1583" t="s">
        <v>357</v>
      </c>
      <c r="W1583">
        <v>30</v>
      </c>
      <c r="AB1583" t="s">
        <v>198</v>
      </c>
      <c r="AH1583" s="20"/>
    </row>
    <row r="1584" spans="1:34" x14ac:dyDescent="0.25">
      <c r="A1584" s="15" t="s">
        <v>205</v>
      </c>
      <c r="B1584" s="2"/>
      <c r="C1584" t="s">
        <v>206</v>
      </c>
      <c r="E1584" t="s">
        <v>364</v>
      </c>
      <c r="F1584" t="s">
        <v>365</v>
      </c>
      <c r="H1584" t="s">
        <v>194</v>
      </c>
      <c r="K1584" t="s">
        <v>195</v>
      </c>
      <c r="L1584" t="s">
        <v>196</v>
      </c>
      <c r="U1584" t="s">
        <v>357</v>
      </c>
      <c r="W1584">
        <v>30</v>
      </c>
      <c r="AB1584" t="s">
        <v>198</v>
      </c>
      <c r="AH1584" s="20"/>
    </row>
    <row r="1585" spans="1:34" x14ac:dyDescent="0.25">
      <c r="A1585" s="15" t="s">
        <v>205</v>
      </c>
      <c r="B1585" s="2"/>
      <c r="C1585" t="s">
        <v>206</v>
      </c>
      <c r="E1585" t="s">
        <v>364</v>
      </c>
      <c r="F1585" t="s">
        <v>365</v>
      </c>
      <c r="H1585" t="s">
        <v>194</v>
      </c>
      <c r="K1585" t="s">
        <v>195</v>
      </c>
      <c r="L1585" t="s">
        <v>196</v>
      </c>
      <c r="U1585" t="s">
        <v>357</v>
      </c>
      <c r="W1585">
        <v>30</v>
      </c>
      <c r="AB1585" t="s">
        <v>198</v>
      </c>
      <c r="AH1585" s="20"/>
    </row>
    <row r="1586" spans="1:34" x14ac:dyDescent="0.25">
      <c r="A1586" s="15" t="s">
        <v>203</v>
      </c>
      <c r="B1586" s="2"/>
      <c r="C1586" t="s">
        <v>204</v>
      </c>
      <c r="E1586" t="s">
        <v>364</v>
      </c>
      <c r="F1586" t="s">
        <v>365</v>
      </c>
      <c r="H1586" t="s">
        <v>194</v>
      </c>
      <c r="K1586" t="s">
        <v>195</v>
      </c>
      <c r="L1586" t="s">
        <v>196</v>
      </c>
      <c r="U1586" t="s">
        <v>357</v>
      </c>
      <c r="W1586">
        <v>30</v>
      </c>
      <c r="AB1586" t="s">
        <v>198</v>
      </c>
      <c r="AH1586" s="20"/>
    </row>
    <row r="1587" spans="1:34" x14ac:dyDescent="0.25">
      <c r="A1587" s="15" t="s">
        <v>211</v>
      </c>
      <c r="B1587" s="2"/>
      <c r="C1587" t="s">
        <v>200</v>
      </c>
      <c r="E1587" t="s">
        <v>364</v>
      </c>
      <c r="F1587" t="s">
        <v>365</v>
      </c>
      <c r="H1587" t="s">
        <v>194</v>
      </c>
      <c r="K1587" t="s">
        <v>195</v>
      </c>
      <c r="L1587" t="s">
        <v>196</v>
      </c>
      <c r="U1587" t="s">
        <v>357</v>
      </c>
      <c r="W1587">
        <v>30</v>
      </c>
      <c r="AB1587" t="s">
        <v>198</v>
      </c>
      <c r="AH1587" s="20"/>
    </row>
    <row r="1588" spans="1:34" x14ac:dyDescent="0.25">
      <c r="A1588" s="15" t="s">
        <v>205</v>
      </c>
      <c r="B1588" s="2"/>
      <c r="C1588" t="s">
        <v>206</v>
      </c>
      <c r="E1588" t="s">
        <v>364</v>
      </c>
      <c r="F1588" t="s">
        <v>365</v>
      </c>
      <c r="H1588" t="s">
        <v>194</v>
      </c>
      <c r="K1588" t="s">
        <v>195</v>
      </c>
      <c r="L1588" t="s">
        <v>196</v>
      </c>
      <c r="U1588" t="s">
        <v>357</v>
      </c>
      <c r="W1588">
        <v>30</v>
      </c>
      <c r="AB1588" t="s">
        <v>198</v>
      </c>
      <c r="AH1588" s="20"/>
    </row>
    <row r="1589" spans="1:34" x14ac:dyDescent="0.25">
      <c r="A1589" s="15" t="s">
        <v>211</v>
      </c>
      <c r="B1589" s="2"/>
      <c r="C1589" t="s">
        <v>200</v>
      </c>
      <c r="E1589" t="s">
        <v>364</v>
      </c>
      <c r="F1589" t="s">
        <v>365</v>
      </c>
      <c r="H1589" t="s">
        <v>194</v>
      </c>
      <c r="K1589" t="s">
        <v>195</v>
      </c>
      <c r="L1589" t="s">
        <v>196</v>
      </c>
      <c r="U1589" t="s">
        <v>357</v>
      </c>
      <c r="W1589">
        <v>30</v>
      </c>
      <c r="AB1589" t="s">
        <v>198</v>
      </c>
      <c r="AH1589" s="20"/>
    </row>
    <row r="1590" spans="1:34" x14ac:dyDescent="0.25">
      <c r="A1590" s="15" t="s">
        <v>211</v>
      </c>
      <c r="B1590" s="2"/>
      <c r="C1590" t="s">
        <v>200</v>
      </c>
      <c r="E1590" t="s">
        <v>364</v>
      </c>
      <c r="F1590" t="s">
        <v>365</v>
      </c>
      <c r="H1590" t="s">
        <v>194</v>
      </c>
      <c r="K1590" t="s">
        <v>195</v>
      </c>
      <c r="L1590" t="s">
        <v>196</v>
      </c>
      <c r="U1590" t="s">
        <v>357</v>
      </c>
      <c r="W1590">
        <v>30</v>
      </c>
      <c r="AB1590" t="s">
        <v>198</v>
      </c>
      <c r="AH1590" s="20"/>
    </row>
    <row r="1591" spans="1:34" x14ac:dyDescent="0.25">
      <c r="A1591" s="15" t="s">
        <v>199</v>
      </c>
      <c r="B1591" s="2"/>
      <c r="C1591" t="s">
        <v>200</v>
      </c>
      <c r="E1591" t="s">
        <v>364</v>
      </c>
      <c r="F1591" t="s">
        <v>365</v>
      </c>
      <c r="H1591" t="s">
        <v>194</v>
      </c>
      <c r="K1591" t="s">
        <v>195</v>
      </c>
      <c r="L1591" t="s">
        <v>196</v>
      </c>
      <c r="U1591" t="s">
        <v>357</v>
      </c>
      <c r="W1591">
        <v>30</v>
      </c>
      <c r="AB1591" t="s">
        <v>198</v>
      </c>
      <c r="AH1591" s="20"/>
    </row>
    <row r="1592" spans="1:34" x14ac:dyDescent="0.25">
      <c r="A1592" s="15" t="s">
        <v>211</v>
      </c>
      <c r="B1592" s="2"/>
      <c r="C1592" t="s">
        <v>200</v>
      </c>
      <c r="E1592" t="s">
        <v>364</v>
      </c>
      <c r="F1592" t="s">
        <v>365</v>
      </c>
      <c r="H1592" t="s">
        <v>194</v>
      </c>
      <c r="K1592" t="s">
        <v>195</v>
      </c>
      <c r="L1592" t="s">
        <v>196</v>
      </c>
      <c r="U1592" t="s">
        <v>357</v>
      </c>
      <c r="W1592">
        <v>30</v>
      </c>
      <c r="AB1592" t="s">
        <v>198</v>
      </c>
      <c r="AH1592" s="20"/>
    </row>
    <row r="1593" spans="1:34" x14ac:dyDescent="0.25">
      <c r="A1593" s="15" t="s">
        <v>211</v>
      </c>
      <c r="B1593" s="2"/>
      <c r="C1593" t="s">
        <v>200</v>
      </c>
      <c r="E1593" t="s">
        <v>364</v>
      </c>
      <c r="F1593" t="s">
        <v>365</v>
      </c>
      <c r="H1593" t="s">
        <v>194</v>
      </c>
      <c r="K1593" t="s">
        <v>195</v>
      </c>
      <c r="L1593" t="s">
        <v>196</v>
      </c>
      <c r="U1593" t="s">
        <v>357</v>
      </c>
      <c r="W1593">
        <v>30</v>
      </c>
      <c r="AB1593" t="s">
        <v>198</v>
      </c>
      <c r="AH1593" s="20"/>
    </row>
    <row r="1594" spans="1:34" x14ac:dyDescent="0.25">
      <c r="A1594" s="15" t="s">
        <v>211</v>
      </c>
      <c r="B1594" s="2"/>
      <c r="C1594" t="s">
        <v>200</v>
      </c>
      <c r="E1594" t="s">
        <v>364</v>
      </c>
      <c r="F1594" t="s">
        <v>365</v>
      </c>
      <c r="H1594" t="s">
        <v>194</v>
      </c>
      <c r="K1594" t="s">
        <v>195</v>
      </c>
      <c r="L1594" t="s">
        <v>196</v>
      </c>
      <c r="U1594" t="s">
        <v>357</v>
      </c>
      <c r="W1594">
        <v>30</v>
      </c>
      <c r="AB1594" t="s">
        <v>198</v>
      </c>
      <c r="AH1594" s="20"/>
    </row>
    <row r="1595" spans="1:34" x14ac:dyDescent="0.25">
      <c r="A1595" s="15" t="s">
        <v>199</v>
      </c>
      <c r="B1595" s="2"/>
      <c r="C1595" t="s">
        <v>200</v>
      </c>
      <c r="E1595" t="s">
        <v>364</v>
      </c>
      <c r="F1595" t="s">
        <v>365</v>
      </c>
      <c r="H1595" t="s">
        <v>194</v>
      </c>
      <c r="K1595" t="s">
        <v>195</v>
      </c>
      <c r="L1595" t="s">
        <v>196</v>
      </c>
      <c r="U1595" t="s">
        <v>357</v>
      </c>
      <c r="W1595">
        <v>30</v>
      </c>
      <c r="AB1595" t="s">
        <v>198</v>
      </c>
      <c r="AH1595" s="20"/>
    </row>
    <row r="1596" spans="1:34" x14ac:dyDescent="0.25">
      <c r="A1596" s="15" t="s">
        <v>206</v>
      </c>
      <c r="B1596" s="2"/>
      <c r="C1596" t="s">
        <v>236</v>
      </c>
      <c r="E1596" t="s">
        <v>364</v>
      </c>
      <c r="F1596" t="s">
        <v>365</v>
      </c>
      <c r="H1596" t="s">
        <v>194</v>
      </c>
      <c r="K1596" t="s">
        <v>195</v>
      </c>
      <c r="L1596" t="s">
        <v>196</v>
      </c>
      <c r="U1596" t="s">
        <v>357</v>
      </c>
      <c r="W1596">
        <v>30</v>
      </c>
      <c r="AB1596" t="s">
        <v>198</v>
      </c>
      <c r="AH1596" s="20"/>
    </row>
    <row r="1597" spans="1:34" x14ac:dyDescent="0.25">
      <c r="A1597" s="15" t="s">
        <v>211</v>
      </c>
      <c r="B1597" s="2"/>
      <c r="C1597" t="s">
        <v>200</v>
      </c>
      <c r="E1597" t="s">
        <v>364</v>
      </c>
      <c r="F1597" t="s">
        <v>365</v>
      </c>
      <c r="H1597" t="s">
        <v>194</v>
      </c>
      <c r="K1597" t="s">
        <v>195</v>
      </c>
      <c r="L1597" t="s">
        <v>196</v>
      </c>
      <c r="U1597" t="s">
        <v>357</v>
      </c>
      <c r="W1597">
        <v>30</v>
      </c>
      <c r="AB1597" t="s">
        <v>198</v>
      </c>
      <c r="AH1597" s="20"/>
    </row>
    <row r="1598" spans="1:34" x14ac:dyDescent="0.25">
      <c r="A1598" s="15" t="s">
        <v>199</v>
      </c>
      <c r="B1598" s="2"/>
      <c r="C1598" t="s">
        <v>200</v>
      </c>
      <c r="E1598" t="s">
        <v>364</v>
      </c>
      <c r="F1598" t="s">
        <v>365</v>
      </c>
      <c r="H1598" t="s">
        <v>194</v>
      </c>
      <c r="K1598" t="s">
        <v>195</v>
      </c>
      <c r="L1598" t="s">
        <v>196</v>
      </c>
      <c r="U1598" t="s">
        <v>357</v>
      </c>
      <c r="W1598">
        <v>30</v>
      </c>
      <c r="AB1598" t="s">
        <v>198</v>
      </c>
      <c r="AH1598" s="20"/>
    </row>
    <row r="1599" spans="1:34" x14ac:dyDescent="0.25">
      <c r="A1599" s="15" t="s">
        <v>199</v>
      </c>
      <c r="B1599" s="2"/>
      <c r="C1599" t="s">
        <v>200</v>
      </c>
      <c r="E1599" t="s">
        <v>364</v>
      </c>
      <c r="F1599" t="s">
        <v>365</v>
      </c>
      <c r="H1599" t="s">
        <v>194</v>
      </c>
      <c r="K1599" t="s">
        <v>195</v>
      </c>
      <c r="L1599" t="s">
        <v>196</v>
      </c>
      <c r="U1599" t="s">
        <v>357</v>
      </c>
      <c r="W1599">
        <v>30</v>
      </c>
      <c r="AB1599" t="s">
        <v>198</v>
      </c>
      <c r="AH1599" s="20"/>
    </row>
    <row r="1600" spans="1:34" x14ac:dyDescent="0.25">
      <c r="A1600" s="15" t="s">
        <v>199</v>
      </c>
      <c r="B1600" s="2"/>
      <c r="C1600" t="s">
        <v>200</v>
      </c>
      <c r="E1600" t="s">
        <v>364</v>
      </c>
      <c r="F1600" t="s">
        <v>365</v>
      </c>
      <c r="H1600" t="s">
        <v>194</v>
      </c>
      <c r="K1600" t="s">
        <v>195</v>
      </c>
      <c r="L1600" t="s">
        <v>196</v>
      </c>
      <c r="U1600" t="s">
        <v>357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207</v>
      </c>
      <c r="B1601" s="28"/>
      <c r="C1601" s="23" t="s">
        <v>208</v>
      </c>
      <c r="D1601" s="23" t="s">
        <v>216</v>
      </c>
      <c r="E1601" s="23" t="s">
        <v>364</v>
      </c>
      <c r="F1601" s="23" t="s">
        <v>365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357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207</v>
      </c>
      <c r="B1602" s="9"/>
      <c r="C1602" s="27" t="s">
        <v>208</v>
      </c>
      <c r="D1602" s="27" t="s">
        <v>215</v>
      </c>
      <c r="E1602" s="27" t="s">
        <v>366</v>
      </c>
      <c r="F1602" s="27" t="s">
        <v>367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357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207</v>
      </c>
      <c r="B1603" s="2"/>
      <c r="C1603" t="s">
        <v>208</v>
      </c>
      <c r="E1603" t="s">
        <v>366</v>
      </c>
      <c r="F1603" t="s">
        <v>367</v>
      </c>
      <c r="H1603" t="s">
        <v>194</v>
      </c>
      <c r="K1603" t="s">
        <v>195</v>
      </c>
      <c r="L1603" t="s">
        <v>196</v>
      </c>
      <c r="U1603" t="s">
        <v>357</v>
      </c>
      <c r="W1603">
        <v>30</v>
      </c>
      <c r="AB1603" t="s">
        <v>198</v>
      </c>
      <c r="AH1603" s="20"/>
    </row>
    <row r="1604" spans="1:34" x14ac:dyDescent="0.25">
      <c r="A1604" s="15" t="s">
        <v>211</v>
      </c>
      <c r="B1604" s="2"/>
      <c r="C1604" t="s">
        <v>200</v>
      </c>
      <c r="E1604" t="s">
        <v>366</v>
      </c>
      <c r="F1604" t="s">
        <v>367</v>
      </c>
      <c r="H1604" t="s">
        <v>194</v>
      </c>
      <c r="K1604" t="s">
        <v>195</v>
      </c>
      <c r="L1604" t="s">
        <v>196</v>
      </c>
      <c r="U1604" t="s">
        <v>357</v>
      </c>
      <c r="W1604">
        <v>30</v>
      </c>
      <c r="AB1604" t="s">
        <v>198</v>
      </c>
      <c r="AH1604" s="20"/>
    </row>
    <row r="1605" spans="1:34" x14ac:dyDescent="0.25">
      <c r="A1605" s="15" t="s">
        <v>211</v>
      </c>
      <c r="B1605" s="2"/>
      <c r="C1605" t="s">
        <v>200</v>
      </c>
      <c r="E1605" t="s">
        <v>366</v>
      </c>
      <c r="F1605" t="s">
        <v>367</v>
      </c>
      <c r="H1605" t="s">
        <v>194</v>
      </c>
      <c r="K1605" t="s">
        <v>195</v>
      </c>
      <c r="L1605" t="s">
        <v>196</v>
      </c>
      <c r="U1605" t="s">
        <v>357</v>
      </c>
      <c r="W1605">
        <v>30</v>
      </c>
      <c r="AB1605" t="s">
        <v>198</v>
      </c>
      <c r="AH1605" s="20"/>
    </row>
    <row r="1606" spans="1:34" x14ac:dyDescent="0.25">
      <c r="A1606" s="15" t="s">
        <v>211</v>
      </c>
      <c r="B1606" s="2"/>
      <c r="C1606" t="s">
        <v>200</v>
      </c>
      <c r="E1606" t="s">
        <v>366</v>
      </c>
      <c r="F1606" t="s">
        <v>367</v>
      </c>
      <c r="H1606" t="s">
        <v>194</v>
      </c>
      <c r="K1606" t="s">
        <v>195</v>
      </c>
      <c r="L1606" t="s">
        <v>196</v>
      </c>
      <c r="U1606" t="s">
        <v>357</v>
      </c>
      <c r="W1606">
        <v>30</v>
      </c>
      <c r="AB1606" t="s">
        <v>198</v>
      </c>
      <c r="AH1606" s="20"/>
    </row>
    <row r="1607" spans="1:34" x14ac:dyDescent="0.25">
      <c r="A1607" s="15" t="s">
        <v>207</v>
      </c>
      <c r="B1607" s="2"/>
      <c r="C1607" t="s">
        <v>208</v>
      </c>
      <c r="E1607" t="s">
        <v>366</v>
      </c>
      <c r="F1607" t="s">
        <v>367</v>
      </c>
      <c r="H1607" t="s">
        <v>194</v>
      </c>
      <c r="K1607" t="s">
        <v>195</v>
      </c>
      <c r="L1607" t="s">
        <v>196</v>
      </c>
      <c r="U1607" t="s">
        <v>357</v>
      </c>
      <c r="W1607">
        <v>30</v>
      </c>
      <c r="AB1607" t="s">
        <v>198</v>
      </c>
      <c r="AH1607" s="20"/>
    </row>
    <row r="1608" spans="1:34" x14ac:dyDescent="0.25">
      <c r="A1608" s="15" t="s">
        <v>207</v>
      </c>
      <c r="B1608" s="2"/>
      <c r="C1608" t="s">
        <v>208</v>
      </c>
      <c r="E1608" t="s">
        <v>366</v>
      </c>
      <c r="F1608" t="s">
        <v>367</v>
      </c>
      <c r="H1608" t="s">
        <v>194</v>
      </c>
      <c r="K1608" t="s">
        <v>195</v>
      </c>
      <c r="L1608" t="s">
        <v>196</v>
      </c>
      <c r="U1608" t="s">
        <v>357</v>
      </c>
      <c r="W1608">
        <v>30</v>
      </c>
      <c r="AB1608" t="s">
        <v>198</v>
      </c>
      <c r="AH1608" s="20"/>
    </row>
    <row r="1609" spans="1:34" x14ac:dyDescent="0.25">
      <c r="A1609" s="15" t="s">
        <v>211</v>
      </c>
      <c r="B1609" s="2"/>
      <c r="C1609" t="s">
        <v>200</v>
      </c>
      <c r="E1609" t="s">
        <v>366</v>
      </c>
      <c r="F1609" t="s">
        <v>367</v>
      </c>
      <c r="H1609" t="s">
        <v>194</v>
      </c>
      <c r="K1609" t="s">
        <v>195</v>
      </c>
      <c r="L1609" t="s">
        <v>196</v>
      </c>
      <c r="U1609" t="s">
        <v>357</v>
      </c>
      <c r="W1609">
        <v>30</v>
      </c>
      <c r="AB1609" t="s">
        <v>198</v>
      </c>
      <c r="AH1609" s="20"/>
    </row>
    <row r="1610" spans="1:34" x14ac:dyDescent="0.25">
      <c r="A1610" s="15" t="s">
        <v>211</v>
      </c>
      <c r="B1610" s="2"/>
      <c r="C1610" t="s">
        <v>200</v>
      </c>
      <c r="E1610" t="s">
        <v>366</v>
      </c>
      <c r="F1610" t="s">
        <v>367</v>
      </c>
      <c r="H1610" t="s">
        <v>194</v>
      </c>
      <c r="K1610" t="s">
        <v>195</v>
      </c>
      <c r="L1610" t="s">
        <v>196</v>
      </c>
      <c r="U1610" t="s">
        <v>357</v>
      </c>
      <c r="W1610">
        <v>30</v>
      </c>
      <c r="AB1610" t="s">
        <v>198</v>
      </c>
      <c r="AH1610" s="20"/>
    </row>
    <row r="1611" spans="1:34" x14ac:dyDescent="0.25">
      <c r="A1611" s="15" t="s">
        <v>253</v>
      </c>
      <c r="B1611" s="2"/>
      <c r="C1611" t="s">
        <v>200</v>
      </c>
      <c r="E1611" t="s">
        <v>366</v>
      </c>
      <c r="F1611" t="s">
        <v>367</v>
      </c>
      <c r="H1611" t="s">
        <v>194</v>
      </c>
      <c r="K1611" t="s">
        <v>195</v>
      </c>
      <c r="L1611" t="s">
        <v>196</v>
      </c>
      <c r="U1611" t="s">
        <v>357</v>
      </c>
      <c r="W1611">
        <v>30</v>
      </c>
      <c r="AB1611" t="s">
        <v>198</v>
      </c>
      <c r="AH1611" s="20"/>
    </row>
    <row r="1612" spans="1:34" x14ac:dyDescent="0.25">
      <c r="A1612" s="15" t="s">
        <v>253</v>
      </c>
      <c r="B1612" s="2"/>
      <c r="C1612" t="s">
        <v>200</v>
      </c>
      <c r="E1612" t="s">
        <v>366</v>
      </c>
      <c r="F1612" t="s">
        <v>367</v>
      </c>
      <c r="H1612" t="s">
        <v>194</v>
      </c>
      <c r="K1612" t="s">
        <v>195</v>
      </c>
      <c r="L1612" t="s">
        <v>196</v>
      </c>
      <c r="U1612" t="s">
        <v>357</v>
      </c>
      <c r="W1612">
        <v>30</v>
      </c>
      <c r="AB1612" t="s">
        <v>198</v>
      </c>
      <c r="AH1612" s="20"/>
    </row>
    <row r="1613" spans="1:34" x14ac:dyDescent="0.25">
      <c r="A1613" s="15" t="s">
        <v>211</v>
      </c>
      <c r="B1613" s="2"/>
      <c r="C1613" t="s">
        <v>200</v>
      </c>
      <c r="E1613" t="s">
        <v>366</v>
      </c>
      <c r="F1613" t="s">
        <v>367</v>
      </c>
      <c r="H1613" t="s">
        <v>194</v>
      </c>
      <c r="K1613" t="s">
        <v>195</v>
      </c>
      <c r="L1613" t="s">
        <v>196</v>
      </c>
      <c r="U1613" t="s">
        <v>357</v>
      </c>
      <c r="W1613">
        <v>30</v>
      </c>
      <c r="AB1613" t="s">
        <v>198</v>
      </c>
      <c r="AH1613" s="20"/>
    </row>
    <row r="1614" spans="1:34" x14ac:dyDescent="0.25">
      <c r="A1614" s="15" t="s">
        <v>211</v>
      </c>
      <c r="B1614" s="2"/>
      <c r="C1614" t="s">
        <v>200</v>
      </c>
      <c r="E1614" t="s">
        <v>366</v>
      </c>
      <c r="F1614" t="s">
        <v>367</v>
      </c>
      <c r="H1614" t="s">
        <v>194</v>
      </c>
      <c r="K1614" t="s">
        <v>195</v>
      </c>
      <c r="L1614" t="s">
        <v>196</v>
      </c>
      <c r="U1614" t="s">
        <v>357</v>
      </c>
      <c r="W1614">
        <v>30</v>
      </c>
      <c r="AB1614" t="s">
        <v>198</v>
      </c>
      <c r="AH1614" s="20"/>
    </row>
    <row r="1615" spans="1:34" x14ac:dyDescent="0.25">
      <c r="A1615" s="15" t="s">
        <v>199</v>
      </c>
      <c r="B1615" s="2"/>
      <c r="C1615" t="s">
        <v>200</v>
      </c>
      <c r="E1615" t="s">
        <v>366</v>
      </c>
      <c r="F1615" t="s">
        <v>367</v>
      </c>
      <c r="H1615" t="s">
        <v>194</v>
      </c>
      <c r="K1615" t="s">
        <v>195</v>
      </c>
      <c r="L1615" t="s">
        <v>196</v>
      </c>
      <c r="U1615" t="s">
        <v>357</v>
      </c>
      <c r="W1615">
        <v>30</v>
      </c>
      <c r="AB1615" t="s">
        <v>198</v>
      </c>
      <c r="AH1615" s="20"/>
    </row>
    <row r="1616" spans="1:34" x14ac:dyDescent="0.25">
      <c r="A1616" s="15" t="s">
        <v>211</v>
      </c>
      <c r="B1616" s="2"/>
      <c r="C1616" t="s">
        <v>200</v>
      </c>
      <c r="E1616" t="s">
        <v>366</v>
      </c>
      <c r="F1616" t="s">
        <v>367</v>
      </c>
      <c r="H1616" t="s">
        <v>194</v>
      </c>
      <c r="K1616" t="s">
        <v>195</v>
      </c>
      <c r="L1616" t="s">
        <v>196</v>
      </c>
      <c r="U1616" t="s">
        <v>357</v>
      </c>
      <c r="W1616">
        <v>30</v>
      </c>
      <c r="AB1616" t="s">
        <v>198</v>
      </c>
      <c r="AH1616" s="20"/>
    </row>
    <row r="1617" spans="1:34" x14ac:dyDescent="0.25">
      <c r="A1617" s="15" t="s">
        <v>199</v>
      </c>
      <c r="B1617" s="2"/>
      <c r="C1617" t="s">
        <v>200</v>
      </c>
      <c r="E1617" t="s">
        <v>366</v>
      </c>
      <c r="F1617" t="s">
        <v>367</v>
      </c>
      <c r="H1617" t="s">
        <v>194</v>
      </c>
      <c r="K1617" t="s">
        <v>195</v>
      </c>
      <c r="L1617" t="s">
        <v>196</v>
      </c>
      <c r="U1617" t="s">
        <v>357</v>
      </c>
      <c r="W1617">
        <v>30</v>
      </c>
      <c r="AB1617" t="s">
        <v>198</v>
      </c>
      <c r="AH1617" s="20"/>
    </row>
    <row r="1618" spans="1:34" x14ac:dyDescent="0.25">
      <c r="A1618" s="15" t="s">
        <v>207</v>
      </c>
      <c r="B1618" s="2"/>
      <c r="C1618" t="s">
        <v>208</v>
      </c>
      <c r="E1618" t="s">
        <v>366</v>
      </c>
      <c r="F1618" t="s">
        <v>367</v>
      </c>
      <c r="H1618" t="s">
        <v>194</v>
      </c>
      <c r="K1618" t="s">
        <v>195</v>
      </c>
      <c r="L1618" t="s">
        <v>196</v>
      </c>
      <c r="U1618" t="s">
        <v>357</v>
      </c>
      <c r="W1618">
        <v>30</v>
      </c>
      <c r="AB1618" t="s">
        <v>198</v>
      </c>
      <c r="AH1618" s="20"/>
    </row>
    <row r="1619" spans="1:34" x14ac:dyDescent="0.25">
      <c r="A1619" s="15" t="s">
        <v>211</v>
      </c>
      <c r="B1619" s="2"/>
      <c r="C1619" t="s">
        <v>200</v>
      </c>
      <c r="E1619" t="s">
        <v>366</v>
      </c>
      <c r="F1619" t="s">
        <v>367</v>
      </c>
      <c r="H1619" t="s">
        <v>194</v>
      </c>
      <c r="K1619" t="s">
        <v>195</v>
      </c>
      <c r="L1619" t="s">
        <v>196</v>
      </c>
      <c r="U1619" t="s">
        <v>357</v>
      </c>
      <c r="W1619">
        <v>30</v>
      </c>
      <c r="AB1619" t="s">
        <v>198</v>
      </c>
      <c r="AH1619" s="20"/>
    </row>
    <row r="1620" spans="1:34" x14ac:dyDescent="0.25">
      <c r="A1620" s="15" t="s">
        <v>316</v>
      </c>
      <c r="B1620" s="2"/>
      <c r="C1620" t="s">
        <v>200</v>
      </c>
      <c r="E1620" t="s">
        <v>366</v>
      </c>
      <c r="F1620" t="s">
        <v>367</v>
      </c>
      <c r="H1620" t="s">
        <v>194</v>
      </c>
      <c r="K1620" t="s">
        <v>195</v>
      </c>
      <c r="L1620" t="s">
        <v>196</v>
      </c>
      <c r="U1620" t="s">
        <v>357</v>
      </c>
      <c r="W1620">
        <v>30</v>
      </c>
      <c r="AB1620" t="s">
        <v>198</v>
      </c>
      <c r="AH1620" s="20"/>
    </row>
    <row r="1621" spans="1:34" x14ac:dyDescent="0.25">
      <c r="A1621" s="15" t="s">
        <v>207</v>
      </c>
      <c r="B1621" s="2"/>
      <c r="C1621" t="s">
        <v>208</v>
      </c>
      <c r="E1621" t="s">
        <v>366</v>
      </c>
      <c r="F1621" t="s">
        <v>367</v>
      </c>
      <c r="H1621" t="s">
        <v>194</v>
      </c>
      <c r="K1621" t="s">
        <v>195</v>
      </c>
      <c r="L1621" t="s">
        <v>196</v>
      </c>
      <c r="U1621" t="s">
        <v>357</v>
      </c>
      <c r="W1621">
        <v>30</v>
      </c>
      <c r="AB1621" t="s">
        <v>198</v>
      </c>
      <c r="AH1621" s="20"/>
    </row>
    <row r="1622" spans="1:34" x14ac:dyDescent="0.25">
      <c r="A1622" s="15" t="s">
        <v>245</v>
      </c>
      <c r="B1622" s="2"/>
      <c r="C1622" t="s">
        <v>204</v>
      </c>
      <c r="E1622" t="s">
        <v>366</v>
      </c>
      <c r="F1622" t="s">
        <v>367</v>
      </c>
      <c r="H1622" t="s">
        <v>194</v>
      </c>
      <c r="K1622" t="s">
        <v>195</v>
      </c>
      <c r="L1622" t="s">
        <v>196</v>
      </c>
      <c r="U1622" t="s">
        <v>357</v>
      </c>
      <c r="W1622">
        <v>30</v>
      </c>
      <c r="AB1622" t="s">
        <v>198</v>
      </c>
      <c r="AH1622" s="20"/>
    </row>
    <row r="1623" spans="1:34" x14ac:dyDescent="0.25">
      <c r="A1623" s="15" t="s">
        <v>205</v>
      </c>
      <c r="B1623" s="2"/>
      <c r="C1623" t="s">
        <v>206</v>
      </c>
      <c r="E1623" t="s">
        <v>366</v>
      </c>
      <c r="F1623" t="s">
        <v>367</v>
      </c>
      <c r="H1623" t="s">
        <v>194</v>
      </c>
      <c r="K1623" t="s">
        <v>195</v>
      </c>
      <c r="L1623" t="s">
        <v>196</v>
      </c>
      <c r="U1623" t="s">
        <v>357</v>
      </c>
      <c r="W1623">
        <v>30</v>
      </c>
      <c r="AB1623" t="s">
        <v>198</v>
      </c>
      <c r="AH1623" s="20"/>
    </row>
    <row r="1624" spans="1:34" x14ac:dyDescent="0.25">
      <c r="A1624" s="15" t="s">
        <v>207</v>
      </c>
      <c r="B1624" s="2"/>
      <c r="C1624" t="s">
        <v>208</v>
      </c>
      <c r="E1624" t="s">
        <v>366</v>
      </c>
      <c r="F1624" t="s">
        <v>367</v>
      </c>
      <c r="H1624" t="s">
        <v>194</v>
      </c>
      <c r="K1624" t="s">
        <v>195</v>
      </c>
      <c r="L1624" t="s">
        <v>196</v>
      </c>
      <c r="U1624" t="s">
        <v>357</v>
      </c>
      <c r="W1624">
        <v>30</v>
      </c>
      <c r="AB1624" t="s">
        <v>198</v>
      </c>
      <c r="AH1624" s="20"/>
    </row>
    <row r="1625" spans="1:34" x14ac:dyDescent="0.25">
      <c r="A1625" s="15" t="s">
        <v>253</v>
      </c>
      <c r="B1625" s="2"/>
      <c r="C1625" t="s">
        <v>200</v>
      </c>
      <c r="E1625" t="s">
        <v>366</v>
      </c>
      <c r="F1625" t="s">
        <v>367</v>
      </c>
      <c r="H1625" t="s">
        <v>194</v>
      </c>
      <c r="K1625" t="s">
        <v>195</v>
      </c>
      <c r="L1625" t="s">
        <v>196</v>
      </c>
      <c r="U1625" t="s">
        <v>357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207</v>
      </c>
      <c r="B1626" s="28"/>
      <c r="C1626" s="23" t="s">
        <v>208</v>
      </c>
      <c r="D1626" s="23" t="s">
        <v>216</v>
      </c>
      <c r="E1626" s="23" t="s">
        <v>366</v>
      </c>
      <c r="F1626" s="23" t="s">
        <v>367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357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199</v>
      </c>
      <c r="B1627" s="9"/>
      <c r="C1627" s="27" t="s">
        <v>200</v>
      </c>
      <c r="D1627" s="27" t="s">
        <v>215</v>
      </c>
      <c r="E1627" s="27" t="s">
        <v>368</v>
      </c>
      <c r="F1627" s="27" t="s">
        <v>369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357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205</v>
      </c>
      <c r="B1628" s="2"/>
      <c r="C1628" t="s">
        <v>206</v>
      </c>
      <c r="E1628" t="s">
        <v>368</v>
      </c>
      <c r="F1628" t="s">
        <v>369</v>
      </c>
      <c r="H1628" t="s">
        <v>194</v>
      </c>
      <c r="K1628" t="s">
        <v>195</v>
      </c>
      <c r="L1628" t="s">
        <v>196</v>
      </c>
      <c r="U1628" t="s">
        <v>357</v>
      </c>
      <c r="W1628">
        <v>30</v>
      </c>
      <c r="AB1628" t="s">
        <v>198</v>
      </c>
      <c r="AH1628" s="20"/>
    </row>
    <row r="1629" spans="1:34" x14ac:dyDescent="0.25">
      <c r="A1629" s="15" t="s">
        <v>211</v>
      </c>
      <c r="B1629" s="2"/>
      <c r="C1629" t="s">
        <v>200</v>
      </c>
      <c r="E1629" t="s">
        <v>368</v>
      </c>
      <c r="F1629" t="s">
        <v>369</v>
      </c>
      <c r="H1629" t="s">
        <v>194</v>
      </c>
      <c r="K1629" t="s">
        <v>195</v>
      </c>
      <c r="L1629" t="s">
        <v>196</v>
      </c>
      <c r="U1629" t="s">
        <v>357</v>
      </c>
      <c r="W1629">
        <v>30</v>
      </c>
      <c r="AB1629" t="s">
        <v>198</v>
      </c>
      <c r="AH1629" s="20"/>
    </row>
    <row r="1630" spans="1:34" x14ac:dyDescent="0.25">
      <c r="A1630" s="15" t="s">
        <v>223</v>
      </c>
      <c r="B1630" s="2"/>
      <c r="C1630" t="s">
        <v>200</v>
      </c>
      <c r="E1630" t="s">
        <v>368</v>
      </c>
      <c r="F1630" t="s">
        <v>369</v>
      </c>
      <c r="H1630" t="s">
        <v>194</v>
      </c>
      <c r="K1630" t="s">
        <v>195</v>
      </c>
      <c r="L1630" t="s">
        <v>196</v>
      </c>
      <c r="U1630" t="s">
        <v>357</v>
      </c>
      <c r="W1630">
        <v>30</v>
      </c>
      <c r="AB1630" t="s">
        <v>198</v>
      </c>
      <c r="AH1630" s="20"/>
    </row>
    <row r="1631" spans="1:34" x14ac:dyDescent="0.25">
      <c r="A1631" s="15" t="s">
        <v>205</v>
      </c>
      <c r="B1631" s="2"/>
      <c r="C1631" t="s">
        <v>206</v>
      </c>
      <c r="E1631" t="s">
        <v>368</v>
      </c>
      <c r="F1631" t="s">
        <v>369</v>
      </c>
      <c r="H1631" t="s">
        <v>194</v>
      </c>
      <c r="K1631" t="s">
        <v>195</v>
      </c>
      <c r="L1631" t="s">
        <v>196</v>
      </c>
      <c r="U1631" t="s">
        <v>357</v>
      </c>
      <c r="W1631">
        <v>30</v>
      </c>
      <c r="AB1631" t="s">
        <v>198</v>
      </c>
      <c r="AH1631" s="20"/>
    </row>
    <row r="1632" spans="1:34" x14ac:dyDescent="0.25">
      <c r="A1632" s="15" t="s">
        <v>199</v>
      </c>
      <c r="B1632" s="2"/>
      <c r="C1632" t="s">
        <v>200</v>
      </c>
      <c r="E1632" t="s">
        <v>368</v>
      </c>
      <c r="F1632" t="s">
        <v>369</v>
      </c>
      <c r="H1632" t="s">
        <v>194</v>
      </c>
      <c r="K1632" t="s">
        <v>195</v>
      </c>
      <c r="L1632" t="s">
        <v>196</v>
      </c>
      <c r="U1632" t="s">
        <v>357</v>
      </c>
      <c r="W1632">
        <v>30</v>
      </c>
      <c r="AB1632" t="s">
        <v>198</v>
      </c>
      <c r="AH1632" s="20"/>
    </row>
    <row r="1633" spans="1:34" x14ac:dyDescent="0.25">
      <c r="A1633" s="15" t="s">
        <v>199</v>
      </c>
      <c r="B1633" s="2"/>
      <c r="C1633" t="s">
        <v>200</v>
      </c>
      <c r="E1633" t="s">
        <v>368</v>
      </c>
      <c r="F1633" t="s">
        <v>369</v>
      </c>
      <c r="H1633" t="s">
        <v>194</v>
      </c>
      <c r="K1633" t="s">
        <v>195</v>
      </c>
      <c r="L1633" t="s">
        <v>196</v>
      </c>
      <c r="U1633" t="s">
        <v>357</v>
      </c>
      <c r="W1633">
        <v>30</v>
      </c>
      <c r="AB1633" t="s">
        <v>198</v>
      </c>
      <c r="AH1633" s="20"/>
    </row>
    <row r="1634" spans="1:34" x14ac:dyDescent="0.25">
      <c r="A1634" s="15" t="s">
        <v>199</v>
      </c>
      <c r="B1634" s="2"/>
      <c r="C1634" t="s">
        <v>200</v>
      </c>
      <c r="E1634" t="s">
        <v>368</v>
      </c>
      <c r="F1634" t="s">
        <v>369</v>
      </c>
      <c r="H1634" t="s">
        <v>194</v>
      </c>
      <c r="K1634" t="s">
        <v>195</v>
      </c>
      <c r="L1634" t="s">
        <v>196</v>
      </c>
      <c r="U1634" t="s">
        <v>357</v>
      </c>
      <c r="W1634">
        <v>30</v>
      </c>
      <c r="AB1634" t="s">
        <v>198</v>
      </c>
      <c r="AH1634" s="20"/>
    </row>
    <row r="1635" spans="1:34" x14ac:dyDescent="0.25">
      <c r="A1635" s="15" t="s">
        <v>211</v>
      </c>
      <c r="B1635" s="2"/>
      <c r="C1635" t="s">
        <v>200</v>
      </c>
      <c r="E1635" t="s">
        <v>368</v>
      </c>
      <c r="F1635" t="s">
        <v>369</v>
      </c>
      <c r="H1635" t="s">
        <v>194</v>
      </c>
      <c r="K1635" t="s">
        <v>195</v>
      </c>
      <c r="L1635" t="s">
        <v>196</v>
      </c>
      <c r="U1635" t="s">
        <v>357</v>
      </c>
      <c r="W1635">
        <v>30</v>
      </c>
      <c r="AB1635" t="s">
        <v>198</v>
      </c>
      <c r="AH1635" s="20"/>
    </row>
    <row r="1636" spans="1:34" x14ac:dyDescent="0.25">
      <c r="A1636" s="15" t="s">
        <v>199</v>
      </c>
      <c r="B1636" s="2"/>
      <c r="C1636" t="s">
        <v>200</v>
      </c>
      <c r="E1636" t="s">
        <v>368</v>
      </c>
      <c r="F1636" t="s">
        <v>369</v>
      </c>
      <c r="H1636" t="s">
        <v>194</v>
      </c>
      <c r="K1636" t="s">
        <v>195</v>
      </c>
      <c r="L1636" t="s">
        <v>196</v>
      </c>
      <c r="U1636" t="s">
        <v>357</v>
      </c>
      <c r="W1636">
        <v>30</v>
      </c>
      <c r="AB1636" t="s">
        <v>198</v>
      </c>
      <c r="AH1636" s="20"/>
    </row>
    <row r="1637" spans="1:34" x14ac:dyDescent="0.25">
      <c r="A1637" s="15" t="s">
        <v>233</v>
      </c>
      <c r="B1637" s="2"/>
      <c r="C1637" t="s">
        <v>204</v>
      </c>
      <c r="E1637" t="s">
        <v>368</v>
      </c>
      <c r="F1637" t="s">
        <v>369</v>
      </c>
      <c r="H1637" t="s">
        <v>194</v>
      </c>
      <c r="K1637" t="s">
        <v>195</v>
      </c>
      <c r="L1637" t="s">
        <v>196</v>
      </c>
      <c r="U1637" t="s">
        <v>357</v>
      </c>
      <c r="W1637">
        <v>30</v>
      </c>
      <c r="AB1637" t="s">
        <v>198</v>
      </c>
      <c r="AH1637" s="20"/>
    </row>
    <row r="1638" spans="1:34" x14ac:dyDescent="0.25">
      <c r="A1638" s="15" t="s">
        <v>211</v>
      </c>
      <c r="B1638" s="2"/>
      <c r="C1638" t="s">
        <v>200</v>
      </c>
      <c r="E1638" t="s">
        <v>368</v>
      </c>
      <c r="F1638" t="s">
        <v>369</v>
      </c>
      <c r="H1638" t="s">
        <v>194</v>
      </c>
      <c r="K1638" t="s">
        <v>195</v>
      </c>
      <c r="L1638" t="s">
        <v>196</v>
      </c>
      <c r="U1638" t="s">
        <v>357</v>
      </c>
      <c r="W1638">
        <v>30</v>
      </c>
      <c r="AB1638" t="s">
        <v>198</v>
      </c>
      <c r="AH1638" s="20"/>
    </row>
    <row r="1639" spans="1:34" x14ac:dyDescent="0.25">
      <c r="A1639" s="15" t="s">
        <v>212</v>
      </c>
      <c r="B1639" s="2"/>
      <c r="C1639" t="s">
        <v>200</v>
      </c>
      <c r="E1639" t="s">
        <v>368</v>
      </c>
      <c r="F1639" t="s">
        <v>369</v>
      </c>
      <c r="H1639" t="s">
        <v>194</v>
      </c>
      <c r="K1639" t="s">
        <v>195</v>
      </c>
      <c r="L1639" t="s">
        <v>196</v>
      </c>
      <c r="U1639" t="s">
        <v>357</v>
      </c>
      <c r="W1639">
        <v>30</v>
      </c>
      <c r="AB1639" t="s">
        <v>198</v>
      </c>
      <c r="AH1639" s="20"/>
    </row>
    <row r="1640" spans="1:34" x14ac:dyDescent="0.25">
      <c r="A1640" s="15" t="s">
        <v>205</v>
      </c>
      <c r="B1640" s="2"/>
      <c r="C1640" t="s">
        <v>206</v>
      </c>
      <c r="E1640" t="s">
        <v>368</v>
      </c>
      <c r="F1640" t="s">
        <v>369</v>
      </c>
      <c r="H1640" t="s">
        <v>194</v>
      </c>
      <c r="K1640" t="s">
        <v>195</v>
      </c>
      <c r="L1640" t="s">
        <v>196</v>
      </c>
      <c r="U1640" t="s">
        <v>357</v>
      </c>
      <c r="W1640">
        <v>30</v>
      </c>
      <c r="AB1640" t="s">
        <v>198</v>
      </c>
      <c r="AH1640" s="20"/>
    </row>
    <row r="1641" spans="1:34" x14ac:dyDescent="0.25">
      <c r="A1641" s="15" t="s">
        <v>286</v>
      </c>
      <c r="B1641" s="2"/>
      <c r="C1641" t="s">
        <v>204</v>
      </c>
      <c r="E1641" t="s">
        <v>368</v>
      </c>
      <c r="F1641" t="s">
        <v>369</v>
      </c>
      <c r="H1641" t="s">
        <v>194</v>
      </c>
      <c r="K1641" t="s">
        <v>195</v>
      </c>
      <c r="L1641" t="s">
        <v>196</v>
      </c>
      <c r="U1641" t="s">
        <v>357</v>
      </c>
      <c r="W1641">
        <v>30</v>
      </c>
      <c r="AB1641" t="s">
        <v>198</v>
      </c>
      <c r="AH1641" s="20"/>
    </row>
    <row r="1642" spans="1:34" x14ac:dyDescent="0.25">
      <c r="A1642" s="15" t="s">
        <v>223</v>
      </c>
      <c r="B1642" s="2"/>
      <c r="C1642" t="s">
        <v>200</v>
      </c>
      <c r="E1642" t="s">
        <v>368</v>
      </c>
      <c r="F1642" t="s">
        <v>369</v>
      </c>
      <c r="H1642" t="s">
        <v>194</v>
      </c>
      <c r="K1642" t="s">
        <v>195</v>
      </c>
      <c r="L1642" t="s">
        <v>196</v>
      </c>
      <c r="U1642" t="s">
        <v>357</v>
      </c>
      <c r="W1642">
        <v>30</v>
      </c>
      <c r="AB1642" t="s">
        <v>198</v>
      </c>
      <c r="AH1642" s="20"/>
    </row>
    <row r="1643" spans="1:34" x14ac:dyDescent="0.25">
      <c r="A1643" s="15" t="s">
        <v>212</v>
      </c>
      <c r="B1643" s="2"/>
      <c r="C1643" t="s">
        <v>200</v>
      </c>
      <c r="E1643" t="s">
        <v>368</v>
      </c>
      <c r="F1643" t="s">
        <v>369</v>
      </c>
      <c r="H1643" t="s">
        <v>194</v>
      </c>
      <c r="K1643" t="s">
        <v>195</v>
      </c>
      <c r="L1643" t="s">
        <v>196</v>
      </c>
      <c r="U1643" t="s">
        <v>357</v>
      </c>
      <c r="W1643">
        <v>30</v>
      </c>
      <c r="AB1643" t="s">
        <v>198</v>
      </c>
      <c r="AH1643" s="20"/>
    </row>
    <row r="1644" spans="1:34" x14ac:dyDescent="0.25">
      <c r="A1644" s="15" t="s">
        <v>199</v>
      </c>
      <c r="B1644" s="2"/>
      <c r="C1644" t="s">
        <v>200</v>
      </c>
      <c r="E1644" t="s">
        <v>368</v>
      </c>
      <c r="F1644" t="s">
        <v>369</v>
      </c>
      <c r="H1644" t="s">
        <v>194</v>
      </c>
      <c r="K1644" t="s">
        <v>195</v>
      </c>
      <c r="L1644" t="s">
        <v>196</v>
      </c>
      <c r="U1644" t="s">
        <v>357</v>
      </c>
      <c r="W1644">
        <v>30</v>
      </c>
      <c r="AB1644" t="s">
        <v>198</v>
      </c>
      <c r="AH1644" s="20"/>
    </row>
    <row r="1645" spans="1:34" x14ac:dyDescent="0.25">
      <c r="A1645" s="15" t="s">
        <v>205</v>
      </c>
      <c r="B1645" s="2"/>
      <c r="C1645" t="s">
        <v>206</v>
      </c>
      <c r="E1645" t="s">
        <v>368</v>
      </c>
      <c r="F1645" t="s">
        <v>369</v>
      </c>
      <c r="H1645" t="s">
        <v>194</v>
      </c>
      <c r="K1645" t="s">
        <v>195</v>
      </c>
      <c r="L1645" t="s">
        <v>196</v>
      </c>
      <c r="U1645" t="s">
        <v>357</v>
      </c>
      <c r="W1645">
        <v>30</v>
      </c>
      <c r="AB1645" t="s">
        <v>198</v>
      </c>
      <c r="AH1645" s="20"/>
    </row>
    <row r="1646" spans="1:34" x14ac:dyDescent="0.25">
      <c r="A1646" s="15" t="s">
        <v>205</v>
      </c>
      <c r="B1646" s="2"/>
      <c r="C1646" t="s">
        <v>206</v>
      </c>
      <c r="E1646" t="s">
        <v>368</v>
      </c>
      <c r="F1646" t="s">
        <v>369</v>
      </c>
      <c r="H1646" t="s">
        <v>194</v>
      </c>
      <c r="K1646" t="s">
        <v>195</v>
      </c>
      <c r="L1646" t="s">
        <v>196</v>
      </c>
      <c r="U1646" t="s">
        <v>357</v>
      </c>
      <c r="W1646">
        <v>30</v>
      </c>
      <c r="AB1646" t="s">
        <v>198</v>
      </c>
      <c r="AH1646" s="20"/>
    </row>
    <row r="1647" spans="1:34" x14ac:dyDescent="0.25">
      <c r="A1647" s="15" t="s">
        <v>253</v>
      </c>
      <c r="B1647" s="2"/>
      <c r="C1647" t="s">
        <v>200</v>
      </c>
      <c r="E1647" t="s">
        <v>368</v>
      </c>
      <c r="F1647" t="s">
        <v>369</v>
      </c>
      <c r="H1647" t="s">
        <v>194</v>
      </c>
      <c r="K1647" t="s">
        <v>195</v>
      </c>
      <c r="L1647" t="s">
        <v>196</v>
      </c>
      <c r="U1647" t="s">
        <v>357</v>
      </c>
      <c r="W1647">
        <v>30</v>
      </c>
      <c r="AB1647" t="s">
        <v>198</v>
      </c>
      <c r="AH1647" s="20"/>
    </row>
    <row r="1648" spans="1:34" x14ac:dyDescent="0.25">
      <c r="A1648" s="15" t="s">
        <v>233</v>
      </c>
      <c r="B1648" s="2"/>
      <c r="C1648" t="s">
        <v>204</v>
      </c>
      <c r="E1648" t="s">
        <v>368</v>
      </c>
      <c r="F1648" t="s">
        <v>369</v>
      </c>
      <c r="H1648" t="s">
        <v>194</v>
      </c>
      <c r="K1648" t="s">
        <v>195</v>
      </c>
      <c r="L1648" t="s">
        <v>196</v>
      </c>
      <c r="U1648" t="s">
        <v>357</v>
      </c>
      <c r="W1648">
        <v>30</v>
      </c>
      <c r="AB1648" t="s">
        <v>198</v>
      </c>
      <c r="AH1648" s="20"/>
    </row>
    <row r="1649" spans="1:34" x14ac:dyDescent="0.25">
      <c r="A1649" s="15" t="s">
        <v>199</v>
      </c>
      <c r="B1649" s="2"/>
      <c r="C1649" t="s">
        <v>200</v>
      </c>
      <c r="E1649" t="s">
        <v>368</v>
      </c>
      <c r="F1649" t="s">
        <v>369</v>
      </c>
      <c r="H1649" t="s">
        <v>194</v>
      </c>
      <c r="K1649" t="s">
        <v>195</v>
      </c>
      <c r="L1649" t="s">
        <v>196</v>
      </c>
      <c r="U1649" t="s">
        <v>357</v>
      </c>
      <c r="W1649">
        <v>30</v>
      </c>
      <c r="AB1649" t="s">
        <v>198</v>
      </c>
      <c r="AH1649" s="20"/>
    </row>
    <row r="1650" spans="1:34" x14ac:dyDescent="0.25">
      <c r="A1650" s="15" t="s">
        <v>199</v>
      </c>
      <c r="B1650" s="2"/>
      <c r="C1650" t="s">
        <v>200</v>
      </c>
      <c r="E1650" t="s">
        <v>368</v>
      </c>
      <c r="F1650" t="s">
        <v>369</v>
      </c>
      <c r="H1650" t="s">
        <v>194</v>
      </c>
      <c r="K1650" t="s">
        <v>195</v>
      </c>
      <c r="L1650" t="s">
        <v>196</v>
      </c>
      <c r="U1650" t="s">
        <v>357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199</v>
      </c>
      <c r="B1651" s="28"/>
      <c r="C1651" s="23" t="s">
        <v>200</v>
      </c>
      <c r="D1651" s="23" t="s">
        <v>216</v>
      </c>
      <c r="E1651" s="23" t="s">
        <v>368</v>
      </c>
      <c r="F1651" s="23" t="s">
        <v>369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357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199</v>
      </c>
      <c r="B1652" s="9"/>
      <c r="C1652" s="27" t="s">
        <v>200</v>
      </c>
      <c r="D1652" s="27" t="s">
        <v>215</v>
      </c>
      <c r="E1652" s="27" t="s">
        <v>370</v>
      </c>
      <c r="F1652" s="27" t="s">
        <v>371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357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199</v>
      </c>
      <c r="B1653" s="2"/>
      <c r="C1653" t="s">
        <v>200</v>
      </c>
      <c r="E1653" t="s">
        <v>370</v>
      </c>
      <c r="F1653" t="s">
        <v>371</v>
      </c>
      <c r="H1653" t="s">
        <v>194</v>
      </c>
      <c r="K1653" t="s">
        <v>195</v>
      </c>
      <c r="L1653" t="s">
        <v>196</v>
      </c>
      <c r="U1653" t="s">
        <v>357</v>
      </c>
      <c r="W1653">
        <v>30</v>
      </c>
      <c r="AB1653" t="s">
        <v>198</v>
      </c>
      <c r="AH1653" s="20"/>
    </row>
    <row r="1654" spans="1:34" x14ac:dyDescent="0.25">
      <c r="A1654" s="15" t="s">
        <v>205</v>
      </c>
      <c r="B1654" s="2"/>
      <c r="C1654" t="s">
        <v>206</v>
      </c>
      <c r="E1654" t="s">
        <v>370</v>
      </c>
      <c r="F1654" t="s">
        <v>371</v>
      </c>
      <c r="H1654" t="s">
        <v>194</v>
      </c>
      <c r="K1654" t="s">
        <v>195</v>
      </c>
      <c r="L1654" t="s">
        <v>196</v>
      </c>
      <c r="U1654" t="s">
        <v>357</v>
      </c>
      <c r="W1654">
        <v>30</v>
      </c>
      <c r="AB1654" t="s">
        <v>198</v>
      </c>
      <c r="AH1654" s="20"/>
    </row>
    <row r="1655" spans="1:34" x14ac:dyDescent="0.25">
      <c r="A1655" s="15" t="s">
        <v>207</v>
      </c>
      <c r="B1655" s="2"/>
      <c r="C1655" t="s">
        <v>208</v>
      </c>
      <c r="E1655" t="s">
        <v>370</v>
      </c>
      <c r="F1655" t="s">
        <v>371</v>
      </c>
      <c r="H1655" t="s">
        <v>194</v>
      </c>
      <c r="K1655" t="s">
        <v>195</v>
      </c>
      <c r="L1655" t="s">
        <v>196</v>
      </c>
      <c r="U1655" t="s">
        <v>357</v>
      </c>
      <c r="W1655">
        <v>30</v>
      </c>
      <c r="AB1655" t="s">
        <v>198</v>
      </c>
      <c r="AH1655" s="20"/>
    </row>
    <row r="1656" spans="1:34" x14ac:dyDescent="0.25">
      <c r="A1656" s="15" t="s">
        <v>199</v>
      </c>
      <c r="B1656" s="2"/>
      <c r="C1656" t="s">
        <v>200</v>
      </c>
      <c r="E1656" t="s">
        <v>370</v>
      </c>
      <c r="F1656" t="s">
        <v>371</v>
      </c>
      <c r="H1656" t="s">
        <v>194</v>
      </c>
      <c r="K1656" t="s">
        <v>195</v>
      </c>
      <c r="L1656" t="s">
        <v>196</v>
      </c>
      <c r="U1656" t="s">
        <v>357</v>
      </c>
      <c r="W1656">
        <v>30</v>
      </c>
      <c r="AB1656" t="s">
        <v>198</v>
      </c>
      <c r="AH1656" s="20"/>
    </row>
    <row r="1657" spans="1:34" x14ac:dyDescent="0.25">
      <c r="A1657" s="15" t="s">
        <v>205</v>
      </c>
      <c r="B1657" s="2"/>
      <c r="C1657" t="s">
        <v>206</v>
      </c>
      <c r="E1657" t="s">
        <v>370</v>
      </c>
      <c r="F1657" t="s">
        <v>371</v>
      </c>
      <c r="H1657" t="s">
        <v>194</v>
      </c>
      <c r="K1657" t="s">
        <v>195</v>
      </c>
      <c r="L1657" t="s">
        <v>196</v>
      </c>
      <c r="U1657" t="s">
        <v>357</v>
      </c>
      <c r="W1657">
        <v>30</v>
      </c>
      <c r="AB1657" t="s">
        <v>198</v>
      </c>
      <c r="AH1657" s="20"/>
    </row>
    <row r="1658" spans="1:34" x14ac:dyDescent="0.25">
      <c r="A1658" s="15" t="s">
        <v>205</v>
      </c>
      <c r="B1658" s="2"/>
      <c r="C1658" t="s">
        <v>206</v>
      </c>
      <c r="E1658" t="s">
        <v>370</v>
      </c>
      <c r="F1658" t="s">
        <v>371</v>
      </c>
      <c r="H1658" t="s">
        <v>194</v>
      </c>
      <c r="K1658" t="s">
        <v>195</v>
      </c>
      <c r="L1658" t="s">
        <v>196</v>
      </c>
      <c r="U1658" t="s">
        <v>357</v>
      </c>
      <c r="W1658">
        <v>30</v>
      </c>
      <c r="AB1658" t="s">
        <v>198</v>
      </c>
      <c r="AH1658" s="20"/>
    </row>
    <row r="1659" spans="1:34" x14ac:dyDescent="0.25">
      <c r="A1659" s="15" t="s">
        <v>205</v>
      </c>
      <c r="B1659" s="2"/>
      <c r="C1659" t="s">
        <v>206</v>
      </c>
      <c r="E1659" t="s">
        <v>370</v>
      </c>
      <c r="F1659" t="s">
        <v>371</v>
      </c>
      <c r="H1659" t="s">
        <v>194</v>
      </c>
      <c r="K1659" t="s">
        <v>195</v>
      </c>
      <c r="L1659" t="s">
        <v>196</v>
      </c>
      <c r="U1659" t="s">
        <v>357</v>
      </c>
      <c r="W1659">
        <v>30</v>
      </c>
      <c r="AB1659" t="s">
        <v>198</v>
      </c>
      <c r="AH1659" s="20"/>
    </row>
    <row r="1660" spans="1:34" x14ac:dyDescent="0.25">
      <c r="A1660" s="15" t="s">
        <v>211</v>
      </c>
      <c r="B1660" s="2"/>
      <c r="C1660" t="s">
        <v>200</v>
      </c>
      <c r="E1660" t="s">
        <v>370</v>
      </c>
      <c r="F1660" t="s">
        <v>371</v>
      </c>
      <c r="H1660" t="s">
        <v>194</v>
      </c>
      <c r="K1660" t="s">
        <v>195</v>
      </c>
      <c r="L1660" t="s">
        <v>196</v>
      </c>
      <c r="U1660" t="s">
        <v>357</v>
      </c>
      <c r="W1660">
        <v>30</v>
      </c>
      <c r="AB1660" t="s">
        <v>198</v>
      </c>
      <c r="AH1660" s="20"/>
    </row>
    <row r="1661" spans="1:34" x14ac:dyDescent="0.25">
      <c r="A1661" s="15" t="s">
        <v>253</v>
      </c>
      <c r="B1661" s="2"/>
      <c r="C1661" t="s">
        <v>200</v>
      </c>
      <c r="E1661" t="s">
        <v>370</v>
      </c>
      <c r="F1661" t="s">
        <v>371</v>
      </c>
      <c r="H1661" t="s">
        <v>194</v>
      </c>
      <c r="K1661" t="s">
        <v>195</v>
      </c>
      <c r="L1661" t="s">
        <v>196</v>
      </c>
      <c r="U1661" t="s">
        <v>357</v>
      </c>
      <c r="W1661">
        <v>30</v>
      </c>
      <c r="AB1661" t="s">
        <v>198</v>
      </c>
      <c r="AH1661" s="20"/>
    </row>
    <row r="1662" spans="1:34" x14ac:dyDescent="0.25">
      <c r="A1662" s="15" t="s">
        <v>253</v>
      </c>
      <c r="B1662" s="2"/>
      <c r="C1662" t="s">
        <v>200</v>
      </c>
      <c r="E1662" t="s">
        <v>370</v>
      </c>
      <c r="F1662" t="s">
        <v>371</v>
      </c>
      <c r="H1662" t="s">
        <v>194</v>
      </c>
      <c r="K1662" t="s">
        <v>195</v>
      </c>
      <c r="L1662" t="s">
        <v>196</v>
      </c>
      <c r="U1662" t="s">
        <v>357</v>
      </c>
      <c r="W1662">
        <v>30</v>
      </c>
      <c r="AB1662" t="s">
        <v>198</v>
      </c>
      <c r="AH1662" s="20"/>
    </row>
    <row r="1663" spans="1:34" x14ac:dyDescent="0.25">
      <c r="A1663" s="15" t="s">
        <v>205</v>
      </c>
      <c r="B1663" s="2"/>
      <c r="C1663" t="s">
        <v>206</v>
      </c>
      <c r="E1663" t="s">
        <v>370</v>
      </c>
      <c r="F1663" t="s">
        <v>371</v>
      </c>
      <c r="H1663" t="s">
        <v>194</v>
      </c>
      <c r="K1663" t="s">
        <v>195</v>
      </c>
      <c r="L1663" t="s">
        <v>196</v>
      </c>
      <c r="U1663" t="s">
        <v>357</v>
      </c>
      <c r="W1663">
        <v>30</v>
      </c>
      <c r="AB1663" t="s">
        <v>198</v>
      </c>
      <c r="AH1663" s="20"/>
    </row>
    <row r="1664" spans="1:34" x14ac:dyDescent="0.25">
      <c r="A1664" s="15" t="s">
        <v>207</v>
      </c>
      <c r="B1664" s="2"/>
      <c r="C1664" t="s">
        <v>208</v>
      </c>
      <c r="E1664" t="s">
        <v>370</v>
      </c>
      <c r="F1664" t="s">
        <v>371</v>
      </c>
      <c r="H1664" t="s">
        <v>194</v>
      </c>
      <c r="K1664" t="s">
        <v>195</v>
      </c>
      <c r="L1664" t="s">
        <v>196</v>
      </c>
      <c r="U1664" t="s">
        <v>357</v>
      </c>
      <c r="W1664">
        <v>30</v>
      </c>
      <c r="AB1664" t="s">
        <v>198</v>
      </c>
      <c r="AH1664" s="20"/>
    </row>
    <row r="1665" spans="1:34" x14ac:dyDescent="0.25">
      <c r="A1665" s="15" t="s">
        <v>205</v>
      </c>
      <c r="B1665" s="2"/>
      <c r="C1665" t="s">
        <v>206</v>
      </c>
      <c r="E1665" t="s">
        <v>370</v>
      </c>
      <c r="F1665" t="s">
        <v>371</v>
      </c>
      <c r="H1665" t="s">
        <v>194</v>
      </c>
      <c r="K1665" t="s">
        <v>195</v>
      </c>
      <c r="L1665" t="s">
        <v>196</v>
      </c>
      <c r="U1665" t="s">
        <v>357</v>
      </c>
      <c r="W1665">
        <v>30</v>
      </c>
      <c r="AB1665" t="s">
        <v>198</v>
      </c>
      <c r="AH1665" s="20"/>
    </row>
    <row r="1666" spans="1:34" x14ac:dyDescent="0.25">
      <c r="A1666" s="15" t="s">
        <v>211</v>
      </c>
      <c r="B1666" s="2"/>
      <c r="C1666" t="s">
        <v>200</v>
      </c>
      <c r="E1666" t="s">
        <v>370</v>
      </c>
      <c r="F1666" t="s">
        <v>371</v>
      </c>
      <c r="H1666" t="s">
        <v>194</v>
      </c>
      <c r="K1666" t="s">
        <v>195</v>
      </c>
      <c r="L1666" t="s">
        <v>196</v>
      </c>
      <c r="U1666" t="s">
        <v>357</v>
      </c>
      <c r="W1666">
        <v>30</v>
      </c>
      <c r="AB1666" t="s">
        <v>198</v>
      </c>
      <c r="AH1666" s="20"/>
    </row>
    <row r="1667" spans="1:34" x14ac:dyDescent="0.25">
      <c r="A1667" s="15" t="s">
        <v>253</v>
      </c>
      <c r="B1667" s="2"/>
      <c r="C1667" t="s">
        <v>200</v>
      </c>
      <c r="E1667" t="s">
        <v>370</v>
      </c>
      <c r="F1667" t="s">
        <v>371</v>
      </c>
      <c r="H1667" t="s">
        <v>194</v>
      </c>
      <c r="K1667" t="s">
        <v>195</v>
      </c>
      <c r="L1667" t="s">
        <v>196</v>
      </c>
      <c r="U1667" t="s">
        <v>357</v>
      </c>
      <c r="W1667">
        <v>30</v>
      </c>
      <c r="AB1667" t="s">
        <v>198</v>
      </c>
      <c r="AH1667" s="20"/>
    </row>
    <row r="1668" spans="1:34" x14ac:dyDescent="0.25">
      <c r="A1668" s="15" t="s">
        <v>207</v>
      </c>
      <c r="B1668" s="2"/>
      <c r="C1668" t="s">
        <v>208</v>
      </c>
      <c r="E1668" t="s">
        <v>370</v>
      </c>
      <c r="F1668" t="s">
        <v>371</v>
      </c>
      <c r="H1668" t="s">
        <v>194</v>
      </c>
      <c r="K1668" t="s">
        <v>195</v>
      </c>
      <c r="L1668" t="s">
        <v>196</v>
      </c>
      <c r="U1668" t="s">
        <v>357</v>
      </c>
      <c r="W1668">
        <v>30</v>
      </c>
      <c r="AB1668" t="s">
        <v>198</v>
      </c>
      <c r="AH1668" s="20"/>
    </row>
    <row r="1669" spans="1:34" x14ac:dyDescent="0.25">
      <c r="A1669" s="15" t="s">
        <v>211</v>
      </c>
      <c r="B1669" s="2"/>
      <c r="C1669" t="s">
        <v>200</v>
      </c>
      <c r="E1669" t="s">
        <v>370</v>
      </c>
      <c r="F1669" t="s">
        <v>371</v>
      </c>
      <c r="H1669" t="s">
        <v>194</v>
      </c>
      <c r="K1669" t="s">
        <v>195</v>
      </c>
      <c r="L1669" t="s">
        <v>196</v>
      </c>
      <c r="U1669" t="s">
        <v>357</v>
      </c>
      <c r="W1669">
        <v>30</v>
      </c>
      <c r="AB1669" t="s">
        <v>198</v>
      </c>
      <c r="AH1669" s="20"/>
    </row>
    <row r="1670" spans="1:34" x14ac:dyDescent="0.25">
      <c r="A1670" s="15" t="s">
        <v>253</v>
      </c>
      <c r="B1670" s="2"/>
      <c r="C1670" t="s">
        <v>200</v>
      </c>
      <c r="E1670" t="s">
        <v>370</v>
      </c>
      <c r="F1670" t="s">
        <v>371</v>
      </c>
      <c r="H1670" t="s">
        <v>194</v>
      </c>
      <c r="K1670" t="s">
        <v>195</v>
      </c>
      <c r="L1670" t="s">
        <v>196</v>
      </c>
      <c r="U1670" t="s">
        <v>357</v>
      </c>
      <c r="W1670">
        <v>30</v>
      </c>
      <c r="AB1670" t="s">
        <v>198</v>
      </c>
      <c r="AH1670" s="20"/>
    </row>
    <row r="1671" spans="1:34" x14ac:dyDescent="0.25">
      <c r="A1671" s="15" t="s">
        <v>207</v>
      </c>
      <c r="B1671" s="2"/>
      <c r="C1671" t="s">
        <v>208</v>
      </c>
      <c r="E1671" t="s">
        <v>370</v>
      </c>
      <c r="F1671" t="s">
        <v>371</v>
      </c>
      <c r="H1671" t="s">
        <v>194</v>
      </c>
      <c r="K1671" t="s">
        <v>195</v>
      </c>
      <c r="L1671" t="s">
        <v>196</v>
      </c>
      <c r="U1671" t="s">
        <v>357</v>
      </c>
      <c r="W1671">
        <v>30</v>
      </c>
      <c r="AB1671" t="s">
        <v>198</v>
      </c>
      <c r="AH1671" s="20"/>
    </row>
    <row r="1672" spans="1:34" x14ac:dyDescent="0.25">
      <c r="A1672" s="15" t="s">
        <v>205</v>
      </c>
      <c r="B1672" s="2"/>
      <c r="C1672" t="s">
        <v>206</v>
      </c>
      <c r="E1672" t="s">
        <v>370</v>
      </c>
      <c r="F1672" t="s">
        <v>371</v>
      </c>
      <c r="H1672" t="s">
        <v>194</v>
      </c>
      <c r="K1672" t="s">
        <v>195</v>
      </c>
      <c r="L1672" t="s">
        <v>196</v>
      </c>
      <c r="U1672" t="s">
        <v>357</v>
      </c>
      <c r="W1672">
        <v>30</v>
      </c>
      <c r="AB1672" t="s">
        <v>198</v>
      </c>
      <c r="AH1672" s="20"/>
    </row>
    <row r="1673" spans="1:34" x14ac:dyDescent="0.25">
      <c r="A1673" s="15" t="s">
        <v>207</v>
      </c>
      <c r="B1673" s="2"/>
      <c r="C1673" t="s">
        <v>208</v>
      </c>
      <c r="E1673" t="s">
        <v>370</v>
      </c>
      <c r="F1673" t="s">
        <v>371</v>
      </c>
      <c r="H1673" t="s">
        <v>194</v>
      </c>
      <c r="K1673" t="s">
        <v>195</v>
      </c>
      <c r="L1673" t="s">
        <v>196</v>
      </c>
      <c r="U1673" t="s">
        <v>357</v>
      </c>
      <c r="W1673">
        <v>30</v>
      </c>
      <c r="AB1673" t="s">
        <v>198</v>
      </c>
      <c r="AH1673" s="20"/>
    </row>
    <row r="1674" spans="1:34" x14ac:dyDescent="0.25">
      <c r="A1674" s="15" t="s">
        <v>207</v>
      </c>
      <c r="B1674" s="2"/>
      <c r="C1674" t="s">
        <v>208</v>
      </c>
      <c r="E1674" t="s">
        <v>370</v>
      </c>
      <c r="F1674" t="s">
        <v>371</v>
      </c>
      <c r="H1674" t="s">
        <v>194</v>
      </c>
      <c r="K1674" t="s">
        <v>195</v>
      </c>
      <c r="L1674" t="s">
        <v>196</v>
      </c>
      <c r="U1674" t="s">
        <v>357</v>
      </c>
      <c r="W1674">
        <v>30</v>
      </c>
      <c r="AB1674" t="s">
        <v>198</v>
      </c>
      <c r="AH1674" s="20"/>
    </row>
    <row r="1675" spans="1:34" x14ac:dyDescent="0.25">
      <c r="A1675" s="15" t="s">
        <v>211</v>
      </c>
      <c r="B1675" s="2"/>
      <c r="C1675" t="s">
        <v>200</v>
      </c>
      <c r="E1675" t="s">
        <v>370</v>
      </c>
      <c r="F1675" t="s">
        <v>371</v>
      </c>
      <c r="H1675" t="s">
        <v>194</v>
      </c>
      <c r="K1675" t="s">
        <v>195</v>
      </c>
      <c r="L1675" t="s">
        <v>196</v>
      </c>
      <c r="U1675" t="s">
        <v>357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199</v>
      </c>
      <c r="B1676" s="28"/>
      <c r="C1676" s="23" t="s">
        <v>200</v>
      </c>
      <c r="D1676" s="23" t="s">
        <v>216</v>
      </c>
      <c r="E1676" s="23" t="s">
        <v>370</v>
      </c>
      <c r="F1676" s="23" t="s">
        <v>371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357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199</v>
      </c>
      <c r="B1677" s="9"/>
      <c r="C1677" s="27" t="s">
        <v>200</v>
      </c>
      <c r="D1677" s="27" t="s">
        <v>215</v>
      </c>
      <c r="E1677" s="27" t="s">
        <v>372</v>
      </c>
      <c r="F1677" s="27" t="s">
        <v>373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357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199</v>
      </c>
      <c r="B1678" s="2"/>
      <c r="C1678" t="s">
        <v>200</v>
      </c>
      <c r="E1678" t="s">
        <v>372</v>
      </c>
      <c r="F1678" t="s">
        <v>373</v>
      </c>
      <c r="H1678" t="s">
        <v>194</v>
      </c>
      <c r="K1678" t="s">
        <v>195</v>
      </c>
      <c r="L1678" t="s">
        <v>196</v>
      </c>
      <c r="U1678" t="s">
        <v>357</v>
      </c>
      <c r="W1678">
        <v>30</v>
      </c>
      <c r="AB1678" t="s">
        <v>198</v>
      </c>
      <c r="AH1678" s="20"/>
    </row>
    <row r="1679" spans="1:34" x14ac:dyDescent="0.25">
      <c r="A1679" s="15" t="s">
        <v>211</v>
      </c>
      <c r="B1679" s="2"/>
      <c r="C1679" t="s">
        <v>200</v>
      </c>
      <c r="E1679" t="s">
        <v>372</v>
      </c>
      <c r="F1679" t="s">
        <v>373</v>
      </c>
      <c r="H1679" t="s">
        <v>194</v>
      </c>
      <c r="K1679" t="s">
        <v>195</v>
      </c>
      <c r="L1679" t="s">
        <v>196</v>
      </c>
      <c r="U1679" t="s">
        <v>357</v>
      </c>
      <c r="W1679">
        <v>30</v>
      </c>
      <c r="AB1679" t="s">
        <v>198</v>
      </c>
      <c r="AH1679" s="20"/>
    </row>
    <row r="1680" spans="1:34" x14ac:dyDescent="0.25">
      <c r="A1680" s="15" t="s">
        <v>211</v>
      </c>
      <c r="B1680" s="2"/>
      <c r="C1680" t="s">
        <v>200</v>
      </c>
      <c r="E1680" t="s">
        <v>372</v>
      </c>
      <c r="F1680" t="s">
        <v>373</v>
      </c>
      <c r="H1680" t="s">
        <v>194</v>
      </c>
      <c r="K1680" t="s">
        <v>195</v>
      </c>
      <c r="L1680" t="s">
        <v>196</v>
      </c>
      <c r="U1680" t="s">
        <v>357</v>
      </c>
      <c r="W1680">
        <v>30</v>
      </c>
      <c r="AB1680" t="s">
        <v>198</v>
      </c>
      <c r="AH1680" s="20"/>
    </row>
    <row r="1681" spans="1:34" x14ac:dyDescent="0.25">
      <c r="A1681" s="15" t="s">
        <v>211</v>
      </c>
      <c r="B1681" s="2"/>
      <c r="C1681" t="s">
        <v>200</v>
      </c>
      <c r="E1681" t="s">
        <v>372</v>
      </c>
      <c r="F1681" t="s">
        <v>373</v>
      </c>
      <c r="H1681" t="s">
        <v>194</v>
      </c>
      <c r="K1681" t="s">
        <v>195</v>
      </c>
      <c r="L1681" t="s">
        <v>196</v>
      </c>
      <c r="U1681" t="s">
        <v>357</v>
      </c>
      <c r="W1681">
        <v>30</v>
      </c>
      <c r="AB1681" t="s">
        <v>198</v>
      </c>
      <c r="AH1681" s="20"/>
    </row>
    <row r="1682" spans="1:34" x14ac:dyDescent="0.25">
      <c r="A1682" s="15" t="s">
        <v>199</v>
      </c>
      <c r="B1682" s="2"/>
      <c r="C1682" t="s">
        <v>200</v>
      </c>
      <c r="E1682" t="s">
        <v>372</v>
      </c>
      <c r="F1682" t="s">
        <v>373</v>
      </c>
      <c r="H1682" t="s">
        <v>194</v>
      </c>
      <c r="K1682" t="s">
        <v>195</v>
      </c>
      <c r="L1682" t="s">
        <v>196</v>
      </c>
      <c r="U1682" t="s">
        <v>357</v>
      </c>
      <c r="W1682">
        <v>30</v>
      </c>
      <c r="AB1682" t="s">
        <v>198</v>
      </c>
      <c r="AH1682" s="20"/>
    </row>
    <row r="1683" spans="1:34" x14ac:dyDescent="0.25">
      <c r="A1683" s="15" t="s">
        <v>199</v>
      </c>
      <c r="B1683" s="2"/>
      <c r="C1683" t="s">
        <v>200</v>
      </c>
      <c r="E1683" t="s">
        <v>372</v>
      </c>
      <c r="F1683" t="s">
        <v>373</v>
      </c>
      <c r="H1683" t="s">
        <v>194</v>
      </c>
      <c r="K1683" t="s">
        <v>195</v>
      </c>
      <c r="L1683" t="s">
        <v>196</v>
      </c>
      <c r="U1683" t="s">
        <v>357</v>
      </c>
      <c r="W1683">
        <v>30</v>
      </c>
      <c r="AB1683" t="s">
        <v>198</v>
      </c>
      <c r="AH1683" s="20"/>
    </row>
    <row r="1684" spans="1:34" x14ac:dyDescent="0.25">
      <c r="A1684" s="15" t="s">
        <v>211</v>
      </c>
      <c r="B1684" s="2"/>
      <c r="C1684" t="s">
        <v>200</v>
      </c>
      <c r="E1684" t="s">
        <v>372</v>
      </c>
      <c r="F1684" t="s">
        <v>373</v>
      </c>
      <c r="H1684" t="s">
        <v>194</v>
      </c>
      <c r="K1684" t="s">
        <v>195</v>
      </c>
      <c r="L1684" t="s">
        <v>196</v>
      </c>
      <c r="U1684" t="s">
        <v>357</v>
      </c>
      <c r="W1684">
        <v>30</v>
      </c>
      <c r="AB1684" t="s">
        <v>198</v>
      </c>
      <c r="AH1684" s="20"/>
    </row>
    <row r="1685" spans="1:34" x14ac:dyDescent="0.25">
      <c r="A1685" s="15" t="s">
        <v>205</v>
      </c>
      <c r="B1685" s="2"/>
      <c r="C1685" t="s">
        <v>206</v>
      </c>
      <c r="E1685" t="s">
        <v>372</v>
      </c>
      <c r="F1685" t="s">
        <v>373</v>
      </c>
      <c r="H1685" t="s">
        <v>194</v>
      </c>
      <c r="K1685" t="s">
        <v>195</v>
      </c>
      <c r="L1685" t="s">
        <v>196</v>
      </c>
      <c r="U1685" t="s">
        <v>357</v>
      </c>
      <c r="W1685">
        <v>30</v>
      </c>
      <c r="AB1685" t="s">
        <v>198</v>
      </c>
      <c r="AH1685" s="20"/>
    </row>
    <row r="1686" spans="1:34" x14ac:dyDescent="0.25">
      <c r="A1686" s="15" t="s">
        <v>207</v>
      </c>
      <c r="B1686" s="2"/>
      <c r="C1686" t="s">
        <v>208</v>
      </c>
      <c r="E1686" t="s">
        <v>372</v>
      </c>
      <c r="F1686" t="s">
        <v>373</v>
      </c>
      <c r="H1686" t="s">
        <v>194</v>
      </c>
      <c r="K1686" t="s">
        <v>195</v>
      </c>
      <c r="L1686" t="s">
        <v>196</v>
      </c>
      <c r="U1686" t="s">
        <v>357</v>
      </c>
      <c r="W1686">
        <v>30</v>
      </c>
      <c r="AB1686" t="s">
        <v>198</v>
      </c>
      <c r="AH1686" s="20"/>
    </row>
    <row r="1687" spans="1:34" x14ac:dyDescent="0.25">
      <c r="A1687" s="15" t="s">
        <v>207</v>
      </c>
      <c r="B1687" s="2"/>
      <c r="C1687" t="s">
        <v>208</v>
      </c>
      <c r="E1687" t="s">
        <v>372</v>
      </c>
      <c r="F1687" t="s">
        <v>373</v>
      </c>
      <c r="H1687" t="s">
        <v>194</v>
      </c>
      <c r="K1687" t="s">
        <v>195</v>
      </c>
      <c r="L1687" t="s">
        <v>196</v>
      </c>
      <c r="U1687" t="s">
        <v>357</v>
      </c>
      <c r="W1687">
        <v>30</v>
      </c>
      <c r="AB1687" t="s">
        <v>198</v>
      </c>
      <c r="AH1687" s="20"/>
    </row>
    <row r="1688" spans="1:34" x14ac:dyDescent="0.25">
      <c r="A1688" s="15" t="s">
        <v>257</v>
      </c>
      <c r="B1688" s="2"/>
      <c r="C1688" t="s">
        <v>204</v>
      </c>
      <c r="E1688" t="s">
        <v>372</v>
      </c>
      <c r="F1688" t="s">
        <v>373</v>
      </c>
      <c r="H1688" t="s">
        <v>194</v>
      </c>
      <c r="K1688" t="s">
        <v>195</v>
      </c>
      <c r="L1688" t="s">
        <v>196</v>
      </c>
      <c r="U1688" t="s">
        <v>357</v>
      </c>
      <c r="W1688">
        <v>30</v>
      </c>
      <c r="AB1688" t="s">
        <v>198</v>
      </c>
      <c r="AH1688" s="20"/>
    </row>
    <row r="1689" spans="1:34" x14ac:dyDescent="0.25">
      <c r="A1689" s="15" t="s">
        <v>211</v>
      </c>
      <c r="B1689" s="2"/>
      <c r="C1689" t="s">
        <v>200</v>
      </c>
      <c r="E1689" t="s">
        <v>372</v>
      </c>
      <c r="F1689" t="s">
        <v>373</v>
      </c>
      <c r="H1689" t="s">
        <v>194</v>
      </c>
      <c r="K1689" t="s">
        <v>195</v>
      </c>
      <c r="L1689" t="s">
        <v>196</v>
      </c>
      <c r="U1689" t="s">
        <v>357</v>
      </c>
      <c r="W1689">
        <v>30</v>
      </c>
      <c r="AB1689" t="s">
        <v>198</v>
      </c>
      <c r="AH1689" s="20"/>
    </row>
    <row r="1690" spans="1:34" x14ac:dyDescent="0.25">
      <c r="A1690" s="15" t="s">
        <v>213</v>
      </c>
      <c r="B1690" s="2"/>
      <c r="C1690" t="s">
        <v>214</v>
      </c>
      <c r="E1690" t="s">
        <v>372</v>
      </c>
      <c r="F1690" t="s">
        <v>373</v>
      </c>
      <c r="H1690" t="s">
        <v>194</v>
      </c>
      <c r="K1690" t="s">
        <v>195</v>
      </c>
      <c r="L1690" t="s">
        <v>196</v>
      </c>
      <c r="U1690" t="s">
        <v>357</v>
      </c>
      <c r="W1690">
        <v>30</v>
      </c>
      <c r="AB1690" t="s">
        <v>198</v>
      </c>
      <c r="AH1690" s="20"/>
    </row>
    <row r="1691" spans="1:34" x14ac:dyDescent="0.25">
      <c r="A1691" s="15" t="s">
        <v>207</v>
      </c>
      <c r="B1691" s="2"/>
      <c r="C1691" t="s">
        <v>208</v>
      </c>
      <c r="E1691" t="s">
        <v>372</v>
      </c>
      <c r="F1691" t="s">
        <v>373</v>
      </c>
      <c r="H1691" t="s">
        <v>194</v>
      </c>
      <c r="K1691" t="s">
        <v>195</v>
      </c>
      <c r="L1691" t="s">
        <v>196</v>
      </c>
      <c r="U1691" t="s">
        <v>357</v>
      </c>
      <c r="W1691">
        <v>30</v>
      </c>
      <c r="AB1691" t="s">
        <v>198</v>
      </c>
      <c r="AH1691" s="20"/>
    </row>
    <row r="1692" spans="1:34" x14ac:dyDescent="0.25">
      <c r="A1692" s="15" t="s">
        <v>207</v>
      </c>
      <c r="B1692" s="2"/>
      <c r="C1692" t="s">
        <v>208</v>
      </c>
      <c r="E1692" t="s">
        <v>372</v>
      </c>
      <c r="F1692" t="s">
        <v>373</v>
      </c>
      <c r="H1692" t="s">
        <v>194</v>
      </c>
      <c r="K1692" t="s">
        <v>195</v>
      </c>
      <c r="L1692" t="s">
        <v>196</v>
      </c>
      <c r="U1692" t="s">
        <v>357</v>
      </c>
      <c r="W1692">
        <v>30</v>
      </c>
      <c r="AB1692" t="s">
        <v>198</v>
      </c>
      <c r="AH1692" s="20"/>
    </row>
    <row r="1693" spans="1:34" x14ac:dyDescent="0.25">
      <c r="A1693" s="15" t="s">
        <v>199</v>
      </c>
      <c r="B1693" s="2"/>
      <c r="C1693" t="s">
        <v>200</v>
      </c>
      <c r="E1693" t="s">
        <v>372</v>
      </c>
      <c r="F1693" t="s">
        <v>373</v>
      </c>
      <c r="H1693" t="s">
        <v>194</v>
      </c>
      <c r="K1693" t="s">
        <v>195</v>
      </c>
      <c r="L1693" t="s">
        <v>196</v>
      </c>
      <c r="U1693" t="s">
        <v>357</v>
      </c>
      <c r="W1693">
        <v>30</v>
      </c>
      <c r="AB1693" t="s">
        <v>198</v>
      </c>
      <c r="AH1693" s="20"/>
    </row>
    <row r="1694" spans="1:34" x14ac:dyDescent="0.25">
      <c r="A1694" s="15" t="s">
        <v>253</v>
      </c>
      <c r="B1694" s="2"/>
      <c r="C1694" t="s">
        <v>200</v>
      </c>
      <c r="E1694" t="s">
        <v>372</v>
      </c>
      <c r="F1694" t="s">
        <v>373</v>
      </c>
      <c r="H1694" t="s">
        <v>194</v>
      </c>
      <c r="K1694" t="s">
        <v>195</v>
      </c>
      <c r="L1694" t="s">
        <v>196</v>
      </c>
      <c r="U1694" t="s">
        <v>357</v>
      </c>
      <c r="W1694">
        <v>30</v>
      </c>
      <c r="AB1694" t="s">
        <v>198</v>
      </c>
      <c r="AH1694" s="20"/>
    </row>
    <row r="1695" spans="1:34" x14ac:dyDescent="0.25">
      <c r="A1695" s="15" t="s">
        <v>213</v>
      </c>
      <c r="B1695" s="2"/>
      <c r="C1695" t="s">
        <v>214</v>
      </c>
      <c r="E1695" t="s">
        <v>372</v>
      </c>
      <c r="F1695" t="s">
        <v>373</v>
      </c>
      <c r="H1695" t="s">
        <v>194</v>
      </c>
      <c r="K1695" t="s">
        <v>195</v>
      </c>
      <c r="L1695" t="s">
        <v>196</v>
      </c>
      <c r="U1695" t="s">
        <v>357</v>
      </c>
      <c r="W1695">
        <v>30</v>
      </c>
      <c r="AB1695" t="s">
        <v>198</v>
      </c>
      <c r="AH1695" s="20"/>
    </row>
    <row r="1696" spans="1:34" x14ac:dyDescent="0.25">
      <c r="A1696" s="15" t="s">
        <v>211</v>
      </c>
      <c r="B1696" s="2"/>
      <c r="C1696" t="s">
        <v>200</v>
      </c>
      <c r="E1696" t="s">
        <v>372</v>
      </c>
      <c r="F1696" t="s">
        <v>373</v>
      </c>
      <c r="H1696" t="s">
        <v>194</v>
      </c>
      <c r="K1696" t="s">
        <v>195</v>
      </c>
      <c r="L1696" t="s">
        <v>196</v>
      </c>
      <c r="U1696" t="s">
        <v>357</v>
      </c>
      <c r="W1696">
        <v>30</v>
      </c>
      <c r="AB1696" t="s">
        <v>198</v>
      </c>
      <c r="AH1696" s="20"/>
    </row>
    <row r="1697" spans="1:34" x14ac:dyDescent="0.25">
      <c r="A1697" s="15" t="s">
        <v>199</v>
      </c>
      <c r="B1697" s="2"/>
      <c r="C1697" t="s">
        <v>200</v>
      </c>
      <c r="E1697" t="s">
        <v>372</v>
      </c>
      <c r="F1697" t="s">
        <v>373</v>
      </c>
      <c r="H1697" t="s">
        <v>194</v>
      </c>
      <c r="K1697" t="s">
        <v>195</v>
      </c>
      <c r="L1697" t="s">
        <v>196</v>
      </c>
      <c r="U1697" t="s">
        <v>357</v>
      </c>
      <c r="W1697">
        <v>30</v>
      </c>
      <c r="AB1697" t="s">
        <v>198</v>
      </c>
      <c r="AH1697" s="20"/>
    </row>
    <row r="1698" spans="1:34" x14ac:dyDescent="0.25">
      <c r="A1698" s="15" t="s">
        <v>207</v>
      </c>
      <c r="B1698" s="2"/>
      <c r="C1698" t="s">
        <v>208</v>
      </c>
      <c r="E1698" t="s">
        <v>372</v>
      </c>
      <c r="F1698" t="s">
        <v>373</v>
      </c>
      <c r="H1698" t="s">
        <v>194</v>
      </c>
      <c r="K1698" t="s">
        <v>195</v>
      </c>
      <c r="L1698" t="s">
        <v>196</v>
      </c>
      <c r="U1698" t="s">
        <v>357</v>
      </c>
      <c r="W1698">
        <v>30</v>
      </c>
      <c r="AB1698" t="s">
        <v>198</v>
      </c>
      <c r="AH1698" s="20"/>
    </row>
    <row r="1699" spans="1:34" x14ac:dyDescent="0.25">
      <c r="A1699" s="15" t="s">
        <v>207</v>
      </c>
      <c r="B1699" s="2"/>
      <c r="C1699" t="s">
        <v>208</v>
      </c>
      <c r="E1699" t="s">
        <v>372</v>
      </c>
      <c r="F1699" t="s">
        <v>373</v>
      </c>
      <c r="H1699" t="s">
        <v>194</v>
      </c>
      <c r="K1699" t="s">
        <v>195</v>
      </c>
      <c r="L1699" t="s">
        <v>196</v>
      </c>
      <c r="U1699" t="s">
        <v>357</v>
      </c>
      <c r="W1699">
        <v>30</v>
      </c>
      <c r="AB1699" t="s">
        <v>198</v>
      </c>
      <c r="AH1699" s="20"/>
    </row>
    <row r="1700" spans="1:34" x14ac:dyDescent="0.25">
      <c r="A1700" s="15" t="s">
        <v>211</v>
      </c>
      <c r="B1700" s="2"/>
      <c r="C1700" t="s">
        <v>200</v>
      </c>
      <c r="E1700" t="s">
        <v>372</v>
      </c>
      <c r="F1700" t="s">
        <v>373</v>
      </c>
      <c r="H1700" t="s">
        <v>194</v>
      </c>
      <c r="K1700" t="s">
        <v>195</v>
      </c>
      <c r="L1700" t="s">
        <v>196</v>
      </c>
      <c r="U1700" t="s">
        <v>357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211</v>
      </c>
      <c r="B1701" s="28"/>
      <c r="C1701" s="23" t="s">
        <v>200</v>
      </c>
      <c r="D1701" s="23" t="s">
        <v>216</v>
      </c>
      <c r="E1701" s="23" t="s">
        <v>372</v>
      </c>
      <c r="F1701" s="23" t="s">
        <v>373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357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207</v>
      </c>
      <c r="B1702" s="9"/>
      <c r="C1702" s="27" t="s">
        <v>208</v>
      </c>
      <c r="D1702" s="27" t="s">
        <v>215</v>
      </c>
      <c r="E1702" s="27" t="s">
        <v>374</v>
      </c>
      <c r="F1702" s="27" t="s">
        <v>375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357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207</v>
      </c>
      <c r="B1703" s="2"/>
      <c r="C1703" t="s">
        <v>208</v>
      </c>
      <c r="E1703" t="s">
        <v>374</v>
      </c>
      <c r="F1703" t="s">
        <v>375</v>
      </c>
      <c r="H1703" t="s">
        <v>194</v>
      </c>
      <c r="K1703" t="s">
        <v>195</v>
      </c>
      <c r="L1703" t="s">
        <v>196</v>
      </c>
      <c r="U1703" t="s">
        <v>357</v>
      </c>
      <c r="W1703">
        <v>30</v>
      </c>
      <c r="AB1703" t="s">
        <v>198</v>
      </c>
      <c r="AH1703" s="20"/>
    </row>
    <row r="1704" spans="1:34" x14ac:dyDescent="0.25">
      <c r="A1704" s="15" t="s">
        <v>207</v>
      </c>
      <c r="B1704" s="2"/>
      <c r="C1704" t="s">
        <v>208</v>
      </c>
      <c r="E1704" t="s">
        <v>374</v>
      </c>
      <c r="F1704" t="s">
        <v>375</v>
      </c>
      <c r="H1704" t="s">
        <v>194</v>
      </c>
      <c r="K1704" t="s">
        <v>195</v>
      </c>
      <c r="L1704" t="s">
        <v>196</v>
      </c>
      <c r="U1704" t="s">
        <v>357</v>
      </c>
      <c r="W1704">
        <v>30</v>
      </c>
      <c r="AB1704" t="s">
        <v>198</v>
      </c>
      <c r="AH1704" s="20"/>
    </row>
    <row r="1705" spans="1:34" x14ac:dyDescent="0.25">
      <c r="A1705" s="15" t="s">
        <v>205</v>
      </c>
      <c r="B1705" s="2"/>
      <c r="C1705" t="s">
        <v>206</v>
      </c>
      <c r="E1705" t="s">
        <v>374</v>
      </c>
      <c r="F1705" t="s">
        <v>375</v>
      </c>
      <c r="H1705" t="s">
        <v>194</v>
      </c>
      <c r="K1705" t="s">
        <v>195</v>
      </c>
      <c r="L1705" t="s">
        <v>196</v>
      </c>
      <c r="U1705" t="s">
        <v>357</v>
      </c>
      <c r="W1705">
        <v>30</v>
      </c>
      <c r="AB1705" t="s">
        <v>198</v>
      </c>
      <c r="AH1705" s="20"/>
    </row>
    <row r="1706" spans="1:34" x14ac:dyDescent="0.25">
      <c r="A1706" s="15" t="s">
        <v>205</v>
      </c>
      <c r="B1706" s="2"/>
      <c r="C1706" t="s">
        <v>206</v>
      </c>
      <c r="E1706" t="s">
        <v>374</v>
      </c>
      <c r="F1706" t="s">
        <v>375</v>
      </c>
      <c r="H1706" t="s">
        <v>194</v>
      </c>
      <c r="K1706" t="s">
        <v>195</v>
      </c>
      <c r="L1706" t="s">
        <v>196</v>
      </c>
      <c r="U1706" t="s">
        <v>357</v>
      </c>
      <c r="W1706">
        <v>30</v>
      </c>
      <c r="AB1706" t="s">
        <v>198</v>
      </c>
      <c r="AH1706" s="20"/>
    </row>
    <row r="1707" spans="1:34" x14ac:dyDescent="0.25">
      <c r="A1707" s="15" t="s">
        <v>233</v>
      </c>
      <c r="B1707" s="2"/>
      <c r="C1707" t="s">
        <v>204</v>
      </c>
      <c r="E1707" t="s">
        <v>374</v>
      </c>
      <c r="F1707" t="s">
        <v>375</v>
      </c>
      <c r="H1707" t="s">
        <v>194</v>
      </c>
      <c r="K1707" t="s">
        <v>195</v>
      </c>
      <c r="L1707" t="s">
        <v>196</v>
      </c>
      <c r="U1707" t="s">
        <v>357</v>
      </c>
      <c r="W1707">
        <v>30</v>
      </c>
      <c r="AB1707" t="s">
        <v>198</v>
      </c>
      <c r="AH1707" s="20"/>
    </row>
    <row r="1708" spans="1:34" x14ac:dyDescent="0.25">
      <c r="A1708" s="15" t="s">
        <v>207</v>
      </c>
      <c r="B1708" s="2"/>
      <c r="C1708" t="s">
        <v>208</v>
      </c>
      <c r="E1708" t="s">
        <v>374</v>
      </c>
      <c r="F1708" t="s">
        <v>375</v>
      </c>
      <c r="H1708" t="s">
        <v>194</v>
      </c>
      <c r="K1708" t="s">
        <v>195</v>
      </c>
      <c r="L1708" t="s">
        <v>196</v>
      </c>
      <c r="U1708" t="s">
        <v>357</v>
      </c>
      <c r="W1708">
        <v>30</v>
      </c>
      <c r="AB1708" t="s">
        <v>198</v>
      </c>
      <c r="AH1708" s="20"/>
    </row>
    <row r="1709" spans="1:34" x14ac:dyDescent="0.25">
      <c r="A1709" s="15" t="s">
        <v>207</v>
      </c>
      <c r="B1709" s="2"/>
      <c r="C1709" t="s">
        <v>208</v>
      </c>
      <c r="E1709" t="s">
        <v>374</v>
      </c>
      <c r="F1709" t="s">
        <v>375</v>
      </c>
      <c r="H1709" t="s">
        <v>194</v>
      </c>
      <c r="K1709" t="s">
        <v>195</v>
      </c>
      <c r="L1709" t="s">
        <v>196</v>
      </c>
      <c r="U1709" t="s">
        <v>357</v>
      </c>
      <c r="W1709">
        <v>30</v>
      </c>
      <c r="AB1709" t="s">
        <v>198</v>
      </c>
      <c r="AH1709" s="20"/>
    </row>
    <row r="1710" spans="1:34" x14ac:dyDescent="0.25">
      <c r="A1710" s="15" t="s">
        <v>207</v>
      </c>
      <c r="B1710" s="2"/>
      <c r="C1710" t="s">
        <v>208</v>
      </c>
      <c r="E1710" t="s">
        <v>374</v>
      </c>
      <c r="F1710" t="s">
        <v>375</v>
      </c>
      <c r="H1710" t="s">
        <v>194</v>
      </c>
      <c r="K1710" t="s">
        <v>195</v>
      </c>
      <c r="L1710" t="s">
        <v>196</v>
      </c>
      <c r="U1710" t="s">
        <v>357</v>
      </c>
      <c r="W1710">
        <v>30</v>
      </c>
      <c r="AB1710" t="s">
        <v>198</v>
      </c>
      <c r="AH1710" s="20"/>
    </row>
    <row r="1711" spans="1:34" x14ac:dyDescent="0.25">
      <c r="A1711" s="15" t="s">
        <v>207</v>
      </c>
      <c r="B1711" s="2"/>
      <c r="C1711" t="s">
        <v>208</v>
      </c>
      <c r="E1711" t="s">
        <v>374</v>
      </c>
      <c r="F1711" t="s">
        <v>375</v>
      </c>
      <c r="H1711" t="s">
        <v>194</v>
      </c>
      <c r="K1711" t="s">
        <v>195</v>
      </c>
      <c r="L1711" t="s">
        <v>196</v>
      </c>
      <c r="U1711" t="s">
        <v>357</v>
      </c>
      <c r="W1711">
        <v>30</v>
      </c>
      <c r="AB1711" t="s">
        <v>198</v>
      </c>
      <c r="AH1711" s="20"/>
    </row>
    <row r="1712" spans="1:34" x14ac:dyDescent="0.25">
      <c r="A1712" s="15" t="s">
        <v>205</v>
      </c>
      <c r="B1712" s="2"/>
      <c r="C1712" t="s">
        <v>206</v>
      </c>
      <c r="E1712" t="s">
        <v>374</v>
      </c>
      <c r="F1712" t="s">
        <v>375</v>
      </c>
      <c r="H1712" t="s">
        <v>194</v>
      </c>
      <c r="K1712" t="s">
        <v>195</v>
      </c>
      <c r="L1712" t="s">
        <v>196</v>
      </c>
      <c r="U1712" t="s">
        <v>357</v>
      </c>
      <c r="W1712">
        <v>30</v>
      </c>
      <c r="AB1712" t="s">
        <v>198</v>
      </c>
      <c r="AH1712" s="20"/>
    </row>
    <row r="1713" spans="1:34" x14ac:dyDescent="0.25">
      <c r="A1713" s="15" t="s">
        <v>207</v>
      </c>
      <c r="B1713" s="2"/>
      <c r="C1713" t="s">
        <v>208</v>
      </c>
      <c r="E1713" t="s">
        <v>374</v>
      </c>
      <c r="F1713" t="s">
        <v>375</v>
      </c>
      <c r="H1713" t="s">
        <v>194</v>
      </c>
      <c r="K1713" t="s">
        <v>195</v>
      </c>
      <c r="L1713" t="s">
        <v>196</v>
      </c>
      <c r="U1713" t="s">
        <v>357</v>
      </c>
      <c r="W1713">
        <v>30</v>
      </c>
      <c r="AB1713" t="s">
        <v>198</v>
      </c>
      <c r="AH1713" s="20"/>
    </row>
    <row r="1714" spans="1:34" x14ac:dyDescent="0.25">
      <c r="A1714" s="15" t="s">
        <v>205</v>
      </c>
      <c r="B1714" s="2"/>
      <c r="C1714" t="s">
        <v>206</v>
      </c>
      <c r="E1714" t="s">
        <v>374</v>
      </c>
      <c r="F1714" t="s">
        <v>375</v>
      </c>
      <c r="H1714" t="s">
        <v>194</v>
      </c>
      <c r="K1714" t="s">
        <v>195</v>
      </c>
      <c r="L1714" t="s">
        <v>196</v>
      </c>
      <c r="U1714" t="s">
        <v>357</v>
      </c>
      <c r="W1714">
        <v>30</v>
      </c>
      <c r="AB1714" t="s">
        <v>198</v>
      </c>
      <c r="AH1714" s="20"/>
    </row>
    <row r="1715" spans="1:34" x14ac:dyDescent="0.25">
      <c r="A1715" s="15" t="s">
        <v>207</v>
      </c>
      <c r="B1715" s="2"/>
      <c r="C1715" t="s">
        <v>208</v>
      </c>
      <c r="E1715" t="s">
        <v>374</v>
      </c>
      <c r="F1715" t="s">
        <v>375</v>
      </c>
      <c r="H1715" t="s">
        <v>194</v>
      </c>
      <c r="K1715" t="s">
        <v>195</v>
      </c>
      <c r="L1715" t="s">
        <v>196</v>
      </c>
      <c r="U1715" t="s">
        <v>357</v>
      </c>
      <c r="W1715">
        <v>30</v>
      </c>
      <c r="AB1715" t="s">
        <v>198</v>
      </c>
      <c r="AH1715" s="20"/>
    </row>
    <row r="1716" spans="1:34" x14ac:dyDescent="0.25">
      <c r="A1716" s="15" t="s">
        <v>207</v>
      </c>
      <c r="B1716" s="2"/>
      <c r="C1716" t="s">
        <v>208</v>
      </c>
      <c r="E1716" t="s">
        <v>374</v>
      </c>
      <c r="F1716" t="s">
        <v>375</v>
      </c>
      <c r="H1716" t="s">
        <v>194</v>
      </c>
      <c r="K1716" t="s">
        <v>195</v>
      </c>
      <c r="L1716" t="s">
        <v>196</v>
      </c>
      <c r="U1716" t="s">
        <v>357</v>
      </c>
      <c r="W1716">
        <v>30</v>
      </c>
      <c r="AB1716" t="s">
        <v>198</v>
      </c>
      <c r="AH1716" s="20"/>
    </row>
    <row r="1717" spans="1:34" x14ac:dyDescent="0.25">
      <c r="A1717" s="15" t="s">
        <v>213</v>
      </c>
      <c r="B1717" s="2"/>
      <c r="C1717" t="s">
        <v>214</v>
      </c>
      <c r="E1717" t="s">
        <v>374</v>
      </c>
      <c r="F1717" t="s">
        <v>375</v>
      </c>
      <c r="H1717" t="s">
        <v>194</v>
      </c>
      <c r="K1717" t="s">
        <v>195</v>
      </c>
      <c r="L1717" t="s">
        <v>196</v>
      </c>
      <c r="U1717" t="s">
        <v>357</v>
      </c>
      <c r="W1717">
        <v>30</v>
      </c>
      <c r="AB1717" t="s">
        <v>198</v>
      </c>
      <c r="AH1717" s="20"/>
    </row>
    <row r="1718" spans="1:34" x14ac:dyDescent="0.25">
      <c r="A1718" s="15" t="s">
        <v>205</v>
      </c>
      <c r="B1718" s="2"/>
      <c r="C1718" t="s">
        <v>206</v>
      </c>
      <c r="E1718" t="s">
        <v>374</v>
      </c>
      <c r="F1718" t="s">
        <v>375</v>
      </c>
      <c r="H1718" t="s">
        <v>194</v>
      </c>
      <c r="K1718" t="s">
        <v>195</v>
      </c>
      <c r="L1718" t="s">
        <v>196</v>
      </c>
      <c r="U1718" t="s">
        <v>357</v>
      </c>
      <c r="W1718">
        <v>30</v>
      </c>
      <c r="AB1718" t="s">
        <v>198</v>
      </c>
      <c r="AH1718" s="20"/>
    </row>
    <row r="1719" spans="1:34" x14ac:dyDescent="0.25">
      <c r="A1719" s="15" t="s">
        <v>205</v>
      </c>
      <c r="B1719" s="2"/>
      <c r="C1719" t="s">
        <v>206</v>
      </c>
      <c r="E1719" t="s">
        <v>374</v>
      </c>
      <c r="F1719" t="s">
        <v>375</v>
      </c>
      <c r="H1719" t="s">
        <v>194</v>
      </c>
      <c r="K1719" t="s">
        <v>195</v>
      </c>
      <c r="L1719" t="s">
        <v>196</v>
      </c>
      <c r="U1719" t="s">
        <v>357</v>
      </c>
      <c r="W1719">
        <v>30</v>
      </c>
      <c r="AB1719" t="s">
        <v>198</v>
      </c>
      <c r="AH1719" s="20"/>
    </row>
    <row r="1720" spans="1:34" x14ac:dyDescent="0.25">
      <c r="A1720" s="15" t="s">
        <v>205</v>
      </c>
      <c r="B1720" s="2"/>
      <c r="C1720" t="s">
        <v>206</v>
      </c>
      <c r="E1720" t="s">
        <v>374</v>
      </c>
      <c r="F1720" t="s">
        <v>375</v>
      </c>
      <c r="H1720" t="s">
        <v>194</v>
      </c>
      <c r="K1720" t="s">
        <v>195</v>
      </c>
      <c r="L1720" t="s">
        <v>196</v>
      </c>
      <c r="U1720" t="s">
        <v>357</v>
      </c>
      <c r="W1720">
        <v>30</v>
      </c>
      <c r="AB1720" t="s">
        <v>198</v>
      </c>
      <c r="AH1720" s="20"/>
    </row>
    <row r="1721" spans="1:34" x14ac:dyDescent="0.25">
      <c r="A1721" s="15" t="s">
        <v>207</v>
      </c>
      <c r="B1721" s="2"/>
      <c r="C1721" t="s">
        <v>208</v>
      </c>
      <c r="E1721" t="s">
        <v>374</v>
      </c>
      <c r="F1721" t="s">
        <v>375</v>
      </c>
      <c r="H1721" t="s">
        <v>194</v>
      </c>
      <c r="K1721" t="s">
        <v>195</v>
      </c>
      <c r="L1721" t="s">
        <v>196</v>
      </c>
      <c r="U1721" t="s">
        <v>357</v>
      </c>
      <c r="W1721">
        <v>30</v>
      </c>
      <c r="AB1721" t="s">
        <v>198</v>
      </c>
      <c r="AH1721" s="20"/>
    </row>
    <row r="1722" spans="1:34" x14ac:dyDescent="0.25">
      <c r="A1722" s="15" t="s">
        <v>207</v>
      </c>
      <c r="B1722" s="2"/>
      <c r="C1722" t="s">
        <v>208</v>
      </c>
      <c r="E1722" t="s">
        <v>374</v>
      </c>
      <c r="F1722" t="s">
        <v>375</v>
      </c>
      <c r="H1722" t="s">
        <v>194</v>
      </c>
      <c r="K1722" t="s">
        <v>195</v>
      </c>
      <c r="L1722" t="s">
        <v>196</v>
      </c>
      <c r="U1722" t="s">
        <v>357</v>
      </c>
      <c r="W1722">
        <v>30</v>
      </c>
      <c r="AB1722" t="s">
        <v>198</v>
      </c>
      <c r="AH1722" s="20"/>
    </row>
    <row r="1723" spans="1:34" x14ac:dyDescent="0.25">
      <c r="A1723" s="15" t="s">
        <v>207</v>
      </c>
      <c r="B1723" s="2"/>
      <c r="C1723" t="s">
        <v>208</v>
      </c>
      <c r="E1723" t="s">
        <v>374</v>
      </c>
      <c r="F1723" t="s">
        <v>375</v>
      </c>
      <c r="H1723" t="s">
        <v>194</v>
      </c>
      <c r="K1723" t="s">
        <v>195</v>
      </c>
      <c r="L1723" t="s">
        <v>196</v>
      </c>
      <c r="U1723" t="s">
        <v>357</v>
      </c>
      <c r="W1723">
        <v>30</v>
      </c>
      <c r="AB1723" t="s">
        <v>198</v>
      </c>
      <c r="AH1723" s="20"/>
    </row>
    <row r="1724" spans="1:34" x14ac:dyDescent="0.25">
      <c r="A1724" s="15" t="s">
        <v>207</v>
      </c>
      <c r="B1724" s="2"/>
      <c r="C1724" t="s">
        <v>208</v>
      </c>
      <c r="E1724" t="s">
        <v>374</v>
      </c>
      <c r="F1724" t="s">
        <v>375</v>
      </c>
      <c r="H1724" t="s">
        <v>194</v>
      </c>
      <c r="K1724" t="s">
        <v>195</v>
      </c>
      <c r="L1724" t="s">
        <v>196</v>
      </c>
      <c r="U1724" t="s">
        <v>357</v>
      </c>
      <c r="W1724">
        <v>30</v>
      </c>
      <c r="AB1724" t="s">
        <v>198</v>
      </c>
      <c r="AH1724" s="20"/>
    </row>
    <row r="1725" spans="1:34" x14ac:dyDescent="0.25">
      <c r="A1725" s="15" t="s">
        <v>207</v>
      </c>
      <c r="B1725" s="2"/>
      <c r="C1725" t="s">
        <v>208</v>
      </c>
      <c r="E1725" t="s">
        <v>374</v>
      </c>
      <c r="F1725" t="s">
        <v>375</v>
      </c>
      <c r="H1725" t="s">
        <v>194</v>
      </c>
      <c r="K1725" t="s">
        <v>195</v>
      </c>
      <c r="L1725" t="s">
        <v>196</v>
      </c>
      <c r="U1725" t="s">
        <v>357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205</v>
      </c>
      <c r="B1726" s="28"/>
      <c r="C1726" s="23" t="s">
        <v>206</v>
      </c>
      <c r="D1726" s="23" t="s">
        <v>216</v>
      </c>
      <c r="E1726" s="23" t="s">
        <v>374</v>
      </c>
      <c r="F1726" s="23" t="s">
        <v>375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357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199</v>
      </c>
      <c r="B1727" s="9"/>
      <c r="C1727" s="27" t="s">
        <v>200</v>
      </c>
      <c r="D1727" s="27" t="s">
        <v>215</v>
      </c>
      <c r="E1727" s="27" t="s">
        <v>376</v>
      </c>
      <c r="F1727" s="27" t="s">
        <v>377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357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207</v>
      </c>
      <c r="B1728" s="2"/>
      <c r="C1728" t="s">
        <v>208</v>
      </c>
      <c r="E1728" t="s">
        <v>376</v>
      </c>
      <c r="F1728" t="s">
        <v>377</v>
      </c>
      <c r="H1728" t="s">
        <v>194</v>
      </c>
      <c r="K1728" t="s">
        <v>195</v>
      </c>
      <c r="L1728" t="s">
        <v>196</v>
      </c>
      <c r="U1728" t="s">
        <v>357</v>
      </c>
      <c r="W1728">
        <v>30</v>
      </c>
      <c r="AB1728" t="s">
        <v>198</v>
      </c>
      <c r="AH1728" s="20"/>
    </row>
    <row r="1729" spans="1:34" x14ac:dyDescent="0.25">
      <c r="A1729" s="15" t="s">
        <v>205</v>
      </c>
      <c r="B1729" s="2"/>
      <c r="C1729" t="s">
        <v>206</v>
      </c>
      <c r="E1729" t="s">
        <v>376</v>
      </c>
      <c r="F1729" t="s">
        <v>377</v>
      </c>
      <c r="H1729" t="s">
        <v>194</v>
      </c>
      <c r="K1729" t="s">
        <v>195</v>
      </c>
      <c r="L1729" t="s">
        <v>196</v>
      </c>
      <c r="U1729" t="s">
        <v>357</v>
      </c>
      <c r="W1729">
        <v>30</v>
      </c>
      <c r="AB1729" t="s">
        <v>198</v>
      </c>
      <c r="AH1729" s="20"/>
    </row>
    <row r="1730" spans="1:34" x14ac:dyDescent="0.25">
      <c r="A1730" s="15" t="s">
        <v>205</v>
      </c>
      <c r="B1730" s="2"/>
      <c r="C1730" t="s">
        <v>206</v>
      </c>
      <c r="E1730" t="s">
        <v>376</v>
      </c>
      <c r="F1730" t="s">
        <v>377</v>
      </c>
      <c r="H1730" t="s">
        <v>194</v>
      </c>
      <c r="K1730" t="s">
        <v>195</v>
      </c>
      <c r="L1730" t="s">
        <v>196</v>
      </c>
      <c r="U1730" t="s">
        <v>357</v>
      </c>
      <c r="W1730">
        <v>30</v>
      </c>
      <c r="AB1730" t="s">
        <v>198</v>
      </c>
      <c r="AH1730" s="20"/>
    </row>
    <row r="1731" spans="1:34" x14ac:dyDescent="0.25">
      <c r="A1731" s="15" t="s">
        <v>207</v>
      </c>
      <c r="B1731" s="2"/>
      <c r="C1731" t="s">
        <v>208</v>
      </c>
      <c r="E1731" t="s">
        <v>376</v>
      </c>
      <c r="F1731" t="s">
        <v>377</v>
      </c>
      <c r="H1731" t="s">
        <v>194</v>
      </c>
      <c r="K1731" t="s">
        <v>195</v>
      </c>
      <c r="L1731" t="s">
        <v>196</v>
      </c>
      <c r="U1731" t="s">
        <v>357</v>
      </c>
      <c r="W1731">
        <v>30</v>
      </c>
      <c r="AB1731" t="s">
        <v>198</v>
      </c>
      <c r="AH1731" s="20"/>
    </row>
    <row r="1732" spans="1:34" x14ac:dyDescent="0.25">
      <c r="A1732" s="15" t="s">
        <v>199</v>
      </c>
      <c r="B1732" s="2"/>
      <c r="C1732" t="s">
        <v>200</v>
      </c>
      <c r="E1732" t="s">
        <v>376</v>
      </c>
      <c r="F1732" t="s">
        <v>377</v>
      </c>
      <c r="H1732" t="s">
        <v>194</v>
      </c>
      <c r="K1732" t="s">
        <v>195</v>
      </c>
      <c r="L1732" t="s">
        <v>196</v>
      </c>
      <c r="U1732" t="s">
        <v>357</v>
      </c>
      <c r="W1732">
        <v>30</v>
      </c>
      <c r="AB1732" t="s">
        <v>198</v>
      </c>
      <c r="AH1732" s="20"/>
    </row>
    <row r="1733" spans="1:34" x14ac:dyDescent="0.25">
      <c r="A1733" s="15" t="s">
        <v>199</v>
      </c>
      <c r="B1733" s="2"/>
      <c r="C1733" t="s">
        <v>200</v>
      </c>
      <c r="E1733" t="s">
        <v>376</v>
      </c>
      <c r="F1733" t="s">
        <v>377</v>
      </c>
      <c r="H1733" t="s">
        <v>194</v>
      </c>
      <c r="K1733" t="s">
        <v>195</v>
      </c>
      <c r="L1733" t="s">
        <v>196</v>
      </c>
      <c r="U1733" t="s">
        <v>357</v>
      </c>
      <c r="W1733">
        <v>30</v>
      </c>
      <c r="AB1733" t="s">
        <v>198</v>
      </c>
      <c r="AH1733" s="20"/>
    </row>
    <row r="1734" spans="1:34" x14ac:dyDescent="0.25">
      <c r="A1734" s="15" t="s">
        <v>207</v>
      </c>
      <c r="B1734" s="2"/>
      <c r="C1734" t="s">
        <v>208</v>
      </c>
      <c r="E1734" t="s">
        <v>376</v>
      </c>
      <c r="F1734" t="s">
        <v>377</v>
      </c>
      <c r="H1734" t="s">
        <v>194</v>
      </c>
      <c r="K1734" t="s">
        <v>195</v>
      </c>
      <c r="L1734" t="s">
        <v>196</v>
      </c>
      <c r="U1734" t="s">
        <v>357</v>
      </c>
      <c r="W1734">
        <v>30</v>
      </c>
      <c r="AB1734" t="s">
        <v>198</v>
      </c>
      <c r="AH1734" s="20"/>
    </row>
    <row r="1735" spans="1:34" x14ac:dyDescent="0.25">
      <c r="A1735" s="15" t="s">
        <v>205</v>
      </c>
      <c r="B1735" s="2"/>
      <c r="C1735" t="s">
        <v>206</v>
      </c>
      <c r="E1735" t="s">
        <v>376</v>
      </c>
      <c r="F1735" t="s">
        <v>377</v>
      </c>
      <c r="H1735" t="s">
        <v>194</v>
      </c>
      <c r="K1735" t="s">
        <v>195</v>
      </c>
      <c r="L1735" t="s">
        <v>196</v>
      </c>
      <c r="U1735" t="s">
        <v>357</v>
      </c>
      <c r="W1735">
        <v>30</v>
      </c>
      <c r="AB1735" t="s">
        <v>198</v>
      </c>
      <c r="AH1735" s="20"/>
    </row>
    <row r="1736" spans="1:34" x14ac:dyDescent="0.25">
      <c r="A1736" s="15" t="s">
        <v>207</v>
      </c>
      <c r="B1736" s="2"/>
      <c r="C1736" t="s">
        <v>208</v>
      </c>
      <c r="E1736" t="s">
        <v>376</v>
      </c>
      <c r="F1736" t="s">
        <v>377</v>
      </c>
      <c r="H1736" t="s">
        <v>194</v>
      </c>
      <c r="K1736" t="s">
        <v>195</v>
      </c>
      <c r="L1736" t="s">
        <v>196</v>
      </c>
      <c r="U1736" t="s">
        <v>357</v>
      </c>
      <c r="W1736">
        <v>30</v>
      </c>
      <c r="AB1736" t="s">
        <v>198</v>
      </c>
      <c r="AH1736" s="20"/>
    </row>
    <row r="1737" spans="1:34" x14ac:dyDescent="0.25">
      <c r="A1737" s="15" t="s">
        <v>207</v>
      </c>
      <c r="B1737" s="2"/>
      <c r="C1737" t="s">
        <v>208</v>
      </c>
      <c r="E1737" t="s">
        <v>376</v>
      </c>
      <c r="F1737" t="s">
        <v>377</v>
      </c>
      <c r="H1737" t="s">
        <v>194</v>
      </c>
      <c r="K1737" t="s">
        <v>195</v>
      </c>
      <c r="L1737" t="s">
        <v>196</v>
      </c>
      <c r="U1737" t="s">
        <v>357</v>
      </c>
      <c r="W1737">
        <v>30</v>
      </c>
      <c r="AB1737" t="s">
        <v>198</v>
      </c>
      <c r="AH1737" s="20"/>
    </row>
    <row r="1738" spans="1:34" x14ac:dyDescent="0.25">
      <c r="A1738" s="15" t="s">
        <v>205</v>
      </c>
      <c r="B1738" s="2"/>
      <c r="C1738" t="s">
        <v>206</v>
      </c>
      <c r="E1738" t="s">
        <v>376</v>
      </c>
      <c r="F1738" t="s">
        <v>377</v>
      </c>
      <c r="H1738" t="s">
        <v>194</v>
      </c>
      <c r="K1738" t="s">
        <v>195</v>
      </c>
      <c r="L1738" t="s">
        <v>196</v>
      </c>
      <c r="U1738" t="s">
        <v>357</v>
      </c>
      <c r="W1738">
        <v>30</v>
      </c>
      <c r="AB1738" t="s">
        <v>198</v>
      </c>
      <c r="AH1738" s="20"/>
    </row>
    <row r="1739" spans="1:34" x14ac:dyDescent="0.25">
      <c r="A1739" s="15" t="s">
        <v>207</v>
      </c>
      <c r="B1739" s="2"/>
      <c r="C1739" t="s">
        <v>208</v>
      </c>
      <c r="E1739" t="s">
        <v>376</v>
      </c>
      <c r="F1739" t="s">
        <v>377</v>
      </c>
      <c r="H1739" t="s">
        <v>194</v>
      </c>
      <c r="K1739" t="s">
        <v>195</v>
      </c>
      <c r="L1739" t="s">
        <v>196</v>
      </c>
      <c r="U1739" t="s">
        <v>357</v>
      </c>
      <c r="W1739">
        <v>30</v>
      </c>
      <c r="AB1739" t="s">
        <v>198</v>
      </c>
      <c r="AH1739" s="20"/>
    </row>
    <row r="1740" spans="1:34" x14ac:dyDescent="0.25">
      <c r="A1740" s="15" t="s">
        <v>207</v>
      </c>
      <c r="B1740" s="2"/>
      <c r="C1740" t="s">
        <v>208</v>
      </c>
      <c r="E1740" t="s">
        <v>376</v>
      </c>
      <c r="F1740" t="s">
        <v>377</v>
      </c>
      <c r="H1740" t="s">
        <v>194</v>
      </c>
      <c r="K1740" t="s">
        <v>195</v>
      </c>
      <c r="L1740" t="s">
        <v>196</v>
      </c>
      <c r="U1740" t="s">
        <v>357</v>
      </c>
      <c r="W1740">
        <v>30</v>
      </c>
      <c r="AB1740" t="s">
        <v>198</v>
      </c>
      <c r="AH1740" s="20"/>
    </row>
    <row r="1741" spans="1:34" x14ac:dyDescent="0.25">
      <c r="A1741" s="15" t="s">
        <v>199</v>
      </c>
      <c r="B1741" s="2"/>
      <c r="C1741" t="s">
        <v>200</v>
      </c>
      <c r="E1741" t="s">
        <v>376</v>
      </c>
      <c r="F1741" t="s">
        <v>377</v>
      </c>
      <c r="H1741" t="s">
        <v>194</v>
      </c>
      <c r="K1741" t="s">
        <v>195</v>
      </c>
      <c r="L1741" t="s">
        <v>196</v>
      </c>
      <c r="U1741" t="s">
        <v>357</v>
      </c>
      <c r="W1741">
        <v>30</v>
      </c>
      <c r="AB1741" t="s">
        <v>198</v>
      </c>
      <c r="AH1741" s="20"/>
    </row>
    <row r="1742" spans="1:34" x14ac:dyDescent="0.25">
      <c r="A1742" s="15" t="s">
        <v>207</v>
      </c>
      <c r="B1742" s="2"/>
      <c r="C1742" t="s">
        <v>208</v>
      </c>
      <c r="E1742" t="s">
        <v>376</v>
      </c>
      <c r="F1742" t="s">
        <v>377</v>
      </c>
      <c r="H1742" t="s">
        <v>194</v>
      </c>
      <c r="K1742" t="s">
        <v>195</v>
      </c>
      <c r="L1742" t="s">
        <v>196</v>
      </c>
      <c r="U1742" t="s">
        <v>357</v>
      </c>
      <c r="W1742">
        <v>30</v>
      </c>
      <c r="AB1742" t="s">
        <v>198</v>
      </c>
      <c r="AH1742" s="20"/>
    </row>
    <row r="1743" spans="1:34" x14ac:dyDescent="0.25">
      <c r="A1743" s="15" t="s">
        <v>207</v>
      </c>
      <c r="B1743" s="2"/>
      <c r="C1743" t="s">
        <v>208</v>
      </c>
      <c r="E1743" t="s">
        <v>376</v>
      </c>
      <c r="F1743" t="s">
        <v>377</v>
      </c>
      <c r="H1743" t="s">
        <v>194</v>
      </c>
      <c r="K1743" t="s">
        <v>195</v>
      </c>
      <c r="L1743" t="s">
        <v>196</v>
      </c>
      <c r="U1743" t="s">
        <v>357</v>
      </c>
      <c r="W1743">
        <v>30</v>
      </c>
      <c r="AB1743" t="s">
        <v>198</v>
      </c>
      <c r="AH1743" s="20"/>
    </row>
    <row r="1744" spans="1:34" x14ac:dyDescent="0.25">
      <c r="A1744" s="15" t="s">
        <v>207</v>
      </c>
      <c r="B1744" s="2"/>
      <c r="C1744" t="s">
        <v>208</v>
      </c>
      <c r="E1744" t="s">
        <v>376</v>
      </c>
      <c r="F1744" t="s">
        <v>377</v>
      </c>
      <c r="H1744" t="s">
        <v>194</v>
      </c>
      <c r="K1744" t="s">
        <v>195</v>
      </c>
      <c r="L1744" t="s">
        <v>196</v>
      </c>
      <c r="U1744" t="s">
        <v>357</v>
      </c>
      <c r="W1744">
        <v>30</v>
      </c>
      <c r="AB1744" t="s">
        <v>198</v>
      </c>
      <c r="AH1744" s="20"/>
    </row>
    <row r="1745" spans="1:34" x14ac:dyDescent="0.25">
      <c r="A1745" s="15" t="s">
        <v>199</v>
      </c>
      <c r="B1745" s="2"/>
      <c r="C1745" t="s">
        <v>200</v>
      </c>
      <c r="E1745" t="s">
        <v>376</v>
      </c>
      <c r="F1745" t="s">
        <v>377</v>
      </c>
      <c r="H1745" t="s">
        <v>194</v>
      </c>
      <c r="K1745" t="s">
        <v>195</v>
      </c>
      <c r="L1745" t="s">
        <v>196</v>
      </c>
      <c r="U1745" t="s">
        <v>357</v>
      </c>
      <c r="W1745">
        <v>30</v>
      </c>
      <c r="AB1745" t="s">
        <v>198</v>
      </c>
      <c r="AH1745" s="20"/>
    </row>
    <row r="1746" spans="1:34" x14ac:dyDescent="0.25">
      <c r="A1746" s="15" t="s">
        <v>207</v>
      </c>
      <c r="B1746" s="2"/>
      <c r="C1746" t="s">
        <v>208</v>
      </c>
      <c r="E1746" t="s">
        <v>376</v>
      </c>
      <c r="F1746" t="s">
        <v>377</v>
      </c>
      <c r="H1746" t="s">
        <v>194</v>
      </c>
      <c r="K1746" t="s">
        <v>195</v>
      </c>
      <c r="L1746" t="s">
        <v>196</v>
      </c>
      <c r="U1746" t="s">
        <v>357</v>
      </c>
      <c r="W1746">
        <v>30</v>
      </c>
      <c r="AB1746" t="s">
        <v>198</v>
      </c>
      <c r="AH1746" s="20"/>
    </row>
    <row r="1747" spans="1:34" x14ac:dyDescent="0.25">
      <c r="A1747" s="15" t="s">
        <v>199</v>
      </c>
      <c r="B1747" s="2"/>
      <c r="C1747" t="s">
        <v>200</v>
      </c>
      <c r="E1747" t="s">
        <v>376</v>
      </c>
      <c r="F1747" t="s">
        <v>377</v>
      </c>
      <c r="H1747" t="s">
        <v>194</v>
      </c>
      <c r="K1747" t="s">
        <v>195</v>
      </c>
      <c r="L1747" t="s">
        <v>196</v>
      </c>
      <c r="U1747" t="s">
        <v>357</v>
      </c>
      <c r="W1747">
        <v>30</v>
      </c>
      <c r="AB1747" t="s">
        <v>198</v>
      </c>
      <c r="AH1747" s="20"/>
    </row>
    <row r="1748" spans="1:34" x14ac:dyDescent="0.25">
      <c r="A1748" s="15" t="s">
        <v>205</v>
      </c>
      <c r="B1748" s="2"/>
      <c r="C1748" t="s">
        <v>206</v>
      </c>
      <c r="E1748" t="s">
        <v>376</v>
      </c>
      <c r="F1748" t="s">
        <v>377</v>
      </c>
      <c r="H1748" t="s">
        <v>194</v>
      </c>
      <c r="K1748" t="s">
        <v>195</v>
      </c>
      <c r="L1748" t="s">
        <v>196</v>
      </c>
      <c r="U1748" t="s">
        <v>357</v>
      </c>
      <c r="W1748">
        <v>30</v>
      </c>
      <c r="AB1748" t="s">
        <v>198</v>
      </c>
      <c r="AH1748" s="20"/>
    </row>
    <row r="1749" spans="1:34" x14ac:dyDescent="0.25">
      <c r="A1749" s="15" t="s">
        <v>205</v>
      </c>
      <c r="B1749" s="2"/>
      <c r="C1749" t="s">
        <v>206</v>
      </c>
      <c r="E1749" t="s">
        <v>376</v>
      </c>
      <c r="F1749" t="s">
        <v>377</v>
      </c>
      <c r="H1749" t="s">
        <v>194</v>
      </c>
      <c r="K1749" t="s">
        <v>195</v>
      </c>
      <c r="L1749" t="s">
        <v>196</v>
      </c>
      <c r="U1749" t="s">
        <v>357</v>
      </c>
      <c r="W1749">
        <v>30</v>
      </c>
      <c r="AB1749" t="s">
        <v>198</v>
      </c>
      <c r="AH1749" s="20"/>
    </row>
    <row r="1750" spans="1:34" x14ac:dyDescent="0.25">
      <c r="A1750" s="15" t="s">
        <v>205</v>
      </c>
      <c r="B1750" s="2"/>
      <c r="C1750" t="s">
        <v>206</v>
      </c>
      <c r="E1750" t="s">
        <v>376</v>
      </c>
      <c r="F1750" t="s">
        <v>377</v>
      </c>
      <c r="H1750" t="s">
        <v>194</v>
      </c>
      <c r="K1750" t="s">
        <v>195</v>
      </c>
      <c r="L1750" t="s">
        <v>196</v>
      </c>
      <c r="U1750" t="s">
        <v>357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207</v>
      </c>
      <c r="B1751" s="28"/>
      <c r="C1751" s="23" t="s">
        <v>208</v>
      </c>
      <c r="D1751" s="23" t="s">
        <v>216</v>
      </c>
      <c r="E1751" s="23" t="s">
        <v>376</v>
      </c>
      <c r="F1751" s="23" t="s">
        <v>377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357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205</v>
      </c>
      <c r="B1752" s="9"/>
      <c r="C1752" s="27" t="s">
        <v>206</v>
      </c>
      <c r="D1752" s="27" t="s">
        <v>215</v>
      </c>
      <c r="E1752" s="27" t="s">
        <v>378</v>
      </c>
      <c r="F1752" s="27" t="s">
        <v>379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357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233</v>
      </c>
      <c r="B1753" s="2"/>
      <c r="C1753" t="s">
        <v>204</v>
      </c>
      <c r="E1753" t="s">
        <v>378</v>
      </c>
      <c r="F1753" t="s">
        <v>379</v>
      </c>
      <c r="H1753" t="s">
        <v>194</v>
      </c>
      <c r="K1753" t="s">
        <v>195</v>
      </c>
      <c r="L1753" t="s">
        <v>196</v>
      </c>
      <c r="U1753" t="s">
        <v>357</v>
      </c>
      <c r="W1753">
        <v>30</v>
      </c>
      <c r="AB1753" t="s">
        <v>198</v>
      </c>
      <c r="AH1753" s="20"/>
    </row>
    <row r="1754" spans="1:34" x14ac:dyDescent="0.25">
      <c r="A1754" s="15" t="s">
        <v>199</v>
      </c>
      <c r="B1754" s="2"/>
      <c r="C1754" t="s">
        <v>200</v>
      </c>
      <c r="E1754" t="s">
        <v>378</v>
      </c>
      <c r="F1754" t="s">
        <v>379</v>
      </c>
      <c r="H1754" t="s">
        <v>194</v>
      </c>
      <c r="K1754" t="s">
        <v>195</v>
      </c>
      <c r="L1754" t="s">
        <v>196</v>
      </c>
      <c r="U1754" t="s">
        <v>357</v>
      </c>
      <c r="W1754">
        <v>30</v>
      </c>
      <c r="AB1754" t="s">
        <v>198</v>
      </c>
      <c r="AH1754" s="20"/>
    </row>
    <row r="1755" spans="1:34" x14ac:dyDescent="0.25">
      <c r="A1755" s="15" t="s">
        <v>199</v>
      </c>
      <c r="B1755" s="2"/>
      <c r="C1755" t="s">
        <v>200</v>
      </c>
      <c r="E1755" t="s">
        <v>378</v>
      </c>
      <c r="F1755" t="s">
        <v>379</v>
      </c>
      <c r="H1755" t="s">
        <v>194</v>
      </c>
      <c r="K1755" t="s">
        <v>195</v>
      </c>
      <c r="L1755" t="s">
        <v>196</v>
      </c>
      <c r="U1755" t="s">
        <v>357</v>
      </c>
      <c r="W1755">
        <v>30</v>
      </c>
      <c r="AB1755" t="s">
        <v>198</v>
      </c>
      <c r="AH1755" s="20"/>
    </row>
    <row r="1756" spans="1:34" x14ac:dyDescent="0.25">
      <c r="A1756" s="15" t="s">
        <v>199</v>
      </c>
      <c r="B1756" s="2"/>
      <c r="C1756" t="s">
        <v>200</v>
      </c>
      <c r="E1756" t="s">
        <v>378</v>
      </c>
      <c r="F1756" t="s">
        <v>379</v>
      </c>
      <c r="H1756" t="s">
        <v>194</v>
      </c>
      <c r="K1756" t="s">
        <v>195</v>
      </c>
      <c r="L1756" t="s">
        <v>196</v>
      </c>
      <c r="U1756" t="s">
        <v>357</v>
      </c>
      <c r="W1756">
        <v>30</v>
      </c>
      <c r="AB1756" t="s">
        <v>198</v>
      </c>
      <c r="AH1756" s="20"/>
    </row>
    <row r="1757" spans="1:34" x14ac:dyDescent="0.25">
      <c r="A1757" s="15" t="s">
        <v>223</v>
      </c>
      <c r="B1757" s="2"/>
      <c r="C1757" t="s">
        <v>200</v>
      </c>
      <c r="E1757" t="s">
        <v>378</v>
      </c>
      <c r="F1757" t="s">
        <v>379</v>
      </c>
      <c r="H1757" t="s">
        <v>194</v>
      </c>
      <c r="K1757" t="s">
        <v>195</v>
      </c>
      <c r="L1757" t="s">
        <v>196</v>
      </c>
      <c r="U1757" t="s">
        <v>357</v>
      </c>
      <c r="W1757">
        <v>30</v>
      </c>
      <c r="AB1757" t="s">
        <v>198</v>
      </c>
      <c r="AH1757" s="20"/>
    </row>
    <row r="1758" spans="1:34" x14ac:dyDescent="0.25">
      <c r="A1758" s="15" t="s">
        <v>199</v>
      </c>
      <c r="B1758" s="2"/>
      <c r="C1758" t="s">
        <v>200</v>
      </c>
      <c r="E1758" t="s">
        <v>378</v>
      </c>
      <c r="F1758" t="s">
        <v>379</v>
      </c>
      <c r="H1758" t="s">
        <v>194</v>
      </c>
      <c r="K1758" t="s">
        <v>195</v>
      </c>
      <c r="L1758" t="s">
        <v>196</v>
      </c>
      <c r="U1758" t="s">
        <v>357</v>
      </c>
      <c r="W1758">
        <v>30</v>
      </c>
      <c r="AB1758" t="s">
        <v>198</v>
      </c>
      <c r="AH1758" s="20"/>
    </row>
    <row r="1759" spans="1:34" x14ac:dyDescent="0.25">
      <c r="A1759" s="15" t="s">
        <v>211</v>
      </c>
      <c r="B1759" s="2"/>
      <c r="C1759" t="s">
        <v>200</v>
      </c>
      <c r="E1759" t="s">
        <v>378</v>
      </c>
      <c r="F1759" t="s">
        <v>379</v>
      </c>
      <c r="H1759" t="s">
        <v>194</v>
      </c>
      <c r="K1759" t="s">
        <v>195</v>
      </c>
      <c r="L1759" t="s">
        <v>196</v>
      </c>
      <c r="U1759" t="s">
        <v>357</v>
      </c>
      <c r="W1759">
        <v>30</v>
      </c>
      <c r="AB1759" t="s">
        <v>198</v>
      </c>
      <c r="AH1759" s="20"/>
    </row>
    <row r="1760" spans="1:34" x14ac:dyDescent="0.25">
      <c r="A1760" s="15" t="s">
        <v>207</v>
      </c>
      <c r="B1760" s="2"/>
      <c r="C1760" t="s">
        <v>208</v>
      </c>
      <c r="E1760" t="s">
        <v>378</v>
      </c>
      <c r="F1760" t="s">
        <v>379</v>
      </c>
      <c r="H1760" t="s">
        <v>194</v>
      </c>
      <c r="K1760" t="s">
        <v>195</v>
      </c>
      <c r="L1760" t="s">
        <v>196</v>
      </c>
      <c r="U1760" t="s">
        <v>357</v>
      </c>
      <c r="W1760">
        <v>30</v>
      </c>
      <c r="AB1760" t="s">
        <v>198</v>
      </c>
      <c r="AH1760" s="20"/>
    </row>
    <row r="1761" spans="1:34" x14ac:dyDescent="0.25">
      <c r="A1761" s="15" t="s">
        <v>207</v>
      </c>
      <c r="B1761" s="2"/>
      <c r="C1761" t="s">
        <v>208</v>
      </c>
      <c r="E1761" t="s">
        <v>378</v>
      </c>
      <c r="F1761" t="s">
        <v>379</v>
      </c>
      <c r="H1761" t="s">
        <v>194</v>
      </c>
      <c r="K1761" t="s">
        <v>195</v>
      </c>
      <c r="L1761" t="s">
        <v>196</v>
      </c>
      <c r="U1761" t="s">
        <v>357</v>
      </c>
      <c r="W1761">
        <v>30</v>
      </c>
      <c r="AB1761" t="s">
        <v>198</v>
      </c>
      <c r="AH1761" s="20"/>
    </row>
    <row r="1762" spans="1:34" x14ac:dyDescent="0.25">
      <c r="A1762" s="15" t="s">
        <v>207</v>
      </c>
      <c r="B1762" s="2"/>
      <c r="C1762" t="s">
        <v>208</v>
      </c>
      <c r="E1762" t="s">
        <v>378</v>
      </c>
      <c r="F1762" t="s">
        <v>379</v>
      </c>
      <c r="H1762" t="s">
        <v>194</v>
      </c>
      <c r="K1762" t="s">
        <v>195</v>
      </c>
      <c r="L1762" t="s">
        <v>196</v>
      </c>
      <c r="U1762" t="s">
        <v>357</v>
      </c>
      <c r="W1762">
        <v>30</v>
      </c>
      <c r="AB1762" t="s">
        <v>198</v>
      </c>
      <c r="AH1762" s="20"/>
    </row>
    <row r="1763" spans="1:34" x14ac:dyDescent="0.25">
      <c r="A1763" s="15" t="s">
        <v>207</v>
      </c>
      <c r="B1763" s="2"/>
      <c r="C1763" t="s">
        <v>208</v>
      </c>
      <c r="E1763" t="s">
        <v>378</v>
      </c>
      <c r="F1763" t="s">
        <v>379</v>
      </c>
      <c r="H1763" t="s">
        <v>194</v>
      </c>
      <c r="K1763" t="s">
        <v>195</v>
      </c>
      <c r="L1763" t="s">
        <v>196</v>
      </c>
      <c r="U1763" t="s">
        <v>357</v>
      </c>
      <c r="W1763">
        <v>30</v>
      </c>
      <c r="AB1763" t="s">
        <v>198</v>
      </c>
      <c r="AH1763" s="20"/>
    </row>
    <row r="1764" spans="1:34" x14ac:dyDescent="0.25">
      <c r="A1764" s="15" t="s">
        <v>253</v>
      </c>
      <c r="B1764" s="2"/>
      <c r="C1764" t="s">
        <v>200</v>
      </c>
      <c r="E1764" t="s">
        <v>378</v>
      </c>
      <c r="F1764" t="s">
        <v>379</v>
      </c>
      <c r="H1764" t="s">
        <v>194</v>
      </c>
      <c r="K1764" t="s">
        <v>195</v>
      </c>
      <c r="L1764" t="s">
        <v>196</v>
      </c>
      <c r="U1764" t="s">
        <v>357</v>
      </c>
      <c r="W1764">
        <v>30</v>
      </c>
      <c r="AB1764" t="s">
        <v>198</v>
      </c>
      <c r="AH1764" s="20"/>
    </row>
    <row r="1765" spans="1:34" x14ac:dyDescent="0.25">
      <c r="A1765" s="15" t="s">
        <v>205</v>
      </c>
      <c r="B1765" s="2"/>
      <c r="C1765" t="s">
        <v>206</v>
      </c>
      <c r="E1765" t="s">
        <v>378</v>
      </c>
      <c r="F1765" t="s">
        <v>379</v>
      </c>
      <c r="H1765" t="s">
        <v>194</v>
      </c>
      <c r="K1765" t="s">
        <v>195</v>
      </c>
      <c r="L1765" t="s">
        <v>196</v>
      </c>
      <c r="U1765" t="s">
        <v>357</v>
      </c>
      <c r="W1765">
        <v>30</v>
      </c>
      <c r="AB1765" t="s">
        <v>198</v>
      </c>
      <c r="AH1765" s="20"/>
    </row>
    <row r="1766" spans="1:34" x14ac:dyDescent="0.25">
      <c r="A1766" s="15" t="s">
        <v>205</v>
      </c>
      <c r="B1766" s="2"/>
      <c r="C1766" t="s">
        <v>206</v>
      </c>
      <c r="E1766" t="s">
        <v>378</v>
      </c>
      <c r="F1766" t="s">
        <v>379</v>
      </c>
      <c r="H1766" t="s">
        <v>194</v>
      </c>
      <c r="K1766" t="s">
        <v>195</v>
      </c>
      <c r="L1766" t="s">
        <v>196</v>
      </c>
      <c r="U1766" t="s">
        <v>357</v>
      </c>
      <c r="W1766">
        <v>30</v>
      </c>
      <c r="AB1766" t="s">
        <v>198</v>
      </c>
      <c r="AH1766" s="20"/>
    </row>
    <row r="1767" spans="1:34" x14ac:dyDescent="0.25">
      <c r="A1767" s="15" t="s">
        <v>211</v>
      </c>
      <c r="B1767" s="2"/>
      <c r="C1767" t="s">
        <v>200</v>
      </c>
      <c r="E1767" t="s">
        <v>378</v>
      </c>
      <c r="F1767" t="s">
        <v>379</v>
      </c>
      <c r="H1767" t="s">
        <v>194</v>
      </c>
      <c r="K1767" t="s">
        <v>195</v>
      </c>
      <c r="L1767" t="s">
        <v>196</v>
      </c>
      <c r="U1767" t="s">
        <v>357</v>
      </c>
      <c r="W1767">
        <v>30</v>
      </c>
      <c r="AB1767" t="s">
        <v>198</v>
      </c>
      <c r="AH1767" s="20"/>
    </row>
    <row r="1768" spans="1:34" x14ac:dyDescent="0.25">
      <c r="A1768" s="15" t="s">
        <v>253</v>
      </c>
      <c r="B1768" s="2"/>
      <c r="C1768" t="s">
        <v>200</v>
      </c>
      <c r="E1768" t="s">
        <v>378</v>
      </c>
      <c r="F1768" t="s">
        <v>379</v>
      </c>
      <c r="H1768" t="s">
        <v>194</v>
      </c>
      <c r="K1768" t="s">
        <v>195</v>
      </c>
      <c r="L1768" t="s">
        <v>196</v>
      </c>
      <c r="U1768" t="s">
        <v>357</v>
      </c>
      <c r="W1768">
        <v>30</v>
      </c>
      <c r="AB1768" t="s">
        <v>198</v>
      </c>
      <c r="AH1768" s="20"/>
    </row>
    <row r="1769" spans="1:34" x14ac:dyDescent="0.25">
      <c r="A1769" s="15" t="s">
        <v>211</v>
      </c>
      <c r="B1769" s="2"/>
      <c r="C1769" t="s">
        <v>200</v>
      </c>
      <c r="E1769" t="s">
        <v>378</v>
      </c>
      <c r="F1769" t="s">
        <v>379</v>
      </c>
      <c r="H1769" t="s">
        <v>194</v>
      </c>
      <c r="K1769" t="s">
        <v>195</v>
      </c>
      <c r="L1769" t="s">
        <v>196</v>
      </c>
      <c r="U1769" t="s">
        <v>357</v>
      </c>
      <c r="W1769">
        <v>30</v>
      </c>
      <c r="AB1769" t="s">
        <v>198</v>
      </c>
      <c r="AH1769" s="20"/>
    </row>
    <row r="1770" spans="1:34" x14ac:dyDescent="0.25">
      <c r="A1770" s="15" t="s">
        <v>205</v>
      </c>
      <c r="B1770" s="2"/>
      <c r="C1770" t="s">
        <v>206</v>
      </c>
      <c r="E1770" t="s">
        <v>378</v>
      </c>
      <c r="F1770" t="s">
        <v>379</v>
      </c>
      <c r="H1770" t="s">
        <v>194</v>
      </c>
      <c r="K1770" t="s">
        <v>195</v>
      </c>
      <c r="L1770" t="s">
        <v>196</v>
      </c>
      <c r="U1770" t="s">
        <v>357</v>
      </c>
      <c r="W1770">
        <v>30</v>
      </c>
      <c r="AB1770" t="s">
        <v>198</v>
      </c>
      <c r="AH1770" s="20"/>
    </row>
    <row r="1771" spans="1:34" x14ac:dyDescent="0.25">
      <c r="A1771" s="15" t="s">
        <v>211</v>
      </c>
      <c r="B1771" s="2"/>
      <c r="C1771" t="s">
        <v>200</v>
      </c>
      <c r="E1771" t="s">
        <v>378</v>
      </c>
      <c r="F1771" t="s">
        <v>379</v>
      </c>
      <c r="H1771" t="s">
        <v>194</v>
      </c>
      <c r="K1771" t="s">
        <v>195</v>
      </c>
      <c r="L1771" t="s">
        <v>196</v>
      </c>
      <c r="U1771" t="s">
        <v>357</v>
      </c>
      <c r="W1771">
        <v>30</v>
      </c>
      <c r="AB1771" t="s">
        <v>198</v>
      </c>
      <c r="AH1771" s="20"/>
    </row>
    <row r="1772" spans="1:34" x14ac:dyDescent="0.25">
      <c r="A1772" s="15" t="s">
        <v>253</v>
      </c>
      <c r="B1772" s="2"/>
      <c r="C1772" t="s">
        <v>200</v>
      </c>
      <c r="E1772" t="s">
        <v>378</v>
      </c>
      <c r="F1772" t="s">
        <v>379</v>
      </c>
      <c r="H1772" t="s">
        <v>194</v>
      </c>
      <c r="K1772" t="s">
        <v>195</v>
      </c>
      <c r="L1772" t="s">
        <v>196</v>
      </c>
      <c r="U1772" t="s">
        <v>357</v>
      </c>
      <c r="W1772">
        <v>30</v>
      </c>
      <c r="AB1772" t="s">
        <v>198</v>
      </c>
      <c r="AH1772" s="20"/>
    </row>
    <row r="1773" spans="1:34" x14ac:dyDescent="0.25">
      <c r="A1773" s="15" t="s">
        <v>253</v>
      </c>
      <c r="B1773" s="2"/>
      <c r="C1773" t="s">
        <v>200</v>
      </c>
      <c r="E1773" t="s">
        <v>378</v>
      </c>
      <c r="F1773" t="s">
        <v>379</v>
      </c>
      <c r="H1773" t="s">
        <v>194</v>
      </c>
      <c r="K1773" t="s">
        <v>195</v>
      </c>
      <c r="L1773" t="s">
        <v>196</v>
      </c>
      <c r="U1773" t="s">
        <v>357</v>
      </c>
      <c r="W1773">
        <v>30</v>
      </c>
      <c r="AB1773" t="s">
        <v>198</v>
      </c>
      <c r="AH1773" s="20"/>
    </row>
    <row r="1774" spans="1:34" x14ac:dyDescent="0.25">
      <c r="A1774" s="15" t="s">
        <v>205</v>
      </c>
      <c r="B1774" s="2"/>
      <c r="C1774" t="s">
        <v>206</v>
      </c>
      <c r="E1774" t="s">
        <v>378</v>
      </c>
      <c r="F1774" t="s">
        <v>379</v>
      </c>
      <c r="H1774" t="s">
        <v>194</v>
      </c>
      <c r="K1774" t="s">
        <v>195</v>
      </c>
      <c r="L1774" t="s">
        <v>196</v>
      </c>
      <c r="U1774" t="s">
        <v>357</v>
      </c>
      <c r="W1774">
        <v>30</v>
      </c>
      <c r="AB1774" t="s">
        <v>198</v>
      </c>
      <c r="AH1774" s="20"/>
    </row>
    <row r="1775" spans="1:34" x14ac:dyDescent="0.25">
      <c r="A1775" s="15" t="s">
        <v>253</v>
      </c>
      <c r="B1775" s="2"/>
      <c r="C1775" t="s">
        <v>200</v>
      </c>
      <c r="E1775" t="s">
        <v>378</v>
      </c>
      <c r="F1775" t="s">
        <v>379</v>
      </c>
      <c r="H1775" t="s">
        <v>194</v>
      </c>
      <c r="K1775" t="s">
        <v>195</v>
      </c>
      <c r="L1775" t="s">
        <v>196</v>
      </c>
      <c r="U1775" t="s">
        <v>357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207</v>
      </c>
      <c r="B1776" s="28"/>
      <c r="C1776" s="23" t="s">
        <v>208</v>
      </c>
      <c r="D1776" s="23" t="s">
        <v>216</v>
      </c>
      <c r="E1776" s="23" t="s">
        <v>378</v>
      </c>
      <c r="F1776" s="23" t="s">
        <v>379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357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211</v>
      </c>
      <c r="B1777" s="9"/>
      <c r="C1777" s="27" t="s">
        <v>200</v>
      </c>
      <c r="D1777" s="27" t="s">
        <v>215</v>
      </c>
      <c r="E1777" s="27" t="s">
        <v>380</v>
      </c>
      <c r="F1777" s="27" t="s">
        <v>381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357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253</v>
      </c>
      <c r="B1778" s="2"/>
      <c r="C1778" t="s">
        <v>200</v>
      </c>
      <c r="E1778" t="s">
        <v>380</v>
      </c>
      <c r="F1778" t="s">
        <v>381</v>
      </c>
      <c r="H1778" t="s">
        <v>194</v>
      </c>
      <c r="K1778" t="s">
        <v>195</v>
      </c>
      <c r="L1778" t="s">
        <v>196</v>
      </c>
      <c r="U1778" t="s">
        <v>357</v>
      </c>
      <c r="W1778">
        <v>30</v>
      </c>
      <c r="AB1778" t="s">
        <v>198</v>
      </c>
      <c r="AH1778" s="20"/>
    </row>
    <row r="1779" spans="1:34" x14ac:dyDescent="0.25">
      <c r="A1779" s="15" t="s">
        <v>205</v>
      </c>
      <c r="B1779" s="2"/>
      <c r="C1779" t="s">
        <v>206</v>
      </c>
      <c r="E1779" t="s">
        <v>380</v>
      </c>
      <c r="F1779" t="s">
        <v>381</v>
      </c>
      <c r="H1779" t="s">
        <v>194</v>
      </c>
      <c r="K1779" t="s">
        <v>195</v>
      </c>
      <c r="L1779" t="s">
        <v>196</v>
      </c>
      <c r="U1779" t="s">
        <v>357</v>
      </c>
      <c r="W1779">
        <v>30</v>
      </c>
      <c r="AB1779" t="s">
        <v>198</v>
      </c>
      <c r="AH1779" s="20"/>
    </row>
    <row r="1780" spans="1:34" x14ac:dyDescent="0.25">
      <c r="A1780" s="15" t="s">
        <v>233</v>
      </c>
      <c r="B1780" s="2"/>
      <c r="C1780" t="s">
        <v>204</v>
      </c>
      <c r="E1780" t="s">
        <v>380</v>
      </c>
      <c r="F1780" t="s">
        <v>381</v>
      </c>
      <c r="H1780" t="s">
        <v>194</v>
      </c>
      <c r="K1780" t="s">
        <v>195</v>
      </c>
      <c r="L1780" t="s">
        <v>196</v>
      </c>
      <c r="U1780" t="s">
        <v>357</v>
      </c>
      <c r="W1780">
        <v>30</v>
      </c>
      <c r="AB1780" t="s">
        <v>198</v>
      </c>
      <c r="AH1780" s="20"/>
    </row>
    <row r="1781" spans="1:34" x14ac:dyDescent="0.25">
      <c r="A1781" s="15" t="s">
        <v>199</v>
      </c>
      <c r="B1781" s="2"/>
      <c r="C1781" t="s">
        <v>200</v>
      </c>
      <c r="E1781" t="s">
        <v>380</v>
      </c>
      <c r="F1781" t="s">
        <v>381</v>
      </c>
      <c r="H1781" t="s">
        <v>194</v>
      </c>
      <c r="K1781" t="s">
        <v>195</v>
      </c>
      <c r="L1781" t="s">
        <v>196</v>
      </c>
      <c r="U1781" t="s">
        <v>357</v>
      </c>
      <c r="W1781">
        <v>30</v>
      </c>
      <c r="AB1781" t="s">
        <v>198</v>
      </c>
      <c r="AH1781" s="20"/>
    </row>
    <row r="1782" spans="1:34" x14ac:dyDescent="0.25">
      <c r="A1782" s="15" t="s">
        <v>253</v>
      </c>
      <c r="B1782" s="2"/>
      <c r="C1782" t="s">
        <v>200</v>
      </c>
      <c r="E1782" t="s">
        <v>380</v>
      </c>
      <c r="F1782" t="s">
        <v>381</v>
      </c>
      <c r="H1782" t="s">
        <v>194</v>
      </c>
      <c r="K1782" t="s">
        <v>195</v>
      </c>
      <c r="L1782" t="s">
        <v>196</v>
      </c>
      <c r="U1782" t="s">
        <v>357</v>
      </c>
      <c r="W1782">
        <v>30</v>
      </c>
      <c r="AB1782" t="s">
        <v>198</v>
      </c>
      <c r="AH1782" s="20"/>
    </row>
    <row r="1783" spans="1:34" x14ac:dyDescent="0.25">
      <c r="A1783" s="15" t="s">
        <v>211</v>
      </c>
      <c r="B1783" s="2"/>
      <c r="C1783" t="s">
        <v>200</v>
      </c>
      <c r="E1783" t="s">
        <v>380</v>
      </c>
      <c r="F1783" t="s">
        <v>381</v>
      </c>
      <c r="H1783" t="s">
        <v>194</v>
      </c>
      <c r="K1783" t="s">
        <v>195</v>
      </c>
      <c r="L1783" t="s">
        <v>196</v>
      </c>
      <c r="U1783" t="s">
        <v>357</v>
      </c>
      <c r="W1783">
        <v>30</v>
      </c>
      <c r="AB1783" t="s">
        <v>198</v>
      </c>
      <c r="AH1783" s="20"/>
    </row>
    <row r="1784" spans="1:34" x14ac:dyDescent="0.25">
      <c r="A1784" s="15" t="s">
        <v>211</v>
      </c>
      <c r="B1784" s="2"/>
      <c r="C1784" t="s">
        <v>200</v>
      </c>
      <c r="E1784" t="s">
        <v>380</v>
      </c>
      <c r="F1784" t="s">
        <v>381</v>
      </c>
      <c r="H1784" t="s">
        <v>194</v>
      </c>
      <c r="K1784" t="s">
        <v>195</v>
      </c>
      <c r="L1784" t="s">
        <v>196</v>
      </c>
      <c r="U1784" t="s">
        <v>357</v>
      </c>
      <c r="W1784">
        <v>30</v>
      </c>
      <c r="AB1784" t="s">
        <v>198</v>
      </c>
      <c r="AH1784" s="20"/>
    </row>
    <row r="1785" spans="1:34" x14ac:dyDescent="0.25">
      <c r="A1785" s="15" t="s">
        <v>199</v>
      </c>
      <c r="B1785" s="2"/>
      <c r="C1785" t="s">
        <v>200</v>
      </c>
      <c r="E1785" t="s">
        <v>380</v>
      </c>
      <c r="F1785" t="s">
        <v>381</v>
      </c>
      <c r="H1785" t="s">
        <v>194</v>
      </c>
      <c r="K1785" t="s">
        <v>195</v>
      </c>
      <c r="L1785" t="s">
        <v>196</v>
      </c>
      <c r="U1785" t="s">
        <v>357</v>
      </c>
      <c r="W1785">
        <v>30</v>
      </c>
      <c r="AB1785" t="s">
        <v>198</v>
      </c>
      <c r="AH1785" s="20"/>
    </row>
    <row r="1786" spans="1:34" x14ac:dyDescent="0.25">
      <c r="A1786" s="15" t="s">
        <v>211</v>
      </c>
      <c r="B1786" s="2"/>
      <c r="C1786" t="s">
        <v>200</v>
      </c>
      <c r="E1786" t="s">
        <v>380</v>
      </c>
      <c r="F1786" t="s">
        <v>381</v>
      </c>
      <c r="H1786" t="s">
        <v>194</v>
      </c>
      <c r="K1786" t="s">
        <v>195</v>
      </c>
      <c r="L1786" t="s">
        <v>196</v>
      </c>
      <c r="U1786" t="s">
        <v>357</v>
      </c>
      <c r="W1786">
        <v>30</v>
      </c>
      <c r="AB1786" t="s">
        <v>198</v>
      </c>
      <c r="AH1786" s="20"/>
    </row>
    <row r="1787" spans="1:34" x14ac:dyDescent="0.25">
      <c r="A1787" s="15" t="s">
        <v>199</v>
      </c>
      <c r="B1787" s="2"/>
      <c r="C1787" t="s">
        <v>200</v>
      </c>
      <c r="E1787" t="s">
        <v>380</v>
      </c>
      <c r="F1787" t="s">
        <v>381</v>
      </c>
      <c r="H1787" t="s">
        <v>194</v>
      </c>
      <c r="K1787" t="s">
        <v>195</v>
      </c>
      <c r="L1787" t="s">
        <v>196</v>
      </c>
      <c r="U1787" t="s">
        <v>357</v>
      </c>
      <c r="W1787">
        <v>30</v>
      </c>
      <c r="AB1787" t="s">
        <v>198</v>
      </c>
      <c r="AH1787" s="20"/>
    </row>
    <row r="1788" spans="1:34" x14ac:dyDescent="0.25">
      <c r="A1788" s="15" t="s">
        <v>211</v>
      </c>
      <c r="B1788" s="2"/>
      <c r="C1788" t="s">
        <v>200</v>
      </c>
      <c r="E1788" t="s">
        <v>380</v>
      </c>
      <c r="F1788" t="s">
        <v>381</v>
      </c>
      <c r="H1788" t="s">
        <v>194</v>
      </c>
      <c r="K1788" t="s">
        <v>195</v>
      </c>
      <c r="L1788" t="s">
        <v>196</v>
      </c>
      <c r="U1788" t="s">
        <v>357</v>
      </c>
      <c r="W1788">
        <v>30</v>
      </c>
      <c r="AB1788" t="s">
        <v>198</v>
      </c>
      <c r="AH1788" s="20"/>
    </row>
    <row r="1789" spans="1:34" x14ac:dyDescent="0.25">
      <c r="A1789" s="15" t="s">
        <v>211</v>
      </c>
      <c r="B1789" s="2"/>
      <c r="C1789" t="s">
        <v>200</v>
      </c>
      <c r="E1789" t="s">
        <v>380</v>
      </c>
      <c r="F1789" t="s">
        <v>381</v>
      </c>
      <c r="H1789" t="s">
        <v>194</v>
      </c>
      <c r="K1789" t="s">
        <v>195</v>
      </c>
      <c r="L1789" t="s">
        <v>196</v>
      </c>
      <c r="U1789" t="s">
        <v>357</v>
      </c>
      <c r="W1789">
        <v>30</v>
      </c>
      <c r="AB1789" t="s">
        <v>198</v>
      </c>
      <c r="AH1789" s="20"/>
    </row>
    <row r="1790" spans="1:34" x14ac:dyDescent="0.25">
      <c r="A1790" s="15" t="s">
        <v>205</v>
      </c>
      <c r="B1790" s="2"/>
      <c r="C1790" t="s">
        <v>206</v>
      </c>
      <c r="E1790" t="s">
        <v>380</v>
      </c>
      <c r="F1790" t="s">
        <v>381</v>
      </c>
      <c r="H1790" t="s">
        <v>194</v>
      </c>
      <c r="K1790" t="s">
        <v>195</v>
      </c>
      <c r="L1790" t="s">
        <v>196</v>
      </c>
      <c r="U1790" t="s">
        <v>357</v>
      </c>
      <c r="W1790">
        <v>30</v>
      </c>
      <c r="AB1790" t="s">
        <v>198</v>
      </c>
      <c r="AH1790" s="20"/>
    </row>
    <row r="1791" spans="1:34" x14ac:dyDescent="0.25">
      <c r="A1791" s="15" t="s">
        <v>199</v>
      </c>
      <c r="B1791" s="2"/>
      <c r="C1791" t="s">
        <v>200</v>
      </c>
      <c r="E1791" t="s">
        <v>380</v>
      </c>
      <c r="F1791" t="s">
        <v>381</v>
      </c>
      <c r="H1791" t="s">
        <v>194</v>
      </c>
      <c r="K1791" t="s">
        <v>195</v>
      </c>
      <c r="L1791" t="s">
        <v>196</v>
      </c>
      <c r="U1791" t="s">
        <v>357</v>
      </c>
      <c r="W1791">
        <v>30</v>
      </c>
      <c r="AB1791" t="s">
        <v>198</v>
      </c>
      <c r="AH1791" s="20"/>
    </row>
    <row r="1792" spans="1:34" x14ac:dyDescent="0.25">
      <c r="A1792" s="15" t="s">
        <v>199</v>
      </c>
      <c r="B1792" s="2"/>
      <c r="C1792" t="s">
        <v>200</v>
      </c>
      <c r="E1792" t="s">
        <v>380</v>
      </c>
      <c r="F1792" t="s">
        <v>381</v>
      </c>
      <c r="H1792" t="s">
        <v>194</v>
      </c>
      <c r="K1792" t="s">
        <v>195</v>
      </c>
      <c r="L1792" t="s">
        <v>196</v>
      </c>
      <c r="U1792" t="s">
        <v>357</v>
      </c>
      <c r="W1792">
        <v>30</v>
      </c>
      <c r="AB1792" t="s">
        <v>198</v>
      </c>
      <c r="AH1792" s="20"/>
    </row>
    <row r="1793" spans="1:34" x14ac:dyDescent="0.25">
      <c r="A1793" s="15" t="s">
        <v>211</v>
      </c>
      <c r="B1793" s="2"/>
      <c r="C1793" t="s">
        <v>200</v>
      </c>
      <c r="E1793" t="s">
        <v>380</v>
      </c>
      <c r="F1793" t="s">
        <v>381</v>
      </c>
      <c r="H1793" t="s">
        <v>194</v>
      </c>
      <c r="K1793" t="s">
        <v>195</v>
      </c>
      <c r="L1793" t="s">
        <v>196</v>
      </c>
      <c r="U1793" t="s">
        <v>357</v>
      </c>
      <c r="W1793">
        <v>30</v>
      </c>
      <c r="AB1793" t="s">
        <v>198</v>
      </c>
      <c r="AH1793" s="20"/>
    </row>
    <row r="1794" spans="1:34" x14ac:dyDescent="0.25">
      <c r="A1794" s="15" t="s">
        <v>211</v>
      </c>
      <c r="B1794" s="2"/>
      <c r="C1794" t="s">
        <v>200</v>
      </c>
      <c r="E1794" t="s">
        <v>380</v>
      </c>
      <c r="F1794" t="s">
        <v>381</v>
      </c>
      <c r="H1794" t="s">
        <v>194</v>
      </c>
      <c r="K1794" t="s">
        <v>195</v>
      </c>
      <c r="L1794" t="s">
        <v>196</v>
      </c>
      <c r="U1794" t="s">
        <v>357</v>
      </c>
      <c r="W1794">
        <v>30</v>
      </c>
      <c r="AB1794" t="s">
        <v>198</v>
      </c>
      <c r="AH1794" s="20"/>
    </row>
    <row r="1795" spans="1:34" x14ac:dyDescent="0.25">
      <c r="A1795" s="15" t="s">
        <v>211</v>
      </c>
      <c r="B1795" s="2"/>
      <c r="C1795" t="s">
        <v>200</v>
      </c>
      <c r="E1795" t="s">
        <v>380</v>
      </c>
      <c r="F1795" t="s">
        <v>381</v>
      </c>
      <c r="H1795" t="s">
        <v>194</v>
      </c>
      <c r="K1795" t="s">
        <v>195</v>
      </c>
      <c r="L1795" t="s">
        <v>196</v>
      </c>
      <c r="U1795" t="s">
        <v>357</v>
      </c>
      <c r="W1795">
        <v>30</v>
      </c>
      <c r="AB1795" t="s">
        <v>198</v>
      </c>
      <c r="AH1795" s="20"/>
    </row>
    <row r="1796" spans="1:34" x14ac:dyDescent="0.25">
      <c r="A1796" s="15" t="s">
        <v>211</v>
      </c>
      <c r="B1796" s="2"/>
      <c r="C1796" t="s">
        <v>200</v>
      </c>
      <c r="E1796" t="s">
        <v>380</v>
      </c>
      <c r="F1796" t="s">
        <v>381</v>
      </c>
      <c r="H1796" t="s">
        <v>194</v>
      </c>
      <c r="K1796" t="s">
        <v>195</v>
      </c>
      <c r="L1796" t="s">
        <v>196</v>
      </c>
      <c r="U1796" t="s">
        <v>357</v>
      </c>
      <c r="W1796">
        <v>30</v>
      </c>
      <c r="AB1796" t="s">
        <v>198</v>
      </c>
      <c r="AH1796" s="20"/>
    </row>
    <row r="1797" spans="1:34" x14ac:dyDescent="0.25">
      <c r="A1797" s="15" t="s">
        <v>211</v>
      </c>
      <c r="B1797" s="2"/>
      <c r="C1797" t="s">
        <v>200</v>
      </c>
      <c r="E1797" t="s">
        <v>380</v>
      </c>
      <c r="F1797" t="s">
        <v>381</v>
      </c>
      <c r="H1797" t="s">
        <v>194</v>
      </c>
      <c r="K1797" t="s">
        <v>195</v>
      </c>
      <c r="L1797" t="s">
        <v>196</v>
      </c>
      <c r="U1797" t="s">
        <v>357</v>
      </c>
      <c r="W1797">
        <v>30</v>
      </c>
      <c r="AB1797" t="s">
        <v>198</v>
      </c>
      <c r="AH1797" s="20"/>
    </row>
    <row r="1798" spans="1:34" x14ac:dyDescent="0.25">
      <c r="A1798" s="15" t="s">
        <v>205</v>
      </c>
      <c r="B1798" s="2"/>
      <c r="C1798" t="s">
        <v>206</v>
      </c>
      <c r="E1798" t="s">
        <v>380</v>
      </c>
      <c r="F1798" t="s">
        <v>381</v>
      </c>
      <c r="H1798" t="s">
        <v>194</v>
      </c>
      <c r="K1798" t="s">
        <v>195</v>
      </c>
      <c r="L1798" t="s">
        <v>196</v>
      </c>
      <c r="U1798" t="s">
        <v>357</v>
      </c>
      <c r="W1798">
        <v>30</v>
      </c>
      <c r="AB1798" t="s">
        <v>198</v>
      </c>
      <c r="AH1798" s="20"/>
    </row>
    <row r="1799" spans="1:34" x14ac:dyDescent="0.25">
      <c r="A1799" s="15" t="s">
        <v>253</v>
      </c>
      <c r="B1799" s="2"/>
      <c r="C1799" t="s">
        <v>200</v>
      </c>
      <c r="E1799" t="s">
        <v>380</v>
      </c>
      <c r="F1799" t="s">
        <v>381</v>
      </c>
      <c r="H1799" t="s">
        <v>194</v>
      </c>
      <c r="K1799" t="s">
        <v>195</v>
      </c>
      <c r="L1799" t="s">
        <v>196</v>
      </c>
      <c r="U1799" t="s">
        <v>357</v>
      </c>
      <c r="W1799">
        <v>30</v>
      </c>
      <c r="AB1799" t="s">
        <v>198</v>
      </c>
      <c r="AH1799" s="20"/>
    </row>
    <row r="1800" spans="1:34" x14ac:dyDescent="0.25">
      <c r="A1800" s="15" t="s">
        <v>205</v>
      </c>
      <c r="B1800" s="2"/>
      <c r="C1800" t="s">
        <v>206</v>
      </c>
      <c r="E1800" t="s">
        <v>380</v>
      </c>
      <c r="F1800" t="s">
        <v>381</v>
      </c>
      <c r="H1800" t="s">
        <v>194</v>
      </c>
      <c r="K1800" t="s">
        <v>195</v>
      </c>
      <c r="L1800" t="s">
        <v>196</v>
      </c>
      <c r="U1800" t="s">
        <v>357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211</v>
      </c>
      <c r="B1801" s="28"/>
      <c r="C1801" s="23" t="s">
        <v>200</v>
      </c>
      <c r="D1801" s="23" t="s">
        <v>216</v>
      </c>
      <c r="E1801" s="23" t="s">
        <v>380</v>
      </c>
      <c r="F1801" s="23" t="s">
        <v>381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357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205</v>
      </c>
      <c r="B1802" s="9"/>
      <c r="C1802" s="27" t="s">
        <v>206</v>
      </c>
      <c r="D1802" s="27" t="s">
        <v>215</v>
      </c>
      <c r="E1802" s="27" t="s">
        <v>382</v>
      </c>
      <c r="F1802" s="27" t="s">
        <v>383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357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253</v>
      </c>
      <c r="B1803" s="2"/>
      <c r="C1803" t="s">
        <v>200</v>
      </c>
      <c r="E1803" t="s">
        <v>382</v>
      </c>
      <c r="F1803" t="s">
        <v>383</v>
      </c>
      <c r="H1803" t="s">
        <v>194</v>
      </c>
      <c r="K1803" t="s">
        <v>195</v>
      </c>
      <c r="L1803" t="s">
        <v>196</v>
      </c>
      <c r="U1803" t="s">
        <v>357</v>
      </c>
      <c r="W1803">
        <v>30</v>
      </c>
      <c r="AB1803" t="s">
        <v>198</v>
      </c>
      <c r="AH1803" s="20"/>
    </row>
    <row r="1804" spans="1:34" x14ac:dyDescent="0.25">
      <c r="A1804" s="15" t="s">
        <v>205</v>
      </c>
      <c r="B1804" s="2"/>
      <c r="C1804" t="s">
        <v>206</v>
      </c>
      <c r="E1804" t="s">
        <v>382</v>
      </c>
      <c r="F1804" t="s">
        <v>383</v>
      </c>
      <c r="H1804" t="s">
        <v>194</v>
      </c>
      <c r="K1804" t="s">
        <v>195</v>
      </c>
      <c r="L1804" t="s">
        <v>196</v>
      </c>
      <c r="U1804" t="s">
        <v>357</v>
      </c>
      <c r="W1804">
        <v>30</v>
      </c>
      <c r="AB1804" t="s">
        <v>198</v>
      </c>
      <c r="AH1804" s="20"/>
    </row>
    <row r="1805" spans="1:34" x14ac:dyDescent="0.25">
      <c r="A1805" s="15" t="s">
        <v>199</v>
      </c>
      <c r="B1805" s="2"/>
      <c r="C1805" t="s">
        <v>200</v>
      </c>
      <c r="E1805" t="s">
        <v>382</v>
      </c>
      <c r="F1805" t="s">
        <v>383</v>
      </c>
      <c r="H1805" t="s">
        <v>194</v>
      </c>
      <c r="K1805" t="s">
        <v>195</v>
      </c>
      <c r="L1805" t="s">
        <v>196</v>
      </c>
      <c r="U1805" t="s">
        <v>357</v>
      </c>
      <c r="W1805">
        <v>30</v>
      </c>
      <c r="AB1805" t="s">
        <v>198</v>
      </c>
      <c r="AH1805" s="20"/>
    </row>
    <row r="1806" spans="1:34" x14ac:dyDescent="0.25">
      <c r="A1806" s="15" t="s">
        <v>205</v>
      </c>
      <c r="B1806" s="2"/>
      <c r="C1806" t="s">
        <v>206</v>
      </c>
      <c r="E1806" t="s">
        <v>382</v>
      </c>
      <c r="F1806" t="s">
        <v>383</v>
      </c>
      <c r="H1806" t="s">
        <v>194</v>
      </c>
      <c r="K1806" t="s">
        <v>195</v>
      </c>
      <c r="L1806" t="s">
        <v>196</v>
      </c>
      <c r="U1806" t="s">
        <v>357</v>
      </c>
      <c r="W1806">
        <v>30</v>
      </c>
      <c r="AB1806" t="s">
        <v>198</v>
      </c>
      <c r="AH1806" s="20"/>
    </row>
    <row r="1807" spans="1:34" x14ac:dyDescent="0.25">
      <c r="A1807" s="15" t="s">
        <v>199</v>
      </c>
      <c r="B1807" s="2"/>
      <c r="C1807" t="s">
        <v>200</v>
      </c>
      <c r="E1807" t="s">
        <v>382</v>
      </c>
      <c r="F1807" t="s">
        <v>383</v>
      </c>
      <c r="H1807" t="s">
        <v>194</v>
      </c>
      <c r="K1807" t="s">
        <v>195</v>
      </c>
      <c r="L1807" t="s">
        <v>196</v>
      </c>
      <c r="U1807" t="s">
        <v>357</v>
      </c>
      <c r="W1807">
        <v>30</v>
      </c>
      <c r="AB1807" t="s">
        <v>198</v>
      </c>
      <c r="AH1807" s="20"/>
    </row>
    <row r="1808" spans="1:34" x14ac:dyDescent="0.25">
      <c r="A1808" s="15" t="s">
        <v>199</v>
      </c>
      <c r="B1808" s="2"/>
      <c r="C1808" t="s">
        <v>200</v>
      </c>
      <c r="E1808" t="s">
        <v>382</v>
      </c>
      <c r="F1808" t="s">
        <v>383</v>
      </c>
      <c r="H1808" t="s">
        <v>194</v>
      </c>
      <c r="K1808" t="s">
        <v>195</v>
      </c>
      <c r="L1808" t="s">
        <v>196</v>
      </c>
      <c r="U1808" t="s">
        <v>357</v>
      </c>
      <c r="W1808">
        <v>30</v>
      </c>
      <c r="AB1808" t="s">
        <v>198</v>
      </c>
      <c r="AH1808" s="20"/>
    </row>
    <row r="1809" spans="1:34" x14ac:dyDescent="0.25">
      <c r="A1809" s="15" t="s">
        <v>205</v>
      </c>
      <c r="B1809" s="2"/>
      <c r="C1809" t="s">
        <v>206</v>
      </c>
      <c r="E1809" t="s">
        <v>382</v>
      </c>
      <c r="F1809" t="s">
        <v>383</v>
      </c>
      <c r="H1809" t="s">
        <v>194</v>
      </c>
      <c r="K1809" t="s">
        <v>195</v>
      </c>
      <c r="L1809" t="s">
        <v>196</v>
      </c>
      <c r="U1809" t="s">
        <v>357</v>
      </c>
      <c r="W1809">
        <v>30</v>
      </c>
      <c r="AB1809" t="s">
        <v>198</v>
      </c>
      <c r="AH1809" s="20"/>
    </row>
    <row r="1810" spans="1:34" x14ac:dyDescent="0.25">
      <c r="A1810" s="15" t="s">
        <v>211</v>
      </c>
      <c r="B1810" s="2"/>
      <c r="C1810" t="s">
        <v>200</v>
      </c>
      <c r="E1810" t="s">
        <v>382</v>
      </c>
      <c r="F1810" t="s">
        <v>383</v>
      </c>
      <c r="H1810" t="s">
        <v>194</v>
      </c>
      <c r="K1810" t="s">
        <v>195</v>
      </c>
      <c r="L1810" t="s">
        <v>196</v>
      </c>
      <c r="U1810" t="s">
        <v>357</v>
      </c>
      <c r="W1810">
        <v>30</v>
      </c>
      <c r="AB1810" t="s">
        <v>198</v>
      </c>
      <c r="AH1810" s="20"/>
    </row>
    <row r="1811" spans="1:34" x14ac:dyDescent="0.25">
      <c r="A1811" s="15" t="s">
        <v>205</v>
      </c>
      <c r="B1811" s="2"/>
      <c r="C1811" t="s">
        <v>206</v>
      </c>
      <c r="E1811" t="s">
        <v>382</v>
      </c>
      <c r="F1811" t="s">
        <v>383</v>
      </c>
      <c r="H1811" t="s">
        <v>194</v>
      </c>
      <c r="K1811" t="s">
        <v>195</v>
      </c>
      <c r="L1811" t="s">
        <v>196</v>
      </c>
      <c r="U1811" t="s">
        <v>357</v>
      </c>
      <c r="W1811">
        <v>30</v>
      </c>
      <c r="AB1811" t="s">
        <v>198</v>
      </c>
      <c r="AH1811" s="20"/>
    </row>
    <row r="1812" spans="1:34" x14ac:dyDescent="0.25">
      <c r="A1812" s="15" t="s">
        <v>205</v>
      </c>
      <c r="B1812" s="2"/>
      <c r="C1812" t="s">
        <v>206</v>
      </c>
      <c r="E1812" t="s">
        <v>382</v>
      </c>
      <c r="F1812" t="s">
        <v>383</v>
      </c>
      <c r="H1812" t="s">
        <v>194</v>
      </c>
      <c r="K1812" t="s">
        <v>195</v>
      </c>
      <c r="L1812" t="s">
        <v>196</v>
      </c>
      <c r="U1812" t="s">
        <v>357</v>
      </c>
      <c r="W1812">
        <v>30</v>
      </c>
      <c r="AB1812" t="s">
        <v>198</v>
      </c>
      <c r="AH1812" s="20"/>
    </row>
    <row r="1813" spans="1:34" x14ac:dyDescent="0.25">
      <c r="A1813" s="15" t="s">
        <v>205</v>
      </c>
      <c r="B1813" s="2"/>
      <c r="C1813" t="s">
        <v>206</v>
      </c>
      <c r="E1813" t="s">
        <v>382</v>
      </c>
      <c r="F1813" t="s">
        <v>383</v>
      </c>
      <c r="H1813" t="s">
        <v>194</v>
      </c>
      <c r="K1813" t="s">
        <v>195</v>
      </c>
      <c r="L1813" t="s">
        <v>196</v>
      </c>
      <c r="U1813" t="s">
        <v>357</v>
      </c>
      <c r="W1813">
        <v>30</v>
      </c>
      <c r="AB1813" t="s">
        <v>198</v>
      </c>
      <c r="AH1813" s="20"/>
    </row>
    <row r="1814" spans="1:34" x14ac:dyDescent="0.25">
      <c r="A1814" s="15" t="s">
        <v>205</v>
      </c>
      <c r="B1814" s="2"/>
      <c r="C1814" t="s">
        <v>206</v>
      </c>
      <c r="E1814" t="s">
        <v>382</v>
      </c>
      <c r="F1814" t="s">
        <v>383</v>
      </c>
      <c r="H1814" t="s">
        <v>194</v>
      </c>
      <c r="K1814" t="s">
        <v>195</v>
      </c>
      <c r="L1814" t="s">
        <v>196</v>
      </c>
      <c r="U1814" t="s">
        <v>357</v>
      </c>
      <c r="W1814">
        <v>30</v>
      </c>
      <c r="AB1814" t="s">
        <v>198</v>
      </c>
      <c r="AH1814" s="20"/>
    </row>
    <row r="1815" spans="1:34" x14ac:dyDescent="0.25">
      <c r="A1815" s="15" t="s">
        <v>205</v>
      </c>
      <c r="B1815" s="2"/>
      <c r="C1815" t="s">
        <v>206</v>
      </c>
      <c r="E1815" t="s">
        <v>382</v>
      </c>
      <c r="F1815" t="s">
        <v>383</v>
      </c>
      <c r="H1815" t="s">
        <v>194</v>
      </c>
      <c r="K1815" t="s">
        <v>195</v>
      </c>
      <c r="L1815" t="s">
        <v>196</v>
      </c>
      <c r="U1815" t="s">
        <v>357</v>
      </c>
      <c r="W1815">
        <v>30</v>
      </c>
      <c r="AB1815" t="s">
        <v>198</v>
      </c>
      <c r="AH1815" s="20"/>
    </row>
    <row r="1816" spans="1:34" x14ac:dyDescent="0.25">
      <c r="A1816" s="15" t="s">
        <v>205</v>
      </c>
      <c r="B1816" s="2"/>
      <c r="C1816" t="s">
        <v>206</v>
      </c>
      <c r="E1816" t="s">
        <v>382</v>
      </c>
      <c r="F1816" t="s">
        <v>383</v>
      </c>
      <c r="H1816" t="s">
        <v>194</v>
      </c>
      <c r="K1816" t="s">
        <v>195</v>
      </c>
      <c r="L1816" t="s">
        <v>196</v>
      </c>
      <c r="U1816" t="s">
        <v>357</v>
      </c>
      <c r="W1816">
        <v>30</v>
      </c>
      <c r="AB1816" t="s">
        <v>198</v>
      </c>
      <c r="AH1816" s="20"/>
    </row>
    <row r="1817" spans="1:34" x14ac:dyDescent="0.25">
      <c r="A1817" s="15" t="s">
        <v>205</v>
      </c>
      <c r="B1817" s="2"/>
      <c r="C1817" t="s">
        <v>206</v>
      </c>
      <c r="E1817" t="s">
        <v>382</v>
      </c>
      <c r="F1817" t="s">
        <v>383</v>
      </c>
      <c r="H1817" t="s">
        <v>194</v>
      </c>
      <c r="K1817" t="s">
        <v>195</v>
      </c>
      <c r="L1817" t="s">
        <v>196</v>
      </c>
      <c r="U1817" t="s">
        <v>357</v>
      </c>
      <c r="W1817">
        <v>30</v>
      </c>
      <c r="AB1817" t="s">
        <v>198</v>
      </c>
      <c r="AH1817" s="20"/>
    </row>
    <row r="1818" spans="1:34" x14ac:dyDescent="0.25">
      <c r="A1818" s="15" t="s">
        <v>205</v>
      </c>
      <c r="B1818" s="2"/>
      <c r="C1818" t="s">
        <v>206</v>
      </c>
      <c r="E1818" t="s">
        <v>382</v>
      </c>
      <c r="F1818" t="s">
        <v>383</v>
      </c>
      <c r="H1818" t="s">
        <v>194</v>
      </c>
      <c r="K1818" t="s">
        <v>195</v>
      </c>
      <c r="L1818" t="s">
        <v>196</v>
      </c>
      <c r="U1818" t="s">
        <v>357</v>
      </c>
      <c r="W1818">
        <v>30</v>
      </c>
      <c r="AB1818" t="s">
        <v>198</v>
      </c>
      <c r="AH1818" s="20"/>
    </row>
    <row r="1819" spans="1:34" x14ac:dyDescent="0.25">
      <c r="A1819" s="15" t="s">
        <v>205</v>
      </c>
      <c r="B1819" s="2"/>
      <c r="C1819" t="s">
        <v>206</v>
      </c>
      <c r="E1819" t="s">
        <v>382</v>
      </c>
      <c r="F1819" t="s">
        <v>383</v>
      </c>
      <c r="H1819" t="s">
        <v>194</v>
      </c>
      <c r="K1819" t="s">
        <v>195</v>
      </c>
      <c r="L1819" t="s">
        <v>196</v>
      </c>
      <c r="U1819" t="s">
        <v>357</v>
      </c>
      <c r="W1819">
        <v>30</v>
      </c>
      <c r="AB1819" t="s">
        <v>198</v>
      </c>
      <c r="AH1819" s="20"/>
    </row>
    <row r="1820" spans="1:34" x14ac:dyDescent="0.25">
      <c r="A1820" s="15" t="s">
        <v>205</v>
      </c>
      <c r="B1820" s="2"/>
      <c r="C1820" t="s">
        <v>206</v>
      </c>
      <c r="E1820" t="s">
        <v>382</v>
      </c>
      <c r="F1820" t="s">
        <v>383</v>
      </c>
      <c r="H1820" t="s">
        <v>194</v>
      </c>
      <c r="K1820" t="s">
        <v>195</v>
      </c>
      <c r="L1820" t="s">
        <v>196</v>
      </c>
      <c r="U1820" t="s">
        <v>357</v>
      </c>
      <c r="W1820">
        <v>30</v>
      </c>
      <c r="AB1820" t="s">
        <v>198</v>
      </c>
      <c r="AH1820" s="20"/>
    </row>
    <row r="1821" spans="1:34" x14ac:dyDescent="0.25">
      <c r="A1821" s="15" t="s">
        <v>253</v>
      </c>
      <c r="B1821" s="2"/>
      <c r="C1821" t="s">
        <v>200</v>
      </c>
      <c r="E1821" t="s">
        <v>382</v>
      </c>
      <c r="F1821" t="s">
        <v>383</v>
      </c>
      <c r="H1821" t="s">
        <v>194</v>
      </c>
      <c r="K1821" t="s">
        <v>195</v>
      </c>
      <c r="L1821" t="s">
        <v>196</v>
      </c>
      <c r="U1821" t="s">
        <v>357</v>
      </c>
      <c r="W1821">
        <v>30</v>
      </c>
      <c r="AB1821" t="s">
        <v>198</v>
      </c>
      <c r="AH1821" s="20"/>
    </row>
    <row r="1822" spans="1:34" x14ac:dyDescent="0.25">
      <c r="A1822" s="15" t="s">
        <v>211</v>
      </c>
      <c r="B1822" s="2"/>
      <c r="C1822" t="s">
        <v>200</v>
      </c>
      <c r="E1822" t="s">
        <v>382</v>
      </c>
      <c r="F1822" t="s">
        <v>383</v>
      </c>
      <c r="H1822" t="s">
        <v>194</v>
      </c>
      <c r="K1822" t="s">
        <v>195</v>
      </c>
      <c r="L1822" t="s">
        <v>196</v>
      </c>
      <c r="U1822" t="s">
        <v>357</v>
      </c>
      <c r="W1822">
        <v>30</v>
      </c>
      <c r="AB1822" t="s">
        <v>198</v>
      </c>
      <c r="AH1822" s="20"/>
    </row>
    <row r="1823" spans="1:34" x14ac:dyDescent="0.25">
      <c r="A1823" s="15" t="s">
        <v>212</v>
      </c>
      <c r="B1823" s="2"/>
      <c r="C1823" t="s">
        <v>200</v>
      </c>
      <c r="E1823" t="s">
        <v>382</v>
      </c>
      <c r="F1823" t="s">
        <v>383</v>
      </c>
      <c r="H1823" t="s">
        <v>194</v>
      </c>
      <c r="K1823" t="s">
        <v>195</v>
      </c>
      <c r="L1823" t="s">
        <v>196</v>
      </c>
      <c r="U1823" t="s">
        <v>357</v>
      </c>
      <c r="W1823">
        <v>30</v>
      </c>
      <c r="AB1823" t="s">
        <v>198</v>
      </c>
      <c r="AH1823" s="20"/>
    </row>
    <row r="1824" spans="1:34" x14ac:dyDescent="0.25">
      <c r="A1824" s="15" t="s">
        <v>223</v>
      </c>
      <c r="B1824" s="2"/>
      <c r="C1824" t="s">
        <v>200</v>
      </c>
      <c r="E1824" t="s">
        <v>382</v>
      </c>
      <c r="F1824" t="s">
        <v>383</v>
      </c>
      <c r="H1824" t="s">
        <v>194</v>
      </c>
      <c r="K1824" t="s">
        <v>195</v>
      </c>
      <c r="L1824" t="s">
        <v>196</v>
      </c>
      <c r="U1824" t="s">
        <v>357</v>
      </c>
      <c r="W1824">
        <v>30</v>
      </c>
      <c r="AB1824" t="s">
        <v>198</v>
      </c>
      <c r="AH1824" s="20"/>
    </row>
    <row r="1825" spans="1:34" x14ac:dyDescent="0.25">
      <c r="A1825" s="15" t="s">
        <v>253</v>
      </c>
      <c r="B1825" s="2"/>
      <c r="C1825" t="s">
        <v>200</v>
      </c>
      <c r="E1825" t="s">
        <v>382</v>
      </c>
      <c r="F1825" t="s">
        <v>383</v>
      </c>
      <c r="H1825" t="s">
        <v>194</v>
      </c>
      <c r="K1825" t="s">
        <v>195</v>
      </c>
      <c r="L1825" t="s">
        <v>196</v>
      </c>
      <c r="U1825" t="s">
        <v>357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211</v>
      </c>
      <c r="B1826" s="28"/>
      <c r="C1826" s="23" t="s">
        <v>200</v>
      </c>
      <c r="D1826" s="23" t="s">
        <v>216</v>
      </c>
      <c r="E1826" s="23" t="s">
        <v>382</v>
      </c>
      <c r="F1826" s="23" t="s">
        <v>383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357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205</v>
      </c>
      <c r="B1827" s="9"/>
      <c r="C1827" s="27" t="s">
        <v>206</v>
      </c>
      <c r="D1827" s="27" t="s">
        <v>215</v>
      </c>
      <c r="E1827" s="27" t="s">
        <v>384</v>
      </c>
      <c r="F1827" s="27" t="s">
        <v>385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357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211</v>
      </c>
      <c r="B1828" s="2"/>
      <c r="C1828" t="s">
        <v>200</v>
      </c>
      <c r="E1828" t="s">
        <v>384</v>
      </c>
      <c r="F1828" t="s">
        <v>385</v>
      </c>
      <c r="H1828" t="s">
        <v>194</v>
      </c>
      <c r="K1828" t="s">
        <v>195</v>
      </c>
      <c r="L1828" t="s">
        <v>196</v>
      </c>
      <c r="U1828" t="s">
        <v>357</v>
      </c>
      <c r="W1828">
        <v>30</v>
      </c>
      <c r="AB1828" t="s">
        <v>198</v>
      </c>
      <c r="AH1828" s="20"/>
    </row>
    <row r="1829" spans="1:34" x14ac:dyDescent="0.25">
      <c r="A1829" s="15" t="s">
        <v>316</v>
      </c>
      <c r="B1829" s="2"/>
      <c r="C1829" t="s">
        <v>200</v>
      </c>
      <c r="E1829" t="s">
        <v>384</v>
      </c>
      <c r="F1829" t="s">
        <v>385</v>
      </c>
      <c r="H1829" t="s">
        <v>194</v>
      </c>
      <c r="K1829" t="s">
        <v>195</v>
      </c>
      <c r="L1829" t="s">
        <v>196</v>
      </c>
      <c r="U1829" t="s">
        <v>357</v>
      </c>
      <c r="W1829">
        <v>30</v>
      </c>
      <c r="AB1829" t="s">
        <v>198</v>
      </c>
      <c r="AH1829" s="20"/>
    </row>
    <row r="1830" spans="1:34" x14ac:dyDescent="0.25">
      <c r="A1830" s="15" t="s">
        <v>253</v>
      </c>
      <c r="B1830" s="2"/>
      <c r="C1830" t="s">
        <v>200</v>
      </c>
      <c r="E1830" t="s">
        <v>384</v>
      </c>
      <c r="F1830" t="s">
        <v>385</v>
      </c>
      <c r="H1830" t="s">
        <v>194</v>
      </c>
      <c r="K1830" t="s">
        <v>195</v>
      </c>
      <c r="L1830" t="s">
        <v>196</v>
      </c>
      <c r="U1830" t="s">
        <v>357</v>
      </c>
      <c r="W1830">
        <v>30</v>
      </c>
      <c r="AB1830" t="s">
        <v>198</v>
      </c>
      <c r="AH1830" s="20"/>
    </row>
    <row r="1831" spans="1:34" x14ac:dyDescent="0.25">
      <c r="A1831" s="15" t="s">
        <v>211</v>
      </c>
      <c r="B1831" s="2"/>
      <c r="C1831" t="s">
        <v>200</v>
      </c>
      <c r="E1831" t="s">
        <v>384</v>
      </c>
      <c r="F1831" t="s">
        <v>385</v>
      </c>
      <c r="H1831" t="s">
        <v>194</v>
      </c>
      <c r="K1831" t="s">
        <v>195</v>
      </c>
      <c r="L1831" t="s">
        <v>196</v>
      </c>
      <c r="U1831" t="s">
        <v>357</v>
      </c>
      <c r="W1831">
        <v>30</v>
      </c>
      <c r="AB1831" t="s">
        <v>198</v>
      </c>
      <c r="AH1831" s="20"/>
    </row>
    <row r="1832" spans="1:34" x14ac:dyDescent="0.25">
      <c r="A1832" s="15" t="s">
        <v>205</v>
      </c>
      <c r="B1832" s="2"/>
      <c r="C1832" t="s">
        <v>206</v>
      </c>
      <c r="E1832" t="s">
        <v>384</v>
      </c>
      <c r="F1832" t="s">
        <v>385</v>
      </c>
      <c r="H1832" t="s">
        <v>194</v>
      </c>
      <c r="K1832" t="s">
        <v>195</v>
      </c>
      <c r="L1832" t="s">
        <v>196</v>
      </c>
      <c r="U1832" t="s">
        <v>357</v>
      </c>
      <c r="W1832">
        <v>30</v>
      </c>
      <c r="AB1832" t="s">
        <v>198</v>
      </c>
      <c r="AH1832" s="20"/>
    </row>
    <row r="1833" spans="1:34" x14ac:dyDescent="0.25">
      <c r="A1833" s="15" t="s">
        <v>199</v>
      </c>
      <c r="B1833" s="2"/>
      <c r="C1833" t="s">
        <v>200</v>
      </c>
      <c r="E1833" t="s">
        <v>384</v>
      </c>
      <c r="F1833" t="s">
        <v>385</v>
      </c>
      <c r="H1833" t="s">
        <v>194</v>
      </c>
      <c r="K1833" t="s">
        <v>195</v>
      </c>
      <c r="L1833" t="s">
        <v>196</v>
      </c>
      <c r="U1833" t="s">
        <v>357</v>
      </c>
      <c r="W1833">
        <v>30</v>
      </c>
      <c r="AB1833" t="s">
        <v>198</v>
      </c>
      <c r="AH1833" s="20"/>
    </row>
    <row r="1834" spans="1:34" x14ac:dyDescent="0.25">
      <c r="A1834" s="15" t="s">
        <v>253</v>
      </c>
      <c r="B1834" s="2"/>
      <c r="C1834" t="s">
        <v>200</v>
      </c>
      <c r="E1834" t="s">
        <v>384</v>
      </c>
      <c r="F1834" t="s">
        <v>385</v>
      </c>
      <c r="H1834" t="s">
        <v>194</v>
      </c>
      <c r="K1834" t="s">
        <v>195</v>
      </c>
      <c r="L1834" t="s">
        <v>196</v>
      </c>
      <c r="U1834" t="s">
        <v>357</v>
      </c>
      <c r="W1834">
        <v>30</v>
      </c>
      <c r="AB1834" t="s">
        <v>198</v>
      </c>
      <c r="AH1834" s="20"/>
    </row>
    <row r="1835" spans="1:34" x14ac:dyDescent="0.25">
      <c r="A1835" s="15" t="s">
        <v>205</v>
      </c>
      <c r="B1835" s="2"/>
      <c r="C1835" t="s">
        <v>206</v>
      </c>
      <c r="E1835" t="s">
        <v>384</v>
      </c>
      <c r="F1835" t="s">
        <v>385</v>
      </c>
      <c r="H1835" t="s">
        <v>194</v>
      </c>
      <c r="K1835" t="s">
        <v>195</v>
      </c>
      <c r="L1835" t="s">
        <v>196</v>
      </c>
      <c r="U1835" t="s">
        <v>357</v>
      </c>
      <c r="W1835">
        <v>30</v>
      </c>
      <c r="AB1835" t="s">
        <v>198</v>
      </c>
      <c r="AH1835" s="20"/>
    </row>
    <row r="1836" spans="1:34" x14ac:dyDescent="0.25">
      <c r="A1836" s="15" t="s">
        <v>211</v>
      </c>
      <c r="B1836" s="2"/>
      <c r="C1836" t="s">
        <v>200</v>
      </c>
      <c r="E1836" t="s">
        <v>384</v>
      </c>
      <c r="F1836" t="s">
        <v>385</v>
      </c>
      <c r="H1836" t="s">
        <v>194</v>
      </c>
      <c r="K1836" t="s">
        <v>195</v>
      </c>
      <c r="L1836" t="s">
        <v>196</v>
      </c>
      <c r="U1836" t="s">
        <v>357</v>
      </c>
      <c r="W1836">
        <v>30</v>
      </c>
      <c r="AB1836" t="s">
        <v>198</v>
      </c>
      <c r="AH1836" s="20"/>
    </row>
    <row r="1837" spans="1:34" x14ac:dyDescent="0.25">
      <c r="A1837" s="15" t="s">
        <v>205</v>
      </c>
      <c r="B1837" s="2"/>
      <c r="C1837" t="s">
        <v>206</v>
      </c>
      <c r="E1837" t="s">
        <v>384</v>
      </c>
      <c r="F1837" t="s">
        <v>385</v>
      </c>
      <c r="H1837" t="s">
        <v>194</v>
      </c>
      <c r="K1837" t="s">
        <v>195</v>
      </c>
      <c r="L1837" t="s">
        <v>196</v>
      </c>
      <c r="U1837" t="s">
        <v>357</v>
      </c>
      <c r="W1837">
        <v>30</v>
      </c>
      <c r="AB1837" t="s">
        <v>198</v>
      </c>
      <c r="AH1837" s="20"/>
    </row>
    <row r="1838" spans="1:34" x14ac:dyDescent="0.25">
      <c r="A1838" s="15" t="s">
        <v>205</v>
      </c>
      <c r="B1838" s="2"/>
      <c r="C1838" t="s">
        <v>206</v>
      </c>
      <c r="E1838" t="s">
        <v>384</v>
      </c>
      <c r="F1838" t="s">
        <v>385</v>
      </c>
      <c r="H1838" t="s">
        <v>194</v>
      </c>
      <c r="K1838" t="s">
        <v>195</v>
      </c>
      <c r="L1838" t="s">
        <v>196</v>
      </c>
      <c r="U1838" t="s">
        <v>357</v>
      </c>
      <c r="W1838">
        <v>30</v>
      </c>
      <c r="AB1838" t="s">
        <v>198</v>
      </c>
      <c r="AH1838" s="20"/>
    </row>
    <row r="1839" spans="1:34" x14ac:dyDescent="0.25">
      <c r="A1839" s="15" t="s">
        <v>199</v>
      </c>
      <c r="B1839" s="2"/>
      <c r="C1839" t="s">
        <v>200</v>
      </c>
      <c r="E1839" t="s">
        <v>384</v>
      </c>
      <c r="F1839" t="s">
        <v>385</v>
      </c>
      <c r="H1839" t="s">
        <v>194</v>
      </c>
      <c r="K1839" t="s">
        <v>195</v>
      </c>
      <c r="L1839" t="s">
        <v>196</v>
      </c>
      <c r="U1839" t="s">
        <v>357</v>
      </c>
      <c r="W1839">
        <v>30</v>
      </c>
      <c r="AB1839" t="s">
        <v>198</v>
      </c>
      <c r="AH1839" s="20"/>
    </row>
    <row r="1840" spans="1:34" x14ac:dyDescent="0.25">
      <c r="A1840" s="15" t="s">
        <v>253</v>
      </c>
      <c r="B1840" s="2"/>
      <c r="C1840" t="s">
        <v>200</v>
      </c>
      <c r="E1840" t="s">
        <v>384</v>
      </c>
      <c r="F1840" t="s">
        <v>385</v>
      </c>
      <c r="H1840" t="s">
        <v>194</v>
      </c>
      <c r="K1840" t="s">
        <v>195</v>
      </c>
      <c r="L1840" t="s">
        <v>196</v>
      </c>
      <c r="U1840" t="s">
        <v>357</v>
      </c>
      <c r="W1840">
        <v>30</v>
      </c>
      <c r="AB1840" t="s">
        <v>198</v>
      </c>
      <c r="AH1840" s="20"/>
    </row>
    <row r="1841" spans="1:34" x14ac:dyDescent="0.25">
      <c r="A1841" s="15" t="s">
        <v>199</v>
      </c>
      <c r="B1841" s="2"/>
      <c r="C1841" t="s">
        <v>200</v>
      </c>
      <c r="E1841" t="s">
        <v>384</v>
      </c>
      <c r="F1841" t="s">
        <v>385</v>
      </c>
      <c r="H1841" t="s">
        <v>194</v>
      </c>
      <c r="K1841" t="s">
        <v>195</v>
      </c>
      <c r="L1841" t="s">
        <v>196</v>
      </c>
      <c r="U1841" t="s">
        <v>357</v>
      </c>
      <c r="W1841">
        <v>30</v>
      </c>
      <c r="AB1841" t="s">
        <v>198</v>
      </c>
      <c r="AH1841" s="20"/>
    </row>
    <row r="1842" spans="1:34" x14ac:dyDescent="0.25">
      <c r="A1842" s="15" t="s">
        <v>199</v>
      </c>
      <c r="B1842" s="2"/>
      <c r="C1842" t="s">
        <v>200</v>
      </c>
      <c r="E1842" t="s">
        <v>384</v>
      </c>
      <c r="F1842" t="s">
        <v>385</v>
      </c>
      <c r="H1842" t="s">
        <v>194</v>
      </c>
      <c r="K1842" t="s">
        <v>195</v>
      </c>
      <c r="L1842" t="s">
        <v>196</v>
      </c>
      <c r="U1842" t="s">
        <v>357</v>
      </c>
      <c r="W1842">
        <v>30</v>
      </c>
      <c r="AB1842" t="s">
        <v>198</v>
      </c>
      <c r="AH1842" s="20"/>
    </row>
    <row r="1843" spans="1:34" x14ac:dyDescent="0.25">
      <c r="A1843" s="15" t="s">
        <v>253</v>
      </c>
      <c r="B1843" s="2"/>
      <c r="C1843" t="s">
        <v>200</v>
      </c>
      <c r="E1843" t="s">
        <v>384</v>
      </c>
      <c r="F1843" t="s">
        <v>385</v>
      </c>
      <c r="H1843" t="s">
        <v>194</v>
      </c>
      <c r="K1843" t="s">
        <v>195</v>
      </c>
      <c r="L1843" t="s">
        <v>196</v>
      </c>
      <c r="U1843" t="s">
        <v>357</v>
      </c>
      <c r="W1843">
        <v>30</v>
      </c>
      <c r="AB1843" t="s">
        <v>198</v>
      </c>
      <c r="AH1843" s="20"/>
    </row>
    <row r="1844" spans="1:34" x14ac:dyDescent="0.25">
      <c r="A1844" s="15" t="s">
        <v>205</v>
      </c>
      <c r="B1844" s="2"/>
      <c r="C1844" t="s">
        <v>206</v>
      </c>
      <c r="E1844" t="s">
        <v>384</v>
      </c>
      <c r="F1844" t="s">
        <v>385</v>
      </c>
      <c r="H1844" t="s">
        <v>194</v>
      </c>
      <c r="K1844" t="s">
        <v>195</v>
      </c>
      <c r="L1844" t="s">
        <v>196</v>
      </c>
      <c r="U1844" t="s">
        <v>357</v>
      </c>
      <c r="W1844">
        <v>30</v>
      </c>
      <c r="AB1844" t="s">
        <v>198</v>
      </c>
      <c r="AH1844" s="20"/>
    </row>
    <row r="1845" spans="1:34" x14ac:dyDescent="0.25">
      <c r="A1845" s="15" t="s">
        <v>199</v>
      </c>
      <c r="B1845" s="2"/>
      <c r="C1845" t="s">
        <v>200</v>
      </c>
      <c r="E1845" t="s">
        <v>384</v>
      </c>
      <c r="F1845" t="s">
        <v>385</v>
      </c>
      <c r="H1845" t="s">
        <v>194</v>
      </c>
      <c r="K1845" t="s">
        <v>195</v>
      </c>
      <c r="L1845" t="s">
        <v>196</v>
      </c>
      <c r="U1845" t="s">
        <v>357</v>
      </c>
      <c r="W1845">
        <v>30</v>
      </c>
      <c r="AB1845" t="s">
        <v>198</v>
      </c>
      <c r="AH1845" s="20"/>
    </row>
    <row r="1846" spans="1:34" x14ac:dyDescent="0.25">
      <c r="A1846" s="15" t="s">
        <v>205</v>
      </c>
      <c r="B1846" s="2"/>
      <c r="C1846" t="s">
        <v>206</v>
      </c>
      <c r="E1846" t="s">
        <v>384</v>
      </c>
      <c r="F1846" t="s">
        <v>385</v>
      </c>
      <c r="H1846" t="s">
        <v>194</v>
      </c>
      <c r="K1846" t="s">
        <v>195</v>
      </c>
      <c r="L1846" t="s">
        <v>196</v>
      </c>
      <c r="U1846" t="s">
        <v>357</v>
      </c>
      <c r="W1846">
        <v>30</v>
      </c>
      <c r="AB1846" t="s">
        <v>198</v>
      </c>
      <c r="AH1846" s="20"/>
    </row>
    <row r="1847" spans="1:34" x14ac:dyDescent="0.25">
      <c r="A1847" s="15" t="s">
        <v>211</v>
      </c>
      <c r="B1847" s="2"/>
      <c r="C1847" t="s">
        <v>200</v>
      </c>
      <c r="E1847" t="s">
        <v>384</v>
      </c>
      <c r="F1847" t="s">
        <v>385</v>
      </c>
      <c r="H1847" t="s">
        <v>194</v>
      </c>
      <c r="K1847" t="s">
        <v>195</v>
      </c>
      <c r="L1847" t="s">
        <v>196</v>
      </c>
      <c r="U1847" t="s">
        <v>357</v>
      </c>
      <c r="W1847">
        <v>30</v>
      </c>
      <c r="AB1847" t="s">
        <v>198</v>
      </c>
      <c r="AH1847" s="20"/>
    </row>
    <row r="1848" spans="1:34" x14ac:dyDescent="0.25">
      <c r="A1848" s="15" t="s">
        <v>211</v>
      </c>
      <c r="B1848" s="2"/>
      <c r="C1848" t="s">
        <v>200</v>
      </c>
      <c r="E1848" t="s">
        <v>384</v>
      </c>
      <c r="F1848" t="s">
        <v>385</v>
      </c>
      <c r="H1848" t="s">
        <v>194</v>
      </c>
      <c r="K1848" t="s">
        <v>195</v>
      </c>
      <c r="L1848" t="s">
        <v>196</v>
      </c>
      <c r="U1848" t="s">
        <v>357</v>
      </c>
      <c r="W1848">
        <v>30</v>
      </c>
      <c r="AB1848" t="s">
        <v>198</v>
      </c>
      <c r="AH1848" s="20"/>
    </row>
    <row r="1849" spans="1:34" x14ac:dyDescent="0.25">
      <c r="A1849" s="15" t="s">
        <v>211</v>
      </c>
      <c r="B1849" s="2"/>
      <c r="C1849" t="s">
        <v>200</v>
      </c>
      <c r="E1849" t="s">
        <v>384</v>
      </c>
      <c r="F1849" t="s">
        <v>385</v>
      </c>
      <c r="H1849" t="s">
        <v>194</v>
      </c>
      <c r="K1849" t="s">
        <v>195</v>
      </c>
      <c r="L1849" t="s">
        <v>196</v>
      </c>
      <c r="U1849" t="s">
        <v>357</v>
      </c>
      <c r="W1849">
        <v>30</v>
      </c>
      <c r="AB1849" t="s">
        <v>198</v>
      </c>
      <c r="AH1849" s="20"/>
    </row>
    <row r="1850" spans="1:34" x14ac:dyDescent="0.25">
      <c r="A1850" s="15" t="s">
        <v>205</v>
      </c>
      <c r="B1850" s="2"/>
      <c r="C1850" t="s">
        <v>206</v>
      </c>
      <c r="E1850" t="s">
        <v>384</v>
      </c>
      <c r="F1850" t="s">
        <v>385</v>
      </c>
      <c r="H1850" t="s">
        <v>194</v>
      </c>
      <c r="K1850" t="s">
        <v>195</v>
      </c>
      <c r="L1850" t="s">
        <v>196</v>
      </c>
      <c r="U1850" t="s">
        <v>357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253</v>
      </c>
      <c r="B1851" s="28"/>
      <c r="C1851" s="23" t="s">
        <v>200</v>
      </c>
      <c r="D1851" s="23" t="s">
        <v>216</v>
      </c>
      <c r="E1851" s="23" t="s">
        <v>384</v>
      </c>
      <c r="F1851" s="23" t="s">
        <v>385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357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211</v>
      </c>
      <c r="B1852" s="9"/>
      <c r="C1852" s="27" t="s">
        <v>200</v>
      </c>
      <c r="D1852" s="27" t="s">
        <v>215</v>
      </c>
      <c r="E1852" s="27" t="s">
        <v>386</v>
      </c>
      <c r="F1852" s="27" t="s">
        <v>387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357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199</v>
      </c>
      <c r="B1853" s="2"/>
      <c r="C1853" t="s">
        <v>200</v>
      </c>
      <c r="E1853" t="s">
        <v>386</v>
      </c>
      <c r="F1853" t="s">
        <v>387</v>
      </c>
      <c r="H1853" t="s">
        <v>194</v>
      </c>
      <c r="K1853" t="s">
        <v>195</v>
      </c>
      <c r="L1853" t="s">
        <v>196</v>
      </c>
      <c r="U1853" t="s">
        <v>357</v>
      </c>
      <c r="W1853">
        <v>30</v>
      </c>
      <c r="AB1853" t="s">
        <v>198</v>
      </c>
      <c r="AH1853" s="20"/>
    </row>
    <row r="1854" spans="1:34" x14ac:dyDescent="0.25">
      <c r="A1854" s="15" t="s">
        <v>211</v>
      </c>
      <c r="B1854" s="2"/>
      <c r="C1854" t="s">
        <v>200</v>
      </c>
      <c r="E1854" t="s">
        <v>386</v>
      </c>
      <c r="F1854" t="s">
        <v>387</v>
      </c>
      <c r="H1854" t="s">
        <v>194</v>
      </c>
      <c r="K1854" t="s">
        <v>195</v>
      </c>
      <c r="L1854" t="s">
        <v>196</v>
      </c>
      <c r="U1854" t="s">
        <v>357</v>
      </c>
      <c r="W1854">
        <v>30</v>
      </c>
      <c r="AB1854" t="s">
        <v>198</v>
      </c>
      <c r="AH1854" s="20"/>
    </row>
    <row r="1855" spans="1:34" x14ac:dyDescent="0.25">
      <c r="A1855" s="15" t="s">
        <v>207</v>
      </c>
      <c r="B1855" s="2"/>
      <c r="C1855" t="s">
        <v>208</v>
      </c>
      <c r="E1855" t="s">
        <v>386</v>
      </c>
      <c r="F1855" t="s">
        <v>387</v>
      </c>
      <c r="H1855" t="s">
        <v>194</v>
      </c>
      <c r="K1855" t="s">
        <v>195</v>
      </c>
      <c r="L1855" t="s">
        <v>196</v>
      </c>
      <c r="U1855" t="s">
        <v>357</v>
      </c>
      <c r="W1855">
        <v>30</v>
      </c>
      <c r="AB1855" t="s">
        <v>198</v>
      </c>
      <c r="AH1855" s="20"/>
    </row>
    <row r="1856" spans="1:34" x14ac:dyDescent="0.25">
      <c r="A1856" s="15" t="s">
        <v>346</v>
      </c>
      <c r="B1856" s="2"/>
      <c r="C1856" t="s">
        <v>208</v>
      </c>
      <c r="E1856" t="s">
        <v>386</v>
      </c>
      <c r="F1856" t="s">
        <v>387</v>
      </c>
      <c r="H1856" t="s">
        <v>194</v>
      </c>
      <c r="K1856" t="s">
        <v>195</v>
      </c>
      <c r="L1856" t="s">
        <v>196</v>
      </c>
      <c r="U1856" t="s">
        <v>357</v>
      </c>
      <c r="W1856">
        <v>30</v>
      </c>
      <c r="AB1856" t="s">
        <v>198</v>
      </c>
      <c r="AH1856" s="20"/>
    </row>
    <row r="1857" spans="1:34" x14ac:dyDescent="0.25">
      <c r="A1857" s="15" t="s">
        <v>346</v>
      </c>
      <c r="B1857" s="2"/>
      <c r="C1857" t="s">
        <v>208</v>
      </c>
      <c r="E1857" t="s">
        <v>386</v>
      </c>
      <c r="F1857" t="s">
        <v>387</v>
      </c>
      <c r="H1857" t="s">
        <v>194</v>
      </c>
      <c r="K1857" t="s">
        <v>195</v>
      </c>
      <c r="L1857" t="s">
        <v>196</v>
      </c>
      <c r="U1857" t="s">
        <v>357</v>
      </c>
      <c r="W1857">
        <v>30</v>
      </c>
      <c r="AB1857" t="s">
        <v>198</v>
      </c>
      <c r="AH1857" s="20"/>
    </row>
    <row r="1858" spans="1:34" x14ac:dyDescent="0.25">
      <c r="A1858" s="15" t="s">
        <v>211</v>
      </c>
      <c r="B1858" s="2"/>
      <c r="C1858" t="s">
        <v>200</v>
      </c>
      <c r="E1858" t="s">
        <v>386</v>
      </c>
      <c r="F1858" t="s">
        <v>387</v>
      </c>
      <c r="H1858" t="s">
        <v>194</v>
      </c>
      <c r="K1858" t="s">
        <v>195</v>
      </c>
      <c r="L1858" t="s">
        <v>196</v>
      </c>
      <c r="U1858" t="s">
        <v>357</v>
      </c>
      <c r="W1858">
        <v>30</v>
      </c>
      <c r="AB1858" t="s">
        <v>198</v>
      </c>
      <c r="AH1858" s="20"/>
    </row>
    <row r="1859" spans="1:34" x14ac:dyDescent="0.25">
      <c r="A1859" s="15" t="s">
        <v>211</v>
      </c>
      <c r="B1859" s="2"/>
      <c r="C1859" t="s">
        <v>200</v>
      </c>
      <c r="E1859" t="s">
        <v>386</v>
      </c>
      <c r="F1859" t="s">
        <v>387</v>
      </c>
      <c r="H1859" t="s">
        <v>194</v>
      </c>
      <c r="K1859" t="s">
        <v>195</v>
      </c>
      <c r="L1859" t="s">
        <v>196</v>
      </c>
      <c r="U1859" t="s">
        <v>357</v>
      </c>
      <c r="W1859">
        <v>30</v>
      </c>
      <c r="AB1859" t="s">
        <v>198</v>
      </c>
      <c r="AH1859" s="20"/>
    </row>
    <row r="1860" spans="1:34" x14ac:dyDescent="0.25">
      <c r="A1860" s="15" t="s">
        <v>211</v>
      </c>
      <c r="B1860" s="2"/>
      <c r="C1860" t="s">
        <v>200</v>
      </c>
      <c r="E1860" t="s">
        <v>386</v>
      </c>
      <c r="F1860" t="s">
        <v>387</v>
      </c>
      <c r="H1860" t="s">
        <v>194</v>
      </c>
      <c r="K1860" t="s">
        <v>195</v>
      </c>
      <c r="L1860" t="s">
        <v>196</v>
      </c>
      <c r="U1860" t="s">
        <v>357</v>
      </c>
      <c r="W1860">
        <v>30</v>
      </c>
      <c r="AB1860" t="s">
        <v>198</v>
      </c>
      <c r="AH1860" s="20"/>
    </row>
    <row r="1861" spans="1:34" x14ac:dyDescent="0.25">
      <c r="A1861" s="15" t="s">
        <v>211</v>
      </c>
      <c r="B1861" s="2"/>
      <c r="C1861" t="s">
        <v>200</v>
      </c>
      <c r="E1861" t="s">
        <v>386</v>
      </c>
      <c r="F1861" t="s">
        <v>387</v>
      </c>
      <c r="H1861" t="s">
        <v>194</v>
      </c>
      <c r="K1861" t="s">
        <v>195</v>
      </c>
      <c r="L1861" t="s">
        <v>196</v>
      </c>
      <c r="U1861" t="s">
        <v>357</v>
      </c>
      <c r="W1861">
        <v>30</v>
      </c>
      <c r="AB1861" t="s">
        <v>198</v>
      </c>
      <c r="AH1861" s="20"/>
    </row>
    <row r="1862" spans="1:34" x14ac:dyDescent="0.25">
      <c r="A1862" s="15" t="s">
        <v>199</v>
      </c>
      <c r="B1862" s="2"/>
      <c r="C1862" t="s">
        <v>200</v>
      </c>
      <c r="E1862" t="s">
        <v>386</v>
      </c>
      <c r="F1862" t="s">
        <v>387</v>
      </c>
      <c r="H1862" t="s">
        <v>194</v>
      </c>
      <c r="K1862" t="s">
        <v>195</v>
      </c>
      <c r="L1862" t="s">
        <v>196</v>
      </c>
      <c r="U1862" t="s">
        <v>357</v>
      </c>
      <c r="W1862">
        <v>30</v>
      </c>
      <c r="AB1862" t="s">
        <v>198</v>
      </c>
      <c r="AH1862" s="20"/>
    </row>
    <row r="1863" spans="1:34" x14ac:dyDescent="0.25">
      <c r="A1863" s="15" t="s">
        <v>211</v>
      </c>
      <c r="B1863" s="2"/>
      <c r="C1863" t="s">
        <v>200</v>
      </c>
      <c r="E1863" t="s">
        <v>386</v>
      </c>
      <c r="F1863" t="s">
        <v>387</v>
      </c>
      <c r="H1863" t="s">
        <v>194</v>
      </c>
      <c r="K1863" t="s">
        <v>195</v>
      </c>
      <c r="L1863" t="s">
        <v>196</v>
      </c>
      <c r="U1863" t="s">
        <v>357</v>
      </c>
      <c r="W1863">
        <v>30</v>
      </c>
      <c r="AB1863" t="s">
        <v>198</v>
      </c>
      <c r="AH1863" s="20"/>
    </row>
    <row r="1864" spans="1:34" x14ac:dyDescent="0.25">
      <c r="A1864" s="15" t="s">
        <v>211</v>
      </c>
      <c r="B1864" s="2"/>
      <c r="C1864" t="s">
        <v>200</v>
      </c>
      <c r="E1864" t="s">
        <v>386</v>
      </c>
      <c r="F1864" t="s">
        <v>387</v>
      </c>
      <c r="H1864" t="s">
        <v>194</v>
      </c>
      <c r="K1864" t="s">
        <v>195</v>
      </c>
      <c r="L1864" t="s">
        <v>196</v>
      </c>
      <c r="U1864" t="s">
        <v>357</v>
      </c>
      <c r="W1864">
        <v>30</v>
      </c>
      <c r="AB1864" t="s">
        <v>198</v>
      </c>
      <c r="AH1864" s="20"/>
    </row>
    <row r="1865" spans="1:34" x14ac:dyDescent="0.25">
      <c r="A1865" s="15" t="s">
        <v>223</v>
      </c>
      <c r="B1865" s="2"/>
      <c r="C1865" t="s">
        <v>200</v>
      </c>
      <c r="E1865" t="s">
        <v>386</v>
      </c>
      <c r="F1865" t="s">
        <v>387</v>
      </c>
      <c r="H1865" t="s">
        <v>194</v>
      </c>
      <c r="K1865" t="s">
        <v>195</v>
      </c>
      <c r="L1865" t="s">
        <v>196</v>
      </c>
      <c r="U1865" t="s">
        <v>357</v>
      </c>
      <c r="W1865">
        <v>30</v>
      </c>
      <c r="AB1865" t="s">
        <v>198</v>
      </c>
      <c r="AH1865" s="20"/>
    </row>
    <row r="1866" spans="1:34" x14ac:dyDescent="0.25">
      <c r="A1866" s="15" t="s">
        <v>211</v>
      </c>
      <c r="B1866" s="2"/>
      <c r="C1866" t="s">
        <v>200</v>
      </c>
      <c r="E1866" t="s">
        <v>386</v>
      </c>
      <c r="F1866" t="s">
        <v>387</v>
      </c>
      <c r="H1866" t="s">
        <v>194</v>
      </c>
      <c r="K1866" t="s">
        <v>195</v>
      </c>
      <c r="L1866" t="s">
        <v>196</v>
      </c>
      <c r="U1866" t="s">
        <v>357</v>
      </c>
      <c r="W1866">
        <v>30</v>
      </c>
      <c r="AB1866" t="s">
        <v>198</v>
      </c>
      <c r="AH1866" s="20"/>
    </row>
    <row r="1867" spans="1:34" x14ac:dyDescent="0.25">
      <c r="A1867" s="15" t="s">
        <v>211</v>
      </c>
      <c r="B1867" s="2"/>
      <c r="C1867" t="s">
        <v>200</v>
      </c>
      <c r="E1867" t="s">
        <v>386</v>
      </c>
      <c r="F1867" t="s">
        <v>387</v>
      </c>
      <c r="H1867" t="s">
        <v>194</v>
      </c>
      <c r="K1867" t="s">
        <v>195</v>
      </c>
      <c r="L1867" t="s">
        <v>196</v>
      </c>
      <c r="U1867" t="s">
        <v>357</v>
      </c>
      <c r="W1867">
        <v>30</v>
      </c>
      <c r="AB1867" t="s">
        <v>198</v>
      </c>
      <c r="AH1867" s="20"/>
    </row>
    <row r="1868" spans="1:34" x14ac:dyDescent="0.25">
      <c r="A1868" s="15" t="s">
        <v>211</v>
      </c>
      <c r="B1868" s="2"/>
      <c r="C1868" t="s">
        <v>200</v>
      </c>
      <c r="E1868" t="s">
        <v>386</v>
      </c>
      <c r="F1868" t="s">
        <v>387</v>
      </c>
      <c r="H1868" t="s">
        <v>194</v>
      </c>
      <c r="K1868" t="s">
        <v>195</v>
      </c>
      <c r="L1868" t="s">
        <v>196</v>
      </c>
      <c r="U1868" t="s">
        <v>357</v>
      </c>
      <c r="W1868">
        <v>30</v>
      </c>
      <c r="AB1868" t="s">
        <v>198</v>
      </c>
      <c r="AH1868" s="20"/>
    </row>
    <row r="1869" spans="1:34" x14ac:dyDescent="0.25">
      <c r="A1869" s="15" t="s">
        <v>199</v>
      </c>
      <c r="B1869" s="2"/>
      <c r="C1869" t="s">
        <v>200</v>
      </c>
      <c r="E1869" t="s">
        <v>386</v>
      </c>
      <c r="F1869" t="s">
        <v>387</v>
      </c>
      <c r="H1869" t="s">
        <v>194</v>
      </c>
      <c r="K1869" t="s">
        <v>195</v>
      </c>
      <c r="L1869" t="s">
        <v>196</v>
      </c>
      <c r="U1869" t="s">
        <v>357</v>
      </c>
      <c r="W1869">
        <v>30</v>
      </c>
      <c r="AB1869" t="s">
        <v>198</v>
      </c>
      <c r="AH1869" s="20"/>
    </row>
    <row r="1870" spans="1:34" x14ac:dyDescent="0.25">
      <c r="A1870" s="15" t="s">
        <v>207</v>
      </c>
      <c r="B1870" s="2"/>
      <c r="C1870" t="s">
        <v>208</v>
      </c>
      <c r="E1870" t="s">
        <v>386</v>
      </c>
      <c r="F1870" t="s">
        <v>387</v>
      </c>
      <c r="H1870" t="s">
        <v>194</v>
      </c>
      <c r="K1870" t="s">
        <v>195</v>
      </c>
      <c r="L1870" t="s">
        <v>196</v>
      </c>
      <c r="U1870" t="s">
        <v>357</v>
      </c>
      <c r="W1870">
        <v>30</v>
      </c>
      <c r="AB1870" t="s">
        <v>198</v>
      </c>
      <c r="AH1870" s="20"/>
    </row>
    <row r="1871" spans="1:34" x14ac:dyDescent="0.25">
      <c r="A1871" s="15" t="s">
        <v>199</v>
      </c>
      <c r="B1871" s="2"/>
      <c r="C1871" t="s">
        <v>200</v>
      </c>
      <c r="E1871" t="s">
        <v>386</v>
      </c>
      <c r="F1871" t="s">
        <v>387</v>
      </c>
      <c r="H1871" t="s">
        <v>194</v>
      </c>
      <c r="K1871" t="s">
        <v>195</v>
      </c>
      <c r="L1871" t="s">
        <v>196</v>
      </c>
      <c r="U1871" t="s">
        <v>357</v>
      </c>
      <c r="W1871">
        <v>30</v>
      </c>
      <c r="AB1871" t="s">
        <v>198</v>
      </c>
      <c r="AH1871" s="20"/>
    </row>
    <row r="1872" spans="1:34" x14ac:dyDescent="0.25">
      <c r="A1872" s="15" t="s">
        <v>346</v>
      </c>
      <c r="B1872" s="2"/>
      <c r="C1872" t="s">
        <v>208</v>
      </c>
      <c r="E1872" t="s">
        <v>386</v>
      </c>
      <c r="F1872" t="s">
        <v>387</v>
      </c>
      <c r="H1872" t="s">
        <v>194</v>
      </c>
      <c r="K1872" t="s">
        <v>195</v>
      </c>
      <c r="L1872" t="s">
        <v>196</v>
      </c>
      <c r="U1872" t="s">
        <v>357</v>
      </c>
      <c r="W1872">
        <v>30</v>
      </c>
      <c r="AB1872" t="s">
        <v>198</v>
      </c>
      <c r="AH1872" s="20"/>
    </row>
    <row r="1873" spans="1:34" x14ac:dyDescent="0.25">
      <c r="A1873" s="15" t="s">
        <v>211</v>
      </c>
      <c r="B1873" s="2"/>
      <c r="C1873" t="s">
        <v>200</v>
      </c>
      <c r="E1873" t="s">
        <v>386</v>
      </c>
      <c r="F1873" t="s">
        <v>387</v>
      </c>
      <c r="H1873" t="s">
        <v>194</v>
      </c>
      <c r="K1873" t="s">
        <v>195</v>
      </c>
      <c r="L1873" t="s">
        <v>196</v>
      </c>
      <c r="U1873" t="s">
        <v>357</v>
      </c>
      <c r="W1873">
        <v>30</v>
      </c>
      <c r="AB1873" t="s">
        <v>198</v>
      </c>
      <c r="AH1873" s="20"/>
    </row>
    <row r="1874" spans="1:34" x14ac:dyDescent="0.25">
      <c r="A1874" s="15" t="s">
        <v>199</v>
      </c>
      <c r="B1874" s="2"/>
      <c r="C1874" t="s">
        <v>200</v>
      </c>
      <c r="E1874" t="s">
        <v>386</v>
      </c>
      <c r="F1874" t="s">
        <v>387</v>
      </c>
      <c r="H1874" t="s">
        <v>194</v>
      </c>
      <c r="K1874" t="s">
        <v>195</v>
      </c>
      <c r="L1874" t="s">
        <v>196</v>
      </c>
      <c r="U1874" t="s">
        <v>357</v>
      </c>
      <c r="W1874">
        <v>30</v>
      </c>
      <c r="AB1874" t="s">
        <v>198</v>
      </c>
      <c r="AH1874" s="20"/>
    </row>
    <row r="1875" spans="1:34" x14ac:dyDescent="0.25">
      <c r="A1875" s="15" t="s">
        <v>199</v>
      </c>
      <c r="B1875" s="2"/>
      <c r="C1875" t="s">
        <v>200</v>
      </c>
      <c r="E1875" t="s">
        <v>386</v>
      </c>
      <c r="F1875" t="s">
        <v>387</v>
      </c>
      <c r="H1875" t="s">
        <v>194</v>
      </c>
      <c r="K1875" t="s">
        <v>195</v>
      </c>
      <c r="L1875" t="s">
        <v>196</v>
      </c>
      <c r="U1875" t="s">
        <v>357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199</v>
      </c>
      <c r="B1876" s="28"/>
      <c r="C1876" s="23" t="s">
        <v>200</v>
      </c>
      <c r="D1876" s="23" t="s">
        <v>216</v>
      </c>
      <c r="E1876" s="23" t="s">
        <v>386</v>
      </c>
      <c r="F1876" s="23" t="s">
        <v>387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357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6309-2A10-4F67-B65C-CA02449E232E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COUNTA(OFFSET('PRE I 2017 LBR_raw'!A2,0,0,D9-B9+1,1))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413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COUNTIF(OFFSET('PRE I 2017 LBR_raw'!C2,0,0,D9-B9+1,1), "C")</f>
        <v>93</v>
      </c>
      <c r="C16" s="7">
        <f ca="1">(B16/H129)*100</f>
        <v>4.96</v>
      </c>
      <c r="D16" s="7">
        <f ca="1">SUM(J17:J69)</f>
        <v>2.0869944252601349</v>
      </c>
      <c r="E16" s="18">
        <f ca="1">1-SUM(K17:K69)</f>
        <v>0.85582148225228349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COUNTIF(OFFSET('PRE I 2017 LBR_raw'!C2,0,0,D9-B9+1,1), "G")</f>
        <v>37</v>
      </c>
      <c r="C17" s="3">
        <f ca="1">(B17/H129)*100</f>
        <v>1.9733333333333332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COUNTIF(OFFSET('PRE I 2017 LBR_raw'!A2,0,0,D9-B9+1,1),"AC")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COUNTIF(OFFSET('PRE I 2017 LBR_raw'!C2,0,0,D9-B9+1,1), "S")</f>
        <v>255</v>
      </c>
      <c r="C18" s="7">
        <f ca="1">(B18/H129)*100</f>
        <v>13.600000000000001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COUNTIF(OFFSET('PRE I 2017 LBR_raw'!A2,0,0,D9-B9+1,1),"AP")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COUNTIF(OFFSET('PRE I 2017 LBR_raw'!C2,0,0,D9-B9+1,1), "Z")</f>
        <v>0</v>
      </c>
      <c r="C19" s="3">
        <f ca="1">(B19/H129)*100</f>
        <v>0</v>
      </c>
      <c r="D19" s="3">
        <f ca="1">SUM(J86:J87)</f>
        <v>0</v>
      </c>
      <c r="E19" s="19">
        <f ca="1">1-SUM(K86:K87)</f>
        <v>1</v>
      </c>
      <c r="G19" s="14" t="s">
        <v>26</v>
      </c>
      <c r="H19">
        <f ca="1">COUNTIF(OFFSET('PRE I 2017 LBR_raw'!A2,0,0,D9-B9+1,1),"APR")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COUNTIF(OFFSET('PRE I 2017 LBR_raw'!C2,0,0,D9-B9+1,1), "MA")</f>
        <v>1118</v>
      </c>
      <c r="C20" s="7">
        <f ca="1">(B20/H129)*100</f>
        <v>59.626666666666658</v>
      </c>
      <c r="D20" s="7">
        <f ca="1">SUM(J89:J103)</f>
        <v>1.1304737871494774</v>
      </c>
      <c r="E20" s="18">
        <f ca="1">1-SUM(K89:K103)</f>
        <v>0.61841359954685249</v>
      </c>
      <c r="G20" s="14" t="s">
        <v>27</v>
      </c>
      <c r="H20">
        <f ca="1">COUNTIF(OFFSET('PRE I 2017 LBR_raw'!A2,0,0,D9-B9+1,1),"AA")</f>
        <v>2</v>
      </c>
      <c r="I20" s="3">
        <f ca="1">(H20/H129)*100</f>
        <v>0.10666666666666667</v>
      </c>
      <c r="J20" s="3">
        <f ca="1">IF(H20=0,0,-1*((H20/B16)*(LN(H20/B16))))</f>
        <v>8.2568866937490548E-2</v>
      </c>
      <c r="K20" s="19">
        <f ca="1">IF(H20=0,0,((H20/B16)^2))</f>
        <v>4.6248121170077474E-4</v>
      </c>
    </row>
    <row r="21" spans="1:14" x14ac:dyDescent="0.25">
      <c r="A21" s="14" t="s">
        <v>177</v>
      </c>
      <c r="B21">
        <f ca="1">COUNTIF(OFFSET('PRE I 2017 LBR_raw'!C2,0,0,D9-B9+1,1), "OL")</f>
        <v>345</v>
      </c>
      <c r="C21" s="3">
        <f ca="1">(B21/H129)*100</f>
        <v>18.399999999999999</v>
      </c>
      <c r="D21" s="3">
        <f ca="1">SUM(J105:J109)</f>
        <v>0.14123154846614228</v>
      </c>
      <c r="E21" s="19">
        <f ca="1">1-SUM(K105:K109)</f>
        <v>6.1734929636630964E-2</v>
      </c>
      <c r="G21" s="14" t="s">
        <v>28</v>
      </c>
      <c r="H21">
        <f ca="1">COUNTIF(OFFSET('PRE I 2017 LBR_raw'!A2,0,0,D9-B9+1,1),"AF")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COUNTIF(OFFSET('PRE I 2017 LBR_raw'!C2,0,0,D9-B9+1,1), "DCA")</f>
        <v>1</v>
      </c>
      <c r="C22" s="7">
        <f ca="1">(B22/H129)*100</f>
        <v>5.3333333333333337E-2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COUNTIF(OFFSET('PRE I 2017 LBR_raw'!A2,0,0,D9-B9+1,1),"AG")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COUNTIF(OFFSET('PRE I 2017 LBR_raw'!C2,0,0,D9-B9+1,1), "CA")</f>
        <v>4</v>
      </c>
      <c r="C23" s="3">
        <f ca="1">(B23/H129)*100</f>
        <v>0.21333333333333335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COUNTIF(OFFSET('PRE I 2017 LBR_raw'!A2,0,0,D9-B9+1,1),"AL")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COUNTIF(OFFSET('PRE I 2017 LBR_raw'!C2,0,0,D9-B9+1,1),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COUNTIF(OFFSET('PRE I 2017 LBR_raw'!A2,0,0,D9-B9+1,1),"AT")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COUNTIF(OFFSET('PRE I 2017 LBR_raw'!C2,0,0,D9-B9+1,1), "SPR")</f>
        <v>22</v>
      </c>
      <c r="C25" s="3">
        <f ca="1">(B25/H129)*100</f>
        <v>1.1733333333333333</v>
      </c>
      <c r="D25" s="3">
        <f ca="1">SUM(J120:J122)</f>
        <v>0.30463609734923813</v>
      </c>
      <c r="E25" s="19">
        <f ca="1">1-SUM(K120:K122)</f>
        <v>0.16528925619834722</v>
      </c>
      <c r="G25" s="14" t="s">
        <v>32</v>
      </c>
      <c r="H25">
        <f ca="1">COUNTIF(OFFSET('PRE I 2017 LBR_raw'!A2,0,0,D9-B9+1,1),"AU")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COUNTIF(OFFSET('PRE I 2017 LBR_raw'!C2,0,0,D9-B9+1,1),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COUNTIF(OFFSET('PRE I 2017 LBR_raw'!A2,0,0,D9-B9+1,1),"CB")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COUNTIF(OFFSET('PRE I 2017 LBR_raw'!C2,0,0,D9-B9+1,1),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COUNTIF(OFFSET('PRE I 2017 LBR_raw'!A2,0,0,D9-B9+1,1),"CN")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COUNTIF(OFFSET('PRE I 2017 LBR_raw'!A2,0,0,D9-B9+1,1),"CORAL")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COUNTIF(OFFSET('PRE I 2017 LBR_raw'!A2,0,0,D9-B9+1,1),"CORJU")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COUNTIF(OFFSET('PRE I 2017 LBR_raw'!A2,0,0,D9-B9+1,1),"DCY")</f>
        <v>3</v>
      </c>
      <c r="I30" s="3">
        <f ca="1">(H30/H129)*100</f>
        <v>0.16</v>
      </c>
      <c r="J30" s="3">
        <f ca="1">IF(H30=0,0,-1*((H30/B16)*(LN(H30/B16))))</f>
        <v>0.11077378078984343</v>
      </c>
      <c r="K30" s="19">
        <f ca="1">IF(H30=0,0,((H30/B16)^2))</f>
        <v>1.0405827263267429E-3</v>
      </c>
    </row>
    <row r="31" spans="1:14" x14ac:dyDescent="0.25">
      <c r="A31" s="13" t="s">
        <v>186</v>
      </c>
      <c r="B31" s="6">
        <f t="array" aca="1" ref="B31" ca="1">SUM((OFFSET('PRE I 2017 LBR_raw'!B2,0,0,D9-B9+1,1)="ASP") * (OFFSET('PRE I 2017 LBR_raw'!C2,0,0,D9-B9+1,1)&lt;&gt;"TWS"))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COUNTIF(OFFSET('PRE I 2017 LBR_raw'!A2,0,0,D9-B9+1,1),"DST")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SUM((OFFSET('PRE I 2017 LBR_raw'!B2,0,0,D9-B9+1,1)="BBD") * (OFFSET('PRE I 2017 LBR_raw'!C2,0,0,D9-B9+1,1)&lt;&gt;"TWS"))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COUNTIF(OFFSET('PRE I 2017 LBR_raw'!A2,0,0,D9-B9+1,1),"DSO")</f>
        <v>0</v>
      </c>
      <c r="I32" s="3">
        <f ca="1">(H32/H129)*100</f>
        <v>0</v>
      </c>
      <c r="J32" s="3">
        <f ca="1">IF(H32=0,0,-1*((H32/B16)*(LN(H32/B16))))</f>
        <v>0</v>
      </c>
      <c r="K32" s="19">
        <f ca="1">IF(H32=0,0,((H32/B16)^2))</f>
        <v>0</v>
      </c>
    </row>
    <row r="33" spans="1:11" x14ac:dyDescent="0.25">
      <c r="A33" s="13" t="s">
        <v>188</v>
      </c>
      <c r="B33" s="6">
        <f t="array" aca="1" ref="B33" ca="1">SUM((OFFSET('PRE I 2017 LBR_raw'!B2,0,0,D9-B9+1,1)="BL") * (OFFSET('PRE I 2017 LBR_raw'!C2,0,0,D9-B9+1,1)&lt;&gt;"TWS"))</f>
        <v>8</v>
      </c>
      <c r="C33" s="7">
        <f ca="1">(B33/H129)*100</f>
        <v>0.42666666666666669</v>
      </c>
      <c r="D33" s="6"/>
      <c r="E33" s="21"/>
      <c r="G33" s="14" t="s">
        <v>40</v>
      </c>
      <c r="H33">
        <f ca="1">COUNTIF(OFFSET('PRE I 2017 LBR_raw'!A2,0,0,D9-B9+1,1),"DC")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SUM((OFFSET('PRE I 2017 LBR_raw'!B2,0,0,D9-B9+1,1)="OD") * (OFFSET('PRE I 2017 LBR_raw'!C2,0,0,D9-B9+1,1)&lt;&gt;"TWS"))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COUNTIF(OFFSET('PRE I 2017 LBR_raw'!A2,0,0,D9-B9+1,1),"DL")</f>
        <v>9</v>
      </c>
      <c r="I34" s="3">
        <f ca="1">(H34/H129)*100</f>
        <v>0.48</v>
      </c>
      <c r="J34" s="3">
        <f ca="1">IF(H34=0,0,-1*((H34/B16)*(LN(H34/B16))))</f>
        <v>0.22600402411132614</v>
      </c>
      <c r="K34" s="19">
        <f ca="1">IF(H34=0,0,((H34/B16)^2))</f>
        <v>9.3652445369406864E-3</v>
      </c>
    </row>
    <row r="35" spans="1:11" x14ac:dyDescent="0.25">
      <c r="A35" s="13" t="s">
        <v>190</v>
      </c>
      <c r="B35" s="6">
        <f t="array" aca="1" ref="B35" ca="1">SUM((OFFSET('PRE I 2017 LBR_raw'!B2,0,0,D9-B9+1,1)="PLA") * (OFFSET('PRE I 2017 LBR_raw'!C2,0,0,D9-B9+1,1)&lt;&gt;"TWS"))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COUNTIF(OFFSET('PRE I 2017 LBR_raw'!A2,0,0,D9-B9+1,1),"DS")</f>
        <v>11</v>
      </c>
      <c r="I35" s="3">
        <f ca="1">(H35/H129)*100</f>
        <v>0.58666666666666667</v>
      </c>
      <c r="J35" s="3">
        <f ca="1">IF(H35=0,0,-1*((H35/B16)*(LN(H35/B16))))</f>
        <v>0.25249189703122299</v>
      </c>
      <c r="K35" s="19">
        <f ca="1">IF(H35=0,0,((H35/B16)^2))</f>
        <v>1.3990056653948434E-2</v>
      </c>
    </row>
    <row r="36" spans="1:11" x14ac:dyDescent="0.25">
      <c r="A36" s="14" t="s">
        <v>191</v>
      </c>
      <c r="B36">
        <f t="array" aca="1" ref="B36" ca="1">SUM((OFFSET('PRE I 2017 LBR_raw'!B2,0,0,D9-B9+1,1)="WBD") * (OFFSET('PRE I 2017 LBR_raw'!C2,0,0,D9-B9+1,1)&lt;&gt;"TWS"))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COUNTIF(OFFSET('PRE I 2017 LBR_raw'!A2,0,0,D9-B9+1,1),"EF")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SUM((OFFSET('PRE I 2017 LBR_raw'!B2,0,0,D9-B9+1,1)="YBD") * (OFFSET('PRE I 2017 LBR_raw'!C2,0,0,D9-B9+1,1)&lt;&gt;"TWS"))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COUNTIF(OFFSET('PRE I 2017 LBR_raw'!A2,0,0,D9-B9+1,1),"FF")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COUNTIF(OFFSET('PRE I 2017 LBR_raw'!A2,0,0,D9-B9+1,1),"IS")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(OFFSET('PRE I 2017 LBR_raw'!B2,0,0,D9-B9+1,1)="ASP")*( OFFSET('PRE I 2017 LBR_raw'!C2,0,0,D9-B9+1,1)="C"))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COUNTIF(OFFSET('PRE I 2017 LBR_raw'!A2,0,0,D9-B9+1,1),"LC")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(OFFSET('PRE I 2017 LBR_raw'!B2,0,0,D9-B9+1,1)="BBD")*( OFFSET('PRE I 2017 LBR_raw'!C2,0,0,D9-B9+1,1)="C"))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COUNTIF(OFFSET('PRE I 2017 LBR_raw'!A2,0,0,D9-B9+1,1),"MD")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(OFFSET('PRE I 2017 LBR_raw'!B2,0,0,D9-B9+1,1)="BL")*( OFFSET('PRE I 2017 LBR_raw'!C2,0,0,D9-B9+1,1)="C"))</f>
        <v>8</v>
      </c>
      <c r="C41" s="7">
        <f ca="1">IF(B16=0,0,(B41/B16)*100)</f>
        <v>8.6021505376344098</v>
      </c>
      <c r="D41" s="6"/>
      <c r="E41" s="21"/>
      <c r="G41" s="14" t="s">
        <v>48</v>
      </c>
      <c r="H41">
        <f ca="1">COUNTIF(OFFSET('PRE I 2017 LBR_raw'!A2,0,0,D9-B9+1,1),"MM")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(OFFSET('PRE I 2017 LBR_raw'!B2,0,0,D9-B9+1,1)="OD")*( OFFSET('PRE I 2017 LBR_raw'!C2,0,0,D9-B9+1,1)="C"))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COUNTIF(OFFSET('PRE I 2017 LBR_raw'!A2,0,0,D9-B9+1,1),"MAR")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(OFFSET('PRE I 2017 LBR_raw'!B2,0,0,D9-B9+1,1)="PLA")*( OFFSET('PRE I 2017 LBR_raw'!C2,0,0,D9-B9+1,1)="C"))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COUNTIF(OFFSET('PRE I 2017 LBR_raw'!A2,0,0,D9-B9+1,1),"MME")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(OFFSET('PRE I 2017 LBR_raw'!B2,0,0,D9-B9+1,1)="WBD")*( OFFSET('PRE I 2017 LBR_raw'!C2,0,0,D9-B9+1,1)="C"))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COUNTIF(OFFSET('PRE I 2017 LBR_raw'!A2,0,0,D9-B9+1,1),"MILA")</f>
        <v>1</v>
      </c>
      <c r="I44" s="3">
        <f ca="1">(H44/H129)*100</f>
        <v>5.3333333333333337E-2</v>
      </c>
      <c r="J44" s="3">
        <f ca="1">IF(H44=0,0,-1*((H44/B16)*(LN(H44/B16))))</f>
        <v>4.8737628958637168E-2</v>
      </c>
      <c r="K44" s="19">
        <f ca="1">IF(H44=0,0,((H44/B16)^2))</f>
        <v>1.1562030292519369E-4</v>
      </c>
    </row>
    <row r="45" spans="1:11" ht="15.75" thickBot="1" x14ac:dyDescent="0.3">
      <c r="A45" s="16" t="s">
        <v>192</v>
      </c>
      <c r="B45" s="10">
        <f ca="1">SUMPRODUCT( (OFFSET('PRE I 2017 LBR_raw'!B2,0,0,D9-B9+1,1)="YBD")*( OFFSET('PRE I 2017 LBR_raw'!C2,0,0,D9-B9+1,1)="C"))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COUNTIF(OFFSET('PRE I 2017 LBR_raw'!A2,0,0,D9-B9+1,1),"MILC")</f>
        <v>0</v>
      </c>
      <c r="I45" s="3">
        <f ca="1">(H45/H129)*100</f>
        <v>0</v>
      </c>
      <c r="J45" s="3">
        <f ca="1">IF(H45=0,0,-1*((H45/B16)*(LN(H45/B16))))</f>
        <v>0</v>
      </c>
      <c r="K45" s="19">
        <f ca="1">IF(H45=0,0,((H45/B16)^2))</f>
        <v>0</v>
      </c>
    </row>
    <row r="46" spans="1:11" ht="15.75" thickTop="1" x14ac:dyDescent="0.25">
      <c r="G46" s="14" t="s">
        <v>53</v>
      </c>
      <c r="H46">
        <f ca="1">COUNTIF(OFFSET('PRE I 2017 LBR_raw'!A2,0,0,D9-B9+1,1),"MILS")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COUNTIF(OFFSET('PRE I 2017 LBR_raw'!A2,0,0,D9-B9+1,1),"MA")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COUNTIF(OFFSET('PRE I 2017 LBR_raw'!A2,0,0,D9-B9+1,1),"MC")</f>
        <v>11</v>
      </c>
      <c r="I48" s="3">
        <f ca="1">(H48/H129)*100</f>
        <v>0.58666666666666667</v>
      </c>
      <c r="J48" s="3">
        <f ca="1">IF(H48=0,0,-1*((H48/B16)*(LN(H48/B16))))</f>
        <v>0.25249189703122299</v>
      </c>
      <c r="K48" s="19">
        <f ca="1">IF(H48=0,0,((H48/B16)^2))</f>
        <v>1.3990056653948434E-2</v>
      </c>
    </row>
    <row r="49" spans="7:11" x14ac:dyDescent="0.25">
      <c r="G49" s="14" t="s">
        <v>56</v>
      </c>
      <c r="H49">
        <f ca="1">COUNTIF(OFFSET('PRE I 2017 LBR_raw'!A2,0,0,D9-B9+1,1),"MFAV")</f>
        <v>22</v>
      </c>
      <c r="I49" s="3">
        <f ca="1">(H49/H129)*100</f>
        <v>1.1733333333333333</v>
      </c>
      <c r="J49" s="3">
        <f ca="1">IF(H49=0,0,-1*((H49/B16)*(LN(H49/B16))))</f>
        <v>0.34101349328482455</v>
      </c>
      <c r="K49" s="19">
        <f ca="1">IF(H49=0,0,((H49/B16)^2))</f>
        <v>5.5960226615793737E-2</v>
      </c>
    </row>
    <row r="50" spans="7:11" x14ac:dyDescent="0.25">
      <c r="G50" s="14" t="s">
        <v>57</v>
      </c>
      <c r="H50">
        <f ca="1">COUNTIF(OFFSET('PRE I 2017 LBR_raw'!A2,0,0,D9-B9+1,1),"MFRN")</f>
        <v>12</v>
      </c>
      <c r="I50" s="3">
        <f ca="1">(H50/H129)*100</f>
        <v>0.64</v>
      </c>
      <c r="J50" s="3">
        <f ca="1">IF(H50=0,0,-1*((H50/B16)*(LN(H50/B16))))</f>
        <v>0.26421843140196843</v>
      </c>
      <c r="K50" s="19">
        <f ca="1">IF(H50=0,0,((H50/B16)^2))</f>
        <v>1.6649323621227886E-2</v>
      </c>
    </row>
    <row r="51" spans="7:11" x14ac:dyDescent="0.25">
      <c r="G51" s="14" t="s">
        <v>58</v>
      </c>
      <c r="H51">
        <f ca="1">COUNTIF(OFFSET('PRE I 2017 LBR_raw'!A2,0,0,D9-B9+1,1),"MAN")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COUNTIF(OFFSET('PRE I 2017 LBR_raw'!A2,0,0,D9-B9+1,1),"MAL")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COUNTIF(OFFSET('PRE I 2017 LBR_raw'!A2,0,0,D9-B9+1,1),"MDA")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COUNTIF(OFFSET('PRE I 2017 LBR_raw'!A2,0,0,D9-B9+1,1),"MF")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COUNTIF(OFFSET('PRE I 2017 LBR_raw'!A2,0,0,D9-B9+1,1),"ML")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COUNTIF(OFFSET('PRE I 2017 LBR_raw'!A2,0,0,D9-B9+1,1),"OD")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COUNTIF(OFFSET('PRE I 2017 LBR_raw'!A2,0,0,D9-B9+1,1),"PA")</f>
        <v>16</v>
      </c>
      <c r="I57" s="3">
        <f ca="1">(H57/H129)*100</f>
        <v>0.85333333333333339</v>
      </c>
      <c r="J57" s="3">
        <f ca="1">IF(H57=0,0,-1*((H57/B16)*(LN(H57/B16))))</f>
        <v>0.30279755198511393</v>
      </c>
      <c r="K57" s="19">
        <f ca="1">IF(H57=0,0,((H57/B16)^2))</f>
        <v>2.9598797548849583E-2</v>
      </c>
    </row>
    <row r="58" spans="7:11" x14ac:dyDescent="0.25">
      <c r="G58" s="14" t="s">
        <v>65</v>
      </c>
      <c r="H58">
        <f ca="1">COUNTIF(OFFSET('PRE I 2017 LBR_raw'!A2,0,0,D9-B9+1,1),"PB")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COUNTIF(OFFSET('PRE I 2017 LBR_raw'!A2,0,0,D9-B9+1,1),"PD")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COUNTIF(OFFSET('PRE I 2017 LBR_raw'!A2,0,0,D9-B9+1,1),"PF")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COUNTIF(OFFSET('PRE I 2017 LBR_raw'!A2,0,0,D9-B9+1,1),"PP")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COUNTIF(OFFSET('PRE I 2017 LBR_raw'!A2,0,0,D9-B9+1,1),"SC")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COUNTIF(OFFSET('PRE I 2017 LBR_raw'!A2,0,0,D9-B9+1,1),"SL")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COUNTIF(OFFSET('PRE I 2017 LBR_raw'!A2,0,0,D9-B9+1,1),"SR")</f>
        <v>1</v>
      </c>
      <c r="I64" s="3">
        <f ca="1">(H64/H129)*100</f>
        <v>5.3333333333333337E-2</v>
      </c>
      <c r="J64" s="3">
        <f ca="1">IF(H64=0,0,-1*((H64/B16)*(LN(H64/B16))))</f>
        <v>4.8737628958637168E-2</v>
      </c>
      <c r="K64" s="19">
        <f ca="1">IF(H64=0,0,((H64/B16)^2))</f>
        <v>1.1562030292519369E-4</v>
      </c>
    </row>
    <row r="65" spans="7:11" x14ac:dyDescent="0.25">
      <c r="G65" s="14" t="s">
        <v>72</v>
      </c>
      <c r="H65">
        <f ca="1">COUNTIF(OFFSET('PRE I 2017 LBR_raw'!A2,0,0,D9-B9+1,1),"SS")</f>
        <v>5</v>
      </c>
      <c r="I65" s="3">
        <f ca="1">(H65/H129)*100</f>
        <v>0.26666666666666666</v>
      </c>
      <c r="J65" s="3">
        <f ca="1">IF(H65=0,0,-1*((H65/B16)*(LN(H65/B16))))</f>
        <v>0.15715922476984706</v>
      </c>
      <c r="K65" s="19">
        <f ca="1">IF(H65=0,0,((H65/B16)^2))</f>
        <v>2.8905075731298418E-3</v>
      </c>
    </row>
    <row r="66" spans="7:11" x14ac:dyDescent="0.25">
      <c r="G66" s="14" t="s">
        <v>73</v>
      </c>
      <c r="H66">
        <f ca="1">COUNTIF(OFFSET('PRE I 2017 LBR_raw'!A2,0,0,D9-B9+1,1),"SB")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COUNTIF(OFFSET('PRE I 2017 LBR_raw'!A2,0,0,D9-B9+1,1),"SH")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COUNTIF(OFFSET('PRE I 2017 LBR_raw'!A2,0,0,D9-B9+1,1),"SM")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COUNTIF(OFFSET('PRE I 2017 LBR_raw'!A2,0,0,D9-B9+1,1),"TA")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COUNTIF(OFFSET('PRE I 2017 LBR_raw'!A2,0,0,D9-B9+1,1),"BRI")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COUNTIF(OFFSET('PRE I 2017 LBR_raw'!A2,0,0,D9-B9+1,1),"ERY")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COUNTIF(OFFSET('PRE I 2017 LBR_raw'!A2,0,0,D9-B9+1,1),"EUN")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COUNTIF(OFFSET('PRE I 2017 LBR_raw'!A2,0,0,D9-B9+1,1),"GORG")</f>
        <v>37</v>
      </c>
      <c r="I74" s="3">
        <f ca="1">(H74/H129)*100</f>
        <v>1.9733333333333332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COUNTIF(OFFSET('PRE I 2017 LBR_raw'!A2,0,0,D9-B9+1,1),"ICIL")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COUNTIF(OFFSET('PRE I 2017 LBR_raw'!A2,0,0,D9-B9+1,1),"MUR")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COUNTIF(OFFSET('PRE I 2017 LBR_raw'!A2,0,0,D9-B9+1,1),"MOPS")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COUNTIF(OFFSET('PRE I 2017 LBR_raw'!A2,0,0,D9-B9+1,1),"PAURA")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COUNTIF(OFFSET('PRE I 2017 LBR_raw'!A2,0,0,D9-B9+1,1),"PRELA")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COUNTIF(OFFSET('PRE I 2017 LBR_raw'!A2,0,0,D9-B9+1,1),"PSDP")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COUNTIF(OFFSET('PRE I 2017 LBR_raw'!A2,0,0,D9-B9+1,1),"PSPT")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COUNTIF(OFFSET('PRE I 2017 LBR_raw'!A2,0,0,D9-B9+1,1),"PTER")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COUNTIF(OFFSET('PRE I 2017 LBR_raw'!A2,0,0,D9-B9+1,1),"SPO")</f>
        <v>255</v>
      </c>
      <c r="I84" s="3">
        <f ca="1">(H84/H129)*100</f>
        <v>13.600000000000001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COUNTIF(OFFSET('PRE I 2017 LBR_raw'!A2,0,0,D9-B9+1,1),"PAL")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COUNTIF(OFFSET('PRE I 2017 LBR_raw'!A2,0,0,D9-B9+1,1),"ZO")</f>
        <v>0</v>
      </c>
      <c r="I87" s="3">
        <f ca="1">(H87/H129)*100</f>
        <v>0</v>
      </c>
      <c r="J87" s="3">
        <f ca="1">IF(H87=0,0,-1*((H87/B19)*(LN(H87/B19))))</f>
        <v>0</v>
      </c>
      <c r="K87" s="19">
        <f ca="1">IF(H87=0,0,((H87/B19)^2))</f>
        <v>0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COUNTIF(OFFSET('PRE I 2017 LBR_raw'!A2,0,0,D9-B9+1,1),"AMP")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COUNTIF(OFFSET('PRE I 2017 LBR_raw'!A2,0,0,D9-B9+1,1),"DICT")</f>
        <v>484</v>
      </c>
      <c r="I90" s="3">
        <f ca="1">(H90/H129)*100</f>
        <v>25.813333333333333</v>
      </c>
      <c r="J90" s="3">
        <f ca="1">IF(H90=0,0,-1*((H90/B20)*(LN(H90/B20))))</f>
        <v>0.36244229476496581</v>
      </c>
      <c r="K90" s="19">
        <f ca="1">IF(H90=0,0,((H90/B20)^2))</f>
        <v>0.1874161949046502</v>
      </c>
    </row>
    <row r="91" spans="7:11" x14ac:dyDescent="0.25">
      <c r="G91" s="14" t="s">
        <v>98</v>
      </c>
      <c r="H91">
        <f ca="1">COUNTIF(OFFSET('PRE I 2017 LBR_raw'!A2,0,0,D9-B9+1,1),"HALI")</f>
        <v>12</v>
      </c>
      <c r="I91" s="3">
        <f ca="1">(H91/H129)*100</f>
        <v>0.64</v>
      </c>
      <c r="J91" s="3">
        <f ca="1">IF(H91=0,0,-1*((H91/B20)*(LN(H91/B20))))</f>
        <v>4.8669660149485268E-2</v>
      </c>
      <c r="K91" s="19">
        <f ca="1">IF(H91=0,0,((H91/B20)^2))</f>
        <v>1.1520700458587881E-4</v>
      </c>
    </row>
    <row r="92" spans="7:11" x14ac:dyDescent="0.25">
      <c r="G92" s="14" t="s">
        <v>99</v>
      </c>
      <c r="H92">
        <f ca="1">COUNTIF(OFFSET('PRE I 2017 LBR_raw'!A2,0,0,D9-B9+1,1),"LIAG")</f>
        <v>6</v>
      </c>
      <c r="I92" s="3">
        <f ca="1">(H92/H129)*100</f>
        <v>0.32</v>
      </c>
      <c r="J92" s="3">
        <f ca="1">IF(H92=0,0,-1*((H92/B20)*(LN(H92/B20))))</f>
        <v>2.8054761276316575E-2</v>
      </c>
      <c r="K92" s="19">
        <f ca="1">IF(H92=0,0,((H92/B20)^2))</f>
        <v>2.8801751146469701E-5</v>
      </c>
    </row>
    <row r="93" spans="7:11" x14ac:dyDescent="0.25">
      <c r="G93" s="14" t="s">
        <v>100</v>
      </c>
      <c r="H93">
        <f ca="1">COUNTIF(OFFSET('PRE I 2017 LBR_raw'!A2,0,0,D9-B9+1,1),"LOBO")</f>
        <v>100</v>
      </c>
      <c r="I93" s="3">
        <f ca="1">(H93/H129)*100</f>
        <v>5.3333333333333339</v>
      </c>
      <c r="J93" s="3">
        <f ca="1">IF(H93=0,0,-1*((H93/B20)*(LN(H93/B20))))</f>
        <v>0.21593259997557721</v>
      </c>
      <c r="K93" s="19">
        <f ca="1">IF(H93=0,0,((H93/B20)^2))</f>
        <v>8.0004864295749184E-3</v>
      </c>
    </row>
    <row r="94" spans="7:11" x14ac:dyDescent="0.25">
      <c r="G94" s="14" t="s">
        <v>101</v>
      </c>
      <c r="H94">
        <f ca="1">COUNTIF(OFFSET('PRE I 2017 LBR_raw'!A2,0,0,D9-B9+1,1),"MACA")</f>
        <v>1</v>
      </c>
      <c r="I94" s="3">
        <f ca="1">(H94/H129)*100</f>
        <v>5.3333333333333337E-2</v>
      </c>
      <c r="J94" s="3">
        <f ca="1">IF(H94=0,0,-1*((H94/B20)*(LN(H94/B20))))</f>
        <v>6.2784406562746376E-3</v>
      </c>
      <c r="K94" s="19">
        <f ca="1">IF(H94=0,0,((H94/B20)^2))</f>
        <v>8.0004864295749178E-7</v>
      </c>
    </row>
    <row r="95" spans="7:11" x14ac:dyDescent="0.25">
      <c r="G95" s="14" t="s">
        <v>102</v>
      </c>
      <c r="H95">
        <f ca="1">COUNTIF(OFFSET('PRE I 2017 LBR_raw'!A2,0,0,D9-B9+1,1),"PAD")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COUNTIF(OFFSET('PRE I 2017 LBR_raw'!A2,0,0,D9-B9+1,1),"PEY")</f>
        <v>34</v>
      </c>
      <c r="I96" s="3">
        <f ca="1">(H96/H129)*100</f>
        <v>1.8133333333333335</v>
      </c>
      <c r="J96" s="3">
        <f ca="1">IF(H96=0,0,-1*((H96/B20)*(LN(H96/B20))))</f>
        <v>0.10622524900658499</v>
      </c>
      <c r="K96" s="19">
        <f ca="1">IF(H96=0,0,((H96/B20)^2))</f>
        <v>9.2485623125886064E-4</v>
      </c>
    </row>
    <row r="97" spans="7:11" x14ac:dyDescent="0.25">
      <c r="G97" s="14" t="s">
        <v>104</v>
      </c>
      <c r="H97">
        <f ca="1">COUNTIF(OFFSET('PRE I 2017 LBR_raw'!A2,0,0,D9-B9+1,1),"POR")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COUNTIF(OFFSET('PRE I 2017 LBR_raw'!A2,0,0,D9-B9+1,1),"SARG")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COUNTIF(OFFSET('PRE I 2017 LBR_raw'!A2,0,0,D9-B9+1,1),"SCHIZ")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COUNTIF(OFFSET('PRE I 2017 LBR_raw'!A2,0,0,D9-B9+1,1),"STY")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COUNTIF(OFFSET('PRE I 2017 LBR_raw'!A2,0,0,D9-B9+1,1),"TURB")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COUNTIF(OFFSET('PRE I 2017 LBR_raw'!A2,0,0,D9-B9+1,1),"TURF")</f>
        <v>481</v>
      </c>
      <c r="I102" s="3">
        <f ca="1">(H102/H129)*100</f>
        <v>25.653333333333332</v>
      </c>
      <c r="J102" s="3">
        <f ca="1">IF(H102=0,0,-1*((H102/B20)*(LN(H102/B20))))</f>
        <v>0.36287078132027306</v>
      </c>
      <c r="K102" s="19">
        <f ca="1">IF(H102=0,0,((H102/B20)^2))</f>
        <v>0.18510005408328825</v>
      </c>
    </row>
    <row r="103" spans="7:11" x14ac:dyDescent="0.25">
      <c r="G103" s="14" t="s">
        <v>110</v>
      </c>
      <c r="H103">
        <f ca="1">COUNTIF(OFFSET('PRE I 2017 LBR_raw'!A2,0,0,D9-B9+1,1),"WRAN")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COUNTIF(OFFSET('PRE I 2017 LBR_raw'!A2,0,0,D9-B9+1,1),"ASC")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COUNTIF(OFFSET('PRE I 2017 LBR_raw'!A2,0,0,D9-B9+1,1),"CYAN")</f>
        <v>334</v>
      </c>
      <c r="I106" s="3">
        <f ca="1">(H106/H129)*100</f>
        <v>17.813333333333333</v>
      </c>
      <c r="J106" s="3">
        <f ca="1">IF(H106=0,0,-1*((H106/B21)*(LN(H106/B21))))</f>
        <v>3.1370271403641181E-2</v>
      </c>
      <c r="K106" s="19">
        <f ca="1">IF(H106=0,0,((H106/B21)^2))</f>
        <v>0.93724847721067006</v>
      </c>
    </row>
    <row r="107" spans="7:11" x14ac:dyDescent="0.25">
      <c r="G107" s="14" t="s">
        <v>114</v>
      </c>
      <c r="H107">
        <f ca="1">COUNTIF(OFFSET('PRE I 2017 LBR_raw'!A2,0,0,D9-B9+1,1),"Halph")</f>
        <v>11</v>
      </c>
      <c r="I107" s="3">
        <f ca="1">(H107/H129)*100</f>
        <v>0.58666666666666667</v>
      </c>
      <c r="J107" s="3">
        <f ca="1">IF(H107=0,0,-1*((H107/B21)*(LN(H107/B21))))</f>
        <v>0.10986127706250109</v>
      </c>
      <c r="K107" s="19">
        <f ca="1">IF(H107=0,0,((H107/B21)^2))</f>
        <v>1.0165931526990128E-3</v>
      </c>
    </row>
    <row r="108" spans="7:11" x14ac:dyDescent="0.25">
      <c r="G108" s="14" t="s">
        <v>115</v>
      </c>
      <c r="H108">
        <f ca="1">COUNTIF(OFFSET('PRE I 2017 LBR_raw'!A2,0,0,D9-B9+1,1),"O")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COUNTIF(OFFSET('PRE I 2017 LBR_raw'!A2,0,0,D9-B9+1,1),"TSOL")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COUNTIF(OFFSET('PRE I 2017 LBR_raw'!A2,0,0,D9-B9+1,1),"DCA")</f>
        <v>1</v>
      </c>
      <c r="I111" s="3">
        <f ca="1">(H111/H129)*100</f>
        <v>5.3333333333333337E-2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COUNTIF(OFFSET('PRE I 2017 LBR_raw'!A2,0,0,D9-B9+1,1),"DG")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COUNTIF(OFFSET('PRE I 2017 LBR_raw'!A2,0,0,D9-B9+1,1),"ODC")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COUNTIF(OFFSET('PRE I 2017 LBR_raw'!A2,0,0,D9-B9+1,1),"RDC")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COUNTIF(OFFSET('PRE I 2017 LBR_raw'!A2,0,0,D9-B9+1,1),"CALG")</f>
        <v>4</v>
      </c>
      <c r="I116" s="3">
        <f ca="1">(H116/H129)*100</f>
        <v>0.21333333333333335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COUNTIF(OFFSET('PRE I 2017 LBR_raw'!A2,0,0,D9-B9+1,1),"DCOR")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COUNTIF(OFFSET('PRE I 2017 LBR_raw'!A2,0,0,D9-B9+1,1),"P")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COUNTIF(OFFSET('PRE I 2017 LBR_raw'!A2,0,0,D9-B9+1,1),"R")</f>
        <v>2</v>
      </c>
      <c r="I121" s="3">
        <f ca="1">(H121/H129)*100</f>
        <v>0.10666666666666667</v>
      </c>
      <c r="J121" s="3">
        <f ca="1">IF(H121=0,0,-1*((H121/B25)*(LN(H121/B25))))</f>
        <v>0.21799047934530644</v>
      </c>
      <c r="K121" s="19">
        <f ca="1">IF(H121=0,0,((H121/B25)^2))</f>
        <v>8.2644628099173556E-3</v>
      </c>
    </row>
    <row r="122" spans="7:11" x14ac:dyDescent="0.25">
      <c r="G122" s="14" t="s">
        <v>129</v>
      </c>
      <c r="H122">
        <f ca="1">COUNTIF(OFFSET('PRE I 2017 LBR_raw'!A2,0,0,D9-B9+1,1),"S")</f>
        <v>20</v>
      </c>
      <c r="I122" s="3">
        <f ca="1">(H122/H129)*100</f>
        <v>1.0666666666666667</v>
      </c>
      <c r="J122" s="3">
        <f ca="1">IF(H122=0,0,-1*((H122/B25)*(LN(H122/B25))))</f>
        <v>8.6645618003931724E-2</v>
      </c>
      <c r="K122" s="19">
        <f ca="1">IF(H122=0,0,((H122/B25)^2))</f>
        <v>0.82644628099173545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COUNTIF(OFFSET('PRE I 2017 LBR_raw'!A2,0,0,D9-B9+1,1),"UNK")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COUNTIF(OFFSET('PRE I 2017 LBR_raw'!A2,0,0,D9-B9+1,1),"SHAD")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COUNTIF(OFFSET('PRE I 2017 LBR_raw'!A2,0,0,D9-B9+1,1),"TAPE")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COUNTIF(OFFSET('PRE I 2017 LBR_raw'!A2,0,0,D9-B9+1,1),"WAND")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100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EF94-29F6-4596-B2A2-203D0E63954B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2" style="31" bestFit="1" customWidth="1"/>
    <col min="3" max="3" width="5.42578125" style="31" bestFit="1" customWidth="1"/>
    <col min="4" max="4" width="6.570312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389</v>
      </c>
    </row>
    <row r="2" spans="1:8" x14ac:dyDescent="0.25">
      <c r="A2" s="31" t="s">
        <v>388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412</v>
      </c>
    </row>
    <row r="5" spans="1:8" ht="15.75" thickBot="1" x14ac:dyDescent="0.3"/>
    <row r="6" spans="1:8" ht="16.5" thickTop="1" thickBot="1" x14ac:dyDescent="0.3">
      <c r="A6" s="49" t="s">
        <v>390</v>
      </c>
      <c r="B6" s="44" t="s">
        <v>391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392</v>
      </c>
      <c r="B7" s="46">
        <f>'PRE I 2017 LBR'!B8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393</v>
      </c>
      <c r="B8" s="35">
        <f ca="1">'PRE I 2017 LBR'!B28</f>
        <v>1875</v>
      </c>
      <c r="H8" s="59"/>
    </row>
    <row r="9" spans="1:8" ht="15.75" thickBot="1" x14ac:dyDescent="0.3">
      <c r="A9" s="52" t="s">
        <v>394</v>
      </c>
      <c r="B9" s="47">
        <f ca="1">'PRE I 2017 LBR'!H129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395</v>
      </c>
      <c r="D10" s="33" t="s">
        <v>396</v>
      </c>
      <c r="E10" s="33" t="s">
        <v>397</v>
      </c>
      <c r="F10" s="33" t="s">
        <v>398</v>
      </c>
      <c r="H10" s="59"/>
    </row>
    <row r="11" spans="1:8" x14ac:dyDescent="0.25">
      <c r="A11" s="53" t="s">
        <v>172</v>
      </c>
      <c r="B11" s="38">
        <f ca="1">'PRE I 2017 LBR'!C16</f>
        <v>4.96</v>
      </c>
      <c r="C11" s="37"/>
      <c r="D11" s="38">
        <f ca="1">AVERAGE(B11:B11)</f>
        <v>4.96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'PRE I 2017 LBR'!C17</f>
        <v>1.9733333333333332</v>
      </c>
      <c r="D12" s="36">
        <f ca="1">AVERAGE(B12:B12)</f>
        <v>1.9733333333333332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'PRE I 2017 LBR'!C18</f>
        <v>13.600000000000001</v>
      </c>
      <c r="C13" s="37"/>
      <c r="D13" s="38">
        <f ca="1">AVERAGE(B13:B13)</f>
        <v>13.600000000000001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'PRE I 2017 LBR'!C19</f>
        <v>0</v>
      </c>
      <c r="D14" s="36">
        <f ca="1">AVERAGE(B14:B14)</f>
        <v>0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'PRE I 2017 LBR'!C20</f>
        <v>59.626666666666658</v>
      </c>
      <c r="C15" s="37"/>
      <c r="D15" s="38">
        <f ca="1">AVERAGE(B15:B15)</f>
        <v>59.626666666666658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'PRE I 2017 LBR'!C21</f>
        <v>18.399999999999999</v>
      </c>
      <c r="D16" s="36">
        <f ca="1">AVERAGE(B16:B16)</f>
        <v>18.399999999999999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'PRE I 2017 LBR'!C22</f>
        <v>5.3333333333333337E-2</v>
      </c>
      <c r="C17" s="37"/>
      <c r="D17" s="38">
        <f ca="1">AVERAGE(B17:B17)</f>
        <v>5.3333333333333337E-2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'PRE I 2017 LBR'!C23</f>
        <v>0.21333333333333335</v>
      </c>
      <c r="D18" s="36">
        <f ca="1">AVERAGE(B18:B18)</f>
        <v>0.21333333333333335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'PRE I 2017 LBR'!C24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'PRE I 2017 LBR'!C25</f>
        <v>1.1733333333333333</v>
      </c>
      <c r="D20" s="36">
        <f ca="1">AVERAGE(B20:B20)</f>
        <v>1.1733333333333333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'PRE I 2017 LBR'!C26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'PRE I 2017 LBR'!C27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399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400</v>
      </c>
      <c r="D25" s="33" t="s">
        <v>396</v>
      </c>
      <c r="E25" s="33" t="s">
        <v>397</v>
      </c>
      <c r="F25" s="33" t="s">
        <v>398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'PRE I 2017 LBR'!I17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'PRE I 2017 LBR'!I18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'PRE I 2017 LBR'!I19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'PRE I 2017 LBR'!I20</f>
        <v>0.10666666666666667</v>
      </c>
      <c r="D30" s="36">
        <f ca="1">AVERAGE(B30:B30)</f>
        <v>0.10666666666666667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'PRE I 2017 LBR'!I21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'PRE I 2017 LBR'!I22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'PRE I 2017 LBR'!I23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'PRE I 2017 LBR'!I24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'PRE I 2017 LBR'!I25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'PRE I 2017 LBR'!I26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'PRE I 2017 LBR'!I27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'PRE I 2017 LBR'!I28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'PRE I 2017 LBR'!I29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'PRE I 2017 LBR'!I30</f>
        <v>0.16</v>
      </c>
      <c r="D40" s="36">
        <f ca="1">AVERAGE(B40:B40)</f>
        <v>0.16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'PRE I 2017 LBR'!I31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'PRE I 2017 LBR'!I32</f>
        <v>0</v>
      </c>
      <c r="D42" s="36">
        <f ca="1">AVERAGE(B42:B42)</f>
        <v>0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'PRE I 2017 LBR'!I33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'PRE I 2017 LBR'!I34</f>
        <v>0.48</v>
      </c>
      <c r="D44" s="36">
        <f ca="1">AVERAGE(B44:B44)</f>
        <v>0.48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'PRE I 2017 LBR'!I35</f>
        <v>0.58666666666666667</v>
      </c>
      <c r="D45" s="36">
        <f ca="1">AVERAGE(B45:B45)</f>
        <v>0.58666666666666667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'PRE I 2017 LBR'!I36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'PRE I 2017 LBR'!I37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'PRE I 2017 LBR'!I38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'PRE I 2017 LBR'!I39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'PRE I 2017 LBR'!I40</f>
        <v>0</v>
      </c>
      <c r="D50" s="36">
        <f ca="1">AVERAGE(B50:B50)</f>
        <v>0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'PRE I 2017 LBR'!I41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'PRE I 2017 LBR'!I42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'PRE I 2017 LBR'!I43</f>
        <v>0</v>
      </c>
      <c r="D53" s="36">
        <f ca="1">AVERAGE(B53:B53)</f>
        <v>0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'PRE I 2017 LBR'!I44</f>
        <v>5.3333333333333337E-2</v>
      </c>
      <c r="D54" s="36">
        <f ca="1">AVERAGE(B54:B54)</f>
        <v>5.3333333333333337E-2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'PRE I 2017 LBR'!I45</f>
        <v>0</v>
      </c>
      <c r="D55" s="36">
        <f ca="1">AVERAGE(B55:B55)</f>
        <v>0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'PRE I 2017 LBR'!I46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'PRE I 2017 LBR'!I47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'PRE I 2017 LBR'!I48</f>
        <v>0.58666666666666667</v>
      </c>
      <c r="D58" s="36">
        <f ca="1">AVERAGE(B58:B58)</f>
        <v>0.58666666666666667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'PRE I 2017 LBR'!I49</f>
        <v>1.1733333333333333</v>
      </c>
      <c r="D59" s="36">
        <f ca="1">AVERAGE(B59:B59)</f>
        <v>1.1733333333333333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'PRE I 2017 LBR'!I50</f>
        <v>0.64</v>
      </c>
      <c r="D60" s="36">
        <f ca="1">AVERAGE(B60:B60)</f>
        <v>0.64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'PRE I 2017 LBR'!I51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'PRE I 2017 LBR'!I52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'PRE I 2017 LBR'!I53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'PRE I 2017 LBR'!I54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'PRE I 2017 LBR'!I55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'PRE I 2017 LBR'!I56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'PRE I 2017 LBR'!I57</f>
        <v>0.85333333333333339</v>
      </c>
      <c r="D67" s="36">
        <f ca="1">AVERAGE(B67:B67)</f>
        <v>0.85333333333333339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'PRE I 2017 LBR'!I58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'PRE I 2017 LBR'!I59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'PRE I 2017 LBR'!I60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'PRE I 2017 LBR'!I61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'PRE I 2017 LBR'!I62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'PRE I 2017 LBR'!I63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'PRE I 2017 LBR'!I64</f>
        <v>5.3333333333333337E-2</v>
      </c>
      <c r="D74" s="36">
        <f ca="1">AVERAGE(B74:B74)</f>
        <v>5.3333333333333337E-2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'PRE I 2017 LBR'!I65</f>
        <v>0.26666666666666666</v>
      </c>
      <c r="D75" s="36">
        <f ca="1">AVERAGE(B75:B75)</f>
        <v>0.26666666666666666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'PRE I 2017 LBR'!I66</f>
        <v>0</v>
      </c>
      <c r="D76" s="36">
        <f ca="1">AVERAGE(B76:B76)</f>
        <v>0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'PRE I 2017 LBR'!I67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'PRE I 2017 LBR'!I68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'PRE I 2017 LBR'!I69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'PRE I 2017 LBR'!I71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'PRE I 2017 LBR'!I72</f>
        <v>0</v>
      </c>
      <c r="D82" s="36">
        <f ca="1">AVERAGE(B82:B82)</f>
        <v>0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'PRE I 2017 LBR'!I73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'PRE I 2017 LBR'!I74</f>
        <v>1.9733333333333332</v>
      </c>
      <c r="D84" s="36">
        <f ca="1">AVERAGE(B84:B84)</f>
        <v>1.9733333333333332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'PRE I 2017 LBR'!I75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'PRE I 2017 LBR'!I76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'PRE I 2017 LBR'!I77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'PRE I 2017 LBR'!I78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'PRE I 2017 LBR'!I79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'PRE I 2017 LBR'!I80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'PRE I 2017 LBR'!I81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'PRE I 2017 LBR'!I82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'PRE I 2017 LBR'!I84</f>
        <v>13.600000000000001</v>
      </c>
      <c r="D94" s="36">
        <f ca="1">AVERAGE(B94:B94)</f>
        <v>13.600000000000001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'PRE I 2017 LBR'!I86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'PRE I 2017 LBR'!I87</f>
        <v>0</v>
      </c>
      <c r="D97" s="36">
        <f ca="1">AVERAGE(B97:B97)</f>
        <v>0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'PRE I 2017 LBR'!I89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'PRE I 2017 LBR'!I90</f>
        <v>25.813333333333333</v>
      </c>
      <c r="D100" s="36">
        <f ca="1">AVERAGE(B100:B100)</f>
        <v>25.813333333333333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'PRE I 2017 LBR'!I91</f>
        <v>0.64</v>
      </c>
      <c r="D101" s="36">
        <f ca="1">AVERAGE(B101:B101)</f>
        <v>0.64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'PRE I 2017 LBR'!I92</f>
        <v>0.32</v>
      </c>
      <c r="D102" s="36">
        <f ca="1">AVERAGE(B102:B102)</f>
        <v>0.32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'PRE I 2017 LBR'!I93</f>
        <v>5.3333333333333339</v>
      </c>
      <c r="D103" s="36">
        <f ca="1">AVERAGE(B103:B103)</f>
        <v>5.3333333333333339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'PRE I 2017 LBR'!I94</f>
        <v>5.3333333333333337E-2</v>
      </c>
      <c r="D104" s="36">
        <f ca="1">AVERAGE(B104:B104)</f>
        <v>5.3333333333333337E-2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'PRE I 2017 LBR'!I95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'PRE I 2017 LBR'!I96</f>
        <v>1.8133333333333335</v>
      </c>
      <c r="D106" s="36">
        <f ca="1">AVERAGE(B106:B106)</f>
        <v>1.8133333333333335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'PRE I 2017 LBR'!I97</f>
        <v>0</v>
      </c>
      <c r="D107" s="36">
        <f ca="1">AVERAGE(B107:B107)</f>
        <v>0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'PRE I 2017 LBR'!I98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'PRE I 2017 LBR'!I99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'PRE I 2017 LBR'!I100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'PRE I 2017 LBR'!I101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'PRE I 2017 LBR'!I102</f>
        <v>25.653333333333332</v>
      </c>
      <c r="D112" s="36">
        <f ca="1">AVERAGE(B112:B112)</f>
        <v>25.653333333333332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'PRE I 2017 LBR'!I103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'PRE I 2017 LBR'!I105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'PRE I 2017 LBR'!I106</f>
        <v>17.813333333333333</v>
      </c>
      <c r="D116" s="36">
        <f ca="1">AVERAGE(B116:B116)</f>
        <v>17.813333333333333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401</v>
      </c>
      <c r="B117" s="36">
        <f ca="1">'PRE I 2017 LBR'!I107</f>
        <v>0.58666666666666667</v>
      </c>
      <c r="D117" s="36">
        <f ca="1">AVERAGE(B117:B117)</f>
        <v>0.58666666666666667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'PRE I 2017 LBR'!I108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'PRE I 2017 LBR'!I109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'PRE I 2017 LBR'!I111</f>
        <v>5.3333333333333337E-2</v>
      </c>
      <c r="D121" s="36">
        <f ca="1">AVERAGE(B121:B121)</f>
        <v>5.3333333333333337E-2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'PRE I 2017 LBR'!I112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'PRE I 2017 LBR'!I113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'PRE I 2017 LBR'!I114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'PRE I 2017 LBR'!I116</f>
        <v>0.21333333333333335</v>
      </c>
      <c r="D126" s="36">
        <f ca="1">AVERAGE(B126:B126)</f>
        <v>0.21333333333333335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'PRE I 2017 LBR'!I118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'PRE I 2017 LBR'!I120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'PRE I 2017 LBR'!I121</f>
        <v>0.10666666666666667</v>
      </c>
      <c r="D131" s="36">
        <f ca="1">AVERAGE(B131:B131)</f>
        <v>0.10666666666666667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'PRE I 2017 LBR'!I122</f>
        <v>1.0666666666666667</v>
      </c>
      <c r="D132" s="36">
        <f ca="1">AVERAGE(B132:B132)</f>
        <v>1.0666666666666667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'PRE I 2017 LBR'!I124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'PRE I 2017 LBR'!I126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'PRE I 2017 LBR'!I127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'PRE I 2017 LBR'!I128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396</v>
      </c>
      <c r="E140" s="33" t="s">
        <v>397</v>
      </c>
      <c r="F140" s="33" t="s">
        <v>398</v>
      </c>
      <c r="H140" s="59"/>
    </row>
    <row r="141" spans="1:8" x14ac:dyDescent="0.25">
      <c r="A141" s="53" t="s">
        <v>186</v>
      </c>
      <c r="B141" s="38">
        <f ca="1">'PRE I 2017 LBR'!C31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'PRE I 2017 LBR'!C32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'PRE I 2017 LBR'!C33</f>
        <v>0.42666666666666669</v>
      </c>
      <c r="C143" s="37"/>
      <c r="D143" s="38">
        <f ca="1">AVERAGE(B143:B143)</f>
        <v>0.42666666666666669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'PRE I 2017 LBR'!C34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'PRE I 2017 LBR'!C35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'PRE I 2017 LBR'!C36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'PRE I 2017 LBR'!C37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'PRE I 2017 LBR'!C39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'PRE I 2017 LBR'!C40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'PRE I 2017 LBR'!C41</f>
        <v>8.6021505376344098</v>
      </c>
      <c r="C151" s="37"/>
      <c r="D151" s="38">
        <f ca="1">AVERAGE(B151:B151)</f>
        <v>8.6021505376344098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'PRE I 2017 LBR'!C42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'PRE I 2017 LBR'!C43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'PRE I 2017 LBR'!C44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'PRE I 2017 LBR'!C45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402</v>
      </c>
      <c r="B157" s="42"/>
      <c r="C157" s="41" t="s">
        <v>405</v>
      </c>
      <c r="D157" s="41" t="s">
        <v>396</v>
      </c>
      <c r="E157" s="41" t="s">
        <v>397</v>
      </c>
      <c r="F157" s="41" t="s">
        <v>398</v>
      </c>
      <c r="G157" s="41" t="s">
        <v>403</v>
      </c>
      <c r="H157" s="62" t="s">
        <v>404</v>
      </c>
    </row>
    <row r="158" spans="1:8" x14ac:dyDescent="0.25">
      <c r="A158" s="54" t="s">
        <v>172</v>
      </c>
      <c r="B158" s="39">
        <f ca="1">'PRE I 2017 LBR'!B16</f>
        <v>93</v>
      </c>
      <c r="C158" s="39">
        <f ca="1">SUM(B158:B158)</f>
        <v>93</v>
      </c>
      <c r="D158" s="36">
        <f ca="1">AVERAGE(B158:B158)</f>
        <v>93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2.0869944252601349</v>
      </c>
      <c r="H158" s="64">
        <f ca="1">H173</f>
        <v>0.85582148225228349</v>
      </c>
    </row>
    <row r="159" spans="1:8" x14ac:dyDescent="0.25">
      <c r="A159" s="53" t="s">
        <v>173</v>
      </c>
      <c r="B159" s="40">
        <f ca="1">'PRE I 2017 LBR'!B17</f>
        <v>37</v>
      </c>
      <c r="C159" s="40">
        <f ca="1">SUM(B159:B159)</f>
        <v>37</v>
      </c>
      <c r="D159" s="38">
        <f ca="1">AVERAGE(B159:B159)</f>
        <v>37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</v>
      </c>
      <c r="H159" s="65">
        <f ca="1">H227</f>
        <v>0</v>
      </c>
    </row>
    <row r="160" spans="1:8" x14ac:dyDescent="0.25">
      <c r="A160" s="54" t="s">
        <v>174</v>
      </c>
      <c r="B160" s="39">
        <f ca="1">'PRE I 2017 LBR'!B18</f>
        <v>255</v>
      </c>
      <c r="C160" s="39">
        <f ca="1">SUM(B160:B160)</f>
        <v>255</v>
      </c>
      <c r="D160" s="36">
        <f ca="1">AVERAGE(B160:B160)</f>
        <v>255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'PRE I 2017 LBR'!B19</f>
        <v>0</v>
      </c>
      <c r="C161" s="40">
        <f ca="1">SUM(B161:B161)</f>
        <v>0</v>
      </c>
      <c r="D161" s="38">
        <f ca="1">AVERAGE(B161:B161)</f>
        <v>0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1</v>
      </c>
    </row>
    <row r="162" spans="1:8" x14ac:dyDescent="0.25">
      <c r="A162" s="54" t="s">
        <v>176</v>
      </c>
      <c r="B162" s="39">
        <f ca="1">'PRE I 2017 LBR'!B20</f>
        <v>1118</v>
      </c>
      <c r="C162" s="39">
        <f ca="1">SUM(B162:B162)</f>
        <v>1118</v>
      </c>
      <c r="D162" s="36">
        <f ca="1">AVERAGE(B162:B162)</f>
        <v>1118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1.1304737871494774</v>
      </c>
      <c r="H162" s="64">
        <f ca="1">H245</f>
        <v>0.61841359954685249</v>
      </c>
    </row>
    <row r="163" spans="1:8" x14ac:dyDescent="0.25">
      <c r="A163" s="53" t="s">
        <v>177</v>
      </c>
      <c r="B163" s="40">
        <f ca="1">'PRE I 2017 LBR'!B21</f>
        <v>345</v>
      </c>
      <c r="C163" s="40">
        <f ca="1">SUM(B163:B163)</f>
        <v>345</v>
      </c>
      <c r="D163" s="38">
        <f ca="1">AVERAGE(B163:B163)</f>
        <v>345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0.14123154846614228</v>
      </c>
      <c r="H163" s="65">
        <f ca="1">H261</f>
        <v>6.1734929636630964E-2</v>
      </c>
    </row>
    <row r="164" spans="1:8" x14ac:dyDescent="0.25">
      <c r="A164" s="54" t="s">
        <v>178</v>
      </c>
      <c r="B164" s="39">
        <f ca="1">'PRE I 2017 LBR'!B22</f>
        <v>1</v>
      </c>
      <c r="C164" s="39">
        <f ca="1">SUM(B164:B164)</f>
        <v>1</v>
      </c>
      <c r="D164" s="36">
        <f ca="1">AVERAGE(B164:B164)</f>
        <v>1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'PRE I 2017 LBR'!B23</f>
        <v>4</v>
      </c>
      <c r="C165" s="40">
        <f ca="1">SUM(B165:B165)</f>
        <v>4</v>
      </c>
      <c r="D165" s="38">
        <f ca="1">AVERAGE(B165:B165)</f>
        <v>4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'PRE I 2017 LBR'!B24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'PRE I 2017 LBR'!B25</f>
        <v>22</v>
      </c>
      <c r="C167" s="40">
        <f ca="1">SUM(B167:B167)</f>
        <v>22</v>
      </c>
      <c r="D167" s="38">
        <f ca="1">AVERAGE(B167:B167)</f>
        <v>22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0.30463609734923813</v>
      </c>
      <c r="H167" s="65">
        <f ca="1">H276</f>
        <v>0.16528925619834722</v>
      </c>
    </row>
    <row r="168" spans="1:8" x14ac:dyDescent="0.25">
      <c r="A168" s="54" t="s">
        <v>182</v>
      </c>
      <c r="B168" s="39">
        <f ca="1">'PRE I 2017 LBR'!B26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'PRE I 2017 LBR'!B27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406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407</v>
      </c>
      <c r="C172" s="33" t="s">
        <v>405</v>
      </c>
      <c r="D172" s="33" t="s">
        <v>396</v>
      </c>
      <c r="E172" s="33" t="s">
        <v>397</v>
      </c>
      <c r="F172" s="33" t="s">
        <v>398</v>
      </c>
      <c r="G172" s="33" t="s">
        <v>403</v>
      </c>
      <c r="H172" s="63" t="s">
        <v>404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2.0869944252601349</v>
      </c>
      <c r="H173" s="65">
        <f ca="1">1-SUM(H174:H226)</f>
        <v>0.85582148225228349</v>
      </c>
    </row>
    <row r="174" spans="1:8" x14ac:dyDescent="0.25">
      <c r="A174" s="54" t="s">
        <v>24</v>
      </c>
      <c r="B174" s="39">
        <f ca="1">'PRE I 2017 LBR'!H17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'PRE I 2017 LBR'!H18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'PRE I 2017 LBR'!H19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'PRE I 2017 LBR'!H20</f>
        <v>2</v>
      </c>
      <c r="C177" s="39">
        <f ca="1">SUM(B177:B177)</f>
        <v>2</v>
      </c>
      <c r="D177" s="36">
        <f ca="1">AVERAGE(B177:B177)</f>
        <v>2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8.2568866937490548E-2</v>
      </c>
      <c r="H177" s="64">
        <f ca="1">IF(C177=0,0,(C177/C158)^2)</f>
        <v>4.6248121170077474E-4</v>
      </c>
    </row>
    <row r="178" spans="1:8" x14ac:dyDescent="0.25">
      <c r="A178" s="54" t="s">
        <v>28</v>
      </c>
      <c r="B178" s="39">
        <f ca="1">'PRE I 2017 LBR'!H21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'PRE I 2017 LBR'!H22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'PRE I 2017 LBR'!H23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'PRE I 2017 LBR'!H24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'PRE I 2017 LBR'!H25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'PRE I 2017 LBR'!H26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'PRE I 2017 LBR'!H27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'PRE I 2017 LBR'!H28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'PRE I 2017 LBR'!H29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'PRE I 2017 LBR'!H30</f>
        <v>3</v>
      </c>
      <c r="C187" s="39">
        <f ca="1">SUM(B187:B187)</f>
        <v>3</v>
      </c>
      <c r="D187" s="36">
        <f ca="1">AVERAGE(B187:B187)</f>
        <v>3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0.11077378078984343</v>
      </c>
      <c r="H187" s="64">
        <f ca="1">IF(C187=0,0,(C187/C158)^2)</f>
        <v>1.0405827263267429E-3</v>
      </c>
    </row>
    <row r="188" spans="1:8" x14ac:dyDescent="0.25">
      <c r="A188" s="54" t="s">
        <v>38</v>
      </c>
      <c r="B188" s="39">
        <f ca="1">'PRE I 2017 LBR'!H31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'PRE I 2017 LBR'!H32</f>
        <v>0</v>
      </c>
      <c r="C189" s="39">
        <f ca="1">SUM(B189:B189)</f>
        <v>0</v>
      </c>
      <c r="D189" s="36">
        <f ca="1">AVERAGE(B189:B189)</f>
        <v>0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</v>
      </c>
      <c r="H189" s="64">
        <f ca="1">IF(C189=0,0,(C189/C158)^2)</f>
        <v>0</v>
      </c>
    </row>
    <row r="190" spans="1:8" x14ac:dyDescent="0.25">
      <c r="A190" s="54" t="s">
        <v>40</v>
      </c>
      <c r="B190" s="39">
        <f ca="1">'PRE I 2017 LBR'!H33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'PRE I 2017 LBR'!H34</f>
        <v>9</v>
      </c>
      <c r="C191" s="39">
        <f ca="1">SUM(B191:B191)</f>
        <v>9</v>
      </c>
      <c r="D191" s="36">
        <f ca="1">AVERAGE(B191:B191)</f>
        <v>9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0.22600402411132614</v>
      </c>
      <c r="H191" s="64">
        <f ca="1">IF(C191=0,0,(C191/C158)^2)</f>
        <v>9.3652445369406864E-3</v>
      </c>
    </row>
    <row r="192" spans="1:8" x14ac:dyDescent="0.25">
      <c r="A192" s="54" t="s">
        <v>42</v>
      </c>
      <c r="B192" s="39">
        <f ca="1">'PRE I 2017 LBR'!H35</f>
        <v>11</v>
      </c>
      <c r="C192" s="39">
        <f ca="1">SUM(B192:B192)</f>
        <v>11</v>
      </c>
      <c r="D192" s="36">
        <f ca="1">AVERAGE(B192:B192)</f>
        <v>11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0.25249189703122299</v>
      </c>
      <c r="H192" s="64">
        <f ca="1">IF(C192=0,0,(C192/C158)^2)</f>
        <v>1.3990056653948434E-2</v>
      </c>
    </row>
    <row r="193" spans="1:8" x14ac:dyDescent="0.25">
      <c r="A193" s="54" t="s">
        <v>43</v>
      </c>
      <c r="B193" s="39">
        <f ca="1">'PRE I 2017 LBR'!H36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'PRE I 2017 LBR'!H37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'PRE I 2017 LBR'!H38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'PRE I 2017 LBR'!H39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'PRE I 2017 LBR'!H40</f>
        <v>0</v>
      </c>
      <c r="C197" s="39">
        <f ca="1">SUM(B197:B197)</f>
        <v>0</v>
      </c>
      <c r="D197" s="36">
        <f ca="1">AVERAGE(B197:B197)</f>
        <v>0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</v>
      </c>
      <c r="H197" s="64">
        <f ca="1">IF(C197=0,0,(C197/C158)^2)</f>
        <v>0</v>
      </c>
    </row>
    <row r="198" spans="1:8" x14ac:dyDescent="0.25">
      <c r="A198" s="54" t="s">
        <v>48</v>
      </c>
      <c r="B198" s="39">
        <f ca="1">'PRE I 2017 LBR'!H41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'PRE I 2017 LBR'!H42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'PRE I 2017 LBR'!H43</f>
        <v>0</v>
      </c>
      <c r="C200" s="39">
        <f ca="1">SUM(B200:B200)</f>
        <v>0</v>
      </c>
      <c r="D200" s="36">
        <f ca="1">AVERAGE(B200:B200)</f>
        <v>0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</v>
      </c>
      <c r="H200" s="64">
        <f ca="1">IF(C200=0,0,(C200/C158)^2)</f>
        <v>0</v>
      </c>
    </row>
    <row r="201" spans="1:8" x14ac:dyDescent="0.25">
      <c r="A201" s="54" t="s">
        <v>51</v>
      </c>
      <c r="B201" s="39">
        <f ca="1">'PRE I 2017 LBR'!H44</f>
        <v>1</v>
      </c>
      <c r="C201" s="39">
        <f ca="1">SUM(B201:B201)</f>
        <v>1</v>
      </c>
      <c r="D201" s="36">
        <f ca="1">AVERAGE(B201:B201)</f>
        <v>1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4.8737628958637168E-2</v>
      </c>
      <c r="H201" s="64">
        <f ca="1">IF(C201=0,0,(C201/C158)^2)</f>
        <v>1.1562030292519369E-4</v>
      </c>
    </row>
    <row r="202" spans="1:8" x14ac:dyDescent="0.25">
      <c r="A202" s="54" t="s">
        <v>52</v>
      </c>
      <c r="B202" s="39">
        <f ca="1">'PRE I 2017 LBR'!H45</f>
        <v>0</v>
      </c>
      <c r="C202" s="39">
        <f ca="1">SUM(B202:B202)</f>
        <v>0</v>
      </c>
      <c r="D202" s="36">
        <f ca="1">AVERAGE(B202:B202)</f>
        <v>0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</v>
      </c>
      <c r="H202" s="64">
        <f ca="1">IF(C202=0,0,(C202/C158)^2)</f>
        <v>0</v>
      </c>
    </row>
    <row r="203" spans="1:8" x14ac:dyDescent="0.25">
      <c r="A203" s="54" t="s">
        <v>53</v>
      </c>
      <c r="B203" s="39">
        <f ca="1">'PRE I 2017 LBR'!H46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'PRE I 2017 LBR'!H47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'PRE I 2017 LBR'!H48</f>
        <v>11</v>
      </c>
      <c r="C205" s="39">
        <f ca="1">SUM(B205:B205)</f>
        <v>11</v>
      </c>
      <c r="D205" s="36">
        <f ca="1">AVERAGE(B205:B205)</f>
        <v>11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0.25249189703122299</v>
      </c>
      <c r="H205" s="64">
        <f ca="1">IF(C205=0,0,(C205/C158)^2)</f>
        <v>1.3990056653948434E-2</v>
      </c>
    </row>
    <row r="206" spans="1:8" x14ac:dyDescent="0.25">
      <c r="A206" s="54" t="s">
        <v>56</v>
      </c>
      <c r="B206" s="39">
        <f ca="1">'PRE I 2017 LBR'!H49</f>
        <v>22</v>
      </c>
      <c r="C206" s="39">
        <f ca="1">SUM(B206:B206)</f>
        <v>22</v>
      </c>
      <c r="D206" s="36">
        <f ca="1">AVERAGE(B206:B206)</f>
        <v>22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0.34101349328482455</v>
      </c>
      <c r="H206" s="64">
        <f ca="1">IF(C206=0,0,(C206/C158)^2)</f>
        <v>5.5960226615793737E-2</v>
      </c>
    </row>
    <row r="207" spans="1:8" x14ac:dyDescent="0.25">
      <c r="A207" s="54" t="s">
        <v>57</v>
      </c>
      <c r="B207" s="39">
        <f ca="1">'PRE I 2017 LBR'!H50</f>
        <v>12</v>
      </c>
      <c r="C207" s="39">
        <f ca="1">SUM(B207:B207)</f>
        <v>12</v>
      </c>
      <c r="D207" s="36">
        <f ca="1">AVERAGE(B207:B207)</f>
        <v>12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0.26421843140196843</v>
      </c>
      <c r="H207" s="64">
        <f ca="1">IF(C207=0,0,(C207/C158)^2)</f>
        <v>1.6649323621227886E-2</v>
      </c>
    </row>
    <row r="208" spans="1:8" x14ac:dyDescent="0.25">
      <c r="A208" s="54" t="s">
        <v>58</v>
      </c>
      <c r="B208" s="39">
        <f ca="1">'PRE I 2017 LBR'!H51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'PRE I 2017 LBR'!H52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'PRE I 2017 LBR'!H53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'PRE I 2017 LBR'!H54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'PRE I 2017 LBR'!H55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'PRE I 2017 LBR'!H56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'PRE I 2017 LBR'!H57</f>
        <v>16</v>
      </c>
      <c r="C214" s="39">
        <f ca="1">SUM(B214:B214)</f>
        <v>16</v>
      </c>
      <c r="D214" s="36">
        <f ca="1">AVERAGE(B214:B214)</f>
        <v>16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0.30279755198511393</v>
      </c>
      <c r="H214" s="64">
        <f ca="1">IF(C214=0,0,(C214/C158)^2)</f>
        <v>2.9598797548849583E-2</v>
      </c>
    </row>
    <row r="215" spans="1:8" x14ac:dyDescent="0.25">
      <c r="A215" s="54" t="s">
        <v>65</v>
      </c>
      <c r="B215" s="39">
        <f ca="1">'PRE I 2017 LBR'!H58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'PRE I 2017 LBR'!H59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'PRE I 2017 LBR'!H60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'PRE I 2017 LBR'!H61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'PRE I 2017 LBR'!H62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'PRE I 2017 LBR'!H63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'PRE I 2017 LBR'!H64</f>
        <v>1</v>
      </c>
      <c r="C221" s="39">
        <f ca="1">SUM(B221:B221)</f>
        <v>1</v>
      </c>
      <c r="D221" s="36">
        <f ca="1">AVERAGE(B221:B221)</f>
        <v>1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4.8737628958637168E-2</v>
      </c>
      <c r="H221" s="64">
        <f ca="1">IF(C221=0,0,(C221/C158)^2)</f>
        <v>1.1562030292519369E-4</v>
      </c>
    </row>
    <row r="222" spans="1:8" x14ac:dyDescent="0.25">
      <c r="A222" s="54" t="s">
        <v>72</v>
      </c>
      <c r="B222" s="39">
        <f ca="1">'PRE I 2017 LBR'!H65</f>
        <v>5</v>
      </c>
      <c r="C222" s="39">
        <f ca="1">SUM(B222:B222)</f>
        <v>5</v>
      </c>
      <c r="D222" s="36">
        <f ca="1">AVERAGE(B222:B222)</f>
        <v>5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0.15715922476984706</v>
      </c>
      <c r="H222" s="64">
        <f ca="1">IF(C222=0,0,(C222/C158)^2)</f>
        <v>2.8905075731298418E-3</v>
      </c>
    </row>
    <row r="223" spans="1:8" x14ac:dyDescent="0.25">
      <c r="A223" s="54" t="s">
        <v>73</v>
      </c>
      <c r="B223" s="39">
        <f ca="1">'PRE I 2017 LBR'!H66</f>
        <v>0</v>
      </c>
      <c r="C223" s="39">
        <f ca="1">SUM(B223:B223)</f>
        <v>0</v>
      </c>
      <c r="D223" s="36">
        <f ca="1">AVERAGE(B223:B223)</f>
        <v>0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0</v>
      </c>
      <c r="H223" s="64">
        <f ca="1">IF(C223=0,0,(C223/C158)^2)</f>
        <v>0</v>
      </c>
    </row>
    <row r="224" spans="1:8" x14ac:dyDescent="0.25">
      <c r="A224" s="54" t="s">
        <v>74</v>
      </c>
      <c r="B224" s="39">
        <f ca="1">'PRE I 2017 LBR'!H67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'PRE I 2017 LBR'!H68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'PRE I 2017 LBR'!H69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</v>
      </c>
      <c r="H227" s="65">
        <f ca="1">1-SUM(H228:H239)</f>
        <v>0</v>
      </c>
    </row>
    <row r="228" spans="1:8" x14ac:dyDescent="0.25">
      <c r="A228" s="54" t="s">
        <v>78</v>
      </c>
      <c r="B228" s="39">
        <f ca="1">'PRE I 2017 LBR'!H71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'PRE I 2017 LBR'!H72</f>
        <v>0</v>
      </c>
      <c r="C229" s="39">
        <f ca="1">SUM(B229:B229)</f>
        <v>0</v>
      </c>
      <c r="D229" s="36">
        <f ca="1">AVERAGE(B229:B229)</f>
        <v>0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</v>
      </c>
      <c r="H229" s="64">
        <f ca="1">IF(C229=0,0,(C229/C159)^2)</f>
        <v>0</v>
      </c>
    </row>
    <row r="230" spans="1:8" x14ac:dyDescent="0.25">
      <c r="A230" s="54" t="s">
        <v>80</v>
      </c>
      <c r="B230" s="39">
        <f ca="1">'PRE I 2017 LBR'!H73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'PRE I 2017 LBR'!H74</f>
        <v>37</v>
      </c>
      <c r="C231" s="39">
        <f ca="1">SUM(B231:B231)</f>
        <v>37</v>
      </c>
      <c r="D231" s="36">
        <f ca="1">AVERAGE(B231:B231)</f>
        <v>37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0</v>
      </c>
      <c r="H231" s="64">
        <f ca="1">IF(C231=0,0,(C231/C159)^2)</f>
        <v>1</v>
      </c>
    </row>
    <row r="232" spans="1:8" x14ac:dyDescent="0.25">
      <c r="A232" s="54" t="s">
        <v>82</v>
      </c>
      <c r="B232" s="39">
        <f ca="1">'PRE I 2017 LBR'!H75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'PRE I 2017 LBR'!H76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'PRE I 2017 LBR'!H77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'PRE I 2017 LBR'!H78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'PRE I 2017 LBR'!H79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'PRE I 2017 LBR'!H80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'PRE I 2017 LBR'!H81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'PRE I 2017 LBR'!H82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'PRE I 2017 LBR'!H84</f>
        <v>255</v>
      </c>
      <c r="C241" s="39">
        <f ca="1">SUM(B241:B241)</f>
        <v>255</v>
      </c>
      <c r="D241" s="36">
        <f ca="1">AVERAGE(B241:B241)</f>
        <v>255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1</v>
      </c>
    </row>
    <row r="243" spans="1:8" x14ac:dyDescent="0.25">
      <c r="A243" s="54" t="s">
        <v>93</v>
      </c>
      <c r="B243" s="39">
        <f ca="1">'PRE I 2017 LBR'!H86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'PRE I 2017 LBR'!H87</f>
        <v>0</v>
      </c>
      <c r="C244" s="39">
        <f ca="1">SUM(B244:B244)</f>
        <v>0</v>
      </c>
      <c r="D244" s="36">
        <f ca="1">AVERAGE(B244:B244)</f>
        <v>0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0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1.1304737871494774</v>
      </c>
      <c r="H245" s="65">
        <f ca="1">1-SUM(H246:H260)</f>
        <v>0.61841359954685249</v>
      </c>
    </row>
    <row r="246" spans="1:8" x14ac:dyDescent="0.25">
      <c r="A246" s="54" t="s">
        <v>96</v>
      </c>
      <c r="B246" s="39">
        <f ca="1">'PRE I 2017 LBR'!H89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'PRE I 2017 LBR'!H90</f>
        <v>484</v>
      </c>
      <c r="C247" s="39">
        <f ca="1">SUM(B247:B247)</f>
        <v>484</v>
      </c>
      <c r="D247" s="36">
        <f ca="1">AVERAGE(B247:B247)</f>
        <v>484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0.36244229476496581</v>
      </c>
      <c r="H247" s="64">
        <f ca="1">IF(C247=0,0,(C247/C162)^2)</f>
        <v>0.1874161949046502</v>
      </c>
    </row>
    <row r="248" spans="1:8" x14ac:dyDescent="0.25">
      <c r="A248" s="54" t="s">
        <v>98</v>
      </c>
      <c r="B248" s="39">
        <f ca="1">'PRE I 2017 LBR'!H91</f>
        <v>12</v>
      </c>
      <c r="C248" s="39">
        <f ca="1">SUM(B248:B248)</f>
        <v>12</v>
      </c>
      <c r="D248" s="36">
        <f ca="1">AVERAGE(B248:B248)</f>
        <v>12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4.8669660149485268E-2</v>
      </c>
      <c r="H248" s="64">
        <f ca="1">IF(C248=0,0,(C248/C162)^2)</f>
        <v>1.1520700458587881E-4</v>
      </c>
    </row>
    <row r="249" spans="1:8" x14ac:dyDescent="0.25">
      <c r="A249" s="54" t="s">
        <v>99</v>
      </c>
      <c r="B249" s="39">
        <f ca="1">'PRE I 2017 LBR'!H92</f>
        <v>6</v>
      </c>
      <c r="C249" s="39">
        <f ca="1">SUM(B249:B249)</f>
        <v>6</v>
      </c>
      <c r="D249" s="36">
        <f ca="1">AVERAGE(B249:B249)</f>
        <v>6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2.8054761276316575E-2</v>
      </c>
      <c r="H249" s="64">
        <f ca="1">IF(C249=0,0,(C249/C162)^2)</f>
        <v>2.8801751146469701E-5</v>
      </c>
    </row>
    <row r="250" spans="1:8" x14ac:dyDescent="0.25">
      <c r="A250" s="54" t="s">
        <v>100</v>
      </c>
      <c r="B250" s="39">
        <f ca="1">'PRE I 2017 LBR'!H93</f>
        <v>100</v>
      </c>
      <c r="C250" s="39">
        <f ca="1">SUM(B250:B250)</f>
        <v>100</v>
      </c>
      <c r="D250" s="36">
        <f ca="1">AVERAGE(B250:B250)</f>
        <v>100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0.21593259997557721</v>
      </c>
      <c r="H250" s="64">
        <f ca="1">IF(C250=0,0,(C250/C162)^2)</f>
        <v>8.0004864295749184E-3</v>
      </c>
    </row>
    <row r="251" spans="1:8" x14ac:dyDescent="0.25">
      <c r="A251" s="54" t="s">
        <v>101</v>
      </c>
      <c r="B251" s="39">
        <f ca="1">'PRE I 2017 LBR'!H94</f>
        <v>1</v>
      </c>
      <c r="C251" s="39">
        <f ca="1">SUM(B251:B251)</f>
        <v>1</v>
      </c>
      <c r="D251" s="36">
        <f ca="1">AVERAGE(B251:B251)</f>
        <v>1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6.2784406562746376E-3</v>
      </c>
      <c r="H251" s="64">
        <f ca="1">IF(C251=0,0,(C251/C162)^2)</f>
        <v>8.0004864295749178E-7</v>
      </c>
    </row>
    <row r="252" spans="1:8" x14ac:dyDescent="0.25">
      <c r="A252" s="54" t="s">
        <v>102</v>
      </c>
      <c r="B252" s="39">
        <f ca="1">'PRE I 2017 LBR'!H95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'PRE I 2017 LBR'!H96</f>
        <v>34</v>
      </c>
      <c r="C253" s="39">
        <f ca="1">SUM(B253:B253)</f>
        <v>34</v>
      </c>
      <c r="D253" s="36">
        <f ca="1">AVERAGE(B253:B253)</f>
        <v>34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0.10622524900658499</v>
      </c>
      <c r="H253" s="64">
        <f ca="1">IF(C253=0,0,(C253/C162)^2)</f>
        <v>9.2485623125886064E-4</v>
      </c>
    </row>
    <row r="254" spans="1:8" x14ac:dyDescent="0.25">
      <c r="A254" s="54" t="s">
        <v>104</v>
      </c>
      <c r="B254" s="39">
        <f ca="1">'PRE I 2017 LBR'!H97</f>
        <v>0</v>
      </c>
      <c r="C254" s="39">
        <f ca="1">SUM(B254:B254)</f>
        <v>0</v>
      </c>
      <c r="D254" s="36">
        <f ca="1">AVERAGE(B254:B254)</f>
        <v>0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0</v>
      </c>
      <c r="H254" s="64">
        <f ca="1">IF(C254=0,0,(C254/C162)^2)</f>
        <v>0</v>
      </c>
    </row>
    <row r="255" spans="1:8" x14ac:dyDescent="0.25">
      <c r="A255" s="54" t="s">
        <v>105</v>
      </c>
      <c r="B255" s="39">
        <f ca="1">'PRE I 2017 LBR'!H98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'PRE I 2017 LBR'!H99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'PRE I 2017 LBR'!H100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'PRE I 2017 LBR'!H101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'PRE I 2017 LBR'!H102</f>
        <v>481</v>
      </c>
      <c r="C259" s="39">
        <f ca="1">SUM(B259:B259)</f>
        <v>481</v>
      </c>
      <c r="D259" s="36">
        <f ca="1">AVERAGE(B259:B259)</f>
        <v>481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0.36287078132027306</v>
      </c>
      <c r="H259" s="64">
        <f ca="1">IF(C259=0,0,(C259/C162)^2)</f>
        <v>0.18510005408328825</v>
      </c>
    </row>
    <row r="260" spans="1:8" x14ac:dyDescent="0.25">
      <c r="A260" s="54" t="s">
        <v>110</v>
      </c>
      <c r="B260" s="39">
        <f ca="1">'PRE I 2017 LBR'!H103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0.14123154846614228</v>
      </c>
      <c r="H261" s="65">
        <f ca="1">1-SUM(H262:H266)</f>
        <v>6.1734929636630964E-2</v>
      </c>
    </row>
    <row r="262" spans="1:8" x14ac:dyDescent="0.25">
      <c r="A262" s="54" t="s">
        <v>112</v>
      </c>
      <c r="B262" s="39">
        <f ca="1">'PRE I 2017 LBR'!H105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'PRE I 2017 LBR'!H106</f>
        <v>334</v>
      </c>
      <c r="C263" s="39">
        <f ca="1">SUM(B263:B263)</f>
        <v>334</v>
      </c>
      <c r="D263" s="36">
        <f ca="1">AVERAGE(B263:B263)</f>
        <v>334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3.1370271403641181E-2</v>
      </c>
      <c r="H263" s="64">
        <f ca="1">IF(C263=0,0,(C263/C163)^2)</f>
        <v>0.93724847721067006</v>
      </c>
    </row>
    <row r="264" spans="1:8" x14ac:dyDescent="0.25">
      <c r="A264" s="54" t="s">
        <v>401</v>
      </c>
      <c r="B264" s="39">
        <f ca="1">'PRE I 2017 LBR'!H107</f>
        <v>11</v>
      </c>
      <c r="C264" s="39">
        <f ca="1">SUM(B264:B264)</f>
        <v>11</v>
      </c>
      <c r="D264" s="36">
        <f ca="1">AVERAGE(B264:B264)</f>
        <v>11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0.10986127706250109</v>
      </c>
      <c r="H264" s="64">
        <f ca="1">IF(C264=0,0,(C264/C163)^2)</f>
        <v>1.0165931526990128E-3</v>
      </c>
    </row>
    <row r="265" spans="1:8" x14ac:dyDescent="0.25">
      <c r="A265" s="54" t="s">
        <v>115</v>
      </c>
      <c r="B265" s="39">
        <f ca="1">'PRE I 2017 LBR'!H108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'PRE I 2017 LBR'!H109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'PRE I 2017 LBR'!H111</f>
        <v>1</v>
      </c>
      <c r="C268" s="39">
        <f ca="1">SUM(B268:B268)</f>
        <v>1</v>
      </c>
      <c r="D268" s="36">
        <f ca="1">AVERAGE(B268:B268)</f>
        <v>1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'PRE I 2017 LBR'!H112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'PRE I 2017 LBR'!H113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'PRE I 2017 LBR'!H114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'PRE I 2017 LBR'!H116</f>
        <v>4</v>
      </c>
      <c r="C273" s="39">
        <f ca="1">SUM(B273:B273)</f>
        <v>4</v>
      </c>
      <c r="D273" s="36">
        <f ca="1">AVERAGE(B273:B273)</f>
        <v>4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'PRE I 2017 LBR'!H118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0.30463609734923813</v>
      </c>
      <c r="H276" s="65">
        <f ca="1">1-SUM(H277:H279)</f>
        <v>0.16528925619834722</v>
      </c>
    </row>
    <row r="277" spans="1:8" x14ac:dyDescent="0.25">
      <c r="A277" s="54" t="s">
        <v>127</v>
      </c>
      <c r="B277" s="39">
        <f ca="1">'PRE I 2017 LBR'!H120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'PRE I 2017 LBR'!H121</f>
        <v>2</v>
      </c>
      <c r="C278" s="39">
        <f ca="1">SUM(B278:B278)</f>
        <v>2</v>
      </c>
      <c r="D278" s="36">
        <f ca="1">AVERAGE(B278:B278)</f>
        <v>2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0.21799047934530644</v>
      </c>
      <c r="H278" s="64">
        <f ca="1">IF(C278=0,0,(C278/C167)^2)</f>
        <v>8.2644628099173556E-3</v>
      </c>
    </row>
    <row r="279" spans="1:8" x14ac:dyDescent="0.25">
      <c r="A279" s="54" t="s">
        <v>129</v>
      </c>
      <c r="B279" s="39">
        <f ca="1">'PRE I 2017 LBR'!H122</f>
        <v>20</v>
      </c>
      <c r="C279" s="39">
        <f ca="1">SUM(B279:B279)</f>
        <v>20</v>
      </c>
      <c r="D279" s="36">
        <f ca="1">AVERAGE(B279:B279)</f>
        <v>20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8.6645618003931724E-2</v>
      </c>
      <c r="H279" s="64">
        <f ca="1">IF(C279=0,0,(C279/C167)^2)</f>
        <v>0.82644628099173545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'PRE I 2017 LBR'!H124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'PRE I 2017 LBR'!H126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'PRE I 2017 LBR'!H127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'PRE I 2017 LBR'!H128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408</v>
      </c>
      <c r="C287" s="33" t="s">
        <v>405</v>
      </c>
      <c r="D287" s="33" t="s">
        <v>396</v>
      </c>
      <c r="E287" s="33" t="s">
        <v>397</v>
      </c>
      <c r="F287" s="33" t="s">
        <v>398</v>
      </c>
      <c r="H287" s="59"/>
    </row>
    <row r="288" spans="1:8" x14ac:dyDescent="0.25">
      <c r="A288" s="53" t="s">
        <v>186</v>
      </c>
      <c r="B288" s="40">
        <f ca="1">'PRE I 2017 LBR'!B31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'PRE I 2017 LBR'!B32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'PRE I 2017 LBR'!B33</f>
        <v>8</v>
      </c>
      <c r="C290" s="40">
        <f ca="1">SUM(B290:B290)</f>
        <v>8</v>
      </c>
      <c r="D290" s="38">
        <f ca="1">AVERAGE(B290:B290)</f>
        <v>8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'PRE I 2017 LBR'!B34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'PRE I 2017 LBR'!B35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'PRE I 2017 LBR'!B36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'PRE I 2017 LBR'!B37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409</v>
      </c>
      <c r="H295" s="59"/>
    </row>
    <row r="296" spans="1:8" x14ac:dyDescent="0.25">
      <c r="A296" s="53" t="s">
        <v>186</v>
      </c>
      <c r="B296" s="40">
        <f ca="1">'PRE I 2017 LBR'!B39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'PRE I 2017 LBR'!B40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'PRE I 2017 LBR'!B41</f>
        <v>8</v>
      </c>
      <c r="C298" s="40">
        <f ca="1">SUM(B298:B298)</f>
        <v>8</v>
      </c>
      <c r="D298" s="38">
        <f ca="1">AVERAGE(B298:B298)</f>
        <v>8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'PRE I 2017 LBR'!B42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'PRE I 2017 LBR'!B43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'PRE I 2017 LBR'!B44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'PRE I 2017 LBR'!B45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410</v>
      </c>
      <c r="B304" s="48">
        <f ca="1">SUM(B305:B315)</f>
        <v>1.1868692643809968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0.14898671648446227</v>
      </c>
      <c r="H305" s="59"/>
    </row>
    <row r="306" spans="1:8" x14ac:dyDescent="0.25">
      <c r="A306" s="54" t="s">
        <v>173</v>
      </c>
      <c r="B306" s="36">
        <f ca="1">IF(B159=0,0,-1*((B159/B9)*(LN(B159/B9))))</f>
        <v>7.7462134908336325E-2</v>
      </c>
      <c r="H306" s="59"/>
    </row>
    <row r="307" spans="1:8" x14ac:dyDescent="0.25">
      <c r="A307" s="54" t="s">
        <v>174</v>
      </c>
      <c r="B307" s="36">
        <f ca="1">IF(B160=0,0,-1*((B160/B9)*(LN(B160/B9))))</f>
        <v>0.27133365348146754</v>
      </c>
      <c r="H307" s="59"/>
    </row>
    <row r="308" spans="1:8" x14ac:dyDescent="0.25">
      <c r="A308" s="54" t="s">
        <v>175</v>
      </c>
      <c r="B308" s="36">
        <f ca="1">IF(B161=0,0,-1*((B161/B9)*(LN(B161/B9))))</f>
        <v>0</v>
      </c>
      <c r="H308" s="59"/>
    </row>
    <row r="309" spans="1:8" x14ac:dyDescent="0.25">
      <c r="A309" s="54" t="s">
        <v>176</v>
      </c>
      <c r="B309" s="36">
        <f ca="1">IF(B162=0,0,-1*((B162/B9)*(LN(B162/B9))))</f>
        <v>0.30830998628417272</v>
      </c>
      <c r="H309" s="59"/>
    </row>
    <row r="310" spans="1:8" x14ac:dyDescent="0.25">
      <c r="A310" s="54" t="s">
        <v>177</v>
      </c>
      <c r="B310" s="36">
        <f ca="1">IF(B163=0,0,-1*((B163/B9)*(LN(B163/B9))))</f>
        <v>0.31147879193265987</v>
      </c>
      <c r="H310" s="59"/>
    </row>
    <row r="311" spans="1:8" x14ac:dyDescent="0.25">
      <c r="A311" s="54" t="s">
        <v>178</v>
      </c>
      <c r="B311" s="36">
        <f ca="1">IF(B164=0,0,-1*((B164/B9)*(LN(B164/B9))))</f>
        <v>4.0193941004824062E-3</v>
      </c>
      <c r="H311" s="59"/>
    </row>
    <row r="312" spans="1:8" x14ac:dyDescent="0.25">
      <c r="A312" s="54" t="s">
        <v>179</v>
      </c>
      <c r="B312" s="36">
        <f ca="1">IF(B165=0,0,-1*((B165/B9)*(LN(B165/B9))))</f>
        <v>1.3120148431540524E-2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5.2158438757875354E-2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411</v>
      </c>
      <c r="B317" s="48">
        <f ca="1">1-SUM(B318:B328)</f>
        <v>0.58912199111111119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2.4601599999999999E-3</v>
      </c>
      <c r="H318" s="59"/>
    </row>
    <row r="319" spans="1:8" x14ac:dyDescent="0.25">
      <c r="A319" s="54" t="s">
        <v>173</v>
      </c>
      <c r="B319" s="36">
        <f ca="1">IF(B159=0,0,(B159/B9)^2)</f>
        <v>3.894044444444444E-4</v>
      </c>
      <c r="H319" s="59"/>
    </row>
    <row r="320" spans="1:8" x14ac:dyDescent="0.25">
      <c r="A320" s="54" t="s">
        <v>174</v>
      </c>
      <c r="B320" s="36">
        <f ca="1">IF(B160=0,0,(B160/B9)^2)</f>
        <v>1.8496000000000002E-2</v>
      </c>
      <c r="H320" s="59"/>
    </row>
    <row r="321" spans="1:8" x14ac:dyDescent="0.25">
      <c r="A321" s="54" t="s">
        <v>175</v>
      </c>
      <c r="B321" s="36">
        <f ca="1">IF(B161=0,0,(B161/B9)^2)</f>
        <v>0</v>
      </c>
      <c r="H321" s="59"/>
    </row>
    <row r="322" spans="1:8" x14ac:dyDescent="0.25">
      <c r="A322" s="54" t="s">
        <v>176</v>
      </c>
      <c r="B322" s="36">
        <f ca="1">IF(B162=0,0,(B162/B9)^2)</f>
        <v>0.3555339377777777</v>
      </c>
      <c r="H322" s="59"/>
    </row>
    <row r="323" spans="1:8" x14ac:dyDescent="0.25">
      <c r="A323" s="54" t="s">
        <v>177</v>
      </c>
      <c r="B323" s="36">
        <f ca="1">IF(B163=0,0,(B163/B9)^2)</f>
        <v>3.3855999999999997E-2</v>
      </c>
      <c r="H323" s="59"/>
    </row>
    <row r="324" spans="1:8" x14ac:dyDescent="0.25">
      <c r="A324" s="54" t="s">
        <v>178</v>
      </c>
      <c r="B324" s="36">
        <f ca="1">IF(B164=0,0,(B164/B9)^2)</f>
        <v>2.8444444444444449E-7</v>
      </c>
      <c r="H324" s="59"/>
    </row>
    <row r="325" spans="1:8" x14ac:dyDescent="0.25">
      <c r="A325" s="54" t="s">
        <v>179</v>
      </c>
      <c r="B325" s="36">
        <f ca="1">IF(B165=0,0,(B165/B9)^2)</f>
        <v>4.5511111111111118E-6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1.3767111111111111E-4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I 2017 LBR_raw</vt:lpstr>
      <vt:lpstr>PRE I 2017 LBR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2018-02-24T14:35:10Z</dcterms:created>
  <dcterms:modified xsi:type="dcterms:W3CDTF">2018-02-24T14:53:34Z</dcterms:modified>
</cp:coreProperties>
</file>