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'SEC'!$N$6:$N$11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8">
        <f>COUNTA(B4:B25)</f>
        <v/>
      </c>
      <c r="I4" s="8">
        <f>COUNTA(B4:B25)</f>
        <v/>
      </c>
      <c r="J4" s="8" t="inlineStr">
        <is>
          <t>MATRÍCULAS</t>
        </is>
      </c>
      <c r="K4" s="8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8">
        <f>COUNTIF(C4:C25, TRUE)</f>
        <v/>
      </c>
      <c r="I5" s="8">
        <f>COUNTIF(C4:C25, TRUE)</f>
        <v/>
      </c>
      <c r="J5" s="8" t="inlineStr">
        <is>
          <t>ATIVOS</t>
        </is>
      </c>
      <c r="K5" s="8">
        <f>SUM(H5,H34,H66,H95,H127,H158,H182)</f>
        <v/>
      </c>
      <c r="L5" s="7" t="n"/>
      <c r="M5" s="9" t="inlineStr">
        <is>
          <t>1º ANO A</t>
        </is>
      </c>
      <c r="N5" s="9">
        <f>AVERAGE(IFERROR(BIO!O12,0),IFERROR(MAT!O12,0),IFERROR(FIS!O12,0),IFERROR(QUI!O12,0),IFERROR(GEO!O12,0),IFERROR(SOC!O12,0),IFERROR(HIS!O12,0),IFERROR(FIL!O12,0),IFERROR(ESP!O12,0),IFERROR(POR!O12,0),IFERROR(ART!O12,0),IFERROR(EDF!O12,0),IFERROR(ING!O12,0))</f>
        <v/>
      </c>
      <c r="O5" s="9">
        <f>AVERAGE(IFERROR(BIO!P12,0),IFERROR(MAT!P12,0),IFERROR(FIS!P12,0),IFERROR(QUI!P12,0),IFERROR(GEO!P12,0),IFERROR(SOC!P12,0),IFERROR(HIS!P12,0),IFERROR(FIL!P12,0),IFERROR(ESP!P12,0),IFERROR(POR!P12,0),IFERROR(ART!P12,0),IFERROR(EDF!P12,0),IFERROR(ING!P12,0))</f>
        <v/>
      </c>
      <c r="P5" s="9">
        <f>AVERAGE(IFERROR(BIO!Q12,0),IFERROR(MAT!Q12,0),IFERROR(FIS!Q12,0),IFERROR(QUI!Q12,0),IFERROR(GEO!Q12,0),IFERROR(SOC!Q12,0),IFERROR(HIS!Q12,0),IFERROR(FIL!Q12,0),IFERROR(ESP!Q12,0),IFERROR(POR!Q12,0),IFERROR(ART!Q12,0),IFERROR(EDF!Q12,0),IFERROR(ING!Q12,0))</f>
        <v/>
      </c>
      <c r="Q5" s="9">
        <f>AVERAGE(IFERROR(BIO!R12,0),IFERROR(MAT!R12,0),IFERROR(FIS!R12,0),IFERROR(QUI!R12,0),IFERROR(GEO!R12,0),IFERROR(SOC!R12,0),IFERROR(HIS!R12,0),IFERROR(FIL!R12,0),IFERROR(ESP!R12,0),IFERROR(POR!R12,0),IFERROR(ART!R12,0),IFERROR(EDF!R12,0),IFERROR(ING!R12,0))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8">
        <f>COUNTIF(D4:D25, TRUE)</f>
        <v/>
      </c>
      <c r="I6" s="8">
        <f>COUNTIF(D4:D25, TRUE)</f>
        <v/>
      </c>
      <c r="J6" s="8" t="inlineStr">
        <is>
          <t>TRANSFERIDOS</t>
        </is>
      </c>
      <c r="K6" s="8">
        <f>SUM(H6,H35,H67,H96,H128,H159,H183)</f>
        <v/>
      </c>
      <c r="L6" s="7" t="n"/>
      <c r="M6" s="9" t="inlineStr">
        <is>
          <t>1º ANO B</t>
        </is>
      </c>
      <c r="N6" s="9">
        <f>AVERAGE(IFERROR(BIO!O64,0),IFERROR(MAT!O64,0),IFERROR(FIS!O64,0),IFERROR(QUI!O64,0),IFERROR(GEO!O64,0),IFERROR(SOC!O64,0),IFERROR(HIS!O64,0),IFERROR(FIL!O64,0),IFERROR(ESP!O64,0),IFERROR(POR!O64,0),IFERROR(ART!O64,0),IFERROR(EDF!O64,0),IFERROR(ING!O64,0))</f>
        <v/>
      </c>
      <c r="O6" s="9">
        <f>AVERAGE(IFERROR(BIO!P64,0),IFERROR(MAT!P64,0),IFERROR(FIS!P64,0),IFERROR(QUI!P64,0),IFERROR(GEO!P64,0),IFERROR(SOC!P64,0),IFERROR(HIS!P64,0),IFERROR(FIL!P64,0),IFERROR(ESP!P64,0),IFERROR(POR!P64,0),IFERROR(ART!P64,0),IFERROR(EDF!P64,0),IFERROR(ING!P64,0))</f>
        <v/>
      </c>
      <c r="P6" s="9">
        <f>AVERAGE(IFERROR(BIO!Q64,0),IFERROR(MAT!Q64,0),IFERROR(FIS!Q64,0),IFERROR(QUI!Q64,0),IFERROR(GEO!Q64,0),IFERROR(SOC!Q64,0),IFERROR(HIS!Q64,0),IFERROR(FIL!Q64,0),IFERROR(ESP!Q64,0),IFERROR(POR!Q64,0),IFERROR(ART!Q64,0),IFERROR(EDF!Q64,0),IFERROR(ING!Q64,0))</f>
        <v/>
      </c>
      <c r="Q6" s="9">
        <f>AVERAGE(IFERROR(BIO!R64,0),IFERROR(MAT!R64,0),IFERROR(FIS!R64,0),IFERROR(QUI!R64,0),IFERROR(GEO!R64,0),IFERROR(SOC!R64,0),IFERROR(HIS!R64,0),IFERROR(FIL!R64,0),IFERROR(ESP!R64,0),IFERROR(POR!R64,0),IFERROR(ART!R64,0),IFERROR(EDF!R64,0),IFERROR(ING!R64,0))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8">
        <f>COUNTIF(E4:E25, TRUE)</f>
        <v/>
      </c>
      <c r="I7" s="8">
        <f>COUNTIF(E4:E25, TRUE)</f>
        <v/>
      </c>
      <c r="J7" s="8" t="inlineStr">
        <is>
          <t>DESISTENTES</t>
        </is>
      </c>
      <c r="K7" s="8">
        <f>SUM(H7,H36,H68,H97,H129,H160,H184)</f>
        <v/>
      </c>
      <c r="L7" s="7" t="n"/>
      <c r="M7" s="9" t="inlineStr">
        <is>
          <t>1º ANO C</t>
        </is>
      </c>
      <c r="N7" s="9">
        <f>AVERAGE(IFERROR(BIO!O116,0),IFERROR(MAT!O116,0),IFERROR(FIS!O116,0),IFERROR(QUI!O116,0),IFERROR(GEO!O116,0),IFERROR(SOC!O116,0),IFERROR(HIS!O116,0),IFERROR(FIL!O116,0),IFERROR(ESP!O116,0),IFERROR(POR!O116,0),IFERROR(ART!O116,0),IFERROR(EDF!O116,0),IFERROR(ING!O116,0))</f>
        <v/>
      </c>
      <c r="O7" s="9">
        <f>AVERAGE(IFERROR(BIO!P116,0),IFERROR(MAT!P116,0),IFERROR(FIS!P116,0),IFERROR(QUI!P116,0),IFERROR(GEO!P116,0),IFERROR(SOC!P116,0),IFERROR(HIS!P116,0),IFERROR(FIL!P116,0),IFERROR(ESP!P116,0),IFERROR(POR!P116,0),IFERROR(ART!P116,0),IFERROR(EDF!P116,0),IFERROR(ING!P116,0))</f>
        <v/>
      </c>
      <c r="P7" s="9">
        <f>AVERAGE(IFERROR(BIO!Q116,0),IFERROR(MAT!Q116,0),IFERROR(FIS!Q116,0),IFERROR(QUI!Q116,0),IFERROR(GEO!Q116,0),IFERROR(SOC!Q116,0),IFERROR(HIS!Q116,0),IFERROR(FIL!Q116,0),IFERROR(ESP!Q116,0),IFERROR(POR!Q116,0),IFERROR(ART!Q116,0),IFERROR(EDF!Q116,0),IFERROR(ING!Q116,0))</f>
        <v/>
      </c>
      <c r="Q7" s="9">
        <f>AVERAGE(IFERROR(BIO!R116,0),IFERROR(MAT!R116,0),IFERROR(FIS!R116,0),IFERROR(QUI!R116,0),IFERROR(GEO!R116,0),IFERROR(SOC!R116,0),IFERROR(HIS!R116,0),IFERROR(FIL!R116,0),IFERROR(ESP!R116,0),IFERROR(POR!R116,0),IFERROR(ART!R116,0),IFERROR(EDF!R116,0),IFERROR(ING!R116,0))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8">
        <f>K7</f>
        <v/>
      </c>
      <c r="L8" s="7" t="n"/>
      <c r="M8" s="9" t="inlineStr">
        <is>
          <t>2º ANO A</t>
        </is>
      </c>
      <c r="N8" s="9">
        <f>AVERAGE(IFERROR(BIO!O168,0),IFERROR(MAT!O168,0),IFERROR(FIS!O168,0),IFERROR(QUI!O168,0),IFERROR(GEO!O168,0),IFERROR(SOC!O168,0),IFERROR(HIS!O168,0),IFERROR(FIL!O168,0),IFERROR(ESP!O168,0),IFERROR(POR!O168,0),IFERROR(ART!O168,0),IFERROR(EDF!O168,0),IFERROR(ING!O168,0))</f>
        <v/>
      </c>
      <c r="O8" s="9">
        <f>AVERAGE(IFERROR(BIO!P168,0),IFERROR(MAT!P168,0),IFERROR(FIS!P168,0),IFERROR(QUI!P168,0),IFERROR(GEO!P168,0),IFERROR(SOC!P168,0),IFERROR(HIS!P168,0),IFERROR(FIL!P168,0),IFERROR(ESP!P168,0),IFERROR(POR!P168,0),IFERROR(ART!P168,0),IFERROR(EDF!P168,0),IFERROR(ING!P168,0))</f>
        <v/>
      </c>
      <c r="P8" s="9">
        <f>AVERAGE(IFERROR(BIO!Q168,0),IFERROR(MAT!Q168,0),IFERROR(FIS!Q168,0),IFERROR(QUI!Q168,0),IFERROR(GEO!Q168,0),IFERROR(SOC!Q168,0),IFERROR(HIS!Q168,0),IFERROR(FIL!Q168,0),IFERROR(ESP!Q168,0),IFERROR(POR!Q168,0),IFERROR(ART!Q168,0),IFERROR(EDF!Q168,0),IFERROR(ING!Q168,0))</f>
        <v/>
      </c>
      <c r="Q8" s="9">
        <f>AVERAGE(IFERROR(BIO!R168,0),IFERROR(MAT!R168,0),IFERROR(FIS!R168,0),IFERROR(QUI!R168,0),IFERROR(GEO!R168,0),IFERROR(SOC!R168,0),IFERROR(HIS!R168,0),IFERROR(FIL!R168,0),IFERROR(ESP!R168,0),IFERROR(POR!R168,0),IFERROR(ART!R168,0),IFERROR(EDF!R168,0),IFERROR(ING!R168,0))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9">
        <f>K8/K5</f>
        <v/>
      </c>
      <c r="L9" s="7" t="n"/>
      <c r="M9" s="9" t="inlineStr">
        <is>
          <t>2º ANO B</t>
        </is>
      </c>
      <c r="N9" s="9">
        <f>AVERAGE(IFERROR(BIO!O220,0),IFERROR(MAT!O220,0),IFERROR(FIS!O220,0),IFERROR(QUI!O220,0),IFERROR(GEO!O220,0),IFERROR(SOC!O220,0),IFERROR(HIS!O220,0),IFERROR(FIL!O220,0),IFERROR(ESP!O220,0),IFERROR(POR!O220,0),IFERROR(ART!O220,0),IFERROR(EDF!O220,0),IFERROR(ING!O220,0))</f>
        <v/>
      </c>
      <c r="O9" s="9">
        <f>AVERAGE(IFERROR(BIO!P220,0),IFERROR(MAT!P220,0),IFERROR(FIS!P220,0),IFERROR(QUI!P220,0),IFERROR(GEO!P220,0),IFERROR(SOC!P220,0),IFERROR(HIS!P220,0),IFERROR(FIL!P220,0),IFERROR(ESP!P220,0),IFERROR(POR!P220,0),IFERROR(ART!P220,0),IFERROR(EDF!P220,0),IFERROR(ING!P220,0))</f>
        <v/>
      </c>
      <c r="P9" s="9">
        <f>AVERAGE(IFERROR(BIO!Q220,0),IFERROR(MAT!Q220,0),IFERROR(FIS!Q220,0),IFERROR(QUI!Q220,0),IFERROR(GEO!Q220,0),IFERROR(SOC!Q220,0),IFERROR(HIS!Q220,0),IFERROR(FIL!Q220,0),IFERROR(ESP!Q220,0),IFERROR(POR!Q220,0),IFERROR(ART!Q220,0),IFERROR(EDF!Q220,0),IFERROR(ING!Q220,0))</f>
        <v/>
      </c>
      <c r="Q9" s="9">
        <f>AVERAGE(IFERROR(BIO!R220,0),IFERROR(MAT!R220,0),IFERROR(FIS!R220,0),IFERROR(QUI!R220,0),IFERROR(GEO!R220,0),IFERROR(SOC!R220,0),IFERROR(HIS!R220,0),IFERROR(FIL!R220,0),IFERROR(ESP!R220,0),IFERROR(POR!R220,0),IFERROR(ART!R220,0),IFERROR(EDF!R220,0),IFERROR(ING!R220,0))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9" t="inlineStr">
        <is>
          <t>3º ANO A</t>
        </is>
      </c>
      <c r="N10" s="9">
        <f>AVERAGE(IFERROR(BIO!O272,0),IFERROR(MAT!O272,0),IFERROR(FIS!O272,0),IFERROR(QUI!O272,0),IFERROR(GEO!O272,0),IFERROR(SOC!O272,0),IFERROR(HIS!O272,0),IFERROR(FIL!O272,0),IFERROR(ESP!O272,0),IFERROR(POR!O272,0),IFERROR(ART!O272,0),IFERROR(EDF!O272,0),IFERROR(ING!O272,0))</f>
        <v/>
      </c>
      <c r="O10" s="9">
        <f>AVERAGE(IFERROR(BIO!P272,0),IFERROR(MAT!P272,0),IFERROR(FIS!P272,0),IFERROR(QUI!P272,0),IFERROR(GEO!P272,0),IFERROR(SOC!P272,0),IFERROR(HIS!P272,0),IFERROR(FIL!P272,0),IFERROR(ESP!P272,0),IFERROR(POR!P272,0),IFERROR(ART!P272,0),IFERROR(EDF!P272,0),IFERROR(ING!P272,0))</f>
        <v/>
      </c>
      <c r="P10" s="9">
        <f>AVERAGE(IFERROR(BIO!Q272,0),IFERROR(MAT!Q272,0),IFERROR(FIS!Q272,0),IFERROR(QUI!Q272,0),IFERROR(GEO!Q272,0),IFERROR(SOC!Q272,0),IFERROR(HIS!Q272,0),IFERROR(FIL!Q272,0),IFERROR(ESP!Q272,0),IFERROR(POR!Q272,0),IFERROR(ART!Q272,0),IFERROR(EDF!Q272,0),IFERROR(ING!Q272,0))</f>
        <v/>
      </c>
      <c r="Q10" s="9">
        <f>AVERAGE(IFERROR(BIO!R272,0),IFERROR(MAT!R272,0),IFERROR(FIS!R272,0),IFERROR(QUI!R272,0),IFERROR(GEO!R272,0),IFERROR(SOC!R272,0),IFERROR(HIS!R272,0),IFERROR(FIL!R272,0),IFERROR(ESP!R272,0),IFERROR(POR!R272,0),IFERROR(ART!R272,0),IFERROR(EDF!R272,0),IFERROR(ING!R272,0))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9" t="inlineStr">
        <is>
          <t>3º ANO B</t>
        </is>
      </c>
      <c r="N11" s="9">
        <f>AVERAGE(IFERROR(BIO!O324,0),IFERROR(MAT!O324,0),IFERROR(FIS!O324,0),IFERROR(QUI!O324,0),IFERROR(GEO!O324,0),IFERROR(SOC!O324,0),IFERROR(HIS!O324,0),IFERROR(FIL!O324,0),IFERROR(ESP!O324,0),IFERROR(POR!O324,0),IFERROR(ART!O324,0),IFERROR(EDF!O324,0),IFERROR(ING!O324,0))</f>
        <v/>
      </c>
      <c r="O11" s="9">
        <f>AVERAGE(IFERROR(BIO!P324,0),IFERROR(MAT!P324,0),IFERROR(FIS!P324,0),IFERROR(QUI!P324,0),IFERROR(GEO!P324,0),IFERROR(SOC!P324,0),IFERROR(HIS!P324,0),IFERROR(FIL!P324,0),IFERROR(ESP!P324,0),IFERROR(POR!P324,0),IFERROR(ART!P324,0),IFERROR(EDF!P324,0),IFERROR(ING!P324,0))</f>
        <v/>
      </c>
      <c r="P11" s="9">
        <f>AVERAGE(IFERROR(BIO!Q324,0),IFERROR(MAT!Q324,0),IFERROR(FIS!Q324,0),IFERROR(QUI!Q324,0),IFERROR(GEO!Q324,0),IFERROR(SOC!Q324,0),IFERROR(HIS!Q324,0),IFERROR(FIL!Q324,0),IFERROR(ESP!Q324,0),IFERROR(POR!Q324,0),IFERROR(ART!Q324,0),IFERROR(EDF!Q324,0),IFERROR(ING!Q324,0))</f>
        <v/>
      </c>
      <c r="Q11" s="9">
        <f>AVERAGE(IFERROR(BIO!R324,0),IFERROR(MAT!R324,0),IFERROR(FIS!R324,0),IFERROR(QUI!R324,0),IFERROR(GEO!R324,0),IFERROR(SOC!R324,0),IFERROR(HIS!R324,0),IFERROR(FIL!R324,0),IFERROR(ESP!R324,0),IFERROR(POR!R324,0),IFERROR(ART!R324,0),IFERROR(EDF!R324,0),IFERROR(ING!R324,0))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0" t="inlineStr">
        <is>
          <t>TX APROVAÇÃO %</t>
        </is>
      </c>
      <c r="N12" s="11">
        <f>AVERAGE(IFERROR(N5:N11,0))</f>
        <v/>
      </c>
      <c r="O12" s="11">
        <f>AVERAGE(IFERROR(O5:O11,0))</f>
        <v/>
      </c>
      <c r="P12" s="11">
        <f>AVERAGE(IFERROR(P5:P11,0))</f>
        <v/>
      </c>
      <c r="Q12" s="11">
        <f>AVERAGE(IFERROR(Q5:Q11,0))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0" t="inlineStr">
        <is>
          <t>TX REPROVAÇÃO %</t>
        </is>
      </c>
      <c r="N13" s="11">
        <f>IFERROR(1-N12,0)</f>
        <v/>
      </c>
      <c r="O13" s="11">
        <f>IFERROR(1-O12,0)</f>
        <v/>
      </c>
      <c r="P13" s="11">
        <f>IFERROR(1-P12,0)</f>
        <v/>
      </c>
      <c r="Q13" s="11">
        <f>IFERROR(1-Q12,0)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8">
        <f>COUNTA(B33:B57)</f>
        <v/>
      </c>
      <c r="I33" s="8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8">
        <f>COUNTIF(C33:C57, TRUE)</f>
        <v/>
      </c>
      <c r="I34" s="8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8">
        <f>COUNTIF(D33:D57, TRUE)</f>
        <v/>
      </c>
      <c r="I35" s="8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8">
        <f>COUNTIF(E33:E57, TRUE)</f>
        <v/>
      </c>
      <c r="I36" s="8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8">
        <f>COUNTA(B65:B86)</f>
        <v/>
      </c>
      <c r="I65" s="8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8">
        <f>COUNTIF(C65:C86, TRUE)</f>
        <v/>
      </c>
      <c r="I66" s="8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8">
        <f>COUNTIF(D65:D86, TRUE)</f>
        <v/>
      </c>
      <c r="I67" s="8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8">
        <f>COUNTIF(E65:E86, TRUE)</f>
        <v/>
      </c>
      <c r="I68" s="8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8">
        <f>COUNTA(B94:B118)</f>
        <v/>
      </c>
      <c r="I94" s="8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8">
        <f>COUNTIF(C94:C118, TRUE)</f>
        <v/>
      </c>
      <c r="I95" s="8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8">
        <f>COUNTIF(D94:D118, TRUE)</f>
        <v/>
      </c>
      <c r="I96" s="8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8">
        <f>COUNTIF(E94:E118, TRUE)</f>
        <v/>
      </c>
      <c r="I97" s="8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8">
        <f>COUNTA(B126:B149)</f>
        <v/>
      </c>
      <c r="I126" s="8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8">
        <f>COUNTIF(C126:C149, TRUE)</f>
        <v/>
      </c>
      <c r="I127" s="8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8">
        <f>COUNTIF(D126:D149, TRUE)</f>
        <v/>
      </c>
      <c r="I128" s="8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8">
        <f>COUNTIF(E126:E149, TRUE)</f>
        <v/>
      </c>
      <c r="I129" s="8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8">
        <f>COUNTA(B157:B173)</f>
        <v/>
      </c>
      <c r="I157" s="8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8">
        <f>COUNTIF(C157:C173, TRUE)</f>
        <v/>
      </c>
      <c r="I158" s="8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8">
        <f>COUNTIF(D157:D173, TRUE)</f>
        <v/>
      </c>
      <c r="I159" s="8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8">
        <f>COUNTIF(E157:E173, TRUE)</f>
        <v/>
      </c>
      <c r="I160" s="8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8">
        <f>COUNTA(B181:B197)</f>
        <v/>
      </c>
      <c r="I181" s="8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8">
        <f>COUNTIF(C181:C197, TRUE)</f>
        <v/>
      </c>
      <c r="I182" s="8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8">
        <f>COUNTIF(D181:D197, TRUE)</f>
        <v/>
      </c>
      <c r="I183" s="8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8">
        <f>COUNTIF(E181:E197, TRUE)</f>
        <v/>
      </c>
      <c r="I184" s="8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7" t="n"/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/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/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/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/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/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/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/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7" t="n"/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7" t="n"/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/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/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/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/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/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/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/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/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/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/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/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/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7" t="n"/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/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/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/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/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/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/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/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7" t="n"/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7" t="n"/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/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/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/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/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/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/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/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/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/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/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/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/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/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/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/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7" t="n"/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/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/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/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/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/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/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/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7" t="n"/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7" t="n"/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/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/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/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/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/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/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/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/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/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/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/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/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7" t="n"/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/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/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/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/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/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/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/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7" t="n"/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/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/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/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/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/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/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/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/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/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/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/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/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/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/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/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/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7" t="n"/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/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/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/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/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/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/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/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7" t="n"/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7" t="n"/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/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/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/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/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/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/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/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/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/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/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/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/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/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/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7" t="n"/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/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/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/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/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/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/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/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7" t="n"/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7" t="n"/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/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/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/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/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/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/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/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7" t="n"/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/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/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/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/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/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/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/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7" t="n"/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7" t="n"/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/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/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/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/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/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/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/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2025-03-25T13:21:03Z</dcterms:created>
  <dcterms:modified xsi:type="dcterms:W3CDTF">2025-03-25T13:21:05Z</dcterms:modified>
</cp:coreProperties>
</file>