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WaldoBoy/Documents/GitHub/478_stock_prediction/stockdata/"/>
    </mc:Choice>
  </mc:AlternateContent>
  <bookViews>
    <workbookView xWindow="1340" yWindow="460" windowWidth="27460" windowHeight="17540" tabRatio="500"/>
  </bookViews>
  <sheets>
    <sheet name="AAPLhistory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4" i="1"/>
  <c r="K5" i="1"/>
  <c r="K6" i="1"/>
  <c r="K7" i="1"/>
  <c r="K8" i="1"/>
  <c r="K9" i="1"/>
  <c r="K3" i="1"/>
  <c r="AK1248" i="1"/>
  <c r="AK1249" i="1"/>
  <c r="AK1250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2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1255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23" i="1"/>
  <c r="AJ24" i="1"/>
  <c r="AJ25" i="1"/>
  <c r="AJ26" i="1"/>
  <c r="AJ27" i="1"/>
  <c r="AJ28" i="1"/>
  <c r="AJ2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2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B78" i="1"/>
  <c r="AC78" i="1"/>
  <c r="AD78" i="1"/>
  <c r="AE78" i="1"/>
  <c r="AB79" i="1"/>
  <c r="AC79" i="1"/>
  <c r="AD79" i="1"/>
  <c r="AE79" i="1"/>
  <c r="AB80" i="1"/>
  <c r="AC80" i="1"/>
  <c r="AD80" i="1"/>
  <c r="AE80" i="1"/>
  <c r="AB81" i="1"/>
  <c r="AC81" i="1"/>
  <c r="AD81" i="1"/>
  <c r="AE81" i="1"/>
  <c r="AB82" i="1"/>
  <c r="AC82" i="1"/>
  <c r="AD82" i="1"/>
  <c r="AE82" i="1"/>
  <c r="AB83" i="1"/>
  <c r="AC83" i="1"/>
  <c r="AD83" i="1"/>
  <c r="AE83" i="1"/>
  <c r="AB84" i="1"/>
  <c r="AC84" i="1"/>
  <c r="AD84" i="1"/>
  <c r="AE84" i="1"/>
  <c r="AB85" i="1"/>
  <c r="AC85" i="1"/>
  <c r="AD85" i="1"/>
  <c r="AE85" i="1"/>
  <c r="AB86" i="1"/>
  <c r="AC86" i="1"/>
  <c r="AD86" i="1"/>
  <c r="AE86" i="1"/>
  <c r="AB87" i="1"/>
  <c r="AC87" i="1"/>
  <c r="AD87" i="1"/>
  <c r="AE87" i="1"/>
  <c r="AB88" i="1"/>
  <c r="AC88" i="1"/>
  <c r="AD88" i="1"/>
  <c r="AE88" i="1"/>
  <c r="AB89" i="1"/>
  <c r="AC89" i="1"/>
  <c r="AD89" i="1"/>
  <c r="AE89" i="1"/>
  <c r="AB90" i="1"/>
  <c r="AC90" i="1"/>
  <c r="AD90" i="1"/>
  <c r="AE90" i="1"/>
  <c r="AB91" i="1"/>
  <c r="AC91" i="1"/>
  <c r="AD91" i="1"/>
  <c r="AE91" i="1"/>
  <c r="AB92" i="1"/>
  <c r="AC92" i="1"/>
  <c r="AD92" i="1"/>
  <c r="AE92" i="1"/>
  <c r="AB93" i="1"/>
  <c r="AC93" i="1"/>
  <c r="AD93" i="1"/>
  <c r="AE93" i="1"/>
  <c r="AB94" i="1"/>
  <c r="AC94" i="1"/>
  <c r="AD94" i="1"/>
  <c r="AE94" i="1"/>
  <c r="AB95" i="1"/>
  <c r="AC95" i="1"/>
  <c r="AD95" i="1"/>
  <c r="AE95" i="1"/>
  <c r="AB96" i="1"/>
  <c r="AC96" i="1"/>
  <c r="AD96" i="1"/>
  <c r="AE96" i="1"/>
  <c r="AB97" i="1"/>
  <c r="AC97" i="1"/>
  <c r="AD97" i="1"/>
  <c r="AE97" i="1"/>
  <c r="AB98" i="1"/>
  <c r="AC98" i="1"/>
  <c r="AD98" i="1"/>
  <c r="AE98" i="1"/>
  <c r="AB99" i="1"/>
  <c r="AC99" i="1"/>
  <c r="AD99" i="1"/>
  <c r="AE99" i="1"/>
  <c r="AB100" i="1"/>
  <c r="AC100" i="1"/>
  <c r="AD100" i="1"/>
  <c r="AE100" i="1"/>
  <c r="AB101" i="1"/>
  <c r="AC101" i="1"/>
  <c r="AD101" i="1"/>
  <c r="AE101" i="1"/>
  <c r="AB102" i="1"/>
  <c r="AC102" i="1"/>
  <c r="AD102" i="1"/>
  <c r="AE102" i="1"/>
  <c r="AB103" i="1"/>
  <c r="AC103" i="1"/>
  <c r="AD103" i="1"/>
  <c r="AE103" i="1"/>
  <c r="AB104" i="1"/>
  <c r="AC104" i="1"/>
  <c r="AD104" i="1"/>
  <c r="AE104" i="1"/>
  <c r="AB105" i="1"/>
  <c r="AC105" i="1"/>
  <c r="AD105" i="1"/>
  <c r="AE105" i="1"/>
  <c r="AB106" i="1"/>
  <c r="AC106" i="1"/>
  <c r="AD106" i="1"/>
  <c r="AE106" i="1"/>
  <c r="AB107" i="1"/>
  <c r="AC107" i="1"/>
  <c r="AD107" i="1"/>
  <c r="AE107" i="1"/>
  <c r="AB108" i="1"/>
  <c r="AC108" i="1"/>
  <c r="AD108" i="1"/>
  <c r="AE108" i="1"/>
  <c r="AB109" i="1"/>
  <c r="AC109" i="1"/>
  <c r="AD109" i="1"/>
  <c r="AE109" i="1"/>
  <c r="AB110" i="1"/>
  <c r="AC110" i="1"/>
  <c r="AD110" i="1"/>
  <c r="AE110" i="1"/>
  <c r="AB111" i="1"/>
  <c r="AC111" i="1"/>
  <c r="AD111" i="1"/>
  <c r="AE111" i="1"/>
  <c r="AB112" i="1"/>
  <c r="AC112" i="1"/>
  <c r="AD112" i="1"/>
  <c r="AE112" i="1"/>
  <c r="AB113" i="1"/>
  <c r="AC113" i="1"/>
  <c r="AD113" i="1"/>
  <c r="AE113" i="1"/>
  <c r="AB114" i="1"/>
  <c r="AC114" i="1"/>
  <c r="AD114" i="1"/>
  <c r="AE114" i="1"/>
  <c r="AB115" i="1"/>
  <c r="AC115" i="1"/>
  <c r="AD115" i="1"/>
  <c r="AE115" i="1"/>
  <c r="AB116" i="1"/>
  <c r="AC116" i="1"/>
  <c r="AD116" i="1"/>
  <c r="AE116" i="1"/>
  <c r="AB117" i="1"/>
  <c r="AC117" i="1"/>
  <c r="AD117" i="1"/>
  <c r="AE117" i="1"/>
  <c r="AB118" i="1"/>
  <c r="AC118" i="1"/>
  <c r="AD118" i="1"/>
  <c r="AE118" i="1"/>
  <c r="AB119" i="1"/>
  <c r="AC119" i="1"/>
  <c r="AD119" i="1"/>
  <c r="AE119" i="1"/>
  <c r="AB120" i="1"/>
  <c r="AC120" i="1"/>
  <c r="AD120" i="1"/>
  <c r="AE120" i="1"/>
  <c r="AB121" i="1"/>
  <c r="AC121" i="1"/>
  <c r="AD121" i="1"/>
  <c r="AE121" i="1"/>
  <c r="AB122" i="1"/>
  <c r="AC122" i="1"/>
  <c r="AD122" i="1"/>
  <c r="AE122" i="1"/>
  <c r="AB123" i="1"/>
  <c r="AC123" i="1"/>
  <c r="AD123" i="1"/>
  <c r="AE123" i="1"/>
  <c r="AB124" i="1"/>
  <c r="AC124" i="1"/>
  <c r="AD124" i="1"/>
  <c r="AE124" i="1"/>
  <c r="AB125" i="1"/>
  <c r="AC125" i="1"/>
  <c r="AD125" i="1"/>
  <c r="AE125" i="1"/>
  <c r="AB126" i="1"/>
  <c r="AC126" i="1"/>
  <c r="AD126" i="1"/>
  <c r="AE126" i="1"/>
  <c r="AB127" i="1"/>
  <c r="AC127" i="1"/>
  <c r="AD127" i="1"/>
  <c r="AE127" i="1"/>
  <c r="AB128" i="1"/>
  <c r="AC128" i="1"/>
  <c r="AD128" i="1"/>
  <c r="AE128" i="1"/>
  <c r="AB129" i="1"/>
  <c r="AC129" i="1"/>
  <c r="AD129" i="1"/>
  <c r="AE129" i="1"/>
  <c r="AB130" i="1"/>
  <c r="AC130" i="1"/>
  <c r="AD130" i="1"/>
  <c r="AE130" i="1"/>
  <c r="AB131" i="1"/>
  <c r="AC131" i="1"/>
  <c r="AD131" i="1"/>
  <c r="AE131" i="1"/>
  <c r="AB132" i="1"/>
  <c r="AC132" i="1"/>
  <c r="AD132" i="1"/>
  <c r="AE132" i="1"/>
  <c r="AB133" i="1"/>
  <c r="AC133" i="1"/>
  <c r="AD133" i="1"/>
  <c r="AE133" i="1"/>
  <c r="AB134" i="1"/>
  <c r="AC134" i="1"/>
  <c r="AD134" i="1"/>
  <c r="AE134" i="1"/>
  <c r="AB135" i="1"/>
  <c r="AC135" i="1"/>
  <c r="AD135" i="1"/>
  <c r="AE135" i="1"/>
  <c r="AB136" i="1"/>
  <c r="AC136" i="1"/>
  <c r="AD136" i="1"/>
  <c r="AE136" i="1"/>
  <c r="AB137" i="1"/>
  <c r="AC137" i="1"/>
  <c r="AD137" i="1"/>
  <c r="AE137" i="1"/>
  <c r="AB138" i="1"/>
  <c r="AC138" i="1"/>
  <c r="AD138" i="1"/>
  <c r="AE138" i="1"/>
  <c r="AB139" i="1"/>
  <c r="AC139" i="1"/>
  <c r="AD139" i="1"/>
  <c r="AE139" i="1"/>
  <c r="AB140" i="1"/>
  <c r="AC140" i="1"/>
  <c r="AD140" i="1"/>
  <c r="AE140" i="1"/>
  <c r="AB141" i="1"/>
  <c r="AC141" i="1"/>
  <c r="AD141" i="1"/>
  <c r="AE141" i="1"/>
  <c r="AB142" i="1"/>
  <c r="AC142" i="1"/>
  <c r="AD142" i="1"/>
  <c r="AE142" i="1"/>
  <c r="AB143" i="1"/>
  <c r="AC143" i="1"/>
  <c r="AD143" i="1"/>
  <c r="AE143" i="1"/>
  <c r="AB144" i="1"/>
  <c r="AC144" i="1"/>
  <c r="AD144" i="1"/>
  <c r="AE144" i="1"/>
  <c r="AB145" i="1"/>
  <c r="AC145" i="1"/>
  <c r="AD145" i="1"/>
  <c r="AE145" i="1"/>
  <c r="AB146" i="1"/>
  <c r="AC146" i="1"/>
  <c r="AD146" i="1"/>
  <c r="AE146" i="1"/>
  <c r="AB147" i="1"/>
  <c r="AC147" i="1"/>
  <c r="AD147" i="1"/>
  <c r="AE147" i="1"/>
  <c r="AB148" i="1"/>
  <c r="AC148" i="1"/>
  <c r="AD148" i="1"/>
  <c r="AE148" i="1"/>
  <c r="AB149" i="1"/>
  <c r="AC149" i="1"/>
  <c r="AD149" i="1"/>
  <c r="AE149" i="1"/>
  <c r="AB150" i="1"/>
  <c r="AC150" i="1"/>
  <c r="AD150" i="1"/>
  <c r="AE150" i="1"/>
  <c r="AB151" i="1"/>
  <c r="AC151" i="1"/>
  <c r="AD151" i="1"/>
  <c r="AE151" i="1"/>
  <c r="AB152" i="1"/>
  <c r="AC152" i="1"/>
  <c r="AD152" i="1"/>
  <c r="AE152" i="1"/>
  <c r="AB153" i="1"/>
  <c r="AC153" i="1"/>
  <c r="AD153" i="1"/>
  <c r="AE153" i="1"/>
  <c r="AB154" i="1"/>
  <c r="AC154" i="1"/>
  <c r="AD154" i="1"/>
  <c r="AE154" i="1"/>
  <c r="AB155" i="1"/>
  <c r="AC155" i="1"/>
  <c r="AD155" i="1"/>
  <c r="AE155" i="1"/>
  <c r="AB156" i="1"/>
  <c r="AC156" i="1"/>
  <c r="AD156" i="1"/>
  <c r="AE156" i="1"/>
  <c r="AB157" i="1"/>
  <c r="AC157" i="1"/>
  <c r="AD157" i="1"/>
  <c r="AE157" i="1"/>
  <c r="AB158" i="1"/>
  <c r="AC158" i="1"/>
  <c r="AD158" i="1"/>
  <c r="AE158" i="1"/>
  <c r="AB159" i="1"/>
  <c r="AC159" i="1"/>
  <c r="AD159" i="1"/>
  <c r="AE159" i="1"/>
  <c r="AB160" i="1"/>
  <c r="AC160" i="1"/>
  <c r="AD160" i="1"/>
  <c r="AE160" i="1"/>
  <c r="AB161" i="1"/>
  <c r="AC161" i="1"/>
  <c r="AD161" i="1"/>
  <c r="AE161" i="1"/>
  <c r="AB162" i="1"/>
  <c r="AC162" i="1"/>
  <c r="AD162" i="1"/>
  <c r="AE162" i="1"/>
  <c r="AB163" i="1"/>
  <c r="AC163" i="1"/>
  <c r="AD163" i="1"/>
  <c r="AE163" i="1"/>
  <c r="AB164" i="1"/>
  <c r="AC164" i="1"/>
  <c r="AD164" i="1"/>
  <c r="AE164" i="1"/>
  <c r="AB165" i="1"/>
  <c r="AC165" i="1"/>
  <c r="AD165" i="1"/>
  <c r="AE165" i="1"/>
  <c r="AB166" i="1"/>
  <c r="AC166" i="1"/>
  <c r="AD166" i="1"/>
  <c r="AE166" i="1"/>
  <c r="AB167" i="1"/>
  <c r="AC167" i="1"/>
  <c r="AD167" i="1"/>
  <c r="AE167" i="1"/>
  <c r="AB168" i="1"/>
  <c r="AC168" i="1"/>
  <c r="AD168" i="1"/>
  <c r="AE168" i="1"/>
  <c r="AB169" i="1"/>
  <c r="AC169" i="1"/>
  <c r="AD169" i="1"/>
  <c r="AE169" i="1"/>
  <c r="AB170" i="1"/>
  <c r="AC170" i="1"/>
  <c r="AD170" i="1"/>
  <c r="AE170" i="1"/>
  <c r="AB171" i="1"/>
  <c r="AC171" i="1"/>
  <c r="AD171" i="1"/>
  <c r="AE171" i="1"/>
  <c r="AB172" i="1"/>
  <c r="AC172" i="1"/>
  <c r="AD172" i="1"/>
  <c r="AE172" i="1"/>
  <c r="AB173" i="1"/>
  <c r="AC173" i="1"/>
  <c r="AD173" i="1"/>
  <c r="AE173" i="1"/>
  <c r="AB174" i="1"/>
  <c r="AC174" i="1"/>
  <c r="AD174" i="1"/>
  <c r="AE174" i="1"/>
  <c r="AB175" i="1"/>
  <c r="AC175" i="1"/>
  <c r="AD175" i="1"/>
  <c r="AE175" i="1"/>
  <c r="AB176" i="1"/>
  <c r="AC176" i="1"/>
  <c r="AD176" i="1"/>
  <c r="AE176" i="1"/>
  <c r="AB177" i="1"/>
  <c r="AC177" i="1"/>
  <c r="AD177" i="1"/>
  <c r="AE177" i="1"/>
  <c r="AB178" i="1"/>
  <c r="AC178" i="1"/>
  <c r="AD178" i="1"/>
  <c r="AE178" i="1"/>
  <c r="AB179" i="1"/>
  <c r="AC179" i="1"/>
  <c r="AD179" i="1"/>
  <c r="AE179" i="1"/>
  <c r="AB180" i="1"/>
  <c r="AC180" i="1"/>
  <c r="AD180" i="1"/>
  <c r="AE180" i="1"/>
  <c r="AB181" i="1"/>
  <c r="AC181" i="1"/>
  <c r="AD181" i="1"/>
  <c r="AE181" i="1"/>
  <c r="AB182" i="1"/>
  <c r="AC182" i="1"/>
  <c r="AD182" i="1"/>
  <c r="AE182" i="1"/>
  <c r="AB183" i="1"/>
  <c r="AC183" i="1"/>
  <c r="AD183" i="1"/>
  <c r="AE183" i="1"/>
  <c r="AB184" i="1"/>
  <c r="AC184" i="1"/>
  <c r="AD184" i="1"/>
  <c r="AE184" i="1"/>
  <c r="AB185" i="1"/>
  <c r="AC185" i="1"/>
  <c r="AD185" i="1"/>
  <c r="AE185" i="1"/>
  <c r="AB186" i="1"/>
  <c r="AC186" i="1"/>
  <c r="AD186" i="1"/>
  <c r="AE186" i="1"/>
  <c r="AB187" i="1"/>
  <c r="AC187" i="1"/>
  <c r="AD187" i="1"/>
  <c r="AE187" i="1"/>
  <c r="AB188" i="1"/>
  <c r="AC188" i="1"/>
  <c r="AD188" i="1"/>
  <c r="AE188" i="1"/>
  <c r="AB189" i="1"/>
  <c r="AC189" i="1"/>
  <c r="AD189" i="1"/>
  <c r="AE189" i="1"/>
  <c r="AB190" i="1"/>
  <c r="AC190" i="1"/>
  <c r="AD190" i="1"/>
  <c r="AE190" i="1"/>
  <c r="AB191" i="1"/>
  <c r="AC191" i="1"/>
  <c r="AD191" i="1"/>
  <c r="AE191" i="1"/>
  <c r="AB192" i="1"/>
  <c r="AC192" i="1"/>
  <c r="AD192" i="1"/>
  <c r="AE192" i="1"/>
  <c r="AB193" i="1"/>
  <c r="AC193" i="1"/>
  <c r="AD193" i="1"/>
  <c r="AE193" i="1"/>
  <c r="AB194" i="1"/>
  <c r="AC194" i="1"/>
  <c r="AD194" i="1"/>
  <c r="AE194" i="1"/>
  <c r="AB195" i="1"/>
  <c r="AC195" i="1"/>
  <c r="AD195" i="1"/>
  <c r="AE195" i="1"/>
  <c r="AB196" i="1"/>
  <c r="AC196" i="1"/>
  <c r="AD196" i="1"/>
  <c r="AE196" i="1"/>
  <c r="AB197" i="1"/>
  <c r="AC197" i="1"/>
  <c r="AD197" i="1"/>
  <c r="AE197" i="1"/>
  <c r="AB198" i="1"/>
  <c r="AC198" i="1"/>
  <c r="AD198" i="1"/>
  <c r="AE198" i="1"/>
  <c r="AB199" i="1"/>
  <c r="AC199" i="1"/>
  <c r="AD199" i="1"/>
  <c r="AE199" i="1"/>
  <c r="AB200" i="1"/>
  <c r="AC200" i="1"/>
  <c r="AD200" i="1"/>
  <c r="AE200" i="1"/>
  <c r="AB201" i="1"/>
  <c r="AC201" i="1"/>
  <c r="AD201" i="1"/>
  <c r="AE201" i="1"/>
  <c r="AB202" i="1"/>
  <c r="AC202" i="1"/>
  <c r="AD202" i="1"/>
  <c r="AE202" i="1"/>
  <c r="AB203" i="1"/>
  <c r="AC203" i="1"/>
  <c r="AD203" i="1"/>
  <c r="AE203" i="1"/>
  <c r="AB204" i="1"/>
  <c r="AC204" i="1"/>
  <c r="AD204" i="1"/>
  <c r="AE204" i="1"/>
  <c r="AB205" i="1"/>
  <c r="AC205" i="1"/>
  <c r="AD205" i="1"/>
  <c r="AE205" i="1"/>
  <c r="AB206" i="1"/>
  <c r="AC206" i="1"/>
  <c r="AD206" i="1"/>
  <c r="AE206" i="1"/>
  <c r="AB207" i="1"/>
  <c r="AC207" i="1"/>
  <c r="AD207" i="1"/>
  <c r="AE207" i="1"/>
  <c r="AB208" i="1"/>
  <c r="AC208" i="1"/>
  <c r="AD208" i="1"/>
  <c r="AE208" i="1"/>
  <c r="AB209" i="1"/>
  <c r="AC209" i="1"/>
  <c r="AD209" i="1"/>
  <c r="AE209" i="1"/>
  <c r="AB210" i="1"/>
  <c r="AC210" i="1"/>
  <c r="AD210" i="1"/>
  <c r="AE210" i="1"/>
  <c r="AB211" i="1"/>
  <c r="AC211" i="1"/>
  <c r="AD211" i="1"/>
  <c r="AE211" i="1"/>
  <c r="AB212" i="1"/>
  <c r="AC212" i="1"/>
  <c r="AD212" i="1"/>
  <c r="AE212" i="1"/>
  <c r="AB213" i="1"/>
  <c r="AC213" i="1"/>
  <c r="AD213" i="1"/>
  <c r="AE213" i="1"/>
  <c r="AB214" i="1"/>
  <c r="AC214" i="1"/>
  <c r="AD214" i="1"/>
  <c r="AE214" i="1"/>
  <c r="AB215" i="1"/>
  <c r="AC215" i="1"/>
  <c r="AD215" i="1"/>
  <c r="AE215" i="1"/>
  <c r="AB216" i="1"/>
  <c r="AC216" i="1"/>
  <c r="AD216" i="1"/>
  <c r="AE216" i="1"/>
  <c r="AB217" i="1"/>
  <c r="AC217" i="1"/>
  <c r="AD217" i="1"/>
  <c r="AE217" i="1"/>
  <c r="AB218" i="1"/>
  <c r="AC218" i="1"/>
  <c r="AD218" i="1"/>
  <c r="AE218" i="1"/>
  <c r="AB219" i="1"/>
  <c r="AC219" i="1"/>
  <c r="AD219" i="1"/>
  <c r="AE219" i="1"/>
  <c r="AB220" i="1"/>
  <c r="AC220" i="1"/>
  <c r="AD220" i="1"/>
  <c r="AE220" i="1"/>
  <c r="AB221" i="1"/>
  <c r="AC221" i="1"/>
  <c r="AD221" i="1"/>
  <c r="AE221" i="1"/>
  <c r="AB222" i="1"/>
  <c r="AC222" i="1"/>
  <c r="AD222" i="1"/>
  <c r="AE222" i="1"/>
  <c r="AB223" i="1"/>
  <c r="AC223" i="1"/>
  <c r="AD223" i="1"/>
  <c r="AE223" i="1"/>
  <c r="AB224" i="1"/>
  <c r="AC224" i="1"/>
  <c r="AD224" i="1"/>
  <c r="AE224" i="1"/>
  <c r="AB225" i="1"/>
  <c r="AC225" i="1"/>
  <c r="AD225" i="1"/>
  <c r="AE225" i="1"/>
  <c r="AB226" i="1"/>
  <c r="AC226" i="1"/>
  <c r="AD226" i="1"/>
  <c r="AE226" i="1"/>
  <c r="AB227" i="1"/>
  <c r="AC227" i="1"/>
  <c r="AD227" i="1"/>
  <c r="AE227" i="1"/>
  <c r="AB228" i="1"/>
  <c r="AC228" i="1"/>
  <c r="AD228" i="1"/>
  <c r="AE228" i="1"/>
  <c r="AB229" i="1"/>
  <c r="AC229" i="1"/>
  <c r="AD229" i="1"/>
  <c r="AE229" i="1"/>
  <c r="AB230" i="1"/>
  <c r="AC230" i="1"/>
  <c r="AD230" i="1"/>
  <c r="AE230" i="1"/>
  <c r="AB231" i="1"/>
  <c r="AC231" i="1"/>
  <c r="AD231" i="1"/>
  <c r="AE231" i="1"/>
  <c r="AB232" i="1"/>
  <c r="AC232" i="1"/>
  <c r="AD232" i="1"/>
  <c r="AE232" i="1"/>
  <c r="AB233" i="1"/>
  <c r="AC233" i="1"/>
  <c r="AD233" i="1"/>
  <c r="AE233" i="1"/>
  <c r="AB234" i="1"/>
  <c r="AC234" i="1"/>
  <c r="AD234" i="1"/>
  <c r="AE234" i="1"/>
  <c r="AB235" i="1"/>
  <c r="AC235" i="1"/>
  <c r="AD235" i="1"/>
  <c r="AE235" i="1"/>
  <c r="AB236" i="1"/>
  <c r="AC236" i="1"/>
  <c r="AD236" i="1"/>
  <c r="AE236" i="1"/>
  <c r="AB237" i="1"/>
  <c r="AC237" i="1"/>
  <c r="AD237" i="1"/>
  <c r="AE237" i="1"/>
  <c r="AB238" i="1"/>
  <c r="AC238" i="1"/>
  <c r="AD238" i="1"/>
  <c r="AE238" i="1"/>
  <c r="AB239" i="1"/>
  <c r="AC239" i="1"/>
  <c r="AD239" i="1"/>
  <c r="AE239" i="1"/>
  <c r="AB240" i="1"/>
  <c r="AC240" i="1"/>
  <c r="AD240" i="1"/>
  <c r="AE240" i="1"/>
  <c r="AB241" i="1"/>
  <c r="AC241" i="1"/>
  <c r="AD241" i="1"/>
  <c r="AE241" i="1"/>
  <c r="AB242" i="1"/>
  <c r="AC242" i="1"/>
  <c r="AD242" i="1"/>
  <c r="AE242" i="1"/>
  <c r="AB243" i="1"/>
  <c r="AC243" i="1"/>
  <c r="AD243" i="1"/>
  <c r="AE243" i="1"/>
  <c r="AB244" i="1"/>
  <c r="AC244" i="1"/>
  <c r="AD244" i="1"/>
  <c r="AE244" i="1"/>
  <c r="AB245" i="1"/>
  <c r="AC245" i="1"/>
  <c r="AD245" i="1"/>
  <c r="AE245" i="1"/>
  <c r="AB246" i="1"/>
  <c r="AC246" i="1"/>
  <c r="AD246" i="1"/>
  <c r="AE246" i="1"/>
  <c r="AB247" i="1"/>
  <c r="AC247" i="1"/>
  <c r="AD247" i="1"/>
  <c r="AE247" i="1"/>
  <c r="AB248" i="1"/>
  <c r="AC248" i="1"/>
  <c r="AD248" i="1"/>
  <c r="AE248" i="1"/>
  <c r="AB249" i="1"/>
  <c r="AC249" i="1"/>
  <c r="AD249" i="1"/>
  <c r="AE249" i="1"/>
  <c r="AB250" i="1"/>
  <c r="AC250" i="1"/>
  <c r="AD250" i="1"/>
  <c r="AE250" i="1"/>
  <c r="AB251" i="1"/>
  <c r="AC251" i="1"/>
  <c r="AD251" i="1"/>
  <c r="AE251" i="1"/>
  <c r="AB252" i="1"/>
  <c r="AC252" i="1"/>
  <c r="AD252" i="1"/>
  <c r="AE252" i="1"/>
  <c r="AB253" i="1"/>
  <c r="AC253" i="1"/>
  <c r="AD253" i="1"/>
  <c r="AE253" i="1"/>
  <c r="AB254" i="1"/>
  <c r="AC254" i="1"/>
  <c r="AD254" i="1"/>
  <c r="AE254" i="1"/>
  <c r="AB255" i="1"/>
  <c r="AC255" i="1"/>
  <c r="AD255" i="1"/>
  <c r="AE255" i="1"/>
  <c r="AB256" i="1"/>
  <c r="AC256" i="1"/>
  <c r="AD256" i="1"/>
  <c r="AE256" i="1"/>
  <c r="AB257" i="1"/>
  <c r="AC257" i="1"/>
  <c r="AD257" i="1"/>
  <c r="AE257" i="1"/>
  <c r="AB258" i="1"/>
  <c r="AC258" i="1"/>
  <c r="AD258" i="1"/>
  <c r="AE258" i="1"/>
  <c r="AB259" i="1"/>
  <c r="AC259" i="1"/>
  <c r="AD259" i="1"/>
  <c r="AE259" i="1"/>
  <c r="AB260" i="1"/>
  <c r="AC260" i="1"/>
  <c r="AD260" i="1"/>
  <c r="AE260" i="1"/>
  <c r="AB261" i="1"/>
  <c r="AC261" i="1"/>
  <c r="AD261" i="1"/>
  <c r="AE261" i="1"/>
  <c r="AB262" i="1"/>
  <c r="AC262" i="1"/>
  <c r="AD262" i="1"/>
  <c r="AE262" i="1"/>
  <c r="AB263" i="1"/>
  <c r="AC263" i="1"/>
  <c r="AD263" i="1"/>
  <c r="AE263" i="1"/>
  <c r="AB264" i="1"/>
  <c r="AC264" i="1"/>
  <c r="AD264" i="1"/>
  <c r="AE264" i="1"/>
  <c r="AB265" i="1"/>
  <c r="AC265" i="1"/>
  <c r="AD265" i="1"/>
  <c r="AE265" i="1"/>
  <c r="AB266" i="1"/>
  <c r="AC266" i="1"/>
  <c r="AD266" i="1"/>
  <c r="AE266" i="1"/>
  <c r="AB267" i="1"/>
  <c r="AC267" i="1"/>
  <c r="AD267" i="1"/>
  <c r="AE267" i="1"/>
  <c r="AB268" i="1"/>
  <c r="AC268" i="1"/>
  <c r="AD268" i="1"/>
  <c r="AE268" i="1"/>
  <c r="AB269" i="1"/>
  <c r="AC269" i="1"/>
  <c r="AD269" i="1"/>
  <c r="AE269" i="1"/>
  <c r="AB270" i="1"/>
  <c r="AC270" i="1"/>
  <c r="AD270" i="1"/>
  <c r="AE270" i="1"/>
  <c r="AB271" i="1"/>
  <c r="AC271" i="1"/>
  <c r="AD271" i="1"/>
  <c r="AE271" i="1"/>
  <c r="AB272" i="1"/>
  <c r="AC272" i="1"/>
  <c r="AD272" i="1"/>
  <c r="AE272" i="1"/>
  <c r="AB273" i="1"/>
  <c r="AC273" i="1"/>
  <c r="AD273" i="1"/>
  <c r="AE273" i="1"/>
  <c r="AB274" i="1"/>
  <c r="AC274" i="1"/>
  <c r="AD274" i="1"/>
  <c r="AE274" i="1"/>
  <c r="AB275" i="1"/>
  <c r="AC275" i="1"/>
  <c r="AD275" i="1"/>
  <c r="AE275" i="1"/>
  <c r="AB276" i="1"/>
  <c r="AC276" i="1"/>
  <c r="AD276" i="1"/>
  <c r="AE276" i="1"/>
  <c r="AB277" i="1"/>
  <c r="AC277" i="1"/>
  <c r="AD277" i="1"/>
  <c r="AE277" i="1"/>
  <c r="AB278" i="1"/>
  <c r="AC278" i="1"/>
  <c r="AD278" i="1"/>
  <c r="AE278" i="1"/>
  <c r="AB279" i="1"/>
  <c r="AC279" i="1"/>
  <c r="AD279" i="1"/>
  <c r="AE279" i="1"/>
  <c r="AB280" i="1"/>
  <c r="AC280" i="1"/>
  <c r="AD280" i="1"/>
  <c r="AE280" i="1"/>
  <c r="AB281" i="1"/>
  <c r="AC281" i="1"/>
  <c r="AD281" i="1"/>
  <c r="AE281" i="1"/>
  <c r="AB282" i="1"/>
  <c r="AC282" i="1"/>
  <c r="AD282" i="1"/>
  <c r="AE282" i="1"/>
  <c r="AB283" i="1"/>
  <c r="AC283" i="1"/>
  <c r="AD283" i="1"/>
  <c r="AE283" i="1"/>
  <c r="AB284" i="1"/>
  <c r="AC284" i="1"/>
  <c r="AD284" i="1"/>
  <c r="AE284" i="1"/>
  <c r="AB285" i="1"/>
  <c r="AC285" i="1"/>
  <c r="AD285" i="1"/>
  <c r="AE285" i="1"/>
  <c r="AB286" i="1"/>
  <c r="AC286" i="1"/>
  <c r="AD286" i="1"/>
  <c r="AE286" i="1"/>
  <c r="AB287" i="1"/>
  <c r="AC287" i="1"/>
  <c r="AD287" i="1"/>
  <c r="AE287" i="1"/>
  <c r="AB288" i="1"/>
  <c r="AC288" i="1"/>
  <c r="AD288" i="1"/>
  <c r="AE288" i="1"/>
  <c r="AB289" i="1"/>
  <c r="AC289" i="1"/>
  <c r="AD289" i="1"/>
  <c r="AE289" i="1"/>
  <c r="AB290" i="1"/>
  <c r="AC290" i="1"/>
  <c r="AD290" i="1"/>
  <c r="AE290" i="1"/>
  <c r="AB291" i="1"/>
  <c r="AC291" i="1"/>
  <c r="AD291" i="1"/>
  <c r="AE291" i="1"/>
  <c r="AB292" i="1"/>
  <c r="AC292" i="1"/>
  <c r="AD292" i="1"/>
  <c r="AE292" i="1"/>
  <c r="AB293" i="1"/>
  <c r="AC293" i="1"/>
  <c r="AD293" i="1"/>
  <c r="AE293" i="1"/>
  <c r="AB294" i="1"/>
  <c r="AC294" i="1"/>
  <c r="AD294" i="1"/>
  <c r="AE294" i="1"/>
  <c r="AB295" i="1"/>
  <c r="AC295" i="1"/>
  <c r="AD295" i="1"/>
  <c r="AE295" i="1"/>
  <c r="AB296" i="1"/>
  <c r="AC296" i="1"/>
  <c r="AD296" i="1"/>
  <c r="AE296" i="1"/>
  <c r="AB297" i="1"/>
  <c r="AC297" i="1"/>
  <c r="AD297" i="1"/>
  <c r="AE297" i="1"/>
  <c r="AB298" i="1"/>
  <c r="AC298" i="1"/>
  <c r="AD298" i="1"/>
  <c r="AE298" i="1"/>
  <c r="AB299" i="1"/>
  <c r="AC299" i="1"/>
  <c r="AD299" i="1"/>
  <c r="AE299" i="1"/>
  <c r="AB300" i="1"/>
  <c r="AC300" i="1"/>
  <c r="AD300" i="1"/>
  <c r="AE300" i="1"/>
  <c r="AB301" i="1"/>
  <c r="AC301" i="1"/>
  <c r="AD301" i="1"/>
  <c r="AE301" i="1"/>
  <c r="AB302" i="1"/>
  <c r="AC302" i="1"/>
  <c r="AD302" i="1"/>
  <c r="AE302" i="1"/>
  <c r="AB303" i="1"/>
  <c r="AC303" i="1"/>
  <c r="AD303" i="1"/>
  <c r="AE303" i="1"/>
  <c r="AB304" i="1"/>
  <c r="AC304" i="1"/>
  <c r="AD304" i="1"/>
  <c r="AE304" i="1"/>
  <c r="AB305" i="1"/>
  <c r="AC305" i="1"/>
  <c r="AD305" i="1"/>
  <c r="AE305" i="1"/>
  <c r="AB306" i="1"/>
  <c r="AC306" i="1"/>
  <c r="AD306" i="1"/>
  <c r="AE306" i="1"/>
  <c r="AB307" i="1"/>
  <c r="AC307" i="1"/>
  <c r="AD307" i="1"/>
  <c r="AE307" i="1"/>
  <c r="AB308" i="1"/>
  <c r="AC308" i="1"/>
  <c r="AD308" i="1"/>
  <c r="AE308" i="1"/>
  <c r="AB309" i="1"/>
  <c r="AC309" i="1"/>
  <c r="AD309" i="1"/>
  <c r="AE309" i="1"/>
  <c r="AB310" i="1"/>
  <c r="AC310" i="1"/>
  <c r="AD310" i="1"/>
  <c r="AE310" i="1"/>
  <c r="AB311" i="1"/>
  <c r="AC311" i="1"/>
  <c r="AD311" i="1"/>
  <c r="AE311" i="1"/>
  <c r="AB312" i="1"/>
  <c r="AC312" i="1"/>
  <c r="AD312" i="1"/>
  <c r="AE312" i="1"/>
  <c r="AB313" i="1"/>
  <c r="AC313" i="1"/>
  <c r="AD313" i="1"/>
  <c r="AE313" i="1"/>
  <c r="AB314" i="1"/>
  <c r="AC314" i="1"/>
  <c r="AD314" i="1"/>
  <c r="AE314" i="1"/>
  <c r="AB315" i="1"/>
  <c r="AC315" i="1"/>
  <c r="AD315" i="1"/>
  <c r="AE315" i="1"/>
  <c r="AB316" i="1"/>
  <c r="AC316" i="1"/>
  <c r="AD316" i="1"/>
  <c r="AE316" i="1"/>
  <c r="AB317" i="1"/>
  <c r="AC317" i="1"/>
  <c r="AD317" i="1"/>
  <c r="AE317" i="1"/>
  <c r="AB318" i="1"/>
  <c r="AC318" i="1"/>
  <c r="AD318" i="1"/>
  <c r="AE318" i="1"/>
  <c r="AB319" i="1"/>
  <c r="AC319" i="1"/>
  <c r="AD319" i="1"/>
  <c r="AE319" i="1"/>
  <c r="AB320" i="1"/>
  <c r="AC320" i="1"/>
  <c r="AD320" i="1"/>
  <c r="AE320" i="1"/>
  <c r="AB321" i="1"/>
  <c r="AC321" i="1"/>
  <c r="AD321" i="1"/>
  <c r="AE321" i="1"/>
  <c r="AB322" i="1"/>
  <c r="AC322" i="1"/>
  <c r="AD322" i="1"/>
  <c r="AE322" i="1"/>
  <c r="AB323" i="1"/>
  <c r="AC323" i="1"/>
  <c r="AD323" i="1"/>
  <c r="AE323" i="1"/>
  <c r="AB324" i="1"/>
  <c r="AC324" i="1"/>
  <c r="AD324" i="1"/>
  <c r="AE324" i="1"/>
  <c r="AB325" i="1"/>
  <c r="AC325" i="1"/>
  <c r="AD325" i="1"/>
  <c r="AE325" i="1"/>
  <c r="AB326" i="1"/>
  <c r="AC326" i="1"/>
  <c r="AD326" i="1"/>
  <c r="AE326" i="1"/>
  <c r="AB327" i="1"/>
  <c r="AC327" i="1"/>
  <c r="AD327" i="1"/>
  <c r="AE327" i="1"/>
  <c r="AB328" i="1"/>
  <c r="AC328" i="1"/>
  <c r="AD328" i="1"/>
  <c r="AE328" i="1"/>
  <c r="AB329" i="1"/>
  <c r="AC329" i="1"/>
  <c r="AD329" i="1"/>
  <c r="AE329" i="1"/>
  <c r="AB330" i="1"/>
  <c r="AC330" i="1"/>
  <c r="AD330" i="1"/>
  <c r="AE330" i="1"/>
  <c r="AB331" i="1"/>
  <c r="AC331" i="1"/>
  <c r="AD331" i="1"/>
  <c r="AE331" i="1"/>
  <c r="AB332" i="1"/>
  <c r="AC332" i="1"/>
  <c r="AD332" i="1"/>
  <c r="AE332" i="1"/>
  <c r="AB333" i="1"/>
  <c r="AC333" i="1"/>
  <c r="AD333" i="1"/>
  <c r="AE333" i="1"/>
  <c r="AB334" i="1"/>
  <c r="AC334" i="1"/>
  <c r="AD334" i="1"/>
  <c r="AE334" i="1"/>
  <c r="AB335" i="1"/>
  <c r="AC335" i="1"/>
  <c r="AD335" i="1"/>
  <c r="AE335" i="1"/>
  <c r="AB336" i="1"/>
  <c r="AC336" i="1"/>
  <c r="AD336" i="1"/>
  <c r="AE336" i="1"/>
  <c r="AB337" i="1"/>
  <c r="AC337" i="1"/>
  <c r="AD337" i="1"/>
  <c r="AE337" i="1"/>
  <c r="AB338" i="1"/>
  <c r="AC338" i="1"/>
  <c r="AD338" i="1"/>
  <c r="AE338" i="1"/>
  <c r="AB339" i="1"/>
  <c r="AC339" i="1"/>
  <c r="AD339" i="1"/>
  <c r="AE339" i="1"/>
  <c r="AB340" i="1"/>
  <c r="AC340" i="1"/>
  <c r="AD340" i="1"/>
  <c r="AE340" i="1"/>
  <c r="AB341" i="1"/>
  <c r="AC341" i="1"/>
  <c r="AD341" i="1"/>
  <c r="AE341" i="1"/>
  <c r="AB342" i="1"/>
  <c r="AC342" i="1"/>
  <c r="AD342" i="1"/>
  <c r="AE342" i="1"/>
  <c r="AB343" i="1"/>
  <c r="AC343" i="1"/>
  <c r="AD343" i="1"/>
  <c r="AE343" i="1"/>
  <c r="AB344" i="1"/>
  <c r="AC344" i="1"/>
  <c r="AD344" i="1"/>
  <c r="AE344" i="1"/>
  <c r="AB345" i="1"/>
  <c r="AC345" i="1"/>
  <c r="AD345" i="1"/>
  <c r="AE345" i="1"/>
  <c r="AB346" i="1"/>
  <c r="AC346" i="1"/>
  <c r="AD346" i="1"/>
  <c r="AE346" i="1"/>
  <c r="AB347" i="1"/>
  <c r="AC347" i="1"/>
  <c r="AD347" i="1"/>
  <c r="AE347" i="1"/>
  <c r="AB348" i="1"/>
  <c r="AC348" i="1"/>
  <c r="AD348" i="1"/>
  <c r="AE348" i="1"/>
  <c r="AB349" i="1"/>
  <c r="AC349" i="1"/>
  <c r="AD349" i="1"/>
  <c r="AE349" i="1"/>
  <c r="AB350" i="1"/>
  <c r="AC350" i="1"/>
  <c r="AD350" i="1"/>
  <c r="AE350" i="1"/>
  <c r="AB351" i="1"/>
  <c r="AC351" i="1"/>
  <c r="AD351" i="1"/>
  <c r="AE351" i="1"/>
  <c r="AB352" i="1"/>
  <c r="AC352" i="1"/>
  <c r="AD352" i="1"/>
  <c r="AE352" i="1"/>
  <c r="AB353" i="1"/>
  <c r="AC353" i="1"/>
  <c r="AD353" i="1"/>
  <c r="AE353" i="1"/>
  <c r="AB354" i="1"/>
  <c r="AC354" i="1"/>
  <c r="AD354" i="1"/>
  <c r="AE354" i="1"/>
  <c r="AB355" i="1"/>
  <c r="AC355" i="1"/>
  <c r="AD355" i="1"/>
  <c r="AE355" i="1"/>
  <c r="AB356" i="1"/>
  <c r="AC356" i="1"/>
  <c r="AD356" i="1"/>
  <c r="AE356" i="1"/>
  <c r="AB357" i="1"/>
  <c r="AC357" i="1"/>
  <c r="AD357" i="1"/>
  <c r="AE357" i="1"/>
  <c r="AB358" i="1"/>
  <c r="AC358" i="1"/>
  <c r="AD358" i="1"/>
  <c r="AE358" i="1"/>
  <c r="AB359" i="1"/>
  <c r="AC359" i="1"/>
  <c r="AD359" i="1"/>
  <c r="AE359" i="1"/>
  <c r="AB360" i="1"/>
  <c r="AC360" i="1"/>
  <c r="AD360" i="1"/>
  <c r="AE360" i="1"/>
  <c r="AB361" i="1"/>
  <c r="AC361" i="1"/>
  <c r="AD361" i="1"/>
  <c r="AE361" i="1"/>
  <c r="AB362" i="1"/>
  <c r="AC362" i="1"/>
  <c r="AD362" i="1"/>
  <c r="AE362" i="1"/>
  <c r="AB363" i="1"/>
  <c r="AC363" i="1"/>
  <c r="AD363" i="1"/>
  <c r="AE363" i="1"/>
  <c r="AB364" i="1"/>
  <c r="AC364" i="1"/>
  <c r="AD364" i="1"/>
  <c r="AE364" i="1"/>
  <c r="AB365" i="1"/>
  <c r="AC365" i="1"/>
  <c r="AD365" i="1"/>
  <c r="AE365" i="1"/>
  <c r="AB366" i="1"/>
  <c r="AC366" i="1"/>
  <c r="AD366" i="1"/>
  <c r="AE366" i="1"/>
  <c r="AB367" i="1"/>
  <c r="AC367" i="1"/>
  <c r="AD367" i="1"/>
  <c r="AE367" i="1"/>
  <c r="AB368" i="1"/>
  <c r="AC368" i="1"/>
  <c r="AD368" i="1"/>
  <c r="AE368" i="1"/>
  <c r="AB369" i="1"/>
  <c r="AC369" i="1"/>
  <c r="AD369" i="1"/>
  <c r="AE369" i="1"/>
  <c r="AB370" i="1"/>
  <c r="AC370" i="1"/>
  <c r="AD370" i="1"/>
  <c r="AE370" i="1"/>
  <c r="AB371" i="1"/>
  <c r="AC371" i="1"/>
  <c r="AD371" i="1"/>
  <c r="AE371" i="1"/>
  <c r="AB372" i="1"/>
  <c r="AC372" i="1"/>
  <c r="AD372" i="1"/>
  <c r="AE372" i="1"/>
  <c r="AB373" i="1"/>
  <c r="AC373" i="1"/>
  <c r="AD373" i="1"/>
  <c r="AE373" i="1"/>
  <c r="AB374" i="1"/>
  <c r="AC374" i="1"/>
  <c r="AD374" i="1"/>
  <c r="AE374" i="1"/>
  <c r="AB375" i="1"/>
  <c r="AC375" i="1"/>
  <c r="AD375" i="1"/>
  <c r="AE375" i="1"/>
  <c r="AB376" i="1"/>
  <c r="AC376" i="1"/>
  <c r="AD376" i="1"/>
  <c r="AE376" i="1"/>
  <c r="AB377" i="1"/>
  <c r="AC377" i="1"/>
  <c r="AD377" i="1"/>
  <c r="AE377" i="1"/>
  <c r="AB378" i="1"/>
  <c r="AC378" i="1"/>
  <c r="AD378" i="1"/>
  <c r="AE378" i="1"/>
  <c r="AB379" i="1"/>
  <c r="AC379" i="1"/>
  <c r="AD379" i="1"/>
  <c r="AE379" i="1"/>
  <c r="AB380" i="1"/>
  <c r="AC380" i="1"/>
  <c r="AD380" i="1"/>
  <c r="AE380" i="1"/>
  <c r="AB381" i="1"/>
  <c r="AC381" i="1"/>
  <c r="AD381" i="1"/>
  <c r="AE381" i="1"/>
  <c r="AB382" i="1"/>
  <c r="AC382" i="1"/>
  <c r="AD382" i="1"/>
  <c r="AE382" i="1"/>
  <c r="AB383" i="1"/>
  <c r="AC383" i="1"/>
  <c r="AD383" i="1"/>
  <c r="AE383" i="1"/>
  <c r="AB384" i="1"/>
  <c r="AC384" i="1"/>
  <c r="AD384" i="1"/>
  <c r="AE384" i="1"/>
  <c r="AB385" i="1"/>
  <c r="AC385" i="1"/>
  <c r="AD385" i="1"/>
  <c r="AE385" i="1"/>
  <c r="AB386" i="1"/>
  <c r="AC386" i="1"/>
  <c r="AD386" i="1"/>
  <c r="AE386" i="1"/>
  <c r="AB387" i="1"/>
  <c r="AC387" i="1"/>
  <c r="AD387" i="1"/>
  <c r="AE387" i="1"/>
  <c r="AB388" i="1"/>
  <c r="AC388" i="1"/>
  <c r="AD388" i="1"/>
  <c r="AE388" i="1"/>
  <c r="AB389" i="1"/>
  <c r="AC389" i="1"/>
  <c r="AD389" i="1"/>
  <c r="AE389" i="1"/>
  <c r="AB390" i="1"/>
  <c r="AC390" i="1"/>
  <c r="AD390" i="1"/>
  <c r="AE390" i="1"/>
  <c r="AB391" i="1"/>
  <c r="AC391" i="1"/>
  <c r="AD391" i="1"/>
  <c r="AE391" i="1"/>
  <c r="AB392" i="1"/>
  <c r="AC392" i="1"/>
  <c r="AD392" i="1"/>
  <c r="AE392" i="1"/>
  <c r="AB393" i="1"/>
  <c r="AC393" i="1"/>
  <c r="AD393" i="1"/>
  <c r="AE393" i="1"/>
  <c r="AB394" i="1"/>
  <c r="AC394" i="1"/>
  <c r="AD394" i="1"/>
  <c r="AE394" i="1"/>
  <c r="AB395" i="1"/>
  <c r="AC395" i="1"/>
  <c r="AD395" i="1"/>
  <c r="AE395" i="1"/>
  <c r="AB396" i="1"/>
  <c r="AC396" i="1"/>
  <c r="AD396" i="1"/>
  <c r="AE396" i="1"/>
  <c r="AB397" i="1"/>
  <c r="AC397" i="1"/>
  <c r="AD397" i="1"/>
  <c r="AE397" i="1"/>
  <c r="AB398" i="1"/>
  <c r="AC398" i="1"/>
  <c r="AD398" i="1"/>
  <c r="AE398" i="1"/>
  <c r="AB399" i="1"/>
  <c r="AC399" i="1"/>
  <c r="AD399" i="1"/>
  <c r="AE399" i="1"/>
  <c r="AB400" i="1"/>
  <c r="AC400" i="1"/>
  <c r="AD400" i="1"/>
  <c r="AE400" i="1"/>
  <c r="AB401" i="1"/>
  <c r="AC401" i="1"/>
  <c r="AD401" i="1"/>
  <c r="AE401" i="1"/>
  <c r="AB402" i="1"/>
  <c r="AC402" i="1"/>
  <c r="AD402" i="1"/>
  <c r="AE402" i="1"/>
  <c r="AB403" i="1"/>
  <c r="AC403" i="1"/>
  <c r="AD403" i="1"/>
  <c r="AE403" i="1"/>
  <c r="AB404" i="1"/>
  <c r="AC404" i="1"/>
  <c r="AD404" i="1"/>
  <c r="AE404" i="1"/>
  <c r="AB405" i="1"/>
  <c r="AC405" i="1"/>
  <c r="AD405" i="1"/>
  <c r="AE405" i="1"/>
  <c r="AB406" i="1"/>
  <c r="AC406" i="1"/>
  <c r="AD406" i="1"/>
  <c r="AE406" i="1"/>
  <c r="AB407" i="1"/>
  <c r="AC407" i="1"/>
  <c r="AD407" i="1"/>
  <c r="AE407" i="1"/>
  <c r="AB408" i="1"/>
  <c r="AC408" i="1"/>
  <c r="AD408" i="1"/>
  <c r="AE408" i="1"/>
  <c r="AB409" i="1"/>
  <c r="AC409" i="1"/>
  <c r="AD409" i="1"/>
  <c r="AE409" i="1"/>
  <c r="AB410" i="1"/>
  <c r="AC410" i="1"/>
  <c r="AD410" i="1"/>
  <c r="AE410" i="1"/>
  <c r="AB411" i="1"/>
  <c r="AC411" i="1"/>
  <c r="AD411" i="1"/>
  <c r="AE411" i="1"/>
  <c r="AB412" i="1"/>
  <c r="AC412" i="1"/>
  <c r="AD412" i="1"/>
  <c r="AE412" i="1"/>
  <c r="AB413" i="1"/>
  <c r="AC413" i="1"/>
  <c r="AD413" i="1"/>
  <c r="AE413" i="1"/>
  <c r="AB414" i="1"/>
  <c r="AC414" i="1"/>
  <c r="AD414" i="1"/>
  <c r="AE414" i="1"/>
  <c r="AB415" i="1"/>
  <c r="AC415" i="1"/>
  <c r="AD415" i="1"/>
  <c r="AE415" i="1"/>
  <c r="AB416" i="1"/>
  <c r="AC416" i="1"/>
  <c r="AD416" i="1"/>
  <c r="AE416" i="1"/>
  <c r="AB417" i="1"/>
  <c r="AC417" i="1"/>
  <c r="AD417" i="1"/>
  <c r="AE417" i="1"/>
  <c r="AB418" i="1"/>
  <c r="AC418" i="1"/>
  <c r="AD418" i="1"/>
  <c r="AE418" i="1"/>
  <c r="AB419" i="1"/>
  <c r="AC419" i="1"/>
  <c r="AD419" i="1"/>
  <c r="AE419" i="1"/>
  <c r="AB420" i="1"/>
  <c r="AC420" i="1"/>
  <c r="AD420" i="1"/>
  <c r="AE420" i="1"/>
  <c r="AB421" i="1"/>
  <c r="AC421" i="1"/>
  <c r="AD421" i="1"/>
  <c r="AE421" i="1"/>
  <c r="AB422" i="1"/>
  <c r="AC422" i="1"/>
  <c r="AD422" i="1"/>
  <c r="AE422" i="1"/>
  <c r="AB423" i="1"/>
  <c r="AC423" i="1"/>
  <c r="AD423" i="1"/>
  <c r="AE423" i="1"/>
  <c r="AB424" i="1"/>
  <c r="AC424" i="1"/>
  <c r="AD424" i="1"/>
  <c r="AE424" i="1"/>
  <c r="AB425" i="1"/>
  <c r="AC425" i="1"/>
  <c r="AD425" i="1"/>
  <c r="AE425" i="1"/>
  <c r="AB426" i="1"/>
  <c r="AC426" i="1"/>
  <c r="AD426" i="1"/>
  <c r="AE426" i="1"/>
  <c r="AB427" i="1"/>
  <c r="AC427" i="1"/>
  <c r="AD427" i="1"/>
  <c r="AE427" i="1"/>
  <c r="AB428" i="1"/>
  <c r="AC428" i="1"/>
  <c r="AD428" i="1"/>
  <c r="AE428" i="1"/>
  <c r="AB429" i="1"/>
  <c r="AC429" i="1"/>
  <c r="AD429" i="1"/>
  <c r="AE429" i="1"/>
  <c r="AB430" i="1"/>
  <c r="AC430" i="1"/>
  <c r="AD430" i="1"/>
  <c r="AE430" i="1"/>
  <c r="AB431" i="1"/>
  <c r="AC431" i="1"/>
  <c r="AD431" i="1"/>
  <c r="AE431" i="1"/>
  <c r="AB432" i="1"/>
  <c r="AC432" i="1"/>
  <c r="AD432" i="1"/>
  <c r="AE432" i="1"/>
  <c r="AB433" i="1"/>
  <c r="AC433" i="1"/>
  <c r="AD433" i="1"/>
  <c r="AE433" i="1"/>
  <c r="AB434" i="1"/>
  <c r="AC434" i="1"/>
  <c r="AD434" i="1"/>
  <c r="AE434" i="1"/>
  <c r="AB435" i="1"/>
  <c r="AC435" i="1"/>
  <c r="AD435" i="1"/>
  <c r="AE435" i="1"/>
  <c r="AB436" i="1"/>
  <c r="AC436" i="1"/>
  <c r="AD436" i="1"/>
  <c r="AE436" i="1"/>
  <c r="AB437" i="1"/>
  <c r="AC437" i="1"/>
  <c r="AD437" i="1"/>
  <c r="AE437" i="1"/>
  <c r="AB438" i="1"/>
  <c r="AC438" i="1"/>
  <c r="AD438" i="1"/>
  <c r="AE438" i="1"/>
  <c r="AB439" i="1"/>
  <c r="AC439" i="1"/>
  <c r="AD439" i="1"/>
  <c r="AE439" i="1"/>
  <c r="AB440" i="1"/>
  <c r="AC440" i="1"/>
  <c r="AD440" i="1"/>
  <c r="AE440" i="1"/>
  <c r="AB441" i="1"/>
  <c r="AC441" i="1"/>
  <c r="AD441" i="1"/>
  <c r="AE441" i="1"/>
  <c r="AB442" i="1"/>
  <c r="AC442" i="1"/>
  <c r="AD442" i="1"/>
  <c r="AE442" i="1"/>
  <c r="AB443" i="1"/>
  <c r="AC443" i="1"/>
  <c r="AD443" i="1"/>
  <c r="AE443" i="1"/>
  <c r="AB444" i="1"/>
  <c r="AC444" i="1"/>
  <c r="AD444" i="1"/>
  <c r="AE444" i="1"/>
  <c r="AB445" i="1"/>
  <c r="AC445" i="1"/>
  <c r="AD445" i="1"/>
  <c r="AE445" i="1"/>
  <c r="AB446" i="1"/>
  <c r="AC446" i="1"/>
  <c r="AD446" i="1"/>
  <c r="AE446" i="1"/>
  <c r="AB447" i="1"/>
  <c r="AC447" i="1"/>
  <c r="AD447" i="1"/>
  <c r="AE447" i="1"/>
  <c r="AB448" i="1"/>
  <c r="AC448" i="1"/>
  <c r="AD448" i="1"/>
  <c r="AE448" i="1"/>
  <c r="AB449" i="1"/>
  <c r="AC449" i="1"/>
  <c r="AD449" i="1"/>
  <c r="AE449" i="1"/>
  <c r="AB450" i="1"/>
  <c r="AC450" i="1"/>
  <c r="AD450" i="1"/>
  <c r="AE450" i="1"/>
  <c r="AB451" i="1"/>
  <c r="AC451" i="1"/>
  <c r="AD451" i="1"/>
  <c r="AE451" i="1"/>
  <c r="AB452" i="1"/>
  <c r="AC452" i="1"/>
  <c r="AD452" i="1"/>
  <c r="AE452" i="1"/>
  <c r="AB453" i="1"/>
  <c r="AC453" i="1"/>
  <c r="AD453" i="1"/>
  <c r="AE453" i="1"/>
  <c r="AB454" i="1"/>
  <c r="AC454" i="1"/>
  <c r="AD454" i="1"/>
  <c r="AE454" i="1"/>
  <c r="AB455" i="1"/>
  <c r="AC455" i="1"/>
  <c r="AD455" i="1"/>
  <c r="AE455" i="1"/>
  <c r="AB456" i="1"/>
  <c r="AC456" i="1"/>
  <c r="AD456" i="1"/>
  <c r="AE456" i="1"/>
  <c r="AB457" i="1"/>
  <c r="AC457" i="1"/>
  <c r="AD457" i="1"/>
  <c r="AE457" i="1"/>
  <c r="AB458" i="1"/>
  <c r="AC458" i="1"/>
  <c r="AD458" i="1"/>
  <c r="AE458" i="1"/>
  <c r="AB459" i="1"/>
  <c r="AC459" i="1"/>
  <c r="AD459" i="1"/>
  <c r="AE459" i="1"/>
  <c r="AB460" i="1"/>
  <c r="AC460" i="1"/>
  <c r="AD460" i="1"/>
  <c r="AE460" i="1"/>
  <c r="AB461" i="1"/>
  <c r="AC461" i="1"/>
  <c r="AD461" i="1"/>
  <c r="AE461" i="1"/>
  <c r="AB462" i="1"/>
  <c r="AC462" i="1"/>
  <c r="AD462" i="1"/>
  <c r="AE462" i="1"/>
  <c r="AB463" i="1"/>
  <c r="AC463" i="1"/>
  <c r="AD463" i="1"/>
  <c r="AE463" i="1"/>
  <c r="AB464" i="1"/>
  <c r="AC464" i="1"/>
  <c r="AD464" i="1"/>
  <c r="AE464" i="1"/>
  <c r="AB465" i="1"/>
  <c r="AC465" i="1"/>
  <c r="AD465" i="1"/>
  <c r="AE465" i="1"/>
  <c r="AB466" i="1"/>
  <c r="AC466" i="1"/>
  <c r="AD466" i="1"/>
  <c r="AE466" i="1"/>
  <c r="AB467" i="1"/>
  <c r="AC467" i="1"/>
  <c r="AD467" i="1"/>
  <c r="AE467" i="1"/>
  <c r="AB468" i="1"/>
  <c r="AC468" i="1"/>
  <c r="AD468" i="1"/>
  <c r="AE468" i="1"/>
  <c r="AB469" i="1"/>
  <c r="AC469" i="1"/>
  <c r="AD469" i="1"/>
  <c r="AE469" i="1"/>
  <c r="AB470" i="1"/>
  <c r="AC470" i="1"/>
  <c r="AD470" i="1"/>
  <c r="AE470" i="1"/>
  <c r="AB471" i="1"/>
  <c r="AC471" i="1"/>
  <c r="AD471" i="1"/>
  <c r="AE471" i="1"/>
  <c r="AB472" i="1"/>
  <c r="AC472" i="1"/>
  <c r="AD472" i="1"/>
  <c r="AE472" i="1"/>
  <c r="AB473" i="1"/>
  <c r="AC473" i="1"/>
  <c r="AD473" i="1"/>
  <c r="AE473" i="1"/>
  <c r="AB474" i="1"/>
  <c r="AC474" i="1"/>
  <c r="AD474" i="1"/>
  <c r="AE474" i="1"/>
  <c r="AB475" i="1"/>
  <c r="AC475" i="1"/>
  <c r="AD475" i="1"/>
  <c r="AE475" i="1"/>
  <c r="AB476" i="1"/>
  <c r="AC476" i="1"/>
  <c r="AD476" i="1"/>
  <c r="AE476" i="1"/>
  <c r="AB477" i="1"/>
  <c r="AC477" i="1"/>
  <c r="AD477" i="1"/>
  <c r="AE477" i="1"/>
  <c r="AB478" i="1"/>
  <c r="AC478" i="1"/>
  <c r="AD478" i="1"/>
  <c r="AE478" i="1"/>
  <c r="AB479" i="1"/>
  <c r="AC479" i="1"/>
  <c r="AD479" i="1"/>
  <c r="AE479" i="1"/>
  <c r="AB480" i="1"/>
  <c r="AC480" i="1"/>
  <c r="AD480" i="1"/>
  <c r="AE480" i="1"/>
  <c r="AB481" i="1"/>
  <c r="AC481" i="1"/>
  <c r="AD481" i="1"/>
  <c r="AE481" i="1"/>
  <c r="AB482" i="1"/>
  <c r="AC482" i="1"/>
  <c r="AD482" i="1"/>
  <c r="AE482" i="1"/>
  <c r="AB483" i="1"/>
  <c r="AC483" i="1"/>
  <c r="AD483" i="1"/>
  <c r="AE483" i="1"/>
  <c r="AB484" i="1"/>
  <c r="AC484" i="1"/>
  <c r="AD484" i="1"/>
  <c r="AE484" i="1"/>
  <c r="AB485" i="1"/>
  <c r="AC485" i="1"/>
  <c r="AD485" i="1"/>
  <c r="AE485" i="1"/>
  <c r="AB486" i="1"/>
  <c r="AC486" i="1"/>
  <c r="AD486" i="1"/>
  <c r="AE486" i="1"/>
  <c r="AB487" i="1"/>
  <c r="AC487" i="1"/>
  <c r="AD487" i="1"/>
  <c r="AE487" i="1"/>
  <c r="AB488" i="1"/>
  <c r="AC488" i="1"/>
  <c r="AD488" i="1"/>
  <c r="AE488" i="1"/>
  <c r="AB489" i="1"/>
  <c r="AC489" i="1"/>
  <c r="AD489" i="1"/>
  <c r="AE489" i="1"/>
  <c r="AB490" i="1"/>
  <c r="AC490" i="1"/>
  <c r="AD490" i="1"/>
  <c r="AE490" i="1"/>
  <c r="AB491" i="1"/>
  <c r="AC491" i="1"/>
  <c r="AD491" i="1"/>
  <c r="AE491" i="1"/>
  <c r="AB492" i="1"/>
  <c r="AC492" i="1"/>
  <c r="AD492" i="1"/>
  <c r="AE492" i="1"/>
  <c r="AB493" i="1"/>
  <c r="AC493" i="1"/>
  <c r="AD493" i="1"/>
  <c r="AE493" i="1"/>
  <c r="AB494" i="1"/>
  <c r="AC494" i="1"/>
  <c r="AD494" i="1"/>
  <c r="AE494" i="1"/>
  <c r="AB495" i="1"/>
  <c r="AC495" i="1"/>
  <c r="AD495" i="1"/>
  <c r="AE495" i="1"/>
  <c r="AB496" i="1"/>
  <c r="AC496" i="1"/>
  <c r="AD496" i="1"/>
  <c r="AE496" i="1"/>
  <c r="AB497" i="1"/>
  <c r="AC497" i="1"/>
  <c r="AD497" i="1"/>
  <c r="AE497" i="1"/>
  <c r="AB498" i="1"/>
  <c r="AC498" i="1"/>
  <c r="AD498" i="1"/>
  <c r="AE498" i="1"/>
  <c r="AB499" i="1"/>
  <c r="AC499" i="1"/>
  <c r="AD499" i="1"/>
  <c r="AE499" i="1"/>
  <c r="AB500" i="1"/>
  <c r="AC500" i="1"/>
  <c r="AD500" i="1"/>
  <c r="AE500" i="1"/>
  <c r="AB501" i="1"/>
  <c r="AC501" i="1"/>
  <c r="AD501" i="1"/>
  <c r="AE501" i="1"/>
  <c r="AB502" i="1"/>
  <c r="AC502" i="1"/>
  <c r="AD502" i="1"/>
  <c r="AE502" i="1"/>
  <c r="AB503" i="1"/>
  <c r="AC503" i="1"/>
  <c r="AD503" i="1"/>
  <c r="AE503" i="1"/>
  <c r="AB504" i="1"/>
  <c r="AC504" i="1"/>
  <c r="AD504" i="1"/>
  <c r="AE504" i="1"/>
  <c r="AB505" i="1"/>
  <c r="AC505" i="1"/>
  <c r="AD505" i="1"/>
  <c r="AE505" i="1"/>
  <c r="AB506" i="1"/>
  <c r="AC506" i="1"/>
  <c r="AD506" i="1"/>
  <c r="AE506" i="1"/>
  <c r="AB507" i="1"/>
  <c r="AC507" i="1"/>
  <c r="AD507" i="1"/>
  <c r="AE507" i="1"/>
  <c r="AB508" i="1"/>
  <c r="AC508" i="1"/>
  <c r="AD508" i="1"/>
  <c r="AE508" i="1"/>
  <c r="AB509" i="1"/>
  <c r="AC509" i="1"/>
  <c r="AD509" i="1"/>
  <c r="AE509" i="1"/>
  <c r="AB510" i="1"/>
  <c r="AC510" i="1"/>
  <c r="AD510" i="1"/>
  <c r="AE510" i="1"/>
  <c r="AB511" i="1"/>
  <c r="AC511" i="1"/>
  <c r="AD511" i="1"/>
  <c r="AE511" i="1"/>
  <c r="AB512" i="1"/>
  <c r="AC512" i="1"/>
  <c r="AD512" i="1"/>
  <c r="AE512" i="1"/>
  <c r="AB513" i="1"/>
  <c r="AC513" i="1"/>
  <c r="AD513" i="1"/>
  <c r="AE513" i="1"/>
  <c r="AB514" i="1"/>
  <c r="AC514" i="1"/>
  <c r="AD514" i="1"/>
  <c r="AE514" i="1"/>
  <c r="AB515" i="1"/>
  <c r="AC515" i="1"/>
  <c r="AD515" i="1"/>
  <c r="AE515" i="1"/>
  <c r="AB516" i="1"/>
  <c r="AC516" i="1"/>
  <c r="AD516" i="1"/>
  <c r="AE516" i="1"/>
  <c r="AB517" i="1"/>
  <c r="AC517" i="1"/>
  <c r="AD517" i="1"/>
  <c r="AE517" i="1"/>
  <c r="AB518" i="1"/>
  <c r="AC518" i="1"/>
  <c r="AD518" i="1"/>
  <c r="AE518" i="1"/>
  <c r="AB519" i="1"/>
  <c r="AC519" i="1"/>
  <c r="AD519" i="1"/>
  <c r="AE519" i="1"/>
  <c r="AB520" i="1"/>
  <c r="AC520" i="1"/>
  <c r="AD520" i="1"/>
  <c r="AE520" i="1"/>
  <c r="AB521" i="1"/>
  <c r="AC521" i="1"/>
  <c r="AD521" i="1"/>
  <c r="AE521" i="1"/>
  <c r="AB522" i="1"/>
  <c r="AC522" i="1"/>
  <c r="AD522" i="1"/>
  <c r="AE522" i="1"/>
  <c r="AB523" i="1"/>
  <c r="AC523" i="1"/>
  <c r="AD523" i="1"/>
  <c r="AE523" i="1"/>
  <c r="AB524" i="1"/>
  <c r="AC524" i="1"/>
  <c r="AD524" i="1"/>
  <c r="AE524" i="1"/>
  <c r="AB525" i="1"/>
  <c r="AC525" i="1"/>
  <c r="AD525" i="1"/>
  <c r="AE525" i="1"/>
  <c r="AB526" i="1"/>
  <c r="AC526" i="1"/>
  <c r="AD526" i="1"/>
  <c r="AE526" i="1"/>
  <c r="AB527" i="1"/>
  <c r="AC527" i="1"/>
  <c r="AD527" i="1"/>
  <c r="AE527" i="1"/>
  <c r="AB528" i="1"/>
  <c r="AC528" i="1"/>
  <c r="AD528" i="1"/>
  <c r="AE528" i="1"/>
  <c r="AB529" i="1"/>
  <c r="AC529" i="1"/>
  <c r="AD529" i="1"/>
  <c r="AE529" i="1"/>
  <c r="AB530" i="1"/>
  <c r="AC530" i="1"/>
  <c r="AD530" i="1"/>
  <c r="AE530" i="1"/>
  <c r="AB531" i="1"/>
  <c r="AC531" i="1"/>
  <c r="AD531" i="1"/>
  <c r="AE531" i="1"/>
  <c r="AB532" i="1"/>
  <c r="AC532" i="1"/>
  <c r="AD532" i="1"/>
  <c r="AE532" i="1"/>
  <c r="AB533" i="1"/>
  <c r="AC533" i="1"/>
  <c r="AD533" i="1"/>
  <c r="AE533" i="1"/>
  <c r="AB534" i="1"/>
  <c r="AC534" i="1"/>
  <c r="AD534" i="1"/>
  <c r="AE534" i="1"/>
  <c r="AB535" i="1"/>
  <c r="AC535" i="1"/>
  <c r="AD535" i="1"/>
  <c r="AE535" i="1"/>
  <c r="AB536" i="1"/>
  <c r="AC536" i="1"/>
  <c r="AD536" i="1"/>
  <c r="AE536" i="1"/>
  <c r="AB537" i="1"/>
  <c r="AC537" i="1"/>
  <c r="AD537" i="1"/>
  <c r="AE537" i="1"/>
  <c r="AB538" i="1"/>
  <c r="AC538" i="1"/>
  <c r="AD538" i="1"/>
  <c r="AE538" i="1"/>
  <c r="AB539" i="1"/>
  <c r="AC539" i="1"/>
  <c r="AD539" i="1"/>
  <c r="AE539" i="1"/>
  <c r="AB540" i="1"/>
  <c r="AC540" i="1"/>
  <c r="AD540" i="1"/>
  <c r="AE540" i="1"/>
  <c r="AB541" i="1"/>
  <c r="AC541" i="1"/>
  <c r="AD541" i="1"/>
  <c r="AE541" i="1"/>
  <c r="AB542" i="1"/>
  <c r="AC542" i="1"/>
  <c r="AD542" i="1"/>
  <c r="AE542" i="1"/>
  <c r="AB543" i="1"/>
  <c r="AC543" i="1"/>
  <c r="AD543" i="1"/>
  <c r="AE543" i="1"/>
  <c r="AB544" i="1"/>
  <c r="AC544" i="1"/>
  <c r="AD544" i="1"/>
  <c r="AE544" i="1"/>
  <c r="AB545" i="1"/>
  <c r="AC545" i="1"/>
  <c r="AD545" i="1"/>
  <c r="AE545" i="1"/>
  <c r="AB546" i="1"/>
  <c r="AC546" i="1"/>
  <c r="AD546" i="1"/>
  <c r="AE546" i="1"/>
  <c r="AB547" i="1"/>
  <c r="AC547" i="1"/>
  <c r="AD547" i="1"/>
  <c r="AE547" i="1"/>
  <c r="AB548" i="1"/>
  <c r="AC548" i="1"/>
  <c r="AD548" i="1"/>
  <c r="AE548" i="1"/>
  <c r="AB549" i="1"/>
  <c r="AC549" i="1"/>
  <c r="AD549" i="1"/>
  <c r="AE549" i="1"/>
  <c r="AB550" i="1"/>
  <c r="AC550" i="1"/>
  <c r="AD550" i="1"/>
  <c r="AE550" i="1"/>
  <c r="AB551" i="1"/>
  <c r="AC551" i="1"/>
  <c r="AD551" i="1"/>
  <c r="AE551" i="1"/>
  <c r="AB552" i="1"/>
  <c r="AC552" i="1"/>
  <c r="AD552" i="1"/>
  <c r="AE552" i="1"/>
  <c r="AB553" i="1"/>
  <c r="AC553" i="1"/>
  <c r="AD553" i="1"/>
  <c r="AE553" i="1"/>
  <c r="AB554" i="1"/>
  <c r="AC554" i="1"/>
  <c r="AD554" i="1"/>
  <c r="AE554" i="1"/>
  <c r="AB555" i="1"/>
  <c r="AC555" i="1"/>
  <c r="AD555" i="1"/>
  <c r="AE555" i="1"/>
  <c r="AB556" i="1"/>
  <c r="AC556" i="1"/>
  <c r="AD556" i="1"/>
  <c r="AE556" i="1"/>
  <c r="AB557" i="1"/>
  <c r="AC557" i="1"/>
  <c r="AD557" i="1"/>
  <c r="AE557" i="1"/>
  <c r="AB558" i="1"/>
  <c r="AC558" i="1"/>
  <c r="AD558" i="1"/>
  <c r="AE558" i="1"/>
  <c r="AB559" i="1"/>
  <c r="AC559" i="1"/>
  <c r="AD559" i="1"/>
  <c r="AE559" i="1"/>
  <c r="AB560" i="1"/>
  <c r="AC560" i="1"/>
  <c r="AD560" i="1"/>
  <c r="AE560" i="1"/>
  <c r="AB561" i="1"/>
  <c r="AC561" i="1"/>
  <c r="AD561" i="1"/>
  <c r="AE561" i="1"/>
  <c r="AB562" i="1"/>
  <c r="AC562" i="1"/>
  <c r="AD562" i="1"/>
  <c r="AE562" i="1"/>
  <c r="AB563" i="1"/>
  <c r="AC563" i="1"/>
  <c r="AD563" i="1"/>
  <c r="AE563" i="1"/>
  <c r="AB564" i="1"/>
  <c r="AC564" i="1"/>
  <c r="AD564" i="1"/>
  <c r="AE564" i="1"/>
  <c r="AB565" i="1"/>
  <c r="AC565" i="1"/>
  <c r="AD565" i="1"/>
  <c r="AE565" i="1"/>
  <c r="AB566" i="1"/>
  <c r="AC566" i="1"/>
  <c r="AD566" i="1"/>
  <c r="AE566" i="1"/>
  <c r="AB567" i="1"/>
  <c r="AC567" i="1"/>
  <c r="AD567" i="1"/>
  <c r="AE567" i="1"/>
  <c r="AB568" i="1"/>
  <c r="AC568" i="1"/>
  <c r="AD568" i="1"/>
  <c r="AE568" i="1"/>
  <c r="AB569" i="1"/>
  <c r="AC569" i="1"/>
  <c r="AD569" i="1"/>
  <c r="AE569" i="1"/>
  <c r="AB570" i="1"/>
  <c r="AC570" i="1"/>
  <c r="AD570" i="1"/>
  <c r="AE570" i="1"/>
  <c r="AB571" i="1"/>
  <c r="AC571" i="1"/>
  <c r="AD571" i="1"/>
  <c r="AE571" i="1"/>
  <c r="AB572" i="1"/>
  <c r="AC572" i="1"/>
  <c r="AD572" i="1"/>
  <c r="AE572" i="1"/>
  <c r="AB573" i="1"/>
  <c r="AC573" i="1"/>
  <c r="AD573" i="1"/>
  <c r="AE573" i="1"/>
  <c r="AB574" i="1"/>
  <c r="AC574" i="1"/>
  <c r="AD574" i="1"/>
  <c r="AE574" i="1"/>
  <c r="AB575" i="1"/>
  <c r="AC575" i="1"/>
  <c r="AD575" i="1"/>
  <c r="AE575" i="1"/>
  <c r="AB576" i="1"/>
  <c r="AC576" i="1"/>
  <c r="AD576" i="1"/>
  <c r="AE576" i="1"/>
  <c r="AB577" i="1"/>
  <c r="AC577" i="1"/>
  <c r="AD577" i="1"/>
  <c r="AE577" i="1"/>
  <c r="AB578" i="1"/>
  <c r="AC578" i="1"/>
  <c r="AD578" i="1"/>
  <c r="AE578" i="1"/>
  <c r="AB579" i="1"/>
  <c r="AC579" i="1"/>
  <c r="AD579" i="1"/>
  <c r="AE579" i="1"/>
  <c r="AB580" i="1"/>
  <c r="AC580" i="1"/>
  <c r="AD580" i="1"/>
  <c r="AE580" i="1"/>
  <c r="AB581" i="1"/>
  <c r="AC581" i="1"/>
  <c r="AD581" i="1"/>
  <c r="AE581" i="1"/>
  <c r="AB582" i="1"/>
  <c r="AC582" i="1"/>
  <c r="AD582" i="1"/>
  <c r="AE582" i="1"/>
  <c r="AB583" i="1"/>
  <c r="AC583" i="1"/>
  <c r="AD583" i="1"/>
  <c r="AE583" i="1"/>
  <c r="AB584" i="1"/>
  <c r="AC584" i="1"/>
  <c r="AD584" i="1"/>
  <c r="AE584" i="1"/>
  <c r="AB585" i="1"/>
  <c r="AC585" i="1"/>
  <c r="AD585" i="1"/>
  <c r="AE585" i="1"/>
  <c r="AB586" i="1"/>
  <c r="AC586" i="1"/>
  <c r="AD586" i="1"/>
  <c r="AE586" i="1"/>
  <c r="AB587" i="1"/>
  <c r="AC587" i="1"/>
  <c r="AD587" i="1"/>
  <c r="AE587" i="1"/>
  <c r="AB588" i="1"/>
  <c r="AC588" i="1"/>
  <c r="AD588" i="1"/>
  <c r="AE588" i="1"/>
  <c r="AB589" i="1"/>
  <c r="AC589" i="1"/>
  <c r="AD589" i="1"/>
  <c r="AE589" i="1"/>
  <c r="AB590" i="1"/>
  <c r="AC590" i="1"/>
  <c r="AD590" i="1"/>
  <c r="AE590" i="1"/>
  <c r="AB591" i="1"/>
  <c r="AC591" i="1"/>
  <c r="AD591" i="1"/>
  <c r="AE591" i="1"/>
  <c r="AB592" i="1"/>
  <c r="AC592" i="1"/>
  <c r="AD592" i="1"/>
  <c r="AE592" i="1"/>
  <c r="AB593" i="1"/>
  <c r="AC593" i="1"/>
  <c r="AD593" i="1"/>
  <c r="AE593" i="1"/>
  <c r="AB594" i="1"/>
  <c r="AC594" i="1"/>
  <c r="AD594" i="1"/>
  <c r="AE594" i="1"/>
  <c r="AB595" i="1"/>
  <c r="AC595" i="1"/>
  <c r="AD595" i="1"/>
  <c r="AE595" i="1"/>
  <c r="AB596" i="1"/>
  <c r="AC596" i="1"/>
  <c r="AD596" i="1"/>
  <c r="AE596" i="1"/>
  <c r="AB597" i="1"/>
  <c r="AC597" i="1"/>
  <c r="AD597" i="1"/>
  <c r="AE597" i="1"/>
  <c r="AB598" i="1"/>
  <c r="AC598" i="1"/>
  <c r="AD598" i="1"/>
  <c r="AE598" i="1"/>
  <c r="AB599" i="1"/>
  <c r="AC599" i="1"/>
  <c r="AD599" i="1"/>
  <c r="AE599" i="1"/>
  <c r="AB600" i="1"/>
  <c r="AC600" i="1"/>
  <c r="AD600" i="1"/>
  <c r="AE600" i="1"/>
  <c r="AB601" i="1"/>
  <c r="AC601" i="1"/>
  <c r="AD601" i="1"/>
  <c r="AE601" i="1"/>
  <c r="AB602" i="1"/>
  <c r="AC602" i="1"/>
  <c r="AD602" i="1"/>
  <c r="AE602" i="1"/>
  <c r="AB603" i="1"/>
  <c r="AC603" i="1"/>
  <c r="AD603" i="1"/>
  <c r="AE603" i="1"/>
  <c r="AB604" i="1"/>
  <c r="AC604" i="1"/>
  <c r="AD604" i="1"/>
  <c r="AE604" i="1"/>
  <c r="AB605" i="1"/>
  <c r="AC605" i="1"/>
  <c r="AD605" i="1"/>
  <c r="AE605" i="1"/>
  <c r="AB606" i="1"/>
  <c r="AC606" i="1"/>
  <c r="AD606" i="1"/>
  <c r="AE606" i="1"/>
  <c r="AB607" i="1"/>
  <c r="AC607" i="1"/>
  <c r="AD607" i="1"/>
  <c r="AE607" i="1"/>
  <c r="AB608" i="1"/>
  <c r="AC608" i="1"/>
  <c r="AD608" i="1"/>
  <c r="AE608" i="1"/>
  <c r="AB609" i="1"/>
  <c r="AC609" i="1"/>
  <c r="AD609" i="1"/>
  <c r="AE609" i="1"/>
  <c r="AB610" i="1"/>
  <c r="AC610" i="1"/>
  <c r="AD610" i="1"/>
  <c r="AE610" i="1"/>
  <c r="AB611" i="1"/>
  <c r="AC611" i="1"/>
  <c r="AD611" i="1"/>
  <c r="AE611" i="1"/>
  <c r="AB612" i="1"/>
  <c r="AC612" i="1"/>
  <c r="AD612" i="1"/>
  <c r="AE612" i="1"/>
  <c r="AB613" i="1"/>
  <c r="AC613" i="1"/>
  <c r="AD613" i="1"/>
  <c r="AE613" i="1"/>
  <c r="AB614" i="1"/>
  <c r="AC614" i="1"/>
  <c r="AD614" i="1"/>
  <c r="AE614" i="1"/>
  <c r="AB615" i="1"/>
  <c r="AC615" i="1"/>
  <c r="AD615" i="1"/>
  <c r="AE615" i="1"/>
  <c r="AB616" i="1"/>
  <c r="AC616" i="1"/>
  <c r="AD616" i="1"/>
  <c r="AE616" i="1"/>
  <c r="AB617" i="1"/>
  <c r="AC617" i="1"/>
  <c r="AD617" i="1"/>
  <c r="AE617" i="1"/>
  <c r="AB618" i="1"/>
  <c r="AC618" i="1"/>
  <c r="AD618" i="1"/>
  <c r="AE618" i="1"/>
  <c r="AB619" i="1"/>
  <c r="AC619" i="1"/>
  <c r="AD619" i="1"/>
  <c r="AE619" i="1"/>
  <c r="AB620" i="1"/>
  <c r="AC620" i="1"/>
  <c r="AD620" i="1"/>
  <c r="AE620" i="1"/>
  <c r="AB621" i="1"/>
  <c r="AC621" i="1"/>
  <c r="AD621" i="1"/>
  <c r="AE621" i="1"/>
  <c r="AB622" i="1"/>
  <c r="AC622" i="1"/>
  <c r="AD622" i="1"/>
  <c r="AE622" i="1"/>
  <c r="AB623" i="1"/>
  <c r="AC623" i="1"/>
  <c r="AD623" i="1"/>
  <c r="AE623" i="1"/>
  <c r="AB624" i="1"/>
  <c r="AC624" i="1"/>
  <c r="AD624" i="1"/>
  <c r="AE624" i="1"/>
  <c r="AB625" i="1"/>
  <c r="AC625" i="1"/>
  <c r="AD625" i="1"/>
  <c r="AE625" i="1"/>
  <c r="AB626" i="1"/>
  <c r="AC626" i="1"/>
  <c r="AD626" i="1"/>
  <c r="AE626" i="1"/>
  <c r="AB627" i="1"/>
  <c r="AC627" i="1"/>
  <c r="AD627" i="1"/>
  <c r="AE627" i="1"/>
  <c r="AB628" i="1"/>
  <c r="AC628" i="1"/>
  <c r="AD628" i="1"/>
  <c r="AE628" i="1"/>
  <c r="AB629" i="1"/>
  <c r="AC629" i="1"/>
  <c r="AD629" i="1"/>
  <c r="AE629" i="1"/>
  <c r="AB630" i="1"/>
  <c r="AC630" i="1"/>
  <c r="AD630" i="1"/>
  <c r="AE630" i="1"/>
  <c r="AB631" i="1"/>
  <c r="AC631" i="1"/>
  <c r="AD631" i="1"/>
  <c r="AE631" i="1"/>
  <c r="AB632" i="1"/>
  <c r="AC632" i="1"/>
  <c r="AD632" i="1"/>
  <c r="AE632" i="1"/>
  <c r="AB633" i="1"/>
  <c r="AC633" i="1"/>
  <c r="AD633" i="1"/>
  <c r="AE633" i="1"/>
  <c r="AB634" i="1"/>
  <c r="AC634" i="1"/>
  <c r="AD634" i="1"/>
  <c r="AE634" i="1"/>
  <c r="AB635" i="1"/>
  <c r="AC635" i="1"/>
  <c r="AD635" i="1"/>
  <c r="AE635" i="1"/>
  <c r="AB636" i="1"/>
  <c r="AC636" i="1"/>
  <c r="AD636" i="1"/>
  <c r="AE636" i="1"/>
  <c r="AB637" i="1"/>
  <c r="AC637" i="1"/>
  <c r="AD637" i="1"/>
  <c r="AE637" i="1"/>
  <c r="AB638" i="1"/>
  <c r="AC638" i="1"/>
  <c r="AD638" i="1"/>
  <c r="AE638" i="1"/>
  <c r="AB639" i="1"/>
  <c r="AC639" i="1"/>
  <c r="AD639" i="1"/>
  <c r="AE639" i="1"/>
  <c r="AB640" i="1"/>
  <c r="AC640" i="1"/>
  <c r="AD640" i="1"/>
  <c r="AE640" i="1"/>
  <c r="AB641" i="1"/>
  <c r="AC641" i="1"/>
  <c r="AD641" i="1"/>
  <c r="AE641" i="1"/>
  <c r="AB642" i="1"/>
  <c r="AC642" i="1"/>
  <c r="AD642" i="1"/>
  <c r="AE642" i="1"/>
  <c r="AB643" i="1"/>
  <c r="AC643" i="1"/>
  <c r="AD643" i="1"/>
  <c r="AE643" i="1"/>
  <c r="AB644" i="1"/>
  <c r="AC644" i="1"/>
  <c r="AD644" i="1"/>
  <c r="AE644" i="1"/>
  <c r="AB645" i="1"/>
  <c r="AC645" i="1"/>
  <c r="AD645" i="1"/>
  <c r="AE645" i="1"/>
  <c r="AB646" i="1"/>
  <c r="AC646" i="1"/>
  <c r="AD646" i="1"/>
  <c r="AE646" i="1"/>
  <c r="AB647" i="1"/>
  <c r="AC647" i="1"/>
  <c r="AD647" i="1"/>
  <c r="AE647" i="1"/>
  <c r="AB648" i="1"/>
  <c r="AC648" i="1"/>
  <c r="AD648" i="1"/>
  <c r="AE648" i="1"/>
  <c r="AB649" i="1"/>
  <c r="AC649" i="1"/>
  <c r="AD649" i="1"/>
  <c r="AE649" i="1"/>
  <c r="AB650" i="1"/>
  <c r="AC650" i="1"/>
  <c r="AD650" i="1"/>
  <c r="AE650" i="1"/>
  <c r="AB651" i="1"/>
  <c r="AC651" i="1"/>
  <c r="AD651" i="1"/>
  <c r="AE651" i="1"/>
  <c r="AB652" i="1"/>
  <c r="AC652" i="1"/>
  <c r="AD652" i="1"/>
  <c r="AE652" i="1"/>
  <c r="AB653" i="1"/>
  <c r="AC653" i="1"/>
  <c r="AD653" i="1"/>
  <c r="AE653" i="1"/>
  <c r="AB654" i="1"/>
  <c r="AC654" i="1"/>
  <c r="AD654" i="1"/>
  <c r="AE654" i="1"/>
  <c r="AB655" i="1"/>
  <c r="AC655" i="1"/>
  <c r="AD655" i="1"/>
  <c r="AE655" i="1"/>
  <c r="AB656" i="1"/>
  <c r="AC656" i="1"/>
  <c r="AD656" i="1"/>
  <c r="AE656" i="1"/>
  <c r="AB657" i="1"/>
  <c r="AC657" i="1"/>
  <c r="AD657" i="1"/>
  <c r="AE657" i="1"/>
  <c r="AB658" i="1"/>
  <c r="AC658" i="1"/>
  <c r="AD658" i="1"/>
  <c r="AE658" i="1"/>
  <c r="AB659" i="1"/>
  <c r="AC659" i="1"/>
  <c r="AD659" i="1"/>
  <c r="AE659" i="1"/>
  <c r="AB660" i="1"/>
  <c r="AC660" i="1"/>
  <c r="AD660" i="1"/>
  <c r="AE660" i="1"/>
  <c r="AB661" i="1"/>
  <c r="AC661" i="1"/>
  <c r="AD661" i="1"/>
  <c r="AE661" i="1"/>
  <c r="AB662" i="1"/>
  <c r="AC662" i="1"/>
  <c r="AD662" i="1"/>
  <c r="AE662" i="1"/>
  <c r="AB663" i="1"/>
  <c r="AC663" i="1"/>
  <c r="AD663" i="1"/>
  <c r="AE663" i="1"/>
  <c r="AB664" i="1"/>
  <c r="AC664" i="1"/>
  <c r="AD664" i="1"/>
  <c r="AE664" i="1"/>
  <c r="AB665" i="1"/>
  <c r="AC665" i="1"/>
  <c r="AD665" i="1"/>
  <c r="AE665" i="1"/>
  <c r="AB666" i="1"/>
  <c r="AC666" i="1"/>
  <c r="AD666" i="1"/>
  <c r="AE666" i="1"/>
  <c r="AB667" i="1"/>
  <c r="AC667" i="1"/>
  <c r="AD667" i="1"/>
  <c r="AE667" i="1"/>
  <c r="AB668" i="1"/>
  <c r="AC668" i="1"/>
  <c r="AD668" i="1"/>
  <c r="AE668" i="1"/>
  <c r="AB669" i="1"/>
  <c r="AC669" i="1"/>
  <c r="AD669" i="1"/>
  <c r="AE669" i="1"/>
  <c r="AB670" i="1"/>
  <c r="AC670" i="1"/>
  <c r="AD670" i="1"/>
  <c r="AE670" i="1"/>
  <c r="AB671" i="1"/>
  <c r="AC671" i="1"/>
  <c r="AD671" i="1"/>
  <c r="AE671" i="1"/>
  <c r="AB672" i="1"/>
  <c r="AC672" i="1"/>
  <c r="AD672" i="1"/>
  <c r="AE672" i="1"/>
  <c r="AB673" i="1"/>
  <c r="AC673" i="1"/>
  <c r="AD673" i="1"/>
  <c r="AE673" i="1"/>
  <c r="AB674" i="1"/>
  <c r="AC674" i="1"/>
  <c r="AD674" i="1"/>
  <c r="AE674" i="1"/>
  <c r="AB675" i="1"/>
  <c r="AC675" i="1"/>
  <c r="AD675" i="1"/>
  <c r="AE675" i="1"/>
  <c r="AB676" i="1"/>
  <c r="AC676" i="1"/>
  <c r="AD676" i="1"/>
  <c r="AE676" i="1"/>
  <c r="AB677" i="1"/>
  <c r="AC677" i="1"/>
  <c r="AD677" i="1"/>
  <c r="AE677" i="1"/>
  <c r="AB678" i="1"/>
  <c r="AC678" i="1"/>
  <c r="AD678" i="1"/>
  <c r="AE678" i="1"/>
  <c r="AB679" i="1"/>
  <c r="AC679" i="1"/>
  <c r="AD679" i="1"/>
  <c r="AE679" i="1"/>
  <c r="AB680" i="1"/>
  <c r="AC680" i="1"/>
  <c r="AD680" i="1"/>
  <c r="AE680" i="1"/>
  <c r="AB681" i="1"/>
  <c r="AC681" i="1"/>
  <c r="AD681" i="1"/>
  <c r="AE681" i="1"/>
  <c r="AB682" i="1"/>
  <c r="AC682" i="1"/>
  <c r="AD682" i="1"/>
  <c r="AE682" i="1"/>
  <c r="AB683" i="1"/>
  <c r="AC683" i="1"/>
  <c r="AD683" i="1"/>
  <c r="AE683" i="1"/>
  <c r="AB684" i="1"/>
  <c r="AC684" i="1"/>
  <c r="AD684" i="1"/>
  <c r="AE684" i="1"/>
  <c r="AB685" i="1"/>
  <c r="AC685" i="1"/>
  <c r="AD685" i="1"/>
  <c r="AE685" i="1"/>
  <c r="AB686" i="1"/>
  <c r="AC686" i="1"/>
  <c r="AD686" i="1"/>
  <c r="AE686" i="1"/>
  <c r="AB687" i="1"/>
  <c r="AC687" i="1"/>
  <c r="AD687" i="1"/>
  <c r="AE687" i="1"/>
  <c r="AB688" i="1"/>
  <c r="AC688" i="1"/>
  <c r="AD688" i="1"/>
  <c r="AE688" i="1"/>
  <c r="AB689" i="1"/>
  <c r="AC689" i="1"/>
  <c r="AD689" i="1"/>
  <c r="AE689" i="1"/>
  <c r="AB690" i="1"/>
  <c r="AC690" i="1"/>
  <c r="AD690" i="1"/>
  <c r="AE690" i="1"/>
  <c r="AB691" i="1"/>
  <c r="AC691" i="1"/>
  <c r="AD691" i="1"/>
  <c r="AE691" i="1"/>
  <c r="AB692" i="1"/>
  <c r="AC692" i="1"/>
  <c r="AD692" i="1"/>
  <c r="AE692" i="1"/>
  <c r="AB693" i="1"/>
  <c r="AC693" i="1"/>
  <c r="AD693" i="1"/>
  <c r="AE693" i="1"/>
  <c r="AB694" i="1"/>
  <c r="AC694" i="1"/>
  <c r="AD694" i="1"/>
  <c r="AE694" i="1"/>
  <c r="AB695" i="1"/>
  <c r="AC695" i="1"/>
  <c r="AD695" i="1"/>
  <c r="AE695" i="1"/>
  <c r="AB696" i="1"/>
  <c r="AC696" i="1"/>
  <c r="AD696" i="1"/>
  <c r="AE696" i="1"/>
  <c r="AB697" i="1"/>
  <c r="AC697" i="1"/>
  <c r="AD697" i="1"/>
  <c r="AE697" i="1"/>
  <c r="AB698" i="1"/>
  <c r="AC698" i="1"/>
  <c r="AD698" i="1"/>
  <c r="AE698" i="1"/>
  <c r="AB699" i="1"/>
  <c r="AC699" i="1"/>
  <c r="AD699" i="1"/>
  <c r="AE699" i="1"/>
  <c r="AB700" i="1"/>
  <c r="AC700" i="1"/>
  <c r="AD700" i="1"/>
  <c r="AE700" i="1"/>
  <c r="AB701" i="1"/>
  <c r="AC701" i="1"/>
  <c r="AD701" i="1"/>
  <c r="AE701" i="1"/>
  <c r="AB702" i="1"/>
  <c r="AC702" i="1"/>
  <c r="AD702" i="1"/>
  <c r="AE702" i="1"/>
  <c r="AB703" i="1"/>
  <c r="AC703" i="1"/>
  <c r="AD703" i="1"/>
  <c r="AE703" i="1"/>
  <c r="AB704" i="1"/>
  <c r="AC704" i="1"/>
  <c r="AD704" i="1"/>
  <c r="AE704" i="1"/>
  <c r="AB705" i="1"/>
  <c r="AC705" i="1"/>
  <c r="AD705" i="1"/>
  <c r="AE705" i="1"/>
  <c r="AB706" i="1"/>
  <c r="AC706" i="1"/>
  <c r="AD706" i="1"/>
  <c r="AE706" i="1"/>
  <c r="AB707" i="1"/>
  <c r="AC707" i="1"/>
  <c r="AD707" i="1"/>
  <c r="AE707" i="1"/>
  <c r="AB708" i="1"/>
  <c r="AC708" i="1"/>
  <c r="AD708" i="1"/>
  <c r="AE708" i="1"/>
  <c r="AB709" i="1"/>
  <c r="AC709" i="1"/>
  <c r="AD709" i="1"/>
  <c r="AE709" i="1"/>
  <c r="AB710" i="1"/>
  <c r="AC710" i="1"/>
  <c r="AD710" i="1"/>
  <c r="AE710" i="1"/>
  <c r="AB711" i="1"/>
  <c r="AC711" i="1"/>
  <c r="AD711" i="1"/>
  <c r="AE711" i="1"/>
  <c r="AB712" i="1"/>
  <c r="AC712" i="1"/>
  <c r="AD712" i="1"/>
  <c r="AE712" i="1"/>
  <c r="AB713" i="1"/>
  <c r="AC713" i="1"/>
  <c r="AD713" i="1"/>
  <c r="AE713" i="1"/>
  <c r="AB714" i="1"/>
  <c r="AC714" i="1"/>
  <c r="AD714" i="1"/>
  <c r="AE714" i="1"/>
  <c r="AB715" i="1"/>
  <c r="AC715" i="1"/>
  <c r="AD715" i="1"/>
  <c r="AE715" i="1"/>
  <c r="AB716" i="1"/>
  <c r="AC716" i="1"/>
  <c r="AD716" i="1"/>
  <c r="AE716" i="1"/>
  <c r="AB717" i="1"/>
  <c r="AC717" i="1"/>
  <c r="AD717" i="1"/>
  <c r="AE717" i="1"/>
  <c r="AB718" i="1"/>
  <c r="AC718" i="1"/>
  <c r="AD718" i="1"/>
  <c r="AE718" i="1"/>
  <c r="AB719" i="1"/>
  <c r="AC719" i="1"/>
  <c r="AD719" i="1"/>
  <c r="AE719" i="1"/>
  <c r="AB720" i="1"/>
  <c r="AC720" i="1"/>
  <c r="AD720" i="1"/>
  <c r="AE720" i="1"/>
  <c r="AB721" i="1"/>
  <c r="AC721" i="1"/>
  <c r="AD721" i="1"/>
  <c r="AE721" i="1"/>
  <c r="AB722" i="1"/>
  <c r="AC722" i="1"/>
  <c r="AD722" i="1"/>
  <c r="AE722" i="1"/>
  <c r="AB723" i="1"/>
  <c r="AC723" i="1"/>
  <c r="AD723" i="1"/>
  <c r="AE723" i="1"/>
  <c r="AB724" i="1"/>
  <c r="AC724" i="1"/>
  <c r="AD724" i="1"/>
  <c r="AE724" i="1"/>
  <c r="AB725" i="1"/>
  <c r="AC725" i="1"/>
  <c r="AD725" i="1"/>
  <c r="AE725" i="1"/>
  <c r="AB726" i="1"/>
  <c r="AC726" i="1"/>
  <c r="AD726" i="1"/>
  <c r="AE726" i="1"/>
  <c r="AB727" i="1"/>
  <c r="AC727" i="1"/>
  <c r="AD727" i="1"/>
  <c r="AE727" i="1"/>
  <c r="AB728" i="1"/>
  <c r="AC728" i="1"/>
  <c r="AD728" i="1"/>
  <c r="AE728" i="1"/>
  <c r="AB729" i="1"/>
  <c r="AC729" i="1"/>
  <c r="AD729" i="1"/>
  <c r="AE729" i="1"/>
  <c r="AB730" i="1"/>
  <c r="AC730" i="1"/>
  <c r="AD730" i="1"/>
  <c r="AE730" i="1"/>
  <c r="AB731" i="1"/>
  <c r="AC731" i="1"/>
  <c r="AD731" i="1"/>
  <c r="AE731" i="1"/>
  <c r="AB732" i="1"/>
  <c r="AC732" i="1"/>
  <c r="AD732" i="1"/>
  <c r="AE732" i="1"/>
  <c r="AB733" i="1"/>
  <c r="AC733" i="1"/>
  <c r="AD733" i="1"/>
  <c r="AE733" i="1"/>
  <c r="AB734" i="1"/>
  <c r="AC734" i="1"/>
  <c r="AD734" i="1"/>
  <c r="AE734" i="1"/>
  <c r="AB735" i="1"/>
  <c r="AC735" i="1"/>
  <c r="AD735" i="1"/>
  <c r="AE735" i="1"/>
  <c r="AB736" i="1"/>
  <c r="AC736" i="1"/>
  <c r="AD736" i="1"/>
  <c r="AE736" i="1"/>
  <c r="AB737" i="1"/>
  <c r="AC737" i="1"/>
  <c r="AD737" i="1"/>
  <c r="AE737" i="1"/>
  <c r="AB738" i="1"/>
  <c r="AC738" i="1"/>
  <c r="AD738" i="1"/>
  <c r="AE738" i="1"/>
  <c r="AB739" i="1"/>
  <c r="AC739" i="1"/>
  <c r="AD739" i="1"/>
  <c r="AE739" i="1"/>
  <c r="AB740" i="1"/>
  <c r="AC740" i="1"/>
  <c r="AD740" i="1"/>
  <c r="AE740" i="1"/>
  <c r="AB741" i="1"/>
  <c r="AC741" i="1"/>
  <c r="AD741" i="1"/>
  <c r="AE741" i="1"/>
  <c r="AB742" i="1"/>
  <c r="AC742" i="1"/>
  <c r="AD742" i="1"/>
  <c r="AE742" i="1"/>
  <c r="AB743" i="1"/>
  <c r="AC743" i="1"/>
  <c r="AD743" i="1"/>
  <c r="AE743" i="1"/>
  <c r="AB744" i="1"/>
  <c r="AC744" i="1"/>
  <c r="AD744" i="1"/>
  <c r="AE744" i="1"/>
  <c r="AB745" i="1"/>
  <c r="AC745" i="1"/>
  <c r="AD745" i="1"/>
  <c r="AE745" i="1"/>
  <c r="AB746" i="1"/>
  <c r="AC746" i="1"/>
  <c r="AD746" i="1"/>
  <c r="AE746" i="1"/>
  <c r="AB747" i="1"/>
  <c r="AC747" i="1"/>
  <c r="AD747" i="1"/>
  <c r="AE747" i="1"/>
  <c r="AB748" i="1"/>
  <c r="AC748" i="1"/>
  <c r="AD748" i="1"/>
  <c r="AE748" i="1"/>
  <c r="AB749" i="1"/>
  <c r="AC749" i="1"/>
  <c r="AD749" i="1"/>
  <c r="AE749" i="1"/>
  <c r="AB750" i="1"/>
  <c r="AC750" i="1"/>
  <c r="AD750" i="1"/>
  <c r="AE750" i="1"/>
  <c r="AB751" i="1"/>
  <c r="AC751" i="1"/>
  <c r="AD751" i="1"/>
  <c r="AE751" i="1"/>
  <c r="AB752" i="1"/>
  <c r="AC752" i="1"/>
  <c r="AD752" i="1"/>
  <c r="AE752" i="1"/>
  <c r="AB753" i="1"/>
  <c r="AC753" i="1"/>
  <c r="AD753" i="1"/>
  <c r="AE753" i="1"/>
  <c r="AB754" i="1"/>
  <c r="AC754" i="1"/>
  <c r="AD754" i="1"/>
  <c r="AE754" i="1"/>
  <c r="AB755" i="1"/>
  <c r="AC755" i="1"/>
  <c r="AD755" i="1"/>
  <c r="AE755" i="1"/>
  <c r="AB756" i="1"/>
  <c r="AC756" i="1"/>
  <c r="AD756" i="1"/>
  <c r="AE756" i="1"/>
  <c r="AB757" i="1"/>
  <c r="AC757" i="1"/>
  <c r="AD757" i="1"/>
  <c r="AE757" i="1"/>
  <c r="AB758" i="1"/>
  <c r="AC758" i="1"/>
  <c r="AD758" i="1"/>
  <c r="AE758" i="1"/>
  <c r="AB759" i="1"/>
  <c r="AC759" i="1"/>
  <c r="AD759" i="1"/>
  <c r="AE759" i="1"/>
  <c r="AB760" i="1"/>
  <c r="AC760" i="1"/>
  <c r="AD760" i="1"/>
  <c r="AE760" i="1"/>
  <c r="AB761" i="1"/>
  <c r="AC761" i="1"/>
  <c r="AD761" i="1"/>
  <c r="AE761" i="1"/>
  <c r="AB762" i="1"/>
  <c r="AC762" i="1"/>
  <c r="AD762" i="1"/>
  <c r="AE762" i="1"/>
  <c r="AB763" i="1"/>
  <c r="AC763" i="1"/>
  <c r="AD763" i="1"/>
  <c r="AE763" i="1"/>
  <c r="AB764" i="1"/>
  <c r="AC764" i="1"/>
  <c r="AD764" i="1"/>
  <c r="AE764" i="1"/>
  <c r="AB765" i="1"/>
  <c r="AC765" i="1"/>
  <c r="AD765" i="1"/>
  <c r="AE765" i="1"/>
  <c r="AB766" i="1"/>
  <c r="AC766" i="1"/>
  <c r="AD766" i="1"/>
  <c r="AE766" i="1"/>
  <c r="AB767" i="1"/>
  <c r="AC767" i="1"/>
  <c r="AD767" i="1"/>
  <c r="AE767" i="1"/>
  <c r="AB768" i="1"/>
  <c r="AC768" i="1"/>
  <c r="AD768" i="1"/>
  <c r="AE768" i="1"/>
  <c r="AB769" i="1"/>
  <c r="AC769" i="1"/>
  <c r="AD769" i="1"/>
  <c r="AE769" i="1"/>
  <c r="AB770" i="1"/>
  <c r="AC770" i="1"/>
  <c r="AD770" i="1"/>
  <c r="AE770" i="1"/>
  <c r="AB771" i="1"/>
  <c r="AC771" i="1"/>
  <c r="AD771" i="1"/>
  <c r="AE771" i="1"/>
  <c r="AB772" i="1"/>
  <c r="AC772" i="1"/>
  <c r="AD772" i="1"/>
  <c r="AE772" i="1"/>
  <c r="AB773" i="1"/>
  <c r="AC773" i="1"/>
  <c r="AD773" i="1"/>
  <c r="AE773" i="1"/>
  <c r="AB774" i="1"/>
  <c r="AC774" i="1"/>
  <c r="AD774" i="1"/>
  <c r="AE774" i="1"/>
  <c r="AB775" i="1"/>
  <c r="AC775" i="1"/>
  <c r="AD775" i="1"/>
  <c r="AE775" i="1"/>
  <c r="AB776" i="1"/>
  <c r="AC776" i="1"/>
  <c r="AD776" i="1"/>
  <c r="AE776" i="1"/>
  <c r="AB777" i="1"/>
  <c r="AC777" i="1"/>
  <c r="AD777" i="1"/>
  <c r="AE777" i="1"/>
  <c r="AB778" i="1"/>
  <c r="AC778" i="1"/>
  <c r="AD778" i="1"/>
  <c r="AE778" i="1"/>
  <c r="AB779" i="1"/>
  <c r="AC779" i="1"/>
  <c r="AD779" i="1"/>
  <c r="AE779" i="1"/>
  <c r="AB780" i="1"/>
  <c r="AC780" i="1"/>
  <c r="AD780" i="1"/>
  <c r="AE780" i="1"/>
  <c r="AB781" i="1"/>
  <c r="AC781" i="1"/>
  <c r="AD781" i="1"/>
  <c r="AE781" i="1"/>
  <c r="AB782" i="1"/>
  <c r="AC782" i="1"/>
  <c r="AD782" i="1"/>
  <c r="AE782" i="1"/>
  <c r="AB783" i="1"/>
  <c r="AC783" i="1"/>
  <c r="AD783" i="1"/>
  <c r="AE783" i="1"/>
  <c r="AB784" i="1"/>
  <c r="AC784" i="1"/>
  <c r="AD784" i="1"/>
  <c r="AE784" i="1"/>
  <c r="AB785" i="1"/>
  <c r="AC785" i="1"/>
  <c r="AD785" i="1"/>
  <c r="AE785" i="1"/>
  <c r="AB786" i="1"/>
  <c r="AC786" i="1"/>
  <c r="AD786" i="1"/>
  <c r="AE786" i="1"/>
  <c r="AB787" i="1"/>
  <c r="AC787" i="1"/>
  <c r="AD787" i="1"/>
  <c r="AE787" i="1"/>
  <c r="AB788" i="1"/>
  <c r="AC788" i="1"/>
  <c r="AD788" i="1"/>
  <c r="AE788" i="1"/>
  <c r="AB789" i="1"/>
  <c r="AC789" i="1"/>
  <c r="AD789" i="1"/>
  <c r="AE789" i="1"/>
  <c r="AB790" i="1"/>
  <c r="AC790" i="1"/>
  <c r="AD790" i="1"/>
  <c r="AE790" i="1"/>
  <c r="AB791" i="1"/>
  <c r="AC791" i="1"/>
  <c r="AD791" i="1"/>
  <c r="AE791" i="1"/>
  <c r="AB792" i="1"/>
  <c r="AC792" i="1"/>
  <c r="AD792" i="1"/>
  <c r="AE792" i="1"/>
  <c r="AB793" i="1"/>
  <c r="AC793" i="1"/>
  <c r="AD793" i="1"/>
  <c r="AE793" i="1"/>
  <c r="AB794" i="1"/>
  <c r="AC794" i="1"/>
  <c r="AD794" i="1"/>
  <c r="AE794" i="1"/>
  <c r="AB795" i="1"/>
  <c r="AC795" i="1"/>
  <c r="AD795" i="1"/>
  <c r="AE795" i="1"/>
  <c r="AB796" i="1"/>
  <c r="AC796" i="1"/>
  <c r="AD796" i="1"/>
  <c r="AE796" i="1"/>
  <c r="AB797" i="1"/>
  <c r="AC797" i="1"/>
  <c r="AD797" i="1"/>
  <c r="AE797" i="1"/>
  <c r="AB798" i="1"/>
  <c r="AC798" i="1"/>
  <c r="AD798" i="1"/>
  <c r="AE798" i="1"/>
  <c r="AB799" i="1"/>
  <c r="AC799" i="1"/>
  <c r="AD799" i="1"/>
  <c r="AE799" i="1"/>
  <c r="AB800" i="1"/>
  <c r="AC800" i="1"/>
  <c r="AD800" i="1"/>
  <c r="AE800" i="1"/>
  <c r="AB801" i="1"/>
  <c r="AC801" i="1"/>
  <c r="AD801" i="1"/>
  <c r="AE801" i="1"/>
  <c r="AB802" i="1"/>
  <c r="AC802" i="1"/>
  <c r="AD802" i="1"/>
  <c r="AE802" i="1"/>
  <c r="AB803" i="1"/>
  <c r="AC803" i="1"/>
  <c r="AD803" i="1"/>
  <c r="AE803" i="1"/>
  <c r="AB804" i="1"/>
  <c r="AC804" i="1"/>
  <c r="AD804" i="1"/>
  <c r="AE804" i="1"/>
  <c r="AB805" i="1"/>
  <c r="AC805" i="1"/>
  <c r="AD805" i="1"/>
  <c r="AE805" i="1"/>
  <c r="AB806" i="1"/>
  <c r="AC806" i="1"/>
  <c r="AD806" i="1"/>
  <c r="AE806" i="1"/>
  <c r="AB807" i="1"/>
  <c r="AC807" i="1"/>
  <c r="AD807" i="1"/>
  <c r="AE807" i="1"/>
  <c r="AB808" i="1"/>
  <c r="AC808" i="1"/>
  <c r="AD808" i="1"/>
  <c r="AE808" i="1"/>
  <c r="AB809" i="1"/>
  <c r="AC809" i="1"/>
  <c r="AD809" i="1"/>
  <c r="AE809" i="1"/>
  <c r="AB810" i="1"/>
  <c r="AC810" i="1"/>
  <c r="AD810" i="1"/>
  <c r="AE810" i="1"/>
  <c r="AB811" i="1"/>
  <c r="AC811" i="1"/>
  <c r="AD811" i="1"/>
  <c r="AE811" i="1"/>
  <c r="AB812" i="1"/>
  <c r="AC812" i="1"/>
  <c r="AD812" i="1"/>
  <c r="AE812" i="1"/>
  <c r="AB813" i="1"/>
  <c r="AC813" i="1"/>
  <c r="AD813" i="1"/>
  <c r="AE813" i="1"/>
  <c r="AB814" i="1"/>
  <c r="AC814" i="1"/>
  <c r="AD814" i="1"/>
  <c r="AE814" i="1"/>
  <c r="AB815" i="1"/>
  <c r="AC815" i="1"/>
  <c r="AD815" i="1"/>
  <c r="AE815" i="1"/>
  <c r="AB816" i="1"/>
  <c r="AC816" i="1"/>
  <c r="AD816" i="1"/>
  <c r="AE816" i="1"/>
  <c r="AB817" i="1"/>
  <c r="AC817" i="1"/>
  <c r="AD817" i="1"/>
  <c r="AE817" i="1"/>
  <c r="AB818" i="1"/>
  <c r="AC818" i="1"/>
  <c r="AD818" i="1"/>
  <c r="AE818" i="1"/>
  <c r="AB819" i="1"/>
  <c r="AC819" i="1"/>
  <c r="AD819" i="1"/>
  <c r="AE819" i="1"/>
  <c r="AB820" i="1"/>
  <c r="AC820" i="1"/>
  <c r="AD820" i="1"/>
  <c r="AE820" i="1"/>
  <c r="AB821" i="1"/>
  <c r="AC821" i="1"/>
  <c r="AD821" i="1"/>
  <c r="AE821" i="1"/>
  <c r="AB822" i="1"/>
  <c r="AC822" i="1"/>
  <c r="AD822" i="1"/>
  <c r="AE822" i="1"/>
  <c r="AB823" i="1"/>
  <c r="AC823" i="1"/>
  <c r="AD823" i="1"/>
  <c r="AE823" i="1"/>
  <c r="AB824" i="1"/>
  <c r="AC824" i="1"/>
  <c r="AD824" i="1"/>
  <c r="AE824" i="1"/>
  <c r="AB825" i="1"/>
  <c r="AC825" i="1"/>
  <c r="AD825" i="1"/>
  <c r="AE825" i="1"/>
  <c r="AB826" i="1"/>
  <c r="AC826" i="1"/>
  <c r="AD826" i="1"/>
  <c r="AE826" i="1"/>
  <c r="AB827" i="1"/>
  <c r="AC827" i="1"/>
  <c r="AD827" i="1"/>
  <c r="AE827" i="1"/>
  <c r="AB828" i="1"/>
  <c r="AC828" i="1"/>
  <c r="AD828" i="1"/>
  <c r="AE828" i="1"/>
  <c r="AB829" i="1"/>
  <c r="AC829" i="1"/>
  <c r="AD829" i="1"/>
  <c r="AE829" i="1"/>
  <c r="AB830" i="1"/>
  <c r="AC830" i="1"/>
  <c r="AD830" i="1"/>
  <c r="AE830" i="1"/>
  <c r="AB831" i="1"/>
  <c r="AC831" i="1"/>
  <c r="AD831" i="1"/>
  <c r="AE831" i="1"/>
  <c r="AB832" i="1"/>
  <c r="AC832" i="1"/>
  <c r="AD832" i="1"/>
  <c r="AE832" i="1"/>
  <c r="AB833" i="1"/>
  <c r="AC833" i="1"/>
  <c r="AD833" i="1"/>
  <c r="AE833" i="1"/>
  <c r="AB834" i="1"/>
  <c r="AC834" i="1"/>
  <c r="AD834" i="1"/>
  <c r="AE834" i="1"/>
  <c r="AB835" i="1"/>
  <c r="AC835" i="1"/>
  <c r="AD835" i="1"/>
  <c r="AE835" i="1"/>
  <c r="AB836" i="1"/>
  <c r="AC836" i="1"/>
  <c r="AD836" i="1"/>
  <c r="AE836" i="1"/>
  <c r="AB837" i="1"/>
  <c r="AC837" i="1"/>
  <c r="AD837" i="1"/>
  <c r="AE837" i="1"/>
  <c r="AB838" i="1"/>
  <c r="AC838" i="1"/>
  <c r="AD838" i="1"/>
  <c r="AE838" i="1"/>
  <c r="AB839" i="1"/>
  <c r="AC839" i="1"/>
  <c r="AD839" i="1"/>
  <c r="AE839" i="1"/>
  <c r="AB840" i="1"/>
  <c r="AC840" i="1"/>
  <c r="AD840" i="1"/>
  <c r="AE840" i="1"/>
  <c r="AB841" i="1"/>
  <c r="AC841" i="1"/>
  <c r="AD841" i="1"/>
  <c r="AE841" i="1"/>
  <c r="AB842" i="1"/>
  <c r="AC842" i="1"/>
  <c r="AD842" i="1"/>
  <c r="AE842" i="1"/>
  <c r="AB843" i="1"/>
  <c r="AC843" i="1"/>
  <c r="AD843" i="1"/>
  <c r="AE843" i="1"/>
  <c r="AB844" i="1"/>
  <c r="AC844" i="1"/>
  <c r="AD844" i="1"/>
  <c r="AE844" i="1"/>
  <c r="AB845" i="1"/>
  <c r="AC845" i="1"/>
  <c r="AD845" i="1"/>
  <c r="AE845" i="1"/>
  <c r="AB846" i="1"/>
  <c r="AC846" i="1"/>
  <c r="AD846" i="1"/>
  <c r="AE846" i="1"/>
  <c r="AB847" i="1"/>
  <c r="AC847" i="1"/>
  <c r="AD847" i="1"/>
  <c r="AE847" i="1"/>
  <c r="AB848" i="1"/>
  <c r="AC848" i="1"/>
  <c r="AD848" i="1"/>
  <c r="AE848" i="1"/>
  <c r="AB849" i="1"/>
  <c r="AC849" i="1"/>
  <c r="AD849" i="1"/>
  <c r="AE849" i="1"/>
  <c r="AB850" i="1"/>
  <c r="AC850" i="1"/>
  <c r="AD850" i="1"/>
  <c r="AE850" i="1"/>
  <c r="AB851" i="1"/>
  <c r="AC851" i="1"/>
  <c r="AD851" i="1"/>
  <c r="AE851" i="1"/>
  <c r="AB852" i="1"/>
  <c r="AC852" i="1"/>
  <c r="AD852" i="1"/>
  <c r="AE852" i="1"/>
  <c r="AB853" i="1"/>
  <c r="AC853" i="1"/>
  <c r="AD853" i="1"/>
  <c r="AE853" i="1"/>
  <c r="AB854" i="1"/>
  <c r="AC854" i="1"/>
  <c r="AD854" i="1"/>
  <c r="AE854" i="1"/>
  <c r="AB855" i="1"/>
  <c r="AC855" i="1"/>
  <c r="AD855" i="1"/>
  <c r="AE855" i="1"/>
  <c r="AB856" i="1"/>
  <c r="AC856" i="1"/>
  <c r="AD856" i="1"/>
  <c r="AE856" i="1"/>
  <c r="AB857" i="1"/>
  <c r="AC857" i="1"/>
  <c r="AD857" i="1"/>
  <c r="AE857" i="1"/>
  <c r="AB858" i="1"/>
  <c r="AC858" i="1"/>
  <c r="AD858" i="1"/>
  <c r="AE858" i="1"/>
  <c r="AB859" i="1"/>
  <c r="AC859" i="1"/>
  <c r="AD859" i="1"/>
  <c r="AE859" i="1"/>
  <c r="AB860" i="1"/>
  <c r="AC860" i="1"/>
  <c r="AD860" i="1"/>
  <c r="AE860" i="1"/>
  <c r="AB861" i="1"/>
  <c r="AC861" i="1"/>
  <c r="AD861" i="1"/>
  <c r="AE861" i="1"/>
  <c r="AB862" i="1"/>
  <c r="AC862" i="1"/>
  <c r="AD862" i="1"/>
  <c r="AE862" i="1"/>
  <c r="AB863" i="1"/>
  <c r="AC863" i="1"/>
  <c r="AD863" i="1"/>
  <c r="AE863" i="1"/>
  <c r="AB864" i="1"/>
  <c r="AC864" i="1"/>
  <c r="AD864" i="1"/>
  <c r="AE864" i="1"/>
  <c r="AB865" i="1"/>
  <c r="AC865" i="1"/>
  <c r="AD865" i="1"/>
  <c r="AE865" i="1"/>
  <c r="AB866" i="1"/>
  <c r="AC866" i="1"/>
  <c r="AD866" i="1"/>
  <c r="AE866" i="1"/>
  <c r="AB867" i="1"/>
  <c r="AC867" i="1"/>
  <c r="AD867" i="1"/>
  <c r="AE867" i="1"/>
  <c r="AB868" i="1"/>
  <c r="AC868" i="1"/>
  <c r="AD868" i="1"/>
  <c r="AE868" i="1"/>
  <c r="AB869" i="1"/>
  <c r="AC869" i="1"/>
  <c r="AD869" i="1"/>
  <c r="AE869" i="1"/>
  <c r="AB870" i="1"/>
  <c r="AC870" i="1"/>
  <c r="AD870" i="1"/>
  <c r="AE870" i="1"/>
  <c r="AB871" i="1"/>
  <c r="AC871" i="1"/>
  <c r="AD871" i="1"/>
  <c r="AE871" i="1"/>
  <c r="AB872" i="1"/>
  <c r="AC872" i="1"/>
  <c r="AD872" i="1"/>
  <c r="AE872" i="1"/>
  <c r="AB873" i="1"/>
  <c r="AC873" i="1"/>
  <c r="AD873" i="1"/>
  <c r="AE873" i="1"/>
  <c r="AB874" i="1"/>
  <c r="AC874" i="1"/>
  <c r="AD874" i="1"/>
  <c r="AE874" i="1"/>
  <c r="AB875" i="1"/>
  <c r="AC875" i="1"/>
  <c r="AD875" i="1"/>
  <c r="AE875" i="1"/>
  <c r="AB876" i="1"/>
  <c r="AC876" i="1"/>
  <c r="AD876" i="1"/>
  <c r="AE876" i="1"/>
  <c r="AB877" i="1"/>
  <c r="AC877" i="1"/>
  <c r="AD877" i="1"/>
  <c r="AE877" i="1"/>
  <c r="AB878" i="1"/>
  <c r="AC878" i="1"/>
  <c r="AD878" i="1"/>
  <c r="AE878" i="1"/>
  <c r="AB879" i="1"/>
  <c r="AC879" i="1"/>
  <c r="AD879" i="1"/>
  <c r="AE879" i="1"/>
  <c r="AB880" i="1"/>
  <c r="AC880" i="1"/>
  <c r="AD880" i="1"/>
  <c r="AE880" i="1"/>
  <c r="AB881" i="1"/>
  <c r="AC881" i="1"/>
  <c r="AD881" i="1"/>
  <c r="AE881" i="1"/>
  <c r="AB882" i="1"/>
  <c r="AC882" i="1"/>
  <c r="AD882" i="1"/>
  <c r="AE882" i="1"/>
  <c r="AB883" i="1"/>
  <c r="AC883" i="1"/>
  <c r="AD883" i="1"/>
  <c r="AE883" i="1"/>
  <c r="AB884" i="1"/>
  <c r="AC884" i="1"/>
  <c r="AD884" i="1"/>
  <c r="AE884" i="1"/>
  <c r="AB885" i="1"/>
  <c r="AC885" i="1"/>
  <c r="AD885" i="1"/>
  <c r="AE885" i="1"/>
  <c r="AB886" i="1"/>
  <c r="AC886" i="1"/>
  <c r="AD886" i="1"/>
  <c r="AE886" i="1"/>
  <c r="AB887" i="1"/>
  <c r="AC887" i="1"/>
  <c r="AD887" i="1"/>
  <c r="AE887" i="1"/>
  <c r="AB888" i="1"/>
  <c r="AC888" i="1"/>
  <c r="AD888" i="1"/>
  <c r="AE888" i="1"/>
  <c r="AB889" i="1"/>
  <c r="AC889" i="1"/>
  <c r="AD889" i="1"/>
  <c r="AE889" i="1"/>
  <c r="AB890" i="1"/>
  <c r="AC890" i="1"/>
  <c r="AD890" i="1"/>
  <c r="AE890" i="1"/>
  <c r="AB891" i="1"/>
  <c r="AC891" i="1"/>
  <c r="AD891" i="1"/>
  <c r="AE891" i="1"/>
  <c r="AB892" i="1"/>
  <c r="AC892" i="1"/>
  <c r="AD892" i="1"/>
  <c r="AE892" i="1"/>
  <c r="AB893" i="1"/>
  <c r="AC893" i="1"/>
  <c r="AD893" i="1"/>
  <c r="AE893" i="1"/>
  <c r="AB894" i="1"/>
  <c r="AC894" i="1"/>
  <c r="AD894" i="1"/>
  <c r="AE894" i="1"/>
  <c r="AB895" i="1"/>
  <c r="AC895" i="1"/>
  <c r="AD895" i="1"/>
  <c r="AE895" i="1"/>
  <c r="AB896" i="1"/>
  <c r="AC896" i="1"/>
  <c r="AD896" i="1"/>
  <c r="AE896" i="1"/>
  <c r="AB897" i="1"/>
  <c r="AC897" i="1"/>
  <c r="AD897" i="1"/>
  <c r="AE897" i="1"/>
  <c r="AB898" i="1"/>
  <c r="AC898" i="1"/>
  <c r="AD898" i="1"/>
  <c r="AE898" i="1"/>
  <c r="AB899" i="1"/>
  <c r="AC899" i="1"/>
  <c r="AD899" i="1"/>
  <c r="AE899" i="1"/>
  <c r="AB900" i="1"/>
  <c r="AC900" i="1"/>
  <c r="AD900" i="1"/>
  <c r="AE900" i="1"/>
  <c r="AB901" i="1"/>
  <c r="AC901" i="1"/>
  <c r="AD901" i="1"/>
  <c r="AE901" i="1"/>
  <c r="AB902" i="1"/>
  <c r="AC902" i="1"/>
  <c r="AD902" i="1"/>
  <c r="AE902" i="1"/>
  <c r="AB903" i="1"/>
  <c r="AC903" i="1"/>
  <c r="AD903" i="1"/>
  <c r="AE903" i="1"/>
  <c r="AB904" i="1"/>
  <c r="AC904" i="1"/>
  <c r="AD904" i="1"/>
  <c r="AE904" i="1"/>
  <c r="AB905" i="1"/>
  <c r="AC905" i="1"/>
  <c r="AD905" i="1"/>
  <c r="AE905" i="1"/>
  <c r="AB906" i="1"/>
  <c r="AC906" i="1"/>
  <c r="AD906" i="1"/>
  <c r="AE906" i="1"/>
  <c r="AB907" i="1"/>
  <c r="AC907" i="1"/>
  <c r="AD907" i="1"/>
  <c r="AE907" i="1"/>
  <c r="AB908" i="1"/>
  <c r="AC908" i="1"/>
  <c r="AD908" i="1"/>
  <c r="AE908" i="1"/>
  <c r="AB909" i="1"/>
  <c r="AC909" i="1"/>
  <c r="AD909" i="1"/>
  <c r="AE909" i="1"/>
  <c r="AB910" i="1"/>
  <c r="AC910" i="1"/>
  <c r="AD910" i="1"/>
  <c r="AE910" i="1"/>
  <c r="AB911" i="1"/>
  <c r="AC911" i="1"/>
  <c r="AD911" i="1"/>
  <c r="AE911" i="1"/>
  <c r="AB912" i="1"/>
  <c r="AC912" i="1"/>
  <c r="AD912" i="1"/>
  <c r="AE912" i="1"/>
  <c r="AB913" i="1"/>
  <c r="AC913" i="1"/>
  <c r="AD913" i="1"/>
  <c r="AE913" i="1"/>
  <c r="AB914" i="1"/>
  <c r="AC914" i="1"/>
  <c r="AD914" i="1"/>
  <c r="AE914" i="1"/>
  <c r="AB915" i="1"/>
  <c r="AC915" i="1"/>
  <c r="AD915" i="1"/>
  <c r="AE915" i="1"/>
  <c r="AB916" i="1"/>
  <c r="AC916" i="1"/>
  <c r="AD916" i="1"/>
  <c r="AE916" i="1"/>
  <c r="AB917" i="1"/>
  <c r="AC917" i="1"/>
  <c r="AD917" i="1"/>
  <c r="AE917" i="1"/>
  <c r="AB918" i="1"/>
  <c r="AC918" i="1"/>
  <c r="AD918" i="1"/>
  <c r="AE918" i="1"/>
  <c r="AB919" i="1"/>
  <c r="AC919" i="1"/>
  <c r="AD919" i="1"/>
  <c r="AE919" i="1"/>
  <c r="AB920" i="1"/>
  <c r="AC920" i="1"/>
  <c r="AD920" i="1"/>
  <c r="AE920" i="1"/>
  <c r="AB921" i="1"/>
  <c r="AC921" i="1"/>
  <c r="AD921" i="1"/>
  <c r="AE921" i="1"/>
  <c r="AB922" i="1"/>
  <c r="AC922" i="1"/>
  <c r="AD922" i="1"/>
  <c r="AE922" i="1"/>
  <c r="AB923" i="1"/>
  <c r="AC923" i="1"/>
  <c r="AD923" i="1"/>
  <c r="AE923" i="1"/>
  <c r="AB924" i="1"/>
  <c r="AC924" i="1"/>
  <c r="AD924" i="1"/>
  <c r="AE924" i="1"/>
  <c r="AB925" i="1"/>
  <c r="AC925" i="1"/>
  <c r="AD925" i="1"/>
  <c r="AE925" i="1"/>
  <c r="AB926" i="1"/>
  <c r="AC926" i="1"/>
  <c r="AD926" i="1"/>
  <c r="AE926" i="1"/>
  <c r="AB927" i="1"/>
  <c r="AC927" i="1"/>
  <c r="AD927" i="1"/>
  <c r="AE927" i="1"/>
  <c r="AB928" i="1"/>
  <c r="AC928" i="1"/>
  <c r="AD928" i="1"/>
  <c r="AE928" i="1"/>
  <c r="AB929" i="1"/>
  <c r="AC929" i="1"/>
  <c r="AD929" i="1"/>
  <c r="AE929" i="1"/>
  <c r="AB930" i="1"/>
  <c r="AC930" i="1"/>
  <c r="AD930" i="1"/>
  <c r="AE930" i="1"/>
  <c r="AB931" i="1"/>
  <c r="AC931" i="1"/>
  <c r="AD931" i="1"/>
  <c r="AE931" i="1"/>
  <c r="AB932" i="1"/>
  <c r="AC932" i="1"/>
  <c r="AD932" i="1"/>
  <c r="AE932" i="1"/>
  <c r="AB933" i="1"/>
  <c r="AC933" i="1"/>
  <c r="AD933" i="1"/>
  <c r="AE933" i="1"/>
  <c r="AB934" i="1"/>
  <c r="AC934" i="1"/>
  <c r="AD934" i="1"/>
  <c r="AE934" i="1"/>
  <c r="AB935" i="1"/>
  <c r="AC935" i="1"/>
  <c r="AD935" i="1"/>
  <c r="AE935" i="1"/>
  <c r="AB936" i="1"/>
  <c r="AC936" i="1"/>
  <c r="AD936" i="1"/>
  <c r="AE936" i="1"/>
  <c r="AB937" i="1"/>
  <c r="AC937" i="1"/>
  <c r="AD937" i="1"/>
  <c r="AE937" i="1"/>
  <c r="AB938" i="1"/>
  <c r="AC938" i="1"/>
  <c r="AD938" i="1"/>
  <c r="AE938" i="1"/>
  <c r="AB939" i="1"/>
  <c r="AC939" i="1"/>
  <c r="AD939" i="1"/>
  <c r="AE939" i="1"/>
  <c r="AB940" i="1"/>
  <c r="AC940" i="1"/>
  <c r="AD940" i="1"/>
  <c r="AE940" i="1"/>
  <c r="AB941" i="1"/>
  <c r="AC941" i="1"/>
  <c r="AD941" i="1"/>
  <c r="AE941" i="1"/>
  <c r="AB942" i="1"/>
  <c r="AC942" i="1"/>
  <c r="AD942" i="1"/>
  <c r="AE942" i="1"/>
  <c r="AB943" i="1"/>
  <c r="AC943" i="1"/>
  <c r="AD943" i="1"/>
  <c r="AE943" i="1"/>
  <c r="AB944" i="1"/>
  <c r="AC944" i="1"/>
  <c r="AD944" i="1"/>
  <c r="AE944" i="1"/>
  <c r="AB945" i="1"/>
  <c r="AC945" i="1"/>
  <c r="AD945" i="1"/>
  <c r="AE945" i="1"/>
  <c r="AB946" i="1"/>
  <c r="AC946" i="1"/>
  <c r="AD946" i="1"/>
  <c r="AE946" i="1"/>
  <c r="AB947" i="1"/>
  <c r="AC947" i="1"/>
  <c r="AD947" i="1"/>
  <c r="AE947" i="1"/>
  <c r="AB948" i="1"/>
  <c r="AC948" i="1"/>
  <c r="AD948" i="1"/>
  <c r="AE948" i="1"/>
  <c r="AB949" i="1"/>
  <c r="AC949" i="1"/>
  <c r="AD949" i="1"/>
  <c r="AE949" i="1"/>
  <c r="AB950" i="1"/>
  <c r="AC950" i="1"/>
  <c r="AD950" i="1"/>
  <c r="AE950" i="1"/>
  <c r="AB951" i="1"/>
  <c r="AC951" i="1"/>
  <c r="AD951" i="1"/>
  <c r="AE951" i="1"/>
  <c r="AB952" i="1"/>
  <c r="AC952" i="1"/>
  <c r="AD952" i="1"/>
  <c r="AE952" i="1"/>
  <c r="AB953" i="1"/>
  <c r="AC953" i="1"/>
  <c r="AD953" i="1"/>
  <c r="AE953" i="1"/>
  <c r="AB954" i="1"/>
  <c r="AC954" i="1"/>
  <c r="AD954" i="1"/>
  <c r="AE954" i="1"/>
  <c r="AB955" i="1"/>
  <c r="AC955" i="1"/>
  <c r="AD955" i="1"/>
  <c r="AE955" i="1"/>
  <c r="AB956" i="1"/>
  <c r="AC956" i="1"/>
  <c r="AD956" i="1"/>
  <c r="AE956" i="1"/>
  <c r="AB957" i="1"/>
  <c r="AC957" i="1"/>
  <c r="AD957" i="1"/>
  <c r="AE957" i="1"/>
  <c r="AB958" i="1"/>
  <c r="AC958" i="1"/>
  <c r="AD958" i="1"/>
  <c r="AE958" i="1"/>
  <c r="AB959" i="1"/>
  <c r="AC959" i="1"/>
  <c r="AD959" i="1"/>
  <c r="AE959" i="1"/>
  <c r="AB960" i="1"/>
  <c r="AC960" i="1"/>
  <c r="AD960" i="1"/>
  <c r="AE960" i="1"/>
  <c r="AB961" i="1"/>
  <c r="AC961" i="1"/>
  <c r="AD961" i="1"/>
  <c r="AE961" i="1"/>
  <c r="AB962" i="1"/>
  <c r="AC962" i="1"/>
  <c r="AD962" i="1"/>
  <c r="AE962" i="1"/>
  <c r="AB963" i="1"/>
  <c r="AC963" i="1"/>
  <c r="AD963" i="1"/>
  <c r="AE963" i="1"/>
  <c r="AB964" i="1"/>
  <c r="AC964" i="1"/>
  <c r="AD964" i="1"/>
  <c r="AE964" i="1"/>
  <c r="AB965" i="1"/>
  <c r="AC965" i="1"/>
  <c r="AD965" i="1"/>
  <c r="AE965" i="1"/>
  <c r="AB966" i="1"/>
  <c r="AC966" i="1"/>
  <c r="AD966" i="1"/>
  <c r="AE966" i="1"/>
  <c r="AB967" i="1"/>
  <c r="AC967" i="1"/>
  <c r="AD967" i="1"/>
  <c r="AE967" i="1"/>
  <c r="AB968" i="1"/>
  <c r="AC968" i="1"/>
  <c r="AD968" i="1"/>
  <c r="AE968" i="1"/>
  <c r="AB969" i="1"/>
  <c r="AC969" i="1"/>
  <c r="AD969" i="1"/>
  <c r="AE969" i="1"/>
  <c r="AB970" i="1"/>
  <c r="AC970" i="1"/>
  <c r="AD970" i="1"/>
  <c r="AE970" i="1"/>
  <c r="AB971" i="1"/>
  <c r="AC971" i="1"/>
  <c r="AD971" i="1"/>
  <c r="AE971" i="1"/>
  <c r="AB972" i="1"/>
  <c r="AC972" i="1"/>
  <c r="AD972" i="1"/>
  <c r="AE972" i="1"/>
  <c r="AB973" i="1"/>
  <c r="AC973" i="1"/>
  <c r="AD973" i="1"/>
  <c r="AE973" i="1"/>
  <c r="AB974" i="1"/>
  <c r="AC974" i="1"/>
  <c r="AD974" i="1"/>
  <c r="AE974" i="1"/>
  <c r="AB975" i="1"/>
  <c r="AC975" i="1"/>
  <c r="AD975" i="1"/>
  <c r="AE975" i="1"/>
  <c r="AB976" i="1"/>
  <c r="AC976" i="1"/>
  <c r="AD976" i="1"/>
  <c r="AE976" i="1"/>
  <c r="AB977" i="1"/>
  <c r="AC977" i="1"/>
  <c r="AD977" i="1"/>
  <c r="AE977" i="1"/>
  <c r="AB978" i="1"/>
  <c r="AC978" i="1"/>
  <c r="AD978" i="1"/>
  <c r="AE978" i="1"/>
  <c r="AB979" i="1"/>
  <c r="AC979" i="1"/>
  <c r="AD979" i="1"/>
  <c r="AE979" i="1"/>
  <c r="AB980" i="1"/>
  <c r="AC980" i="1"/>
  <c r="AD980" i="1"/>
  <c r="AE980" i="1"/>
  <c r="AB981" i="1"/>
  <c r="AC981" i="1"/>
  <c r="AD981" i="1"/>
  <c r="AE981" i="1"/>
  <c r="AB982" i="1"/>
  <c r="AC982" i="1"/>
  <c r="AD982" i="1"/>
  <c r="AE982" i="1"/>
  <c r="AB983" i="1"/>
  <c r="AC983" i="1"/>
  <c r="AD983" i="1"/>
  <c r="AE983" i="1"/>
  <c r="AB984" i="1"/>
  <c r="AC984" i="1"/>
  <c r="AD984" i="1"/>
  <c r="AE984" i="1"/>
  <c r="AB985" i="1"/>
  <c r="AC985" i="1"/>
  <c r="AD985" i="1"/>
  <c r="AE985" i="1"/>
  <c r="AB986" i="1"/>
  <c r="AC986" i="1"/>
  <c r="AD986" i="1"/>
  <c r="AE986" i="1"/>
  <c r="AB987" i="1"/>
  <c r="AC987" i="1"/>
  <c r="AD987" i="1"/>
  <c r="AE987" i="1"/>
  <c r="AB988" i="1"/>
  <c r="AC988" i="1"/>
  <c r="AD988" i="1"/>
  <c r="AE988" i="1"/>
  <c r="AB989" i="1"/>
  <c r="AC989" i="1"/>
  <c r="AD989" i="1"/>
  <c r="AE989" i="1"/>
  <c r="AB990" i="1"/>
  <c r="AC990" i="1"/>
  <c r="AD990" i="1"/>
  <c r="AE990" i="1"/>
  <c r="AB991" i="1"/>
  <c r="AC991" i="1"/>
  <c r="AD991" i="1"/>
  <c r="AE991" i="1"/>
  <c r="AB992" i="1"/>
  <c r="AC992" i="1"/>
  <c r="AD992" i="1"/>
  <c r="AE992" i="1"/>
  <c r="AB993" i="1"/>
  <c r="AC993" i="1"/>
  <c r="AD993" i="1"/>
  <c r="AE993" i="1"/>
  <c r="AB994" i="1"/>
  <c r="AC994" i="1"/>
  <c r="AD994" i="1"/>
  <c r="AE994" i="1"/>
  <c r="AB995" i="1"/>
  <c r="AC995" i="1"/>
  <c r="AD995" i="1"/>
  <c r="AE995" i="1"/>
  <c r="AB996" i="1"/>
  <c r="AC996" i="1"/>
  <c r="AD996" i="1"/>
  <c r="AE996" i="1"/>
  <c r="AB997" i="1"/>
  <c r="AC997" i="1"/>
  <c r="AD997" i="1"/>
  <c r="AE997" i="1"/>
  <c r="AB998" i="1"/>
  <c r="AC998" i="1"/>
  <c r="AD998" i="1"/>
  <c r="AE998" i="1"/>
  <c r="AB999" i="1"/>
  <c r="AC999" i="1"/>
  <c r="AD999" i="1"/>
  <c r="AE999" i="1"/>
  <c r="AB1000" i="1"/>
  <c r="AC1000" i="1"/>
  <c r="AD1000" i="1"/>
  <c r="AE1000" i="1"/>
  <c r="AB1001" i="1"/>
  <c r="AC1001" i="1"/>
  <c r="AD1001" i="1"/>
  <c r="AE1001" i="1"/>
  <c r="AB1002" i="1"/>
  <c r="AC1002" i="1"/>
  <c r="AD1002" i="1"/>
  <c r="AE1002" i="1"/>
  <c r="AB1003" i="1"/>
  <c r="AC1003" i="1"/>
  <c r="AD1003" i="1"/>
  <c r="AE1003" i="1"/>
  <c r="AB1004" i="1"/>
  <c r="AC1004" i="1"/>
  <c r="AD1004" i="1"/>
  <c r="AE1004" i="1"/>
  <c r="AB1005" i="1"/>
  <c r="AC1005" i="1"/>
  <c r="AD1005" i="1"/>
  <c r="AE1005" i="1"/>
  <c r="AB1006" i="1"/>
  <c r="AC1006" i="1"/>
  <c r="AD1006" i="1"/>
  <c r="AE1006" i="1"/>
  <c r="AB1007" i="1"/>
  <c r="AC1007" i="1"/>
  <c r="AD1007" i="1"/>
  <c r="AE1007" i="1"/>
  <c r="AB1008" i="1"/>
  <c r="AC1008" i="1"/>
  <c r="AD1008" i="1"/>
  <c r="AE1008" i="1"/>
  <c r="AB1009" i="1"/>
  <c r="AC1009" i="1"/>
  <c r="AD1009" i="1"/>
  <c r="AE1009" i="1"/>
  <c r="AB1010" i="1"/>
  <c r="AC1010" i="1"/>
  <c r="AD1010" i="1"/>
  <c r="AE1010" i="1"/>
  <c r="AB1011" i="1"/>
  <c r="AC1011" i="1"/>
  <c r="AD1011" i="1"/>
  <c r="AE1011" i="1"/>
  <c r="AB1012" i="1"/>
  <c r="AC1012" i="1"/>
  <c r="AD1012" i="1"/>
  <c r="AE1012" i="1"/>
  <c r="AB1013" i="1"/>
  <c r="AC1013" i="1"/>
  <c r="AD1013" i="1"/>
  <c r="AE1013" i="1"/>
  <c r="AB1014" i="1"/>
  <c r="AC1014" i="1"/>
  <c r="AD1014" i="1"/>
  <c r="AE1014" i="1"/>
  <c r="AB1015" i="1"/>
  <c r="AC1015" i="1"/>
  <c r="AD1015" i="1"/>
  <c r="AE1015" i="1"/>
  <c r="AB1016" i="1"/>
  <c r="AC1016" i="1"/>
  <c r="AD1016" i="1"/>
  <c r="AE1016" i="1"/>
  <c r="AB1017" i="1"/>
  <c r="AC1017" i="1"/>
  <c r="AD1017" i="1"/>
  <c r="AE1017" i="1"/>
  <c r="AB1018" i="1"/>
  <c r="AC1018" i="1"/>
  <c r="AD1018" i="1"/>
  <c r="AE1018" i="1"/>
  <c r="AB1019" i="1"/>
  <c r="AC1019" i="1"/>
  <c r="AD1019" i="1"/>
  <c r="AE1019" i="1"/>
  <c r="AB1020" i="1"/>
  <c r="AC1020" i="1"/>
  <c r="AD1020" i="1"/>
  <c r="AE1020" i="1"/>
  <c r="AB1021" i="1"/>
  <c r="AC1021" i="1"/>
  <c r="AD1021" i="1"/>
  <c r="AE1021" i="1"/>
  <c r="AB1022" i="1"/>
  <c r="AC1022" i="1"/>
  <c r="AD1022" i="1"/>
  <c r="AE1022" i="1"/>
  <c r="AB1023" i="1"/>
  <c r="AC1023" i="1"/>
  <c r="AD1023" i="1"/>
  <c r="AE1023" i="1"/>
  <c r="AB1024" i="1"/>
  <c r="AC1024" i="1"/>
  <c r="AD1024" i="1"/>
  <c r="AE1024" i="1"/>
  <c r="AB1025" i="1"/>
  <c r="AC1025" i="1"/>
  <c r="AD1025" i="1"/>
  <c r="AE1025" i="1"/>
  <c r="AB1026" i="1"/>
  <c r="AC1026" i="1"/>
  <c r="AD1026" i="1"/>
  <c r="AE1026" i="1"/>
  <c r="AB1027" i="1"/>
  <c r="AC1027" i="1"/>
  <c r="AD1027" i="1"/>
  <c r="AE1027" i="1"/>
  <c r="AB1028" i="1"/>
  <c r="AC1028" i="1"/>
  <c r="AD1028" i="1"/>
  <c r="AE1028" i="1"/>
  <c r="AB1029" i="1"/>
  <c r="AC1029" i="1"/>
  <c r="AD1029" i="1"/>
  <c r="AE1029" i="1"/>
  <c r="AB1030" i="1"/>
  <c r="AC1030" i="1"/>
  <c r="AD1030" i="1"/>
  <c r="AE1030" i="1"/>
  <c r="AB1031" i="1"/>
  <c r="AC1031" i="1"/>
  <c r="AD1031" i="1"/>
  <c r="AE1031" i="1"/>
  <c r="AB1032" i="1"/>
  <c r="AC1032" i="1"/>
  <c r="AD1032" i="1"/>
  <c r="AE1032" i="1"/>
  <c r="AB1033" i="1"/>
  <c r="AC1033" i="1"/>
  <c r="AD1033" i="1"/>
  <c r="AE1033" i="1"/>
  <c r="AB1034" i="1"/>
  <c r="AC1034" i="1"/>
  <c r="AD1034" i="1"/>
  <c r="AE1034" i="1"/>
  <c r="AB1035" i="1"/>
  <c r="AC1035" i="1"/>
  <c r="AD1035" i="1"/>
  <c r="AE1035" i="1"/>
  <c r="AB1036" i="1"/>
  <c r="AC1036" i="1"/>
  <c r="AD1036" i="1"/>
  <c r="AE1036" i="1"/>
  <c r="AB1037" i="1"/>
  <c r="AC1037" i="1"/>
  <c r="AD1037" i="1"/>
  <c r="AE1037" i="1"/>
  <c r="AB1038" i="1"/>
  <c r="AC1038" i="1"/>
  <c r="AD1038" i="1"/>
  <c r="AE1038" i="1"/>
  <c r="AB1039" i="1"/>
  <c r="AC1039" i="1"/>
  <c r="AD1039" i="1"/>
  <c r="AE1039" i="1"/>
  <c r="AB1040" i="1"/>
  <c r="AC1040" i="1"/>
  <c r="AD1040" i="1"/>
  <c r="AE1040" i="1"/>
  <c r="AB1041" i="1"/>
  <c r="AC1041" i="1"/>
  <c r="AD1041" i="1"/>
  <c r="AE1041" i="1"/>
  <c r="AB1042" i="1"/>
  <c r="AC1042" i="1"/>
  <c r="AD1042" i="1"/>
  <c r="AE1042" i="1"/>
  <c r="AB1043" i="1"/>
  <c r="AC1043" i="1"/>
  <c r="AD1043" i="1"/>
  <c r="AE1043" i="1"/>
  <c r="AB1044" i="1"/>
  <c r="AC1044" i="1"/>
  <c r="AD1044" i="1"/>
  <c r="AE1044" i="1"/>
  <c r="AB1045" i="1"/>
  <c r="AC1045" i="1"/>
  <c r="AD1045" i="1"/>
  <c r="AE1045" i="1"/>
  <c r="AB1046" i="1"/>
  <c r="AC1046" i="1"/>
  <c r="AD1046" i="1"/>
  <c r="AE1046" i="1"/>
  <c r="AB1047" i="1"/>
  <c r="AC1047" i="1"/>
  <c r="AD1047" i="1"/>
  <c r="AE1047" i="1"/>
  <c r="AB1048" i="1"/>
  <c r="AC1048" i="1"/>
  <c r="AD1048" i="1"/>
  <c r="AE1048" i="1"/>
  <c r="AB1049" i="1"/>
  <c r="AC1049" i="1"/>
  <c r="AD1049" i="1"/>
  <c r="AE1049" i="1"/>
  <c r="AB1050" i="1"/>
  <c r="AC1050" i="1"/>
  <c r="AD1050" i="1"/>
  <c r="AE1050" i="1"/>
  <c r="AB1051" i="1"/>
  <c r="AC1051" i="1"/>
  <c r="AD1051" i="1"/>
  <c r="AE1051" i="1"/>
  <c r="AB1052" i="1"/>
  <c r="AC1052" i="1"/>
  <c r="AD1052" i="1"/>
  <c r="AE1052" i="1"/>
  <c r="AB1053" i="1"/>
  <c r="AC1053" i="1"/>
  <c r="AD1053" i="1"/>
  <c r="AE1053" i="1"/>
  <c r="AB1054" i="1"/>
  <c r="AC1054" i="1"/>
  <c r="AD1054" i="1"/>
  <c r="AE1054" i="1"/>
  <c r="AB1055" i="1"/>
  <c r="AC1055" i="1"/>
  <c r="AD1055" i="1"/>
  <c r="AE1055" i="1"/>
  <c r="AB1056" i="1"/>
  <c r="AC1056" i="1"/>
  <c r="AD1056" i="1"/>
  <c r="AE1056" i="1"/>
  <c r="AB1057" i="1"/>
  <c r="AC1057" i="1"/>
  <c r="AD1057" i="1"/>
  <c r="AE1057" i="1"/>
  <c r="AB1058" i="1"/>
  <c r="AC1058" i="1"/>
  <c r="AD1058" i="1"/>
  <c r="AE1058" i="1"/>
  <c r="AB1059" i="1"/>
  <c r="AC1059" i="1"/>
  <c r="AD1059" i="1"/>
  <c r="AE1059" i="1"/>
  <c r="AB1060" i="1"/>
  <c r="AC1060" i="1"/>
  <c r="AD1060" i="1"/>
  <c r="AE1060" i="1"/>
  <c r="AB1061" i="1"/>
  <c r="AC1061" i="1"/>
  <c r="AD1061" i="1"/>
  <c r="AE1061" i="1"/>
  <c r="AB1062" i="1"/>
  <c r="AC1062" i="1"/>
  <c r="AD1062" i="1"/>
  <c r="AE1062" i="1"/>
  <c r="AB1063" i="1"/>
  <c r="AC1063" i="1"/>
  <c r="AD1063" i="1"/>
  <c r="AE1063" i="1"/>
  <c r="AB1064" i="1"/>
  <c r="AC1064" i="1"/>
  <c r="AD1064" i="1"/>
  <c r="AE1064" i="1"/>
  <c r="AB1065" i="1"/>
  <c r="AC1065" i="1"/>
  <c r="AD1065" i="1"/>
  <c r="AE1065" i="1"/>
  <c r="AB1066" i="1"/>
  <c r="AC1066" i="1"/>
  <c r="AD1066" i="1"/>
  <c r="AE1066" i="1"/>
  <c r="AB1067" i="1"/>
  <c r="AC1067" i="1"/>
  <c r="AD1067" i="1"/>
  <c r="AE1067" i="1"/>
  <c r="AB1068" i="1"/>
  <c r="AC1068" i="1"/>
  <c r="AD1068" i="1"/>
  <c r="AE1068" i="1"/>
  <c r="AB1069" i="1"/>
  <c r="AC1069" i="1"/>
  <c r="AD1069" i="1"/>
  <c r="AE1069" i="1"/>
  <c r="AB1070" i="1"/>
  <c r="AC1070" i="1"/>
  <c r="AD1070" i="1"/>
  <c r="AE1070" i="1"/>
  <c r="AB1071" i="1"/>
  <c r="AC1071" i="1"/>
  <c r="AD1071" i="1"/>
  <c r="AE1071" i="1"/>
  <c r="AB1072" i="1"/>
  <c r="AC1072" i="1"/>
  <c r="AD1072" i="1"/>
  <c r="AE1072" i="1"/>
  <c r="AB1073" i="1"/>
  <c r="AC1073" i="1"/>
  <c r="AD1073" i="1"/>
  <c r="AE1073" i="1"/>
  <c r="AB1074" i="1"/>
  <c r="AC1074" i="1"/>
  <c r="AD1074" i="1"/>
  <c r="AE1074" i="1"/>
  <c r="AB1075" i="1"/>
  <c r="AC1075" i="1"/>
  <c r="AD1075" i="1"/>
  <c r="AE1075" i="1"/>
  <c r="AB1076" i="1"/>
  <c r="AC1076" i="1"/>
  <c r="AD1076" i="1"/>
  <c r="AE1076" i="1"/>
  <c r="AB1077" i="1"/>
  <c r="AC1077" i="1"/>
  <c r="AD1077" i="1"/>
  <c r="AE1077" i="1"/>
  <c r="AB1078" i="1"/>
  <c r="AC1078" i="1"/>
  <c r="AD1078" i="1"/>
  <c r="AE1078" i="1"/>
  <c r="AB1079" i="1"/>
  <c r="AC1079" i="1"/>
  <c r="AD1079" i="1"/>
  <c r="AE1079" i="1"/>
  <c r="AB1080" i="1"/>
  <c r="AC1080" i="1"/>
  <c r="AD1080" i="1"/>
  <c r="AE1080" i="1"/>
  <c r="AB1081" i="1"/>
  <c r="AC1081" i="1"/>
  <c r="AD1081" i="1"/>
  <c r="AE1081" i="1"/>
  <c r="AB1082" i="1"/>
  <c r="AC1082" i="1"/>
  <c r="AD1082" i="1"/>
  <c r="AE1082" i="1"/>
  <c r="AB1083" i="1"/>
  <c r="AC1083" i="1"/>
  <c r="AD1083" i="1"/>
  <c r="AE1083" i="1"/>
  <c r="AB1084" i="1"/>
  <c r="AC1084" i="1"/>
  <c r="AD1084" i="1"/>
  <c r="AE1084" i="1"/>
  <c r="AB1085" i="1"/>
  <c r="AC1085" i="1"/>
  <c r="AD1085" i="1"/>
  <c r="AE1085" i="1"/>
  <c r="AB1086" i="1"/>
  <c r="AC1086" i="1"/>
  <c r="AD1086" i="1"/>
  <c r="AE1086" i="1"/>
  <c r="AB1087" i="1"/>
  <c r="AC1087" i="1"/>
  <c r="AD1087" i="1"/>
  <c r="AE1087" i="1"/>
  <c r="AB1088" i="1"/>
  <c r="AC1088" i="1"/>
  <c r="AD1088" i="1"/>
  <c r="AE1088" i="1"/>
  <c r="AB1089" i="1"/>
  <c r="AC1089" i="1"/>
  <c r="AD1089" i="1"/>
  <c r="AE1089" i="1"/>
  <c r="AB1090" i="1"/>
  <c r="AC1090" i="1"/>
  <c r="AD1090" i="1"/>
  <c r="AE1090" i="1"/>
  <c r="AB1091" i="1"/>
  <c r="AC1091" i="1"/>
  <c r="AD1091" i="1"/>
  <c r="AE1091" i="1"/>
  <c r="AB1092" i="1"/>
  <c r="AC1092" i="1"/>
  <c r="AD1092" i="1"/>
  <c r="AE1092" i="1"/>
  <c r="AB1093" i="1"/>
  <c r="AC1093" i="1"/>
  <c r="AD1093" i="1"/>
  <c r="AE1093" i="1"/>
  <c r="AB1094" i="1"/>
  <c r="AC1094" i="1"/>
  <c r="AD1094" i="1"/>
  <c r="AE1094" i="1"/>
  <c r="AB1095" i="1"/>
  <c r="AC1095" i="1"/>
  <c r="AD1095" i="1"/>
  <c r="AE1095" i="1"/>
  <c r="AB1096" i="1"/>
  <c r="AC1096" i="1"/>
  <c r="AD1096" i="1"/>
  <c r="AE1096" i="1"/>
  <c r="AB1097" i="1"/>
  <c r="AC1097" i="1"/>
  <c r="AD1097" i="1"/>
  <c r="AE1097" i="1"/>
  <c r="AB1098" i="1"/>
  <c r="AC1098" i="1"/>
  <c r="AD1098" i="1"/>
  <c r="AE1098" i="1"/>
  <c r="AB1099" i="1"/>
  <c r="AC1099" i="1"/>
  <c r="AD1099" i="1"/>
  <c r="AE1099" i="1"/>
  <c r="AB1100" i="1"/>
  <c r="AC1100" i="1"/>
  <c r="AD1100" i="1"/>
  <c r="AE1100" i="1"/>
  <c r="AB1101" i="1"/>
  <c r="AC1101" i="1"/>
  <c r="AD1101" i="1"/>
  <c r="AE1101" i="1"/>
  <c r="AB1102" i="1"/>
  <c r="AC1102" i="1"/>
  <c r="AD1102" i="1"/>
  <c r="AE1102" i="1"/>
  <c r="AB1103" i="1"/>
  <c r="AC1103" i="1"/>
  <c r="AD1103" i="1"/>
  <c r="AE1103" i="1"/>
  <c r="AB1104" i="1"/>
  <c r="AC1104" i="1"/>
  <c r="AD1104" i="1"/>
  <c r="AE1104" i="1"/>
  <c r="AB1105" i="1"/>
  <c r="AC1105" i="1"/>
  <c r="AD1105" i="1"/>
  <c r="AE1105" i="1"/>
  <c r="AB1106" i="1"/>
  <c r="AC1106" i="1"/>
  <c r="AD1106" i="1"/>
  <c r="AE1106" i="1"/>
  <c r="AB1107" i="1"/>
  <c r="AC1107" i="1"/>
  <c r="AD1107" i="1"/>
  <c r="AE1107" i="1"/>
  <c r="AB1108" i="1"/>
  <c r="AC1108" i="1"/>
  <c r="AD1108" i="1"/>
  <c r="AE1108" i="1"/>
  <c r="AB1109" i="1"/>
  <c r="AC1109" i="1"/>
  <c r="AD1109" i="1"/>
  <c r="AE1109" i="1"/>
  <c r="AB1110" i="1"/>
  <c r="AC1110" i="1"/>
  <c r="AD1110" i="1"/>
  <c r="AE1110" i="1"/>
  <c r="AB1111" i="1"/>
  <c r="AC1111" i="1"/>
  <c r="AD1111" i="1"/>
  <c r="AE1111" i="1"/>
  <c r="AB1112" i="1"/>
  <c r="AC1112" i="1"/>
  <c r="AD1112" i="1"/>
  <c r="AE1112" i="1"/>
  <c r="AB1113" i="1"/>
  <c r="AC1113" i="1"/>
  <c r="AD1113" i="1"/>
  <c r="AE1113" i="1"/>
  <c r="AB1114" i="1"/>
  <c r="AC1114" i="1"/>
  <c r="AD1114" i="1"/>
  <c r="AE1114" i="1"/>
  <c r="AB1115" i="1"/>
  <c r="AC1115" i="1"/>
  <c r="AD1115" i="1"/>
  <c r="AE1115" i="1"/>
  <c r="AB1116" i="1"/>
  <c r="AC1116" i="1"/>
  <c r="AD1116" i="1"/>
  <c r="AE1116" i="1"/>
  <c r="AB1117" i="1"/>
  <c r="AC1117" i="1"/>
  <c r="AD1117" i="1"/>
  <c r="AE1117" i="1"/>
  <c r="AB1118" i="1"/>
  <c r="AC1118" i="1"/>
  <c r="AD1118" i="1"/>
  <c r="AE1118" i="1"/>
  <c r="AB1119" i="1"/>
  <c r="AC1119" i="1"/>
  <c r="AD1119" i="1"/>
  <c r="AE1119" i="1"/>
  <c r="AB1120" i="1"/>
  <c r="AC1120" i="1"/>
  <c r="AD1120" i="1"/>
  <c r="AE1120" i="1"/>
  <c r="AB1121" i="1"/>
  <c r="AC1121" i="1"/>
  <c r="AD1121" i="1"/>
  <c r="AE1121" i="1"/>
  <c r="AB1122" i="1"/>
  <c r="AC1122" i="1"/>
  <c r="AD1122" i="1"/>
  <c r="AE1122" i="1"/>
  <c r="AB1123" i="1"/>
  <c r="AC1123" i="1"/>
  <c r="AD1123" i="1"/>
  <c r="AE1123" i="1"/>
  <c r="AB1124" i="1"/>
  <c r="AC1124" i="1"/>
  <c r="AD1124" i="1"/>
  <c r="AE1124" i="1"/>
  <c r="AB1125" i="1"/>
  <c r="AC1125" i="1"/>
  <c r="AD1125" i="1"/>
  <c r="AE1125" i="1"/>
  <c r="AB1126" i="1"/>
  <c r="AC1126" i="1"/>
  <c r="AD1126" i="1"/>
  <c r="AE1126" i="1"/>
  <c r="AB1127" i="1"/>
  <c r="AC1127" i="1"/>
  <c r="AD1127" i="1"/>
  <c r="AE1127" i="1"/>
  <c r="AB1128" i="1"/>
  <c r="AC1128" i="1"/>
  <c r="AD1128" i="1"/>
  <c r="AE1128" i="1"/>
  <c r="AB1129" i="1"/>
  <c r="AC1129" i="1"/>
  <c r="AD1129" i="1"/>
  <c r="AE1129" i="1"/>
  <c r="AB1130" i="1"/>
  <c r="AC1130" i="1"/>
  <c r="AD1130" i="1"/>
  <c r="AE1130" i="1"/>
  <c r="AB1131" i="1"/>
  <c r="AC1131" i="1"/>
  <c r="AD1131" i="1"/>
  <c r="AE1131" i="1"/>
  <c r="AB1132" i="1"/>
  <c r="AC1132" i="1"/>
  <c r="AD1132" i="1"/>
  <c r="AE1132" i="1"/>
  <c r="AB1133" i="1"/>
  <c r="AC1133" i="1"/>
  <c r="AD1133" i="1"/>
  <c r="AE1133" i="1"/>
  <c r="AB1134" i="1"/>
  <c r="AC1134" i="1"/>
  <c r="AD1134" i="1"/>
  <c r="AE1134" i="1"/>
  <c r="AB1135" i="1"/>
  <c r="AC1135" i="1"/>
  <c r="AD1135" i="1"/>
  <c r="AE1135" i="1"/>
  <c r="AB1136" i="1"/>
  <c r="AC1136" i="1"/>
  <c r="AD1136" i="1"/>
  <c r="AE1136" i="1"/>
  <c r="AB1137" i="1"/>
  <c r="AC1137" i="1"/>
  <c r="AD1137" i="1"/>
  <c r="AE1137" i="1"/>
  <c r="AB1138" i="1"/>
  <c r="AC1138" i="1"/>
  <c r="AD1138" i="1"/>
  <c r="AE1138" i="1"/>
  <c r="AB1139" i="1"/>
  <c r="AC1139" i="1"/>
  <c r="AD1139" i="1"/>
  <c r="AE1139" i="1"/>
  <c r="AB1140" i="1"/>
  <c r="AC1140" i="1"/>
  <c r="AD1140" i="1"/>
  <c r="AE1140" i="1"/>
  <c r="AB1141" i="1"/>
  <c r="AC1141" i="1"/>
  <c r="AD1141" i="1"/>
  <c r="AE1141" i="1"/>
  <c r="AB1142" i="1"/>
  <c r="AC1142" i="1"/>
  <c r="AD1142" i="1"/>
  <c r="AE1142" i="1"/>
  <c r="AB1143" i="1"/>
  <c r="AC1143" i="1"/>
  <c r="AD1143" i="1"/>
  <c r="AE1143" i="1"/>
  <c r="AB1144" i="1"/>
  <c r="AC1144" i="1"/>
  <c r="AD1144" i="1"/>
  <c r="AE1144" i="1"/>
  <c r="AB1145" i="1"/>
  <c r="AC1145" i="1"/>
  <c r="AD1145" i="1"/>
  <c r="AE1145" i="1"/>
  <c r="AB1146" i="1"/>
  <c r="AC1146" i="1"/>
  <c r="AD1146" i="1"/>
  <c r="AE1146" i="1"/>
  <c r="AB1147" i="1"/>
  <c r="AC1147" i="1"/>
  <c r="AD1147" i="1"/>
  <c r="AE1147" i="1"/>
  <c r="AB1148" i="1"/>
  <c r="AC1148" i="1"/>
  <c r="AD1148" i="1"/>
  <c r="AE1148" i="1"/>
  <c r="AB1149" i="1"/>
  <c r="AC1149" i="1"/>
  <c r="AD1149" i="1"/>
  <c r="AE1149" i="1"/>
  <c r="AB1150" i="1"/>
  <c r="AC1150" i="1"/>
  <c r="AD1150" i="1"/>
  <c r="AE1150" i="1"/>
  <c r="AB1151" i="1"/>
  <c r="AC1151" i="1"/>
  <c r="AD1151" i="1"/>
  <c r="AE1151" i="1"/>
  <c r="AB1152" i="1"/>
  <c r="AC1152" i="1"/>
  <c r="AD1152" i="1"/>
  <c r="AE1152" i="1"/>
  <c r="AB1153" i="1"/>
  <c r="AC1153" i="1"/>
  <c r="AD1153" i="1"/>
  <c r="AE1153" i="1"/>
  <c r="AB1154" i="1"/>
  <c r="AC1154" i="1"/>
  <c r="AD1154" i="1"/>
  <c r="AE1154" i="1"/>
  <c r="AB1155" i="1"/>
  <c r="AC1155" i="1"/>
  <c r="AD1155" i="1"/>
  <c r="AE1155" i="1"/>
  <c r="AB1156" i="1"/>
  <c r="AC1156" i="1"/>
  <c r="AD1156" i="1"/>
  <c r="AE1156" i="1"/>
  <c r="AB1157" i="1"/>
  <c r="AC1157" i="1"/>
  <c r="AD1157" i="1"/>
  <c r="AE1157" i="1"/>
  <c r="AB1158" i="1"/>
  <c r="AC1158" i="1"/>
  <c r="AD1158" i="1"/>
  <c r="AE1158" i="1"/>
  <c r="AB1159" i="1"/>
  <c r="AC1159" i="1"/>
  <c r="AD1159" i="1"/>
  <c r="AE1159" i="1"/>
  <c r="AB1160" i="1"/>
  <c r="AC1160" i="1"/>
  <c r="AD1160" i="1"/>
  <c r="AE1160" i="1"/>
  <c r="AB1161" i="1"/>
  <c r="AC1161" i="1"/>
  <c r="AD1161" i="1"/>
  <c r="AE1161" i="1"/>
  <c r="AB1162" i="1"/>
  <c r="AC1162" i="1"/>
  <c r="AD1162" i="1"/>
  <c r="AE1162" i="1"/>
  <c r="AB1163" i="1"/>
  <c r="AC1163" i="1"/>
  <c r="AD1163" i="1"/>
  <c r="AE1163" i="1"/>
  <c r="AB1164" i="1"/>
  <c r="AC1164" i="1"/>
  <c r="AD1164" i="1"/>
  <c r="AE1164" i="1"/>
  <c r="AB1165" i="1"/>
  <c r="AC1165" i="1"/>
  <c r="AD1165" i="1"/>
  <c r="AE1165" i="1"/>
  <c r="AB1166" i="1"/>
  <c r="AC1166" i="1"/>
  <c r="AD1166" i="1"/>
  <c r="AE1166" i="1"/>
  <c r="AB1167" i="1"/>
  <c r="AC1167" i="1"/>
  <c r="AD1167" i="1"/>
  <c r="AE1167" i="1"/>
  <c r="AB1168" i="1"/>
  <c r="AC1168" i="1"/>
  <c r="AD1168" i="1"/>
  <c r="AE1168" i="1"/>
  <c r="AB1169" i="1"/>
  <c r="AC1169" i="1"/>
  <c r="AD1169" i="1"/>
  <c r="AE1169" i="1"/>
  <c r="AB1170" i="1"/>
  <c r="AC1170" i="1"/>
  <c r="AD1170" i="1"/>
  <c r="AE1170" i="1"/>
  <c r="AB1171" i="1"/>
  <c r="AC1171" i="1"/>
  <c r="AD1171" i="1"/>
  <c r="AE1171" i="1"/>
  <c r="AB1172" i="1"/>
  <c r="AC1172" i="1"/>
  <c r="AD1172" i="1"/>
  <c r="AE1172" i="1"/>
  <c r="AB1173" i="1"/>
  <c r="AC1173" i="1"/>
  <c r="AD1173" i="1"/>
  <c r="AE1173" i="1"/>
  <c r="AB1174" i="1"/>
  <c r="AC1174" i="1"/>
  <c r="AD1174" i="1"/>
  <c r="AE1174" i="1"/>
  <c r="AB1175" i="1"/>
  <c r="AC1175" i="1"/>
  <c r="AD1175" i="1"/>
  <c r="AE1175" i="1"/>
  <c r="AB1176" i="1"/>
  <c r="AC1176" i="1"/>
  <c r="AD1176" i="1"/>
  <c r="AE1176" i="1"/>
  <c r="AB1177" i="1"/>
  <c r="AC1177" i="1"/>
  <c r="AD1177" i="1"/>
  <c r="AE1177" i="1"/>
  <c r="AB1178" i="1"/>
  <c r="AC1178" i="1"/>
  <c r="AD1178" i="1"/>
  <c r="AE1178" i="1"/>
  <c r="AB1179" i="1"/>
  <c r="AC1179" i="1"/>
  <c r="AD1179" i="1"/>
  <c r="AE1179" i="1"/>
  <c r="AB1180" i="1"/>
  <c r="AC1180" i="1"/>
  <c r="AD1180" i="1"/>
  <c r="AE1180" i="1"/>
  <c r="AB1181" i="1"/>
  <c r="AC1181" i="1"/>
  <c r="AD1181" i="1"/>
  <c r="AE1181" i="1"/>
  <c r="AB1182" i="1"/>
  <c r="AC1182" i="1"/>
  <c r="AD1182" i="1"/>
  <c r="AE1182" i="1"/>
  <c r="AB1183" i="1"/>
  <c r="AC1183" i="1"/>
  <c r="AD1183" i="1"/>
  <c r="AE1183" i="1"/>
  <c r="AB1184" i="1"/>
  <c r="AC1184" i="1"/>
  <c r="AD1184" i="1"/>
  <c r="AE1184" i="1"/>
  <c r="AB1185" i="1"/>
  <c r="AC1185" i="1"/>
  <c r="AD1185" i="1"/>
  <c r="AE1185" i="1"/>
  <c r="AB1186" i="1"/>
  <c r="AC1186" i="1"/>
  <c r="AD1186" i="1"/>
  <c r="AE1186" i="1"/>
  <c r="AB1187" i="1"/>
  <c r="AC1187" i="1"/>
  <c r="AD1187" i="1"/>
  <c r="AE1187" i="1"/>
  <c r="AB1188" i="1"/>
  <c r="AC1188" i="1"/>
  <c r="AD1188" i="1"/>
  <c r="AE1188" i="1"/>
  <c r="AB1189" i="1"/>
  <c r="AC1189" i="1"/>
  <c r="AD1189" i="1"/>
  <c r="AE1189" i="1"/>
  <c r="AB1190" i="1"/>
  <c r="AC1190" i="1"/>
  <c r="AD1190" i="1"/>
  <c r="AE1190" i="1"/>
  <c r="AB1191" i="1"/>
  <c r="AC1191" i="1"/>
  <c r="AD1191" i="1"/>
  <c r="AE1191" i="1"/>
  <c r="AB1192" i="1"/>
  <c r="AC1192" i="1"/>
  <c r="AD1192" i="1"/>
  <c r="AE1192" i="1"/>
  <c r="AB1193" i="1"/>
  <c r="AC1193" i="1"/>
  <c r="AD1193" i="1"/>
  <c r="AE1193" i="1"/>
  <c r="AB1194" i="1"/>
  <c r="AC1194" i="1"/>
  <c r="AD1194" i="1"/>
  <c r="AE1194" i="1"/>
  <c r="AB1195" i="1"/>
  <c r="AC1195" i="1"/>
  <c r="AD1195" i="1"/>
  <c r="AE1195" i="1"/>
  <c r="AB1196" i="1"/>
  <c r="AC1196" i="1"/>
  <c r="AD1196" i="1"/>
  <c r="AE1196" i="1"/>
  <c r="AB1197" i="1"/>
  <c r="AC1197" i="1"/>
  <c r="AD1197" i="1"/>
  <c r="AE1197" i="1"/>
  <c r="AB1198" i="1"/>
  <c r="AC1198" i="1"/>
  <c r="AD1198" i="1"/>
  <c r="AE1198" i="1"/>
  <c r="AB1199" i="1"/>
  <c r="AC1199" i="1"/>
  <c r="AD1199" i="1"/>
  <c r="AE1199" i="1"/>
  <c r="AB1200" i="1"/>
  <c r="AC1200" i="1"/>
  <c r="AD1200" i="1"/>
  <c r="AE1200" i="1"/>
  <c r="AB1201" i="1"/>
  <c r="AC1201" i="1"/>
  <c r="AD1201" i="1"/>
  <c r="AE1201" i="1"/>
  <c r="AB1202" i="1"/>
  <c r="AC1202" i="1"/>
  <c r="AD1202" i="1"/>
  <c r="AE1202" i="1"/>
  <c r="AB1203" i="1"/>
  <c r="AC1203" i="1"/>
  <c r="AD1203" i="1"/>
  <c r="AE1203" i="1"/>
  <c r="AB1204" i="1"/>
  <c r="AC1204" i="1"/>
  <c r="AD1204" i="1"/>
  <c r="AE1204" i="1"/>
  <c r="AB1205" i="1"/>
  <c r="AC1205" i="1"/>
  <c r="AD1205" i="1"/>
  <c r="AE1205" i="1"/>
  <c r="AB1206" i="1"/>
  <c r="AC1206" i="1"/>
  <c r="AD1206" i="1"/>
  <c r="AE1206" i="1"/>
  <c r="AB1207" i="1"/>
  <c r="AC1207" i="1"/>
  <c r="AD1207" i="1"/>
  <c r="AE1207" i="1"/>
  <c r="AB1208" i="1"/>
  <c r="AC1208" i="1"/>
  <c r="AD1208" i="1"/>
  <c r="AE1208" i="1"/>
  <c r="AB1209" i="1"/>
  <c r="AC1209" i="1"/>
  <c r="AD1209" i="1"/>
  <c r="AE1209" i="1"/>
  <c r="AB1210" i="1"/>
  <c r="AC1210" i="1"/>
  <c r="AD1210" i="1"/>
  <c r="AE1210" i="1"/>
  <c r="AB1211" i="1"/>
  <c r="AC1211" i="1"/>
  <c r="AD1211" i="1"/>
  <c r="AE1211" i="1"/>
  <c r="AB1212" i="1"/>
  <c r="AC1212" i="1"/>
  <c r="AD1212" i="1"/>
  <c r="AE1212" i="1"/>
  <c r="AB1213" i="1"/>
  <c r="AC1213" i="1"/>
  <c r="AD1213" i="1"/>
  <c r="AE1213" i="1"/>
  <c r="AB1214" i="1"/>
  <c r="AC1214" i="1"/>
  <c r="AD1214" i="1"/>
  <c r="AE1214" i="1"/>
  <c r="AB1215" i="1"/>
  <c r="AC1215" i="1"/>
  <c r="AD1215" i="1"/>
  <c r="AE1215" i="1"/>
  <c r="AB1216" i="1"/>
  <c r="AC1216" i="1"/>
  <c r="AD1216" i="1"/>
  <c r="AE1216" i="1"/>
  <c r="AB1217" i="1"/>
  <c r="AC1217" i="1"/>
  <c r="AD1217" i="1"/>
  <c r="AE1217" i="1"/>
  <c r="AB1218" i="1"/>
  <c r="AC1218" i="1"/>
  <c r="AD1218" i="1"/>
  <c r="AE1218" i="1"/>
  <c r="AB1219" i="1"/>
  <c r="AC1219" i="1"/>
  <c r="AD1219" i="1"/>
  <c r="AE1219" i="1"/>
  <c r="AB1220" i="1"/>
  <c r="AC1220" i="1"/>
  <c r="AD1220" i="1"/>
  <c r="AE1220" i="1"/>
  <c r="AB1221" i="1"/>
  <c r="AC1221" i="1"/>
  <c r="AD1221" i="1"/>
  <c r="AE1221" i="1"/>
  <c r="AB1222" i="1"/>
  <c r="AC1222" i="1"/>
  <c r="AD1222" i="1"/>
  <c r="AE1222" i="1"/>
  <c r="AB1223" i="1"/>
  <c r="AC1223" i="1"/>
  <c r="AD1223" i="1"/>
  <c r="AE1223" i="1"/>
  <c r="AB1224" i="1"/>
  <c r="AC1224" i="1"/>
  <c r="AD1224" i="1"/>
  <c r="AE1224" i="1"/>
  <c r="AB1225" i="1"/>
  <c r="AC1225" i="1"/>
  <c r="AD1225" i="1"/>
  <c r="AE1225" i="1"/>
  <c r="AB1226" i="1"/>
  <c r="AC1226" i="1"/>
  <c r="AD1226" i="1"/>
  <c r="AE1226" i="1"/>
  <c r="AB1227" i="1"/>
  <c r="AC1227" i="1"/>
  <c r="AD1227" i="1"/>
  <c r="AE1227" i="1"/>
  <c r="AB1228" i="1"/>
  <c r="AC1228" i="1"/>
  <c r="AD1228" i="1"/>
  <c r="AE1228" i="1"/>
  <c r="AB1229" i="1"/>
  <c r="AC1229" i="1"/>
  <c r="AD1229" i="1"/>
  <c r="AE1229" i="1"/>
  <c r="AB1230" i="1"/>
  <c r="AC1230" i="1"/>
  <c r="AD1230" i="1"/>
  <c r="AE1230" i="1"/>
  <c r="AB1231" i="1"/>
  <c r="AC1231" i="1"/>
  <c r="AD1231" i="1"/>
  <c r="AE1231" i="1"/>
  <c r="AB1232" i="1"/>
  <c r="AC1232" i="1"/>
  <c r="AD1232" i="1"/>
  <c r="AE1232" i="1"/>
  <c r="AB1233" i="1"/>
  <c r="AC1233" i="1"/>
  <c r="AD1233" i="1"/>
  <c r="AE1233" i="1"/>
  <c r="AB1234" i="1"/>
  <c r="AC1234" i="1"/>
  <c r="AD1234" i="1"/>
  <c r="AE1234" i="1"/>
  <c r="AB1235" i="1"/>
  <c r="AC1235" i="1"/>
  <c r="AD1235" i="1"/>
  <c r="AE1235" i="1"/>
  <c r="AB1236" i="1"/>
  <c r="AC1236" i="1"/>
  <c r="AD1236" i="1"/>
  <c r="AE1236" i="1"/>
  <c r="AB1237" i="1"/>
  <c r="AC1237" i="1"/>
  <c r="AD1237" i="1"/>
  <c r="AE1237" i="1"/>
  <c r="AB1238" i="1"/>
  <c r="AC1238" i="1"/>
  <c r="AD1238" i="1"/>
  <c r="AE1238" i="1"/>
  <c r="AB1239" i="1"/>
  <c r="AC1239" i="1"/>
  <c r="AD1239" i="1"/>
  <c r="AE1239" i="1"/>
  <c r="AB1240" i="1"/>
  <c r="AC1240" i="1"/>
  <c r="AD1240" i="1"/>
  <c r="AE1240" i="1"/>
  <c r="AB1241" i="1"/>
  <c r="AC1241" i="1"/>
  <c r="AD1241" i="1"/>
  <c r="AE1241" i="1"/>
  <c r="AB1242" i="1"/>
  <c r="AC1242" i="1"/>
  <c r="AD1242" i="1"/>
  <c r="AE1242" i="1"/>
  <c r="AB1243" i="1"/>
  <c r="AC1243" i="1"/>
  <c r="AD1243" i="1"/>
  <c r="AE1243" i="1"/>
  <c r="AB1244" i="1"/>
  <c r="AC1244" i="1"/>
  <c r="AD1244" i="1"/>
  <c r="AE1244" i="1"/>
  <c r="AB1245" i="1"/>
  <c r="AC1245" i="1"/>
  <c r="AD1245" i="1"/>
  <c r="AE1245" i="1"/>
  <c r="AB1246" i="1"/>
  <c r="AC1246" i="1"/>
  <c r="AD1246" i="1"/>
  <c r="AE1246" i="1"/>
  <c r="AB1247" i="1"/>
  <c r="AC1247" i="1"/>
  <c r="AD1247" i="1"/>
  <c r="AE1247" i="1"/>
  <c r="AB1248" i="1"/>
  <c r="AC1248" i="1"/>
  <c r="AD1248" i="1"/>
  <c r="AE1248" i="1"/>
  <c r="AB1249" i="1"/>
  <c r="AC1249" i="1"/>
  <c r="AD1249" i="1"/>
  <c r="AE1249" i="1"/>
  <c r="AB1250" i="1"/>
  <c r="AC1250" i="1"/>
  <c r="AD1250" i="1"/>
  <c r="AE1250" i="1"/>
  <c r="AB1251" i="1"/>
  <c r="AC1251" i="1"/>
  <c r="AD1251" i="1"/>
  <c r="AE1251" i="1"/>
  <c r="AB1252" i="1"/>
  <c r="AC1252" i="1"/>
  <c r="AD1252" i="1"/>
  <c r="AE1252" i="1"/>
  <c r="AB1253" i="1"/>
  <c r="AC1253" i="1"/>
  <c r="AD1253" i="1"/>
  <c r="AE1253" i="1"/>
  <c r="AB1254" i="1"/>
  <c r="AC1254" i="1"/>
  <c r="AD1254" i="1"/>
  <c r="AE1254" i="1"/>
  <c r="AB1255" i="1"/>
  <c r="AC1255" i="1"/>
  <c r="AD1255" i="1"/>
  <c r="AE1255" i="1"/>
  <c r="AB1256" i="1"/>
  <c r="AC1256" i="1"/>
  <c r="AD1256" i="1"/>
  <c r="AE1256" i="1"/>
  <c r="AB1257" i="1"/>
  <c r="AC1257" i="1"/>
  <c r="AD1257" i="1"/>
  <c r="AE1257" i="1"/>
  <c r="AB1258" i="1"/>
  <c r="AC1258" i="1"/>
  <c r="AD1258" i="1"/>
  <c r="AE1258" i="1"/>
  <c r="AB1259" i="1"/>
  <c r="AC1259" i="1"/>
  <c r="AD1259" i="1"/>
  <c r="AE1259" i="1"/>
  <c r="AB1260" i="1"/>
  <c r="AC1260" i="1"/>
  <c r="AD1260" i="1"/>
  <c r="AE1260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2" i="1"/>
  <c r="X15" i="1"/>
  <c r="Y15" i="1"/>
  <c r="Z15" i="1"/>
  <c r="X16" i="1"/>
  <c r="Y16" i="1"/>
  <c r="Z16" i="1"/>
  <c r="X17" i="1"/>
  <c r="Y17" i="1"/>
  <c r="Z17" i="1"/>
  <c r="X18" i="1"/>
  <c r="Y18" i="1"/>
  <c r="Z18" i="1"/>
  <c r="X19" i="1"/>
  <c r="Y19" i="1"/>
  <c r="Z19" i="1"/>
  <c r="X20" i="1"/>
  <c r="Y20" i="1"/>
  <c r="Z20" i="1"/>
  <c r="X21" i="1"/>
  <c r="Y21" i="1"/>
  <c r="Z21" i="1"/>
  <c r="X22" i="1"/>
  <c r="Y22" i="1"/>
  <c r="Z22" i="1"/>
  <c r="X23" i="1"/>
  <c r="Y23" i="1"/>
  <c r="Z23" i="1"/>
  <c r="X24" i="1"/>
  <c r="Y24" i="1"/>
  <c r="Z24" i="1"/>
  <c r="X25" i="1"/>
  <c r="Y25" i="1"/>
  <c r="Z25" i="1"/>
  <c r="X26" i="1"/>
  <c r="Y26" i="1"/>
  <c r="Z26" i="1"/>
  <c r="X27" i="1"/>
  <c r="Y27" i="1"/>
  <c r="Z27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X42" i="1"/>
  <c r="Y42" i="1"/>
  <c r="Z42" i="1"/>
  <c r="X43" i="1"/>
  <c r="Y43" i="1"/>
  <c r="Z43" i="1"/>
  <c r="X44" i="1"/>
  <c r="Y44" i="1"/>
  <c r="Z44" i="1"/>
  <c r="X45" i="1"/>
  <c r="Y45" i="1"/>
  <c r="Z45" i="1"/>
  <c r="X46" i="1"/>
  <c r="Y46" i="1"/>
  <c r="Z46" i="1"/>
  <c r="X47" i="1"/>
  <c r="Y47" i="1"/>
  <c r="Z47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X80" i="1"/>
  <c r="Y80" i="1"/>
  <c r="Z80" i="1"/>
  <c r="X81" i="1"/>
  <c r="Y81" i="1"/>
  <c r="Z81" i="1"/>
  <c r="X82" i="1"/>
  <c r="Y82" i="1"/>
  <c r="Z82" i="1"/>
  <c r="X83" i="1"/>
  <c r="Y83" i="1"/>
  <c r="Z83" i="1"/>
  <c r="X84" i="1"/>
  <c r="Y84" i="1"/>
  <c r="Z84" i="1"/>
  <c r="X85" i="1"/>
  <c r="Y85" i="1"/>
  <c r="Z85" i="1"/>
  <c r="X86" i="1"/>
  <c r="Y86" i="1"/>
  <c r="Z86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X102" i="1"/>
  <c r="Y102" i="1"/>
  <c r="Z102" i="1"/>
  <c r="X103" i="1"/>
  <c r="Y103" i="1"/>
  <c r="Z103" i="1"/>
  <c r="X104" i="1"/>
  <c r="Y104" i="1"/>
  <c r="Z104" i="1"/>
  <c r="X105" i="1"/>
  <c r="Y105" i="1"/>
  <c r="Z105" i="1"/>
  <c r="X106" i="1"/>
  <c r="Y106" i="1"/>
  <c r="Z106" i="1"/>
  <c r="X107" i="1"/>
  <c r="Y107" i="1"/>
  <c r="Z107" i="1"/>
  <c r="X108" i="1"/>
  <c r="Y108" i="1"/>
  <c r="Z108" i="1"/>
  <c r="X109" i="1"/>
  <c r="Y109" i="1"/>
  <c r="Z109" i="1"/>
  <c r="X110" i="1"/>
  <c r="Y110" i="1"/>
  <c r="Z110" i="1"/>
  <c r="X111" i="1"/>
  <c r="Y111" i="1"/>
  <c r="Z111" i="1"/>
  <c r="X112" i="1"/>
  <c r="Y112" i="1"/>
  <c r="Z112" i="1"/>
  <c r="X113" i="1"/>
  <c r="Y113" i="1"/>
  <c r="Z113" i="1"/>
  <c r="X114" i="1"/>
  <c r="Y114" i="1"/>
  <c r="Z114" i="1"/>
  <c r="X115" i="1"/>
  <c r="Y115" i="1"/>
  <c r="Z115" i="1"/>
  <c r="X116" i="1"/>
  <c r="Y116" i="1"/>
  <c r="Z116" i="1"/>
  <c r="X117" i="1"/>
  <c r="Y117" i="1"/>
  <c r="Z117" i="1"/>
  <c r="X118" i="1"/>
  <c r="Y118" i="1"/>
  <c r="Z118" i="1"/>
  <c r="X119" i="1"/>
  <c r="Y119" i="1"/>
  <c r="Z119" i="1"/>
  <c r="X120" i="1"/>
  <c r="Y120" i="1"/>
  <c r="Z120" i="1"/>
  <c r="X121" i="1"/>
  <c r="Y121" i="1"/>
  <c r="Z121" i="1"/>
  <c r="X122" i="1"/>
  <c r="Y122" i="1"/>
  <c r="Z122" i="1"/>
  <c r="X123" i="1"/>
  <c r="Y123" i="1"/>
  <c r="Z123" i="1"/>
  <c r="X124" i="1"/>
  <c r="Y124" i="1"/>
  <c r="Z124" i="1"/>
  <c r="X125" i="1"/>
  <c r="Y125" i="1"/>
  <c r="Z125" i="1"/>
  <c r="X126" i="1"/>
  <c r="Y126" i="1"/>
  <c r="Z126" i="1"/>
  <c r="X127" i="1"/>
  <c r="Y127" i="1"/>
  <c r="Z127" i="1"/>
  <c r="X128" i="1"/>
  <c r="Y128" i="1"/>
  <c r="Z128" i="1"/>
  <c r="X129" i="1"/>
  <c r="Y129" i="1"/>
  <c r="Z129" i="1"/>
  <c r="X130" i="1"/>
  <c r="Y130" i="1"/>
  <c r="Z130" i="1"/>
  <c r="X131" i="1"/>
  <c r="Y131" i="1"/>
  <c r="Z131" i="1"/>
  <c r="X132" i="1"/>
  <c r="Y132" i="1"/>
  <c r="Z132" i="1"/>
  <c r="X133" i="1"/>
  <c r="Y133" i="1"/>
  <c r="Z133" i="1"/>
  <c r="X134" i="1"/>
  <c r="Y134" i="1"/>
  <c r="Z134" i="1"/>
  <c r="X135" i="1"/>
  <c r="Y135" i="1"/>
  <c r="Z135" i="1"/>
  <c r="X136" i="1"/>
  <c r="Y136" i="1"/>
  <c r="Z136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X143" i="1"/>
  <c r="Y143" i="1"/>
  <c r="Z143" i="1"/>
  <c r="X144" i="1"/>
  <c r="Y144" i="1"/>
  <c r="Z144" i="1"/>
  <c r="X145" i="1"/>
  <c r="Y145" i="1"/>
  <c r="Z145" i="1"/>
  <c r="X146" i="1"/>
  <c r="Y146" i="1"/>
  <c r="Z146" i="1"/>
  <c r="X147" i="1"/>
  <c r="Y147" i="1"/>
  <c r="Z147" i="1"/>
  <c r="X148" i="1"/>
  <c r="Y148" i="1"/>
  <c r="Z148" i="1"/>
  <c r="X149" i="1"/>
  <c r="Y149" i="1"/>
  <c r="Z149" i="1"/>
  <c r="X150" i="1"/>
  <c r="Y150" i="1"/>
  <c r="Z150" i="1"/>
  <c r="X151" i="1"/>
  <c r="Y151" i="1"/>
  <c r="Z151" i="1"/>
  <c r="X152" i="1"/>
  <c r="Y152" i="1"/>
  <c r="Z152" i="1"/>
  <c r="X153" i="1"/>
  <c r="Y153" i="1"/>
  <c r="Z153" i="1"/>
  <c r="X154" i="1"/>
  <c r="Y154" i="1"/>
  <c r="Z154" i="1"/>
  <c r="X155" i="1"/>
  <c r="Y155" i="1"/>
  <c r="Z155" i="1"/>
  <c r="X156" i="1"/>
  <c r="Y156" i="1"/>
  <c r="Z156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X255" i="1"/>
  <c r="Y255" i="1"/>
  <c r="Z255" i="1"/>
  <c r="X256" i="1"/>
  <c r="Y256" i="1"/>
  <c r="Z256" i="1"/>
  <c r="X257" i="1"/>
  <c r="Y257" i="1"/>
  <c r="Z257" i="1"/>
  <c r="X258" i="1"/>
  <c r="Y258" i="1"/>
  <c r="Z258" i="1"/>
  <c r="X259" i="1"/>
  <c r="Y259" i="1"/>
  <c r="Z259" i="1"/>
  <c r="X260" i="1"/>
  <c r="Y260" i="1"/>
  <c r="Z260" i="1"/>
  <c r="X261" i="1"/>
  <c r="Y261" i="1"/>
  <c r="Z261" i="1"/>
  <c r="X262" i="1"/>
  <c r="Y262" i="1"/>
  <c r="Z262" i="1"/>
  <c r="X263" i="1"/>
  <c r="Y263" i="1"/>
  <c r="Z263" i="1"/>
  <c r="X264" i="1"/>
  <c r="Y264" i="1"/>
  <c r="Z264" i="1"/>
  <c r="X265" i="1"/>
  <c r="Y265" i="1"/>
  <c r="Z265" i="1"/>
  <c r="X266" i="1"/>
  <c r="Y266" i="1"/>
  <c r="Z266" i="1"/>
  <c r="X267" i="1"/>
  <c r="Y267" i="1"/>
  <c r="Z267" i="1"/>
  <c r="X268" i="1"/>
  <c r="Y268" i="1"/>
  <c r="Z268" i="1"/>
  <c r="X269" i="1"/>
  <c r="Y269" i="1"/>
  <c r="Z269" i="1"/>
  <c r="X270" i="1"/>
  <c r="Y270" i="1"/>
  <c r="Z270" i="1"/>
  <c r="X271" i="1"/>
  <c r="Y271" i="1"/>
  <c r="Z271" i="1"/>
  <c r="X272" i="1"/>
  <c r="Y272" i="1"/>
  <c r="Z272" i="1"/>
  <c r="X273" i="1"/>
  <c r="Y273" i="1"/>
  <c r="Z273" i="1"/>
  <c r="X274" i="1"/>
  <c r="Y274" i="1"/>
  <c r="Z274" i="1"/>
  <c r="X275" i="1"/>
  <c r="Y275" i="1"/>
  <c r="Z275" i="1"/>
  <c r="X276" i="1"/>
  <c r="Y276" i="1"/>
  <c r="Z276" i="1"/>
  <c r="X277" i="1"/>
  <c r="Y277" i="1"/>
  <c r="Z277" i="1"/>
  <c r="X278" i="1"/>
  <c r="Y278" i="1"/>
  <c r="Z278" i="1"/>
  <c r="X279" i="1"/>
  <c r="Y279" i="1"/>
  <c r="Z279" i="1"/>
  <c r="X280" i="1"/>
  <c r="Y280" i="1"/>
  <c r="Z280" i="1"/>
  <c r="X281" i="1"/>
  <c r="Y281" i="1"/>
  <c r="Z281" i="1"/>
  <c r="X282" i="1"/>
  <c r="Y282" i="1"/>
  <c r="Z282" i="1"/>
  <c r="X283" i="1"/>
  <c r="Y283" i="1"/>
  <c r="Z283" i="1"/>
  <c r="X284" i="1"/>
  <c r="Y284" i="1"/>
  <c r="Z284" i="1"/>
  <c r="X285" i="1"/>
  <c r="Y285" i="1"/>
  <c r="Z285" i="1"/>
  <c r="X286" i="1"/>
  <c r="Y286" i="1"/>
  <c r="Z286" i="1"/>
  <c r="X287" i="1"/>
  <c r="Y287" i="1"/>
  <c r="Z287" i="1"/>
  <c r="X288" i="1"/>
  <c r="Y288" i="1"/>
  <c r="Z288" i="1"/>
  <c r="X289" i="1"/>
  <c r="Y289" i="1"/>
  <c r="Z289" i="1"/>
  <c r="X290" i="1"/>
  <c r="Y290" i="1"/>
  <c r="Z290" i="1"/>
  <c r="X291" i="1"/>
  <c r="Y291" i="1"/>
  <c r="Z291" i="1"/>
  <c r="X292" i="1"/>
  <c r="Y292" i="1"/>
  <c r="Z292" i="1"/>
  <c r="X293" i="1"/>
  <c r="Y293" i="1"/>
  <c r="Z293" i="1"/>
  <c r="X294" i="1"/>
  <c r="Y294" i="1"/>
  <c r="Z294" i="1"/>
  <c r="X295" i="1"/>
  <c r="Y295" i="1"/>
  <c r="Z295" i="1"/>
  <c r="X296" i="1"/>
  <c r="Y296" i="1"/>
  <c r="Z296" i="1"/>
  <c r="X297" i="1"/>
  <c r="Y297" i="1"/>
  <c r="Z297" i="1"/>
  <c r="X298" i="1"/>
  <c r="Y298" i="1"/>
  <c r="Z298" i="1"/>
  <c r="X299" i="1"/>
  <c r="Y299" i="1"/>
  <c r="Z299" i="1"/>
  <c r="X300" i="1"/>
  <c r="Y300" i="1"/>
  <c r="Z300" i="1"/>
  <c r="X301" i="1"/>
  <c r="Y301" i="1"/>
  <c r="Z301" i="1"/>
  <c r="X302" i="1"/>
  <c r="Y302" i="1"/>
  <c r="Z302" i="1"/>
  <c r="X303" i="1"/>
  <c r="Y303" i="1"/>
  <c r="Z303" i="1"/>
  <c r="X304" i="1"/>
  <c r="Y304" i="1"/>
  <c r="Z304" i="1"/>
  <c r="X305" i="1"/>
  <c r="Y305" i="1"/>
  <c r="Z305" i="1"/>
  <c r="X306" i="1"/>
  <c r="Y306" i="1"/>
  <c r="Z306" i="1"/>
  <c r="X307" i="1"/>
  <c r="Y307" i="1"/>
  <c r="Z307" i="1"/>
  <c r="X308" i="1"/>
  <c r="Y308" i="1"/>
  <c r="Z308" i="1"/>
  <c r="X309" i="1"/>
  <c r="Y309" i="1"/>
  <c r="Z309" i="1"/>
  <c r="X310" i="1"/>
  <c r="Y310" i="1"/>
  <c r="Z310" i="1"/>
  <c r="X311" i="1"/>
  <c r="Y311" i="1"/>
  <c r="Z311" i="1"/>
  <c r="X312" i="1"/>
  <c r="Y312" i="1"/>
  <c r="Z312" i="1"/>
  <c r="X313" i="1"/>
  <c r="Y313" i="1"/>
  <c r="Z313" i="1"/>
  <c r="X314" i="1"/>
  <c r="Y314" i="1"/>
  <c r="Z314" i="1"/>
  <c r="X315" i="1"/>
  <c r="Y315" i="1"/>
  <c r="Z315" i="1"/>
  <c r="X316" i="1"/>
  <c r="Y316" i="1"/>
  <c r="Z316" i="1"/>
  <c r="X317" i="1"/>
  <c r="Y317" i="1"/>
  <c r="Z317" i="1"/>
  <c r="X318" i="1"/>
  <c r="Y318" i="1"/>
  <c r="Z318" i="1"/>
  <c r="X319" i="1"/>
  <c r="Y319" i="1"/>
  <c r="Z319" i="1"/>
  <c r="X320" i="1"/>
  <c r="Y320" i="1"/>
  <c r="Z320" i="1"/>
  <c r="X321" i="1"/>
  <c r="Y321" i="1"/>
  <c r="Z321" i="1"/>
  <c r="X322" i="1"/>
  <c r="Y322" i="1"/>
  <c r="Z322" i="1"/>
  <c r="X323" i="1"/>
  <c r="Y323" i="1"/>
  <c r="Z323" i="1"/>
  <c r="X324" i="1"/>
  <c r="Y324" i="1"/>
  <c r="Z324" i="1"/>
  <c r="X325" i="1"/>
  <c r="Y325" i="1"/>
  <c r="Z325" i="1"/>
  <c r="X326" i="1"/>
  <c r="Y326" i="1"/>
  <c r="Z326" i="1"/>
  <c r="X327" i="1"/>
  <c r="Y327" i="1"/>
  <c r="Z327" i="1"/>
  <c r="X328" i="1"/>
  <c r="Y328" i="1"/>
  <c r="Z328" i="1"/>
  <c r="X329" i="1"/>
  <c r="Y329" i="1"/>
  <c r="Z329" i="1"/>
  <c r="X330" i="1"/>
  <c r="Y330" i="1"/>
  <c r="Z330" i="1"/>
  <c r="X331" i="1"/>
  <c r="Y331" i="1"/>
  <c r="Z331" i="1"/>
  <c r="X332" i="1"/>
  <c r="Y332" i="1"/>
  <c r="Z332" i="1"/>
  <c r="X333" i="1"/>
  <c r="Y333" i="1"/>
  <c r="Z333" i="1"/>
  <c r="X334" i="1"/>
  <c r="Y334" i="1"/>
  <c r="Z334" i="1"/>
  <c r="X335" i="1"/>
  <c r="Y335" i="1"/>
  <c r="Z335" i="1"/>
  <c r="X336" i="1"/>
  <c r="Y336" i="1"/>
  <c r="Z336" i="1"/>
  <c r="X337" i="1"/>
  <c r="Y337" i="1"/>
  <c r="Z337" i="1"/>
  <c r="X338" i="1"/>
  <c r="Y338" i="1"/>
  <c r="Z338" i="1"/>
  <c r="X339" i="1"/>
  <c r="Y339" i="1"/>
  <c r="Z339" i="1"/>
  <c r="X340" i="1"/>
  <c r="Y340" i="1"/>
  <c r="Z340" i="1"/>
  <c r="X341" i="1"/>
  <c r="Y341" i="1"/>
  <c r="Z341" i="1"/>
  <c r="X342" i="1"/>
  <c r="Y342" i="1"/>
  <c r="Z342" i="1"/>
  <c r="X343" i="1"/>
  <c r="Y343" i="1"/>
  <c r="Z343" i="1"/>
  <c r="X344" i="1"/>
  <c r="Y344" i="1"/>
  <c r="Z344" i="1"/>
  <c r="X345" i="1"/>
  <c r="Y345" i="1"/>
  <c r="Z345" i="1"/>
  <c r="X346" i="1"/>
  <c r="Y346" i="1"/>
  <c r="Z346" i="1"/>
  <c r="X347" i="1"/>
  <c r="Y347" i="1"/>
  <c r="Z347" i="1"/>
  <c r="X348" i="1"/>
  <c r="Y348" i="1"/>
  <c r="Z348" i="1"/>
  <c r="X349" i="1"/>
  <c r="Y349" i="1"/>
  <c r="Z349" i="1"/>
  <c r="X350" i="1"/>
  <c r="Y350" i="1"/>
  <c r="Z350" i="1"/>
  <c r="X351" i="1"/>
  <c r="Y351" i="1"/>
  <c r="Z351" i="1"/>
  <c r="X352" i="1"/>
  <c r="Y352" i="1"/>
  <c r="Z352" i="1"/>
  <c r="X353" i="1"/>
  <c r="Y353" i="1"/>
  <c r="Z353" i="1"/>
  <c r="X354" i="1"/>
  <c r="Y354" i="1"/>
  <c r="Z354" i="1"/>
  <c r="X355" i="1"/>
  <c r="Y355" i="1"/>
  <c r="Z355" i="1"/>
  <c r="X356" i="1"/>
  <c r="Y356" i="1"/>
  <c r="Z356" i="1"/>
  <c r="X357" i="1"/>
  <c r="Y357" i="1"/>
  <c r="Z357" i="1"/>
  <c r="X358" i="1"/>
  <c r="Y358" i="1"/>
  <c r="Z358" i="1"/>
  <c r="X359" i="1"/>
  <c r="Y359" i="1"/>
  <c r="Z359" i="1"/>
  <c r="X360" i="1"/>
  <c r="Y360" i="1"/>
  <c r="Z360" i="1"/>
  <c r="X361" i="1"/>
  <c r="Y361" i="1"/>
  <c r="Z361" i="1"/>
  <c r="X362" i="1"/>
  <c r="Y362" i="1"/>
  <c r="Z362" i="1"/>
  <c r="X363" i="1"/>
  <c r="Y363" i="1"/>
  <c r="Z363" i="1"/>
  <c r="X364" i="1"/>
  <c r="Y364" i="1"/>
  <c r="Z364" i="1"/>
  <c r="X365" i="1"/>
  <c r="Y365" i="1"/>
  <c r="Z365" i="1"/>
  <c r="X366" i="1"/>
  <c r="Y366" i="1"/>
  <c r="Z366" i="1"/>
  <c r="X367" i="1"/>
  <c r="Y367" i="1"/>
  <c r="Z367" i="1"/>
  <c r="X368" i="1"/>
  <c r="Y368" i="1"/>
  <c r="Z368" i="1"/>
  <c r="X369" i="1"/>
  <c r="Y369" i="1"/>
  <c r="Z369" i="1"/>
  <c r="X370" i="1"/>
  <c r="Y370" i="1"/>
  <c r="Z370" i="1"/>
  <c r="X371" i="1"/>
  <c r="Y371" i="1"/>
  <c r="Z371" i="1"/>
  <c r="X372" i="1"/>
  <c r="Y372" i="1"/>
  <c r="Z372" i="1"/>
  <c r="X373" i="1"/>
  <c r="Y373" i="1"/>
  <c r="Z373" i="1"/>
  <c r="X374" i="1"/>
  <c r="Y374" i="1"/>
  <c r="Z374" i="1"/>
  <c r="X375" i="1"/>
  <c r="Y375" i="1"/>
  <c r="Z375" i="1"/>
  <c r="X376" i="1"/>
  <c r="Y376" i="1"/>
  <c r="Z376" i="1"/>
  <c r="X377" i="1"/>
  <c r="Y377" i="1"/>
  <c r="Z377" i="1"/>
  <c r="X378" i="1"/>
  <c r="Y378" i="1"/>
  <c r="Z378" i="1"/>
  <c r="X379" i="1"/>
  <c r="Y379" i="1"/>
  <c r="Z379" i="1"/>
  <c r="X380" i="1"/>
  <c r="Y380" i="1"/>
  <c r="Z380" i="1"/>
  <c r="X381" i="1"/>
  <c r="Y381" i="1"/>
  <c r="Z381" i="1"/>
  <c r="X382" i="1"/>
  <c r="Y382" i="1"/>
  <c r="Z382" i="1"/>
  <c r="X383" i="1"/>
  <c r="Y383" i="1"/>
  <c r="Z383" i="1"/>
  <c r="X384" i="1"/>
  <c r="Y384" i="1"/>
  <c r="Z384" i="1"/>
  <c r="X385" i="1"/>
  <c r="Y385" i="1"/>
  <c r="Z385" i="1"/>
  <c r="X386" i="1"/>
  <c r="Y386" i="1"/>
  <c r="Z386" i="1"/>
  <c r="X387" i="1"/>
  <c r="Y387" i="1"/>
  <c r="Z387" i="1"/>
  <c r="X388" i="1"/>
  <c r="Y388" i="1"/>
  <c r="Z388" i="1"/>
  <c r="X389" i="1"/>
  <c r="Y389" i="1"/>
  <c r="Z389" i="1"/>
  <c r="X390" i="1"/>
  <c r="Y390" i="1"/>
  <c r="Z390" i="1"/>
  <c r="X391" i="1"/>
  <c r="Y391" i="1"/>
  <c r="Z391" i="1"/>
  <c r="X392" i="1"/>
  <c r="Y392" i="1"/>
  <c r="Z392" i="1"/>
  <c r="X393" i="1"/>
  <c r="Y393" i="1"/>
  <c r="Z393" i="1"/>
  <c r="X394" i="1"/>
  <c r="Y394" i="1"/>
  <c r="Z394" i="1"/>
  <c r="X395" i="1"/>
  <c r="Y395" i="1"/>
  <c r="Z395" i="1"/>
  <c r="X396" i="1"/>
  <c r="Y396" i="1"/>
  <c r="Z396" i="1"/>
  <c r="X397" i="1"/>
  <c r="Y397" i="1"/>
  <c r="Z397" i="1"/>
  <c r="X398" i="1"/>
  <c r="Y398" i="1"/>
  <c r="Z398" i="1"/>
  <c r="X399" i="1"/>
  <c r="Y399" i="1"/>
  <c r="Z399" i="1"/>
  <c r="X400" i="1"/>
  <c r="Y400" i="1"/>
  <c r="Z400" i="1"/>
  <c r="X401" i="1"/>
  <c r="Y401" i="1"/>
  <c r="Z401" i="1"/>
  <c r="X402" i="1"/>
  <c r="Y402" i="1"/>
  <c r="Z402" i="1"/>
  <c r="X403" i="1"/>
  <c r="Y403" i="1"/>
  <c r="Z403" i="1"/>
  <c r="X404" i="1"/>
  <c r="Y404" i="1"/>
  <c r="Z404" i="1"/>
  <c r="X405" i="1"/>
  <c r="Y405" i="1"/>
  <c r="Z405" i="1"/>
  <c r="X406" i="1"/>
  <c r="Y406" i="1"/>
  <c r="Z406" i="1"/>
  <c r="X407" i="1"/>
  <c r="Y407" i="1"/>
  <c r="Z407" i="1"/>
  <c r="X408" i="1"/>
  <c r="Y408" i="1"/>
  <c r="Z408" i="1"/>
  <c r="X409" i="1"/>
  <c r="Y409" i="1"/>
  <c r="Z409" i="1"/>
  <c r="X410" i="1"/>
  <c r="Y410" i="1"/>
  <c r="Z410" i="1"/>
  <c r="X411" i="1"/>
  <c r="Y411" i="1"/>
  <c r="Z411" i="1"/>
  <c r="X412" i="1"/>
  <c r="Y412" i="1"/>
  <c r="Z412" i="1"/>
  <c r="X413" i="1"/>
  <c r="Y413" i="1"/>
  <c r="Z413" i="1"/>
  <c r="X414" i="1"/>
  <c r="Y414" i="1"/>
  <c r="Z414" i="1"/>
  <c r="X415" i="1"/>
  <c r="Y415" i="1"/>
  <c r="Z415" i="1"/>
  <c r="X416" i="1"/>
  <c r="Y416" i="1"/>
  <c r="Z416" i="1"/>
  <c r="X417" i="1"/>
  <c r="Y417" i="1"/>
  <c r="Z417" i="1"/>
  <c r="X418" i="1"/>
  <c r="Y418" i="1"/>
  <c r="Z418" i="1"/>
  <c r="X419" i="1"/>
  <c r="Y419" i="1"/>
  <c r="Z419" i="1"/>
  <c r="X420" i="1"/>
  <c r="Y420" i="1"/>
  <c r="Z420" i="1"/>
  <c r="X421" i="1"/>
  <c r="Y421" i="1"/>
  <c r="Z421" i="1"/>
  <c r="X422" i="1"/>
  <c r="Y422" i="1"/>
  <c r="Z422" i="1"/>
  <c r="X423" i="1"/>
  <c r="Y423" i="1"/>
  <c r="Z423" i="1"/>
  <c r="X424" i="1"/>
  <c r="Y424" i="1"/>
  <c r="Z424" i="1"/>
  <c r="X425" i="1"/>
  <c r="Y425" i="1"/>
  <c r="Z425" i="1"/>
  <c r="X426" i="1"/>
  <c r="Y426" i="1"/>
  <c r="Z426" i="1"/>
  <c r="X427" i="1"/>
  <c r="Y427" i="1"/>
  <c r="Z427" i="1"/>
  <c r="X428" i="1"/>
  <c r="Y428" i="1"/>
  <c r="Z428" i="1"/>
  <c r="X429" i="1"/>
  <c r="Y429" i="1"/>
  <c r="Z429" i="1"/>
  <c r="X430" i="1"/>
  <c r="Y430" i="1"/>
  <c r="Z430" i="1"/>
  <c r="X431" i="1"/>
  <c r="Y431" i="1"/>
  <c r="Z431" i="1"/>
  <c r="X432" i="1"/>
  <c r="Y432" i="1"/>
  <c r="Z432" i="1"/>
  <c r="X433" i="1"/>
  <c r="Y433" i="1"/>
  <c r="Z433" i="1"/>
  <c r="X434" i="1"/>
  <c r="Y434" i="1"/>
  <c r="Z434" i="1"/>
  <c r="X435" i="1"/>
  <c r="Y435" i="1"/>
  <c r="Z435" i="1"/>
  <c r="X436" i="1"/>
  <c r="Y436" i="1"/>
  <c r="Z436" i="1"/>
  <c r="X437" i="1"/>
  <c r="Y437" i="1"/>
  <c r="Z437" i="1"/>
  <c r="X438" i="1"/>
  <c r="Y438" i="1"/>
  <c r="Z438" i="1"/>
  <c r="X439" i="1"/>
  <c r="Y439" i="1"/>
  <c r="Z439" i="1"/>
  <c r="X440" i="1"/>
  <c r="Y440" i="1"/>
  <c r="Z440" i="1"/>
  <c r="X441" i="1"/>
  <c r="Y441" i="1"/>
  <c r="Z441" i="1"/>
  <c r="X442" i="1"/>
  <c r="Y442" i="1"/>
  <c r="Z442" i="1"/>
  <c r="X443" i="1"/>
  <c r="Y443" i="1"/>
  <c r="Z443" i="1"/>
  <c r="X444" i="1"/>
  <c r="Y444" i="1"/>
  <c r="Z444" i="1"/>
  <c r="X445" i="1"/>
  <c r="Y445" i="1"/>
  <c r="Z445" i="1"/>
  <c r="X446" i="1"/>
  <c r="Y446" i="1"/>
  <c r="Z446" i="1"/>
  <c r="X447" i="1"/>
  <c r="Y447" i="1"/>
  <c r="Z447" i="1"/>
  <c r="X448" i="1"/>
  <c r="Y448" i="1"/>
  <c r="Z448" i="1"/>
  <c r="X449" i="1"/>
  <c r="Y449" i="1"/>
  <c r="Z449" i="1"/>
  <c r="X450" i="1"/>
  <c r="Y450" i="1"/>
  <c r="Z450" i="1"/>
  <c r="X451" i="1"/>
  <c r="Y451" i="1"/>
  <c r="Z451" i="1"/>
  <c r="X452" i="1"/>
  <c r="Y452" i="1"/>
  <c r="Z452" i="1"/>
  <c r="X453" i="1"/>
  <c r="Y453" i="1"/>
  <c r="Z453" i="1"/>
  <c r="X454" i="1"/>
  <c r="Y454" i="1"/>
  <c r="Z454" i="1"/>
  <c r="X455" i="1"/>
  <c r="Y455" i="1"/>
  <c r="Z455" i="1"/>
  <c r="X456" i="1"/>
  <c r="Y456" i="1"/>
  <c r="Z456" i="1"/>
  <c r="X457" i="1"/>
  <c r="Y457" i="1"/>
  <c r="Z457" i="1"/>
  <c r="X458" i="1"/>
  <c r="Y458" i="1"/>
  <c r="Z458" i="1"/>
  <c r="X459" i="1"/>
  <c r="Y459" i="1"/>
  <c r="Z459" i="1"/>
  <c r="X460" i="1"/>
  <c r="Y460" i="1"/>
  <c r="Z460" i="1"/>
  <c r="X461" i="1"/>
  <c r="Y461" i="1"/>
  <c r="Z461" i="1"/>
  <c r="X462" i="1"/>
  <c r="Y462" i="1"/>
  <c r="Z462" i="1"/>
  <c r="X463" i="1"/>
  <c r="Y463" i="1"/>
  <c r="Z463" i="1"/>
  <c r="X464" i="1"/>
  <c r="Y464" i="1"/>
  <c r="Z464" i="1"/>
  <c r="X465" i="1"/>
  <c r="Y465" i="1"/>
  <c r="Z465" i="1"/>
  <c r="X466" i="1"/>
  <c r="Y466" i="1"/>
  <c r="Z466" i="1"/>
  <c r="X467" i="1"/>
  <c r="Y467" i="1"/>
  <c r="Z467" i="1"/>
  <c r="X468" i="1"/>
  <c r="Y468" i="1"/>
  <c r="Z468" i="1"/>
  <c r="X469" i="1"/>
  <c r="Y469" i="1"/>
  <c r="Z469" i="1"/>
  <c r="X470" i="1"/>
  <c r="Y470" i="1"/>
  <c r="Z470" i="1"/>
  <c r="X471" i="1"/>
  <c r="Y471" i="1"/>
  <c r="Z471" i="1"/>
  <c r="X472" i="1"/>
  <c r="Y472" i="1"/>
  <c r="Z472" i="1"/>
  <c r="X473" i="1"/>
  <c r="Y473" i="1"/>
  <c r="Z473" i="1"/>
  <c r="X474" i="1"/>
  <c r="Y474" i="1"/>
  <c r="Z474" i="1"/>
  <c r="X475" i="1"/>
  <c r="Y475" i="1"/>
  <c r="Z475" i="1"/>
  <c r="X476" i="1"/>
  <c r="Y476" i="1"/>
  <c r="Z476" i="1"/>
  <c r="X477" i="1"/>
  <c r="Y477" i="1"/>
  <c r="Z477" i="1"/>
  <c r="X478" i="1"/>
  <c r="Y478" i="1"/>
  <c r="Z478" i="1"/>
  <c r="X479" i="1"/>
  <c r="Y479" i="1"/>
  <c r="Z479" i="1"/>
  <c r="X480" i="1"/>
  <c r="Y480" i="1"/>
  <c r="Z480" i="1"/>
  <c r="X481" i="1"/>
  <c r="Y481" i="1"/>
  <c r="Z481" i="1"/>
  <c r="X482" i="1"/>
  <c r="Y482" i="1"/>
  <c r="Z482" i="1"/>
  <c r="X483" i="1"/>
  <c r="Y483" i="1"/>
  <c r="Z483" i="1"/>
  <c r="X484" i="1"/>
  <c r="Y484" i="1"/>
  <c r="Z484" i="1"/>
  <c r="X485" i="1"/>
  <c r="Y485" i="1"/>
  <c r="Z485" i="1"/>
  <c r="X486" i="1"/>
  <c r="Y486" i="1"/>
  <c r="Z486" i="1"/>
  <c r="X487" i="1"/>
  <c r="Y487" i="1"/>
  <c r="Z487" i="1"/>
  <c r="X488" i="1"/>
  <c r="Y488" i="1"/>
  <c r="Z488" i="1"/>
  <c r="X489" i="1"/>
  <c r="Y489" i="1"/>
  <c r="Z489" i="1"/>
  <c r="X490" i="1"/>
  <c r="Y490" i="1"/>
  <c r="Z490" i="1"/>
  <c r="X491" i="1"/>
  <c r="Y491" i="1"/>
  <c r="Z491" i="1"/>
  <c r="X492" i="1"/>
  <c r="Y492" i="1"/>
  <c r="Z492" i="1"/>
  <c r="X493" i="1"/>
  <c r="Y493" i="1"/>
  <c r="Z493" i="1"/>
  <c r="X494" i="1"/>
  <c r="Y494" i="1"/>
  <c r="Z494" i="1"/>
  <c r="X495" i="1"/>
  <c r="Y495" i="1"/>
  <c r="Z495" i="1"/>
  <c r="X496" i="1"/>
  <c r="Y496" i="1"/>
  <c r="Z496" i="1"/>
  <c r="X497" i="1"/>
  <c r="Y497" i="1"/>
  <c r="Z497" i="1"/>
  <c r="X498" i="1"/>
  <c r="Y498" i="1"/>
  <c r="Z498" i="1"/>
  <c r="X499" i="1"/>
  <c r="Y499" i="1"/>
  <c r="Z499" i="1"/>
  <c r="X500" i="1"/>
  <c r="Y500" i="1"/>
  <c r="Z500" i="1"/>
  <c r="X501" i="1"/>
  <c r="Y501" i="1"/>
  <c r="Z501" i="1"/>
  <c r="X502" i="1"/>
  <c r="Y502" i="1"/>
  <c r="Z502" i="1"/>
  <c r="X503" i="1"/>
  <c r="Y503" i="1"/>
  <c r="Z503" i="1"/>
  <c r="X504" i="1"/>
  <c r="Y504" i="1"/>
  <c r="Z504" i="1"/>
  <c r="X505" i="1"/>
  <c r="Y505" i="1"/>
  <c r="Z505" i="1"/>
  <c r="X506" i="1"/>
  <c r="Y506" i="1"/>
  <c r="Z506" i="1"/>
  <c r="X507" i="1"/>
  <c r="Y507" i="1"/>
  <c r="Z507" i="1"/>
  <c r="X508" i="1"/>
  <c r="Y508" i="1"/>
  <c r="Z508" i="1"/>
  <c r="X509" i="1"/>
  <c r="Y509" i="1"/>
  <c r="Z509" i="1"/>
  <c r="X510" i="1"/>
  <c r="Y510" i="1"/>
  <c r="Z510" i="1"/>
  <c r="X511" i="1"/>
  <c r="Y511" i="1"/>
  <c r="Z511" i="1"/>
  <c r="X512" i="1"/>
  <c r="Y512" i="1"/>
  <c r="Z512" i="1"/>
  <c r="X513" i="1"/>
  <c r="Y513" i="1"/>
  <c r="Z513" i="1"/>
  <c r="X514" i="1"/>
  <c r="Y514" i="1"/>
  <c r="Z514" i="1"/>
  <c r="X515" i="1"/>
  <c r="Y515" i="1"/>
  <c r="Z515" i="1"/>
  <c r="X516" i="1"/>
  <c r="Y516" i="1"/>
  <c r="Z516" i="1"/>
  <c r="X517" i="1"/>
  <c r="Y517" i="1"/>
  <c r="Z517" i="1"/>
  <c r="X518" i="1"/>
  <c r="Y518" i="1"/>
  <c r="Z518" i="1"/>
  <c r="X519" i="1"/>
  <c r="Y519" i="1"/>
  <c r="Z519" i="1"/>
  <c r="X520" i="1"/>
  <c r="Y520" i="1"/>
  <c r="Z520" i="1"/>
  <c r="X521" i="1"/>
  <c r="Y521" i="1"/>
  <c r="Z521" i="1"/>
  <c r="X522" i="1"/>
  <c r="Y522" i="1"/>
  <c r="Z522" i="1"/>
  <c r="X523" i="1"/>
  <c r="Y523" i="1"/>
  <c r="Z523" i="1"/>
  <c r="X524" i="1"/>
  <c r="Y524" i="1"/>
  <c r="Z524" i="1"/>
  <c r="X525" i="1"/>
  <c r="Y525" i="1"/>
  <c r="Z525" i="1"/>
  <c r="X526" i="1"/>
  <c r="Y526" i="1"/>
  <c r="Z526" i="1"/>
  <c r="X527" i="1"/>
  <c r="Y527" i="1"/>
  <c r="Z527" i="1"/>
  <c r="X528" i="1"/>
  <c r="Y528" i="1"/>
  <c r="Z528" i="1"/>
  <c r="X529" i="1"/>
  <c r="Y529" i="1"/>
  <c r="Z529" i="1"/>
  <c r="X530" i="1"/>
  <c r="Y530" i="1"/>
  <c r="Z530" i="1"/>
  <c r="X531" i="1"/>
  <c r="Y531" i="1"/>
  <c r="Z531" i="1"/>
  <c r="X532" i="1"/>
  <c r="Y532" i="1"/>
  <c r="Z532" i="1"/>
  <c r="X533" i="1"/>
  <c r="Y533" i="1"/>
  <c r="Z533" i="1"/>
  <c r="X534" i="1"/>
  <c r="Y534" i="1"/>
  <c r="Z534" i="1"/>
  <c r="X535" i="1"/>
  <c r="Y535" i="1"/>
  <c r="Z535" i="1"/>
  <c r="X536" i="1"/>
  <c r="Y536" i="1"/>
  <c r="Z536" i="1"/>
  <c r="X537" i="1"/>
  <c r="Y537" i="1"/>
  <c r="Z537" i="1"/>
  <c r="X538" i="1"/>
  <c r="Y538" i="1"/>
  <c r="Z538" i="1"/>
  <c r="X539" i="1"/>
  <c r="Y539" i="1"/>
  <c r="Z539" i="1"/>
  <c r="X540" i="1"/>
  <c r="Y540" i="1"/>
  <c r="Z540" i="1"/>
  <c r="X541" i="1"/>
  <c r="Y541" i="1"/>
  <c r="Z541" i="1"/>
  <c r="X542" i="1"/>
  <c r="Y542" i="1"/>
  <c r="Z542" i="1"/>
  <c r="X543" i="1"/>
  <c r="Y543" i="1"/>
  <c r="Z543" i="1"/>
  <c r="X544" i="1"/>
  <c r="Y544" i="1"/>
  <c r="Z544" i="1"/>
  <c r="X545" i="1"/>
  <c r="Y545" i="1"/>
  <c r="Z545" i="1"/>
  <c r="X546" i="1"/>
  <c r="Y546" i="1"/>
  <c r="Z546" i="1"/>
  <c r="X547" i="1"/>
  <c r="Y547" i="1"/>
  <c r="Z547" i="1"/>
  <c r="X548" i="1"/>
  <c r="Y548" i="1"/>
  <c r="Z548" i="1"/>
  <c r="X549" i="1"/>
  <c r="Y549" i="1"/>
  <c r="Z549" i="1"/>
  <c r="X550" i="1"/>
  <c r="Y550" i="1"/>
  <c r="Z550" i="1"/>
  <c r="X551" i="1"/>
  <c r="Y551" i="1"/>
  <c r="Z551" i="1"/>
  <c r="X552" i="1"/>
  <c r="Y552" i="1"/>
  <c r="Z552" i="1"/>
  <c r="X553" i="1"/>
  <c r="Y553" i="1"/>
  <c r="Z553" i="1"/>
  <c r="X554" i="1"/>
  <c r="Y554" i="1"/>
  <c r="Z554" i="1"/>
  <c r="X555" i="1"/>
  <c r="Y555" i="1"/>
  <c r="Z555" i="1"/>
  <c r="X556" i="1"/>
  <c r="Y556" i="1"/>
  <c r="Z556" i="1"/>
  <c r="X557" i="1"/>
  <c r="Y557" i="1"/>
  <c r="Z557" i="1"/>
  <c r="X558" i="1"/>
  <c r="Y558" i="1"/>
  <c r="Z558" i="1"/>
  <c r="X559" i="1"/>
  <c r="Y559" i="1"/>
  <c r="Z559" i="1"/>
  <c r="X560" i="1"/>
  <c r="Y560" i="1"/>
  <c r="Z560" i="1"/>
  <c r="X561" i="1"/>
  <c r="Y561" i="1"/>
  <c r="Z561" i="1"/>
  <c r="X562" i="1"/>
  <c r="Y562" i="1"/>
  <c r="Z562" i="1"/>
  <c r="X563" i="1"/>
  <c r="Y563" i="1"/>
  <c r="Z563" i="1"/>
  <c r="X564" i="1"/>
  <c r="Y564" i="1"/>
  <c r="Z564" i="1"/>
  <c r="X565" i="1"/>
  <c r="Y565" i="1"/>
  <c r="Z565" i="1"/>
  <c r="X566" i="1"/>
  <c r="Y566" i="1"/>
  <c r="Z566" i="1"/>
  <c r="X567" i="1"/>
  <c r="Y567" i="1"/>
  <c r="Z567" i="1"/>
  <c r="X568" i="1"/>
  <c r="Y568" i="1"/>
  <c r="Z568" i="1"/>
  <c r="X569" i="1"/>
  <c r="Y569" i="1"/>
  <c r="Z569" i="1"/>
  <c r="X570" i="1"/>
  <c r="Y570" i="1"/>
  <c r="Z570" i="1"/>
  <c r="X571" i="1"/>
  <c r="Y571" i="1"/>
  <c r="Z571" i="1"/>
  <c r="X572" i="1"/>
  <c r="Y572" i="1"/>
  <c r="Z572" i="1"/>
  <c r="X573" i="1"/>
  <c r="Y573" i="1"/>
  <c r="Z573" i="1"/>
  <c r="X574" i="1"/>
  <c r="Y574" i="1"/>
  <c r="Z574" i="1"/>
  <c r="X575" i="1"/>
  <c r="Y575" i="1"/>
  <c r="Z575" i="1"/>
  <c r="X576" i="1"/>
  <c r="Y576" i="1"/>
  <c r="Z576" i="1"/>
  <c r="X577" i="1"/>
  <c r="Y577" i="1"/>
  <c r="Z577" i="1"/>
  <c r="X578" i="1"/>
  <c r="Y578" i="1"/>
  <c r="Z578" i="1"/>
  <c r="X579" i="1"/>
  <c r="Y579" i="1"/>
  <c r="Z579" i="1"/>
  <c r="X580" i="1"/>
  <c r="Y580" i="1"/>
  <c r="Z580" i="1"/>
  <c r="X581" i="1"/>
  <c r="Y581" i="1"/>
  <c r="Z581" i="1"/>
  <c r="X582" i="1"/>
  <c r="Y582" i="1"/>
  <c r="Z582" i="1"/>
  <c r="X583" i="1"/>
  <c r="Y583" i="1"/>
  <c r="Z583" i="1"/>
  <c r="X584" i="1"/>
  <c r="Y584" i="1"/>
  <c r="Z584" i="1"/>
  <c r="X585" i="1"/>
  <c r="Y585" i="1"/>
  <c r="Z585" i="1"/>
  <c r="X586" i="1"/>
  <c r="Y586" i="1"/>
  <c r="Z586" i="1"/>
  <c r="X587" i="1"/>
  <c r="Y587" i="1"/>
  <c r="Z587" i="1"/>
  <c r="X588" i="1"/>
  <c r="Y588" i="1"/>
  <c r="Z588" i="1"/>
  <c r="X589" i="1"/>
  <c r="Y589" i="1"/>
  <c r="Z589" i="1"/>
  <c r="X590" i="1"/>
  <c r="Y590" i="1"/>
  <c r="Z590" i="1"/>
  <c r="X591" i="1"/>
  <c r="Y591" i="1"/>
  <c r="Z591" i="1"/>
  <c r="X592" i="1"/>
  <c r="Y592" i="1"/>
  <c r="Z592" i="1"/>
  <c r="X593" i="1"/>
  <c r="Y593" i="1"/>
  <c r="Z593" i="1"/>
  <c r="X594" i="1"/>
  <c r="Y594" i="1"/>
  <c r="Z594" i="1"/>
  <c r="X595" i="1"/>
  <c r="Y595" i="1"/>
  <c r="Z595" i="1"/>
  <c r="X596" i="1"/>
  <c r="Y596" i="1"/>
  <c r="Z596" i="1"/>
  <c r="X597" i="1"/>
  <c r="Y597" i="1"/>
  <c r="Z597" i="1"/>
  <c r="X598" i="1"/>
  <c r="Y598" i="1"/>
  <c r="Z598" i="1"/>
  <c r="X599" i="1"/>
  <c r="Y599" i="1"/>
  <c r="Z599" i="1"/>
  <c r="X600" i="1"/>
  <c r="Y600" i="1"/>
  <c r="Z600" i="1"/>
  <c r="X601" i="1"/>
  <c r="Y601" i="1"/>
  <c r="Z601" i="1"/>
  <c r="X602" i="1"/>
  <c r="Y602" i="1"/>
  <c r="Z602" i="1"/>
  <c r="X603" i="1"/>
  <c r="Y603" i="1"/>
  <c r="Z603" i="1"/>
  <c r="X604" i="1"/>
  <c r="Y604" i="1"/>
  <c r="Z604" i="1"/>
  <c r="X605" i="1"/>
  <c r="Y605" i="1"/>
  <c r="Z605" i="1"/>
  <c r="X606" i="1"/>
  <c r="Y606" i="1"/>
  <c r="Z606" i="1"/>
  <c r="X607" i="1"/>
  <c r="Y607" i="1"/>
  <c r="Z607" i="1"/>
  <c r="X608" i="1"/>
  <c r="Y608" i="1"/>
  <c r="Z608" i="1"/>
  <c r="X609" i="1"/>
  <c r="Y609" i="1"/>
  <c r="Z609" i="1"/>
  <c r="X610" i="1"/>
  <c r="Y610" i="1"/>
  <c r="Z610" i="1"/>
  <c r="X611" i="1"/>
  <c r="Y611" i="1"/>
  <c r="Z611" i="1"/>
  <c r="X612" i="1"/>
  <c r="Y612" i="1"/>
  <c r="Z612" i="1"/>
  <c r="X613" i="1"/>
  <c r="Y613" i="1"/>
  <c r="Z613" i="1"/>
  <c r="X614" i="1"/>
  <c r="Y614" i="1"/>
  <c r="Z614" i="1"/>
  <c r="X615" i="1"/>
  <c r="Y615" i="1"/>
  <c r="Z615" i="1"/>
  <c r="X616" i="1"/>
  <c r="Y616" i="1"/>
  <c r="Z616" i="1"/>
  <c r="X617" i="1"/>
  <c r="Y617" i="1"/>
  <c r="Z617" i="1"/>
  <c r="X618" i="1"/>
  <c r="Y618" i="1"/>
  <c r="Z618" i="1"/>
  <c r="X619" i="1"/>
  <c r="Y619" i="1"/>
  <c r="Z619" i="1"/>
  <c r="X620" i="1"/>
  <c r="Y620" i="1"/>
  <c r="Z620" i="1"/>
  <c r="X621" i="1"/>
  <c r="Y621" i="1"/>
  <c r="Z621" i="1"/>
  <c r="X622" i="1"/>
  <c r="Y622" i="1"/>
  <c r="Z622" i="1"/>
  <c r="X623" i="1"/>
  <c r="Y623" i="1"/>
  <c r="Z623" i="1"/>
  <c r="X624" i="1"/>
  <c r="Y624" i="1"/>
  <c r="Z624" i="1"/>
  <c r="X625" i="1"/>
  <c r="Y625" i="1"/>
  <c r="Z625" i="1"/>
  <c r="X626" i="1"/>
  <c r="Y626" i="1"/>
  <c r="Z626" i="1"/>
  <c r="X627" i="1"/>
  <c r="Y627" i="1"/>
  <c r="Z627" i="1"/>
  <c r="X628" i="1"/>
  <c r="Y628" i="1"/>
  <c r="Z628" i="1"/>
  <c r="X629" i="1"/>
  <c r="Y629" i="1"/>
  <c r="Z629" i="1"/>
  <c r="X630" i="1"/>
  <c r="Y630" i="1"/>
  <c r="Z630" i="1"/>
  <c r="X631" i="1"/>
  <c r="Y631" i="1"/>
  <c r="Z631" i="1"/>
  <c r="X632" i="1"/>
  <c r="Y632" i="1"/>
  <c r="Z632" i="1"/>
  <c r="X633" i="1"/>
  <c r="Y633" i="1"/>
  <c r="Z633" i="1"/>
  <c r="X634" i="1"/>
  <c r="Y634" i="1"/>
  <c r="Z634" i="1"/>
  <c r="X635" i="1"/>
  <c r="Y635" i="1"/>
  <c r="Z635" i="1"/>
  <c r="X636" i="1"/>
  <c r="Y636" i="1"/>
  <c r="Z636" i="1"/>
  <c r="X637" i="1"/>
  <c r="Y637" i="1"/>
  <c r="Z637" i="1"/>
  <c r="X638" i="1"/>
  <c r="Y638" i="1"/>
  <c r="Z638" i="1"/>
  <c r="X639" i="1"/>
  <c r="Y639" i="1"/>
  <c r="Z639" i="1"/>
  <c r="X640" i="1"/>
  <c r="Y640" i="1"/>
  <c r="Z640" i="1"/>
  <c r="X641" i="1"/>
  <c r="Y641" i="1"/>
  <c r="Z641" i="1"/>
  <c r="X642" i="1"/>
  <c r="Y642" i="1"/>
  <c r="Z642" i="1"/>
  <c r="X643" i="1"/>
  <c r="Y643" i="1"/>
  <c r="Z643" i="1"/>
  <c r="X644" i="1"/>
  <c r="Y644" i="1"/>
  <c r="Z644" i="1"/>
  <c r="X645" i="1"/>
  <c r="Y645" i="1"/>
  <c r="Z645" i="1"/>
  <c r="X646" i="1"/>
  <c r="Y646" i="1"/>
  <c r="Z646" i="1"/>
  <c r="X647" i="1"/>
  <c r="Y647" i="1"/>
  <c r="Z647" i="1"/>
  <c r="X648" i="1"/>
  <c r="Y648" i="1"/>
  <c r="Z648" i="1"/>
  <c r="X649" i="1"/>
  <c r="Y649" i="1"/>
  <c r="Z649" i="1"/>
  <c r="X650" i="1"/>
  <c r="Y650" i="1"/>
  <c r="Z650" i="1"/>
  <c r="X651" i="1"/>
  <c r="Y651" i="1"/>
  <c r="Z651" i="1"/>
  <c r="X652" i="1"/>
  <c r="Y652" i="1"/>
  <c r="Z652" i="1"/>
  <c r="X653" i="1"/>
  <c r="Y653" i="1"/>
  <c r="Z653" i="1"/>
  <c r="X654" i="1"/>
  <c r="Y654" i="1"/>
  <c r="Z654" i="1"/>
  <c r="X655" i="1"/>
  <c r="Y655" i="1"/>
  <c r="Z655" i="1"/>
  <c r="X656" i="1"/>
  <c r="Y656" i="1"/>
  <c r="Z656" i="1"/>
  <c r="X657" i="1"/>
  <c r="Y657" i="1"/>
  <c r="Z657" i="1"/>
  <c r="X658" i="1"/>
  <c r="Y658" i="1"/>
  <c r="Z658" i="1"/>
  <c r="X659" i="1"/>
  <c r="Y659" i="1"/>
  <c r="Z659" i="1"/>
  <c r="X660" i="1"/>
  <c r="Y660" i="1"/>
  <c r="Z660" i="1"/>
  <c r="X661" i="1"/>
  <c r="Y661" i="1"/>
  <c r="Z661" i="1"/>
  <c r="X662" i="1"/>
  <c r="Y662" i="1"/>
  <c r="Z662" i="1"/>
  <c r="X663" i="1"/>
  <c r="Y663" i="1"/>
  <c r="Z663" i="1"/>
  <c r="X664" i="1"/>
  <c r="Y664" i="1"/>
  <c r="Z664" i="1"/>
  <c r="X665" i="1"/>
  <c r="Y665" i="1"/>
  <c r="Z665" i="1"/>
  <c r="X666" i="1"/>
  <c r="Y666" i="1"/>
  <c r="Z666" i="1"/>
  <c r="X667" i="1"/>
  <c r="Y667" i="1"/>
  <c r="Z667" i="1"/>
  <c r="X668" i="1"/>
  <c r="Y668" i="1"/>
  <c r="Z668" i="1"/>
  <c r="X669" i="1"/>
  <c r="Y669" i="1"/>
  <c r="Z669" i="1"/>
  <c r="X670" i="1"/>
  <c r="Y670" i="1"/>
  <c r="Z670" i="1"/>
  <c r="X671" i="1"/>
  <c r="Y671" i="1"/>
  <c r="Z671" i="1"/>
  <c r="X672" i="1"/>
  <c r="Y672" i="1"/>
  <c r="Z672" i="1"/>
  <c r="X673" i="1"/>
  <c r="Y673" i="1"/>
  <c r="Z673" i="1"/>
  <c r="X674" i="1"/>
  <c r="Y674" i="1"/>
  <c r="Z674" i="1"/>
  <c r="X675" i="1"/>
  <c r="Y675" i="1"/>
  <c r="Z675" i="1"/>
  <c r="X676" i="1"/>
  <c r="Y676" i="1"/>
  <c r="Z676" i="1"/>
  <c r="X677" i="1"/>
  <c r="Y677" i="1"/>
  <c r="Z677" i="1"/>
  <c r="X678" i="1"/>
  <c r="Y678" i="1"/>
  <c r="Z678" i="1"/>
  <c r="X679" i="1"/>
  <c r="Y679" i="1"/>
  <c r="Z679" i="1"/>
  <c r="X680" i="1"/>
  <c r="Y680" i="1"/>
  <c r="Z680" i="1"/>
  <c r="X681" i="1"/>
  <c r="Y681" i="1"/>
  <c r="Z681" i="1"/>
  <c r="X682" i="1"/>
  <c r="Y682" i="1"/>
  <c r="Z682" i="1"/>
  <c r="X683" i="1"/>
  <c r="Y683" i="1"/>
  <c r="Z683" i="1"/>
  <c r="X684" i="1"/>
  <c r="Y684" i="1"/>
  <c r="Z684" i="1"/>
  <c r="X685" i="1"/>
  <c r="Y685" i="1"/>
  <c r="Z685" i="1"/>
  <c r="X686" i="1"/>
  <c r="Y686" i="1"/>
  <c r="Z686" i="1"/>
  <c r="X687" i="1"/>
  <c r="Y687" i="1"/>
  <c r="Z687" i="1"/>
  <c r="X688" i="1"/>
  <c r="Y688" i="1"/>
  <c r="Z688" i="1"/>
  <c r="X689" i="1"/>
  <c r="Y689" i="1"/>
  <c r="Z689" i="1"/>
  <c r="X690" i="1"/>
  <c r="Y690" i="1"/>
  <c r="Z690" i="1"/>
  <c r="X691" i="1"/>
  <c r="Y691" i="1"/>
  <c r="Z691" i="1"/>
  <c r="X692" i="1"/>
  <c r="Y692" i="1"/>
  <c r="Z692" i="1"/>
  <c r="X693" i="1"/>
  <c r="Y693" i="1"/>
  <c r="Z693" i="1"/>
  <c r="X694" i="1"/>
  <c r="Y694" i="1"/>
  <c r="Z694" i="1"/>
  <c r="X695" i="1"/>
  <c r="Y695" i="1"/>
  <c r="Z695" i="1"/>
  <c r="X696" i="1"/>
  <c r="Y696" i="1"/>
  <c r="Z696" i="1"/>
  <c r="X697" i="1"/>
  <c r="Y697" i="1"/>
  <c r="Z697" i="1"/>
  <c r="X698" i="1"/>
  <c r="Y698" i="1"/>
  <c r="Z698" i="1"/>
  <c r="X699" i="1"/>
  <c r="Y699" i="1"/>
  <c r="Z699" i="1"/>
  <c r="X700" i="1"/>
  <c r="Y700" i="1"/>
  <c r="Z700" i="1"/>
  <c r="X701" i="1"/>
  <c r="Y701" i="1"/>
  <c r="Z701" i="1"/>
  <c r="X702" i="1"/>
  <c r="Y702" i="1"/>
  <c r="Z702" i="1"/>
  <c r="X703" i="1"/>
  <c r="Y703" i="1"/>
  <c r="Z703" i="1"/>
  <c r="X704" i="1"/>
  <c r="Y704" i="1"/>
  <c r="Z704" i="1"/>
  <c r="X705" i="1"/>
  <c r="Y705" i="1"/>
  <c r="Z705" i="1"/>
  <c r="X706" i="1"/>
  <c r="Y706" i="1"/>
  <c r="Z706" i="1"/>
  <c r="X707" i="1"/>
  <c r="Y707" i="1"/>
  <c r="Z707" i="1"/>
  <c r="X708" i="1"/>
  <c r="Y708" i="1"/>
  <c r="Z708" i="1"/>
  <c r="X709" i="1"/>
  <c r="Y709" i="1"/>
  <c r="Z709" i="1"/>
  <c r="X710" i="1"/>
  <c r="Y710" i="1"/>
  <c r="Z710" i="1"/>
  <c r="X711" i="1"/>
  <c r="Y711" i="1"/>
  <c r="Z711" i="1"/>
  <c r="X712" i="1"/>
  <c r="Y712" i="1"/>
  <c r="Z712" i="1"/>
  <c r="X713" i="1"/>
  <c r="Y713" i="1"/>
  <c r="Z713" i="1"/>
  <c r="X714" i="1"/>
  <c r="Y714" i="1"/>
  <c r="Z714" i="1"/>
  <c r="X715" i="1"/>
  <c r="Y715" i="1"/>
  <c r="Z715" i="1"/>
  <c r="X716" i="1"/>
  <c r="Y716" i="1"/>
  <c r="Z716" i="1"/>
  <c r="X717" i="1"/>
  <c r="Y717" i="1"/>
  <c r="Z717" i="1"/>
  <c r="X718" i="1"/>
  <c r="Y718" i="1"/>
  <c r="Z718" i="1"/>
  <c r="X719" i="1"/>
  <c r="Y719" i="1"/>
  <c r="Z719" i="1"/>
  <c r="X720" i="1"/>
  <c r="Y720" i="1"/>
  <c r="Z720" i="1"/>
  <c r="X721" i="1"/>
  <c r="Y721" i="1"/>
  <c r="Z721" i="1"/>
  <c r="X722" i="1"/>
  <c r="Y722" i="1"/>
  <c r="Z722" i="1"/>
  <c r="X723" i="1"/>
  <c r="Y723" i="1"/>
  <c r="Z723" i="1"/>
  <c r="X724" i="1"/>
  <c r="Y724" i="1"/>
  <c r="Z724" i="1"/>
  <c r="X725" i="1"/>
  <c r="Y725" i="1"/>
  <c r="Z725" i="1"/>
  <c r="X726" i="1"/>
  <c r="Y726" i="1"/>
  <c r="Z726" i="1"/>
  <c r="X727" i="1"/>
  <c r="Y727" i="1"/>
  <c r="Z727" i="1"/>
  <c r="X728" i="1"/>
  <c r="Y728" i="1"/>
  <c r="Z728" i="1"/>
  <c r="X729" i="1"/>
  <c r="Y729" i="1"/>
  <c r="Z729" i="1"/>
  <c r="X730" i="1"/>
  <c r="Y730" i="1"/>
  <c r="Z730" i="1"/>
  <c r="X731" i="1"/>
  <c r="Y731" i="1"/>
  <c r="Z731" i="1"/>
  <c r="X732" i="1"/>
  <c r="Y732" i="1"/>
  <c r="Z732" i="1"/>
  <c r="X733" i="1"/>
  <c r="Y733" i="1"/>
  <c r="Z733" i="1"/>
  <c r="X734" i="1"/>
  <c r="Y734" i="1"/>
  <c r="Z734" i="1"/>
  <c r="X735" i="1"/>
  <c r="Y735" i="1"/>
  <c r="Z735" i="1"/>
  <c r="X736" i="1"/>
  <c r="Y736" i="1"/>
  <c r="Z736" i="1"/>
  <c r="X737" i="1"/>
  <c r="Y737" i="1"/>
  <c r="Z737" i="1"/>
  <c r="X738" i="1"/>
  <c r="Y738" i="1"/>
  <c r="Z738" i="1"/>
  <c r="X739" i="1"/>
  <c r="Y739" i="1"/>
  <c r="Z739" i="1"/>
  <c r="X740" i="1"/>
  <c r="Y740" i="1"/>
  <c r="Z740" i="1"/>
  <c r="X741" i="1"/>
  <c r="Y741" i="1"/>
  <c r="Z741" i="1"/>
  <c r="X742" i="1"/>
  <c r="Y742" i="1"/>
  <c r="Z742" i="1"/>
  <c r="X743" i="1"/>
  <c r="Y743" i="1"/>
  <c r="Z743" i="1"/>
  <c r="X744" i="1"/>
  <c r="Y744" i="1"/>
  <c r="Z744" i="1"/>
  <c r="X745" i="1"/>
  <c r="Y745" i="1"/>
  <c r="Z745" i="1"/>
  <c r="X746" i="1"/>
  <c r="Y746" i="1"/>
  <c r="Z746" i="1"/>
  <c r="X747" i="1"/>
  <c r="Y747" i="1"/>
  <c r="Z747" i="1"/>
  <c r="X748" i="1"/>
  <c r="Y748" i="1"/>
  <c r="Z748" i="1"/>
  <c r="X749" i="1"/>
  <c r="Y749" i="1"/>
  <c r="Z749" i="1"/>
  <c r="X750" i="1"/>
  <c r="Y750" i="1"/>
  <c r="Z750" i="1"/>
  <c r="X751" i="1"/>
  <c r="Y751" i="1"/>
  <c r="Z751" i="1"/>
  <c r="X752" i="1"/>
  <c r="Y752" i="1"/>
  <c r="Z752" i="1"/>
  <c r="X753" i="1"/>
  <c r="Y753" i="1"/>
  <c r="Z753" i="1"/>
  <c r="X754" i="1"/>
  <c r="Y754" i="1"/>
  <c r="Z754" i="1"/>
  <c r="X755" i="1"/>
  <c r="Y755" i="1"/>
  <c r="Z755" i="1"/>
  <c r="X756" i="1"/>
  <c r="Y756" i="1"/>
  <c r="Z756" i="1"/>
  <c r="X757" i="1"/>
  <c r="Y757" i="1"/>
  <c r="Z757" i="1"/>
  <c r="X758" i="1"/>
  <c r="Y758" i="1"/>
  <c r="Z758" i="1"/>
  <c r="X759" i="1"/>
  <c r="Y759" i="1"/>
  <c r="Z759" i="1"/>
  <c r="X760" i="1"/>
  <c r="Y760" i="1"/>
  <c r="Z760" i="1"/>
  <c r="X761" i="1"/>
  <c r="Y761" i="1"/>
  <c r="Z761" i="1"/>
  <c r="X762" i="1"/>
  <c r="Y762" i="1"/>
  <c r="Z762" i="1"/>
  <c r="X763" i="1"/>
  <c r="Y763" i="1"/>
  <c r="Z763" i="1"/>
  <c r="X764" i="1"/>
  <c r="Y764" i="1"/>
  <c r="Z764" i="1"/>
  <c r="X765" i="1"/>
  <c r="Y765" i="1"/>
  <c r="Z765" i="1"/>
  <c r="X766" i="1"/>
  <c r="Y766" i="1"/>
  <c r="Z766" i="1"/>
  <c r="X767" i="1"/>
  <c r="Y767" i="1"/>
  <c r="Z767" i="1"/>
  <c r="X768" i="1"/>
  <c r="Y768" i="1"/>
  <c r="Z768" i="1"/>
  <c r="X769" i="1"/>
  <c r="Y769" i="1"/>
  <c r="Z769" i="1"/>
  <c r="X770" i="1"/>
  <c r="Y770" i="1"/>
  <c r="Z770" i="1"/>
  <c r="X771" i="1"/>
  <c r="Y771" i="1"/>
  <c r="Z771" i="1"/>
  <c r="X772" i="1"/>
  <c r="Y772" i="1"/>
  <c r="Z772" i="1"/>
  <c r="X773" i="1"/>
  <c r="Y773" i="1"/>
  <c r="Z773" i="1"/>
  <c r="X774" i="1"/>
  <c r="Y774" i="1"/>
  <c r="Z774" i="1"/>
  <c r="X775" i="1"/>
  <c r="Y775" i="1"/>
  <c r="Z775" i="1"/>
  <c r="X776" i="1"/>
  <c r="Y776" i="1"/>
  <c r="Z776" i="1"/>
  <c r="X777" i="1"/>
  <c r="Y777" i="1"/>
  <c r="Z777" i="1"/>
  <c r="X778" i="1"/>
  <c r="Y778" i="1"/>
  <c r="Z778" i="1"/>
  <c r="X779" i="1"/>
  <c r="Y779" i="1"/>
  <c r="Z779" i="1"/>
  <c r="X780" i="1"/>
  <c r="Y780" i="1"/>
  <c r="Z780" i="1"/>
  <c r="X781" i="1"/>
  <c r="Y781" i="1"/>
  <c r="Z781" i="1"/>
  <c r="X782" i="1"/>
  <c r="Y782" i="1"/>
  <c r="Z782" i="1"/>
  <c r="X783" i="1"/>
  <c r="Y783" i="1"/>
  <c r="Z783" i="1"/>
  <c r="X784" i="1"/>
  <c r="Y784" i="1"/>
  <c r="Z784" i="1"/>
  <c r="X785" i="1"/>
  <c r="Y785" i="1"/>
  <c r="Z785" i="1"/>
  <c r="X786" i="1"/>
  <c r="Y786" i="1"/>
  <c r="Z786" i="1"/>
  <c r="X787" i="1"/>
  <c r="Y787" i="1"/>
  <c r="Z787" i="1"/>
  <c r="X788" i="1"/>
  <c r="Y788" i="1"/>
  <c r="Z788" i="1"/>
  <c r="X789" i="1"/>
  <c r="Y789" i="1"/>
  <c r="Z789" i="1"/>
  <c r="X790" i="1"/>
  <c r="Y790" i="1"/>
  <c r="Z790" i="1"/>
  <c r="X791" i="1"/>
  <c r="Y791" i="1"/>
  <c r="Z791" i="1"/>
  <c r="X792" i="1"/>
  <c r="Y792" i="1"/>
  <c r="Z792" i="1"/>
  <c r="X793" i="1"/>
  <c r="Y793" i="1"/>
  <c r="Z793" i="1"/>
  <c r="X794" i="1"/>
  <c r="Y794" i="1"/>
  <c r="Z794" i="1"/>
  <c r="X795" i="1"/>
  <c r="Y795" i="1"/>
  <c r="Z795" i="1"/>
  <c r="X796" i="1"/>
  <c r="Y796" i="1"/>
  <c r="Z796" i="1"/>
  <c r="X797" i="1"/>
  <c r="Y797" i="1"/>
  <c r="Z797" i="1"/>
  <c r="X798" i="1"/>
  <c r="Y798" i="1"/>
  <c r="Z798" i="1"/>
  <c r="X799" i="1"/>
  <c r="Y799" i="1"/>
  <c r="Z799" i="1"/>
  <c r="X800" i="1"/>
  <c r="Y800" i="1"/>
  <c r="Z800" i="1"/>
  <c r="X801" i="1"/>
  <c r="Y801" i="1"/>
  <c r="Z801" i="1"/>
  <c r="X802" i="1"/>
  <c r="Y802" i="1"/>
  <c r="Z802" i="1"/>
  <c r="X803" i="1"/>
  <c r="Y803" i="1"/>
  <c r="Z803" i="1"/>
  <c r="X804" i="1"/>
  <c r="Y804" i="1"/>
  <c r="Z804" i="1"/>
  <c r="X805" i="1"/>
  <c r="Y805" i="1"/>
  <c r="Z805" i="1"/>
  <c r="X806" i="1"/>
  <c r="Y806" i="1"/>
  <c r="Z806" i="1"/>
  <c r="X807" i="1"/>
  <c r="Y807" i="1"/>
  <c r="Z807" i="1"/>
  <c r="X808" i="1"/>
  <c r="Y808" i="1"/>
  <c r="Z808" i="1"/>
  <c r="X809" i="1"/>
  <c r="Y809" i="1"/>
  <c r="Z809" i="1"/>
  <c r="X810" i="1"/>
  <c r="Y810" i="1"/>
  <c r="Z810" i="1"/>
  <c r="X811" i="1"/>
  <c r="Y811" i="1"/>
  <c r="Z811" i="1"/>
  <c r="X812" i="1"/>
  <c r="Y812" i="1"/>
  <c r="Z812" i="1"/>
  <c r="X813" i="1"/>
  <c r="Y813" i="1"/>
  <c r="Z813" i="1"/>
  <c r="X814" i="1"/>
  <c r="Y814" i="1"/>
  <c r="Z814" i="1"/>
  <c r="X815" i="1"/>
  <c r="Y815" i="1"/>
  <c r="Z815" i="1"/>
  <c r="X816" i="1"/>
  <c r="Y816" i="1"/>
  <c r="Z816" i="1"/>
  <c r="X817" i="1"/>
  <c r="Y817" i="1"/>
  <c r="Z817" i="1"/>
  <c r="X818" i="1"/>
  <c r="Y818" i="1"/>
  <c r="Z818" i="1"/>
  <c r="X819" i="1"/>
  <c r="Y819" i="1"/>
  <c r="Z819" i="1"/>
  <c r="X820" i="1"/>
  <c r="Y820" i="1"/>
  <c r="Z820" i="1"/>
  <c r="X821" i="1"/>
  <c r="Y821" i="1"/>
  <c r="Z821" i="1"/>
  <c r="X822" i="1"/>
  <c r="Y822" i="1"/>
  <c r="Z822" i="1"/>
  <c r="X823" i="1"/>
  <c r="Y823" i="1"/>
  <c r="Z823" i="1"/>
  <c r="X824" i="1"/>
  <c r="Y824" i="1"/>
  <c r="Z824" i="1"/>
  <c r="X825" i="1"/>
  <c r="Y825" i="1"/>
  <c r="Z825" i="1"/>
  <c r="X826" i="1"/>
  <c r="Y826" i="1"/>
  <c r="Z826" i="1"/>
  <c r="X827" i="1"/>
  <c r="Y827" i="1"/>
  <c r="Z827" i="1"/>
  <c r="X828" i="1"/>
  <c r="Y828" i="1"/>
  <c r="Z828" i="1"/>
  <c r="X829" i="1"/>
  <c r="Y829" i="1"/>
  <c r="Z829" i="1"/>
  <c r="X830" i="1"/>
  <c r="Y830" i="1"/>
  <c r="Z830" i="1"/>
  <c r="X831" i="1"/>
  <c r="Y831" i="1"/>
  <c r="Z831" i="1"/>
  <c r="X832" i="1"/>
  <c r="Y832" i="1"/>
  <c r="Z832" i="1"/>
  <c r="X833" i="1"/>
  <c r="Y833" i="1"/>
  <c r="Z833" i="1"/>
  <c r="X834" i="1"/>
  <c r="Y834" i="1"/>
  <c r="Z834" i="1"/>
  <c r="X835" i="1"/>
  <c r="Y835" i="1"/>
  <c r="Z835" i="1"/>
  <c r="X836" i="1"/>
  <c r="Y836" i="1"/>
  <c r="Z836" i="1"/>
  <c r="X837" i="1"/>
  <c r="Y837" i="1"/>
  <c r="Z837" i="1"/>
  <c r="X838" i="1"/>
  <c r="Y838" i="1"/>
  <c r="Z838" i="1"/>
  <c r="X839" i="1"/>
  <c r="Y839" i="1"/>
  <c r="Z839" i="1"/>
  <c r="X840" i="1"/>
  <c r="Y840" i="1"/>
  <c r="Z840" i="1"/>
  <c r="X841" i="1"/>
  <c r="Y841" i="1"/>
  <c r="Z841" i="1"/>
  <c r="X842" i="1"/>
  <c r="Y842" i="1"/>
  <c r="Z842" i="1"/>
  <c r="X843" i="1"/>
  <c r="Y843" i="1"/>
  <c r="Z843" i="1"/>
  <c r="X844" i="1"/>
  <c r="Y844" i="1"/>
  <c r="Z844" i="1"/>
  <c r="X845" i="1"/>
  <c r="Y845" i="1"/>
  <c r="Z845" i="1"/>
  <c r="X846" i="1"/>
  <c r="Y846" i="1"/>
  <c r="Z846" i="1"/>
  <c r="X847" i="1"/>
  <c r="Y847" i="1"/>
  <c r="Z847" i="1"/>
  <c r="X848" i="1"/>
  <c r="Y848" i="1"/>
  <c r="Z848" i="1"/>
  <c r="X849" i="1"/>
  <c r="Y849" i="1"/>
  <c r="Z849" i="1"/>
  <c r="X850" i="1"/>
  <c r="Y850" i="1"/>
  <c r="Z850" i="1"/>
  <c r="X851" i="1"/>
  <c r="Y851" i="1"/>
  <c r="Z851" i="1"/>
  <c r="X852" i="1"/>
  <c r="Y852" i="1"/>
  <c r="Z852" i="1"/>
  <c r="X853" i="1"/>
  <c r="Y853" i="1"/>
  <c r="Z853" i="1"/>
  <c r="X854" i="1"/>
  <c r="Y854" i="1"/>
  <c r="Z854" i="1"/>
  <c r="X855" i="1"/>
  <c r="Y855" i="1"/>
  <c r="Z855" i="1"/>
  <c r="X856" i="1"/>
  <c r="Y856" i="1"/>
  <c r="Z856" i="1"/>
  <c r="X857" i="1"/>
  <c r="Y857" i="1"/>
  <c r="Z857" i="1"/>
  <c r="X858" i="1"/>
  <c r="Y858" i="1"/>
  <c r="Z858" i="1"/>
  <c r="X859" i="1"/>
  <c r="Y859" i="1"/>
  <c r="Z859" i="1"/>
  <c r="X860" i="1"/>
  <c r="Y860" i="1"/>
  <c r="Z860" i="1"/>
  <c r="X861" i="1"/>
  <c r="Y861" i="1"/>
  <c r="Z861" i="1"/>
  <c r="X862" i="1"/>
  <c r="Y862" i="1"/>
  <c r="Z862" i="1"/>
  <c r="X863" i="1"/>
  <c r="Y863" i="1"/>
  <c r="Z863" i="1"/>
  <c r="X864" i="1"/>
  <c r="Y864" i="1"/>
  <c r="Z864" i="1"/>
  <c r="X865" i="1"/>
  <c r="Y865" i="1"/>
  <c r="Z865" i="1"/>
  <c r="X866" i="1"/>
  <c r="Y866" i="1"/>
  <c r="Z866" i="1"/>
  <c r="X867" i="1"/>
  <c r="Y867" i="1"/>
  <c r="Z867" i="1"/>
  <c r="X868" i="1"/>
  <c r="Y868" i="1"/>
  <c r="Z868" i="1"/>
  <c r="X869" i="1"/>
  <c r="Y869" i="1"/>
  <c r="Z869" i="1"/>
  <c r="X870" i="1"/>
  <c r="Y870" i="1"/>
  <c r="Z870" i="1"/>
  <c r="X871" i="1"/>
  <c r="Y871" i="1"/>
  <c r="Z871" i="1"/>
  <c r="X872" i="1"/>
  <c r="Y872" i="1"/>
  <c r="Z872" i="1"/>
  <c r="X873" i="1"/>
  <c r="Y873" i="1"/>
  <c r="Z873" i="1"/>
  <c r="X874" i="1"/>
  <c r="Y874" i="1"/>
  <c r="Z874" i="1"/>
  <c r="X875" i="1"/>
  <c r="Y875" i="1"/>
  <c r="Z875" i="1"/>
  <c r="X876" i="1"/>
  <c r="Y876" i="1"/>
  <c r="Z876" i="1"/>
  <c r="X877" i="1"/>
  <c r="Y877" i="1"/>
  <c r="Z877" i="1"/>
  <c r="X878" i="1"/>
  <c r="Y878" i="1"/>
  <c r="Z878" i="1"/>
  <c r="X879" i="1"/>
  <c r="Y879" i="1"/>
  <c r="Z879" i="1"/>
  <c r="X880" i="1"/>
  <c r="Y880" i="1"/>
  <c r="Z880" i="1"/>
  <c r="X881" i="1"/>
  <c r="Y881" i="1"/>
  <c r="Z881" i="1"/>
  <c r="X882" i="1"/>
  <c r="Y882" i="1"/>
  <c r="Z882" i="1"/>
  <c r="X883" i="1"/>
  <c r="Y883" i="1"/>
  <c r="Z883" i="1"/>
  <c r="X884" i="1"/>
  <c r="Y884" i="1"/>
  <c r="Z884" i="1"/>
  <c r="X885" i="1"/>
  <c r="Y885" i="1"/>
  <c r="Z885" i="1"/>
  <c r="X886" i="1"/>
  <c r="Y886" i="1"/>
  <c r="Z886" i="1"/>
  <c r="X887" i="1"/>
  <c r="Y887" i="1"/>
  <c r="Z887" i="1"/>
  <c r="X888" i="1"/>
  <c r="Y888" i="1"/>
  <c r="Z888" i="1"/>
  <c r="X889" i="1"/>
  <c r="Y889" i="1"/>
  <c r="Z889" i="1"/>
  <c r="X890" i="1"/>
  <c r="Y890" i="1"/>
  <c r="Z890" i="1"/>
  <c r="X891" i="1"/>
  <c r="Y891" i="1"/>
  <c r="Z891" i="1"/>
  <c r="X892" i="1"/>
  <c r="Y892" i="1"/>
  <c r="Z892" i="1"/>
  <c r="X893" i="1"/>
  <c r="Y893" i="1"/>
  <c r="Z893" i="1"/>
  <c r="X894" i="1"/>
  <c r="Y894" i="1"/>
  <c r="Z894" i="1"/>
  <c r="X895" i="1"/>
  <c r="Y895" i="1"/>
  <c r="Z895" i="1"/>
  <c r="X896" i="1"/>
  <c r="Y896" i="1"/>
  <c r="Z896" i="1"/>
  <c r="X897" i="1"/>
  <c r="Y897" i="1"/>
  <c r="Z897" i="1"/>
  <c r="X898" i="1"/>
  <c r="Y898" i="1"/>
  <c r="Z898" i="1"/>
  <c r="X899" i="1"/>
  <c r="Y899" i="1"/>
  <c r="Z899" i="1"/>
  <c r="X900" i="1"/>
  <c r="Y900" i="1"/>
  <c r="Z900" i="1"/>
  <c r="X901" i="1"/>
  <c r="Y901" i="1"/>
  <c r="Z901" i="1"/>
  <c r="X902" i="1"/>
  <c r="Y902" i="1"/>
  <c r="Z902" i="1"/>
  <c r="X903" i="1"/>
  <c r="Y903" i="1"/>
  <c r="Z903" i="1"/>
  <c r="X904" i="1"/>
  <c r="Y904" i="1"/>
  <c r="Z904" i="1"/>
  <c r="X905" i="1"/>
  <c r="Y905" i="1"/>
  <c r="Z905" i="1"/>
  <c r="X906" i="1"/>
  <c r="Y906" i="1"/>
  <c r="Z906" i="1"/>
  <c r="X907" i="1"/>
  <c r="Y907" i="1"/>
  <c r="Z907" i="1"/>
  <c r="X908" i="1"/>
  <c r="Y908" i="1"/>
  <c r="Z908" i="1"/>
  <c r="X909" i="1"/>
  <c r="Y909" i="1"/>
  <c r="Z909" i="1"/>
  <c r="X910" i="1"/>
  <c r="Y910" i="1"/>
  <c r="Z910" i="1"/>
  <c r="X911" i="1"/>
  <c r="Y911" i="1"/>
  <c r="Z911" i="1"/>
  <c r="X912" i="1"/>
  <c r="Y912" i="1"/>
  <c r="Z912" i="1"/>
  <c r="X913" i="1"/>
  <c r="Y913" i="1"/>
  <c r="Z913" i="1"/>
  <c r="X914" i="1"/>
  <c r="Y914" i="1"/>
  <c r="Z914" i="1"/>
  <c r="X915" i="1"/>
  <c r="Y915" i="1"/>
  <c r="Z915" i="1"/>
  <c r="X916" i="1"/>
  <c r="Y916" i="1"/>
  <c r="Z916" i="1"/>
  <c r="X917" i="1"/>
  <c r="Y917" i="1"/>
  <c r="Z917" i="1"/>
  <c r="X918" i="1"/>
  <c r="Y918" i="1"/>
  <c r="Z918" i="1"/>
  <c r="X919" i="1"/>
  <c r="Y919" i="1"/>
  <c r="Z919" i="1"/>
  <c r="X920" i="1"/>
  <c r="Y920" i="1"/>
  <c r="Z920" i="1"/>
  <c r="X921" i="1"/>
  <c r="Y921" i="1"/>
  <c r="Z921" i="1"/>
  <c r="X922" i="1"/>
  <c r="Y922" i="1"/>
  <c r="Z922" i="1"/>
  <c r="X923" i="1"/>
  <c r="Y923" i="1"/>
  <c r="Z923" i="1"/>
  <c r="X924" i="1"/>
  <c r="Y924" i="1"/>
  <c r="Z924" i="1"/>
  <c r="X925" i="1"/>
  <c r="Y925" i="1"/>
  <c r="Z925" i="1"/>
  <c r="X926" i="1"/>
  <c r="Y926" i="1"/>
  <c r="Z926" i="1"/>
  <c r="X927" i="1"/>
  <c r="Y927" i="1"/>
  <c r="Z927" i="1"/>
  <c r="X928" i="1"/>
  <c r="Y928" i="1"/>
  <c r="Z928" i="1"/>
  <c r="X929" i="1"/>
  <c r="Y929" i="1"/>
  <c r="Z929" i="1"/>
  <c r="X930" i="1"/>
  <c r="Y930" i="1"/>
  <c r="Z930" i="1"/>
  <c r="X931" i="1"/>
  <c r="Y931" i="1"/>
  <c r="Z931" i="1"/>
  <c r="X932" i="1"/>
  <c r="Y932" i="1"/>
  <c r="Z932" i="1"/>
  <c r="X933" i="1"/>
  <c r="Y933" i="1"/>
  <c r="Z933" i="1"/>
  <c r="X934" i="1"/>
  <c r="Y934" i="1"/>
  <c r="Z934" i="1"/>
  <c r="X935" i="1"/>
  <c r="Y935" i="1"/>
  <c r="Z935" i="1"/>
  <c r="X936" i="1"/>
  <c r="Y936" i="1"/>
  <c r="Z936" i="1"/>
  <c r="X937" i="1"/>
  <c r="Y937" i="1"/>
  <c r="Z937" i="1"/>
  <c r="X938" i="1"/>
  <c r="Y938" i="1"/>
  <c r="Z938" i="1"/>
  <c r="X939" i="1"/>
  <c r="Y939" i="1"/>
  <c r="Z939" i="1"/>
  <c r="X940" i="1"/>
  <c r="Y940" i="1"/>
  <c r="Z940" i="1"/>
  <c r="X941" i="1"/>
  <c r="Y941" i="1"/>
  <c r="Z941" i="1"/>
  <c r="X942" i="1"/>
  <c r="Y942" i="1"/>
  <c r="Z942" i="1"/>
  <c r="X943" i="1"/>
  <c r="Y943" i="1"/>
  <c r="Z943" i="1"/>
  <c r="X944" i="1"/>
  <c r="Y944" i="1"/>
  <c r="Z944" i="1"/>
  <c r="X945" i="1"/>
  <c r="Y945" i="1"/>
  <c r="Z945" i="1"/>
  <c r="X946" i="1"/>
  <c r="Y946" i="1"/>
  <c r="Z946" i="1"/>
  <c r="X947" i="1"/>
  <c r="Y947" i="1"/>
  <c r="Z947" i="1"/>
  <c r="X948" i="1"/>
  <c r="Y948" i="1"/>
  <c r="Z948" i="1"/>
  <c r="X949" i="1"/>
  <c r="Y949" i="1"/>
  <c r="Z949" i="1"/>
  <c r="X950" i="1"/>
  <c r="Y950" i="1"/>
  <c r="Z950" i="1"/>
  <c r="X951" i="1"/>
  <c r="Y951" i="1"/>
  <c r="Z951" i="1"/>
  <c r="X952" i="1"/>
  <c r="Y952" i="1"/>
  <c r="Z952" i="1"/>
  <c r="X953" i="1"/>
  <c r="Y953" i="1"/>
  <c r="Z953" i="1"/>
  <c r="X954" i="1"/>
  <c r="Y954" i="1"/>
  <c r="Z954" i="1"/>
  <c r="X955" i="1"/>
  <c r="Y955" i="1"/>
  <c r="Z955" i="1"/>
  <c r="X956" i="1"/>
  <c r="Y956" i="1"/>
  <c r="Z956" i="1"/>
  <c r="X957" i="1"/>
  <c r="Y957" i="1"/>
  <c r="Z957" i="1"/>
  <c r="X958" i="1"/>
  <c r="Y958" i="1"/>
  <c r="Z958" i="1"/>
  <c r="X959" i="1"/>
  <c r="Y959" i="1"/>
  <c r="Z959" i="1"/>
  <c r="X960" i="1"/>
  <c r="Y960" i="1"/>
  <c r="Z960" i="1"/>
  <c r="X961" i="1"/>
  <c r="Y961" i="1"/>
  <c r="Z961" i="1"/>
  <c r="X962" i="1"/>
  <c r="Y962" i="1"/>
  <c r="Z962" i="1"/>
  <c r="X963" i="1"/>
  <c r="Y963" i="1"/>
  <c r="Z963" i="1"/>
  <c r="X964" i="1"/>
  <c r="Y964" i="1"/>
  <c r="Z964" i="1"/>
  <c r="X965" i="1"/>
  <c r="Y965" i="1"/>
  <c r="Z965" i="1"/>
  <c r="X966" i="1"/>
  <c r="Y966" i="1"/>
  <c r="Z966" i="1"/>
  <c r="X967" i="1"/>
  <c r="Y967" i="1"/>
  <c r="Z967" i="1"/>
  <c r="X968" i="1"/>
  <c r="Y968" i="1"/>
  <c r="Z968" i="1"/>
  <c r="X969" i="1"/>
  <c r="Y969" i="1"/>
  <c r="Z969" i="1"/>
  <c r="X970" i="1"/>
  <c r="Y970" i="1"/>
  <c r="Z970" i="1"/>
  <c r="X971" i="1"/>
  <c r="Y971" i="1"/>
  <c r="Z971" i="1"/>
  <c r="X972" i="1"/>
  <c r="Y972" i="1"/>
  <c r="Z972" i="1"/>
  <c r="X973" i="1"/>
  <c r="Y973" i="1"/>
  <c r="Z973" i="1"/>
  <c r="X974" i="1"/>
  <c r="Y974" i="1"/>
  <c r="Z974" i="1"/>
  <c r="X975" i="1"/>
  <c r="Y975" i="1"/>
  <c r="Z975" i="1"/>
  <c r="X976" i="1"/>
  <c r="Y976" i="1"/>
  <c r="Z976" i="1"/>
  <c r="X977" i="1"/>
  <c r="Y977" i="1"/>
  <c r="Z977" i="1"/>
  <c r="X978" i="1"/>
  <c r="Y978" i="1"/>
  <c r="Z978" i="1"/>
  <c r="X979" i="1"/>
  <c r="Y979" i="1"/>
  <c r="Z979" i="1"/>
  <c r="X980" i="1"/>
  <c r="Y980" i="1"/>
  <c r="Z980" i="1"/>
  <c r="X981" i="1"/>
  <c r="Y981" i="1"/>
  <c r="Z981" i="1"/>
  <c r="X982" i="1"/>
  <c r="Y982" i="1"/>
  <c r="Z982" i="1"/>
  <c r="X983" i="1"/>
  <c r="Y983" i="1"/>
  <c r="Z983" i="1"/>
  <c r="X984" i="1"/>
  <c r="Y984" i="1"/>
  <c r="Z984" i="1"/>
  <c r="X985" i="1"/>
  <c r="Y985" i="1"/>
  <c r="Z985" i="1"/>
  <c r="X986" i="1"/>
  <c r="Y986" i="1"/>
  <c r="Z986" i="1"/>
  <c r="X987" i="1"/>
  <c r="Y987" i="1"/>
  <c r="Z987" i="1"/>
  <c r="X988" i="1"/>
  <c r="Y988" i="1"/>
  <c r="Z988" i="1"/>
  <c r="X989" i="1"/>
  <c r="Y989" i="1"/>
  <c r="Z989" i="1"/>
  <c r="X990" i="1"/>
  <c r="Y990" i="1"/>
  <c r="Z990" i="1"/>
  <c r="X991" i="1"/>
  <c r="Y991" i="1"/>
  <c r="Z991" i="1"/>
  <c r="X992" i="1"/>
  <c r="Y992" i="1"/>
  <c r="Z992" i="1"/>
  <c r="X993" i="1"/>
  <c r="Y993" i="1"/>
  <c r="Z993" i="1"/>
  <c r="X994" i="1"/>
  <c r="Y994" i="1"/>
  <c r="Z994" i="1"/>
  <c r="X995" i="1"/>
  <c r="Y995" i="1"/>
  <c r="Z995" i="1"/>
  <c r="X996" i="1"/>
  <c r="Y996" i="1"/>
  <c r="Z996" i="1"/>
  <c r="X997" i="1"/>
  <c r="Y997" i="1"/>
  <c r="Z997" i="1"/>
  <c r="X998" i="1"/>
  <c r="Y998" i="1"/>
  <c r="Z998" i="1"/>
  <c r="X999" i="1"/>
  <c r="Y999" i="1"/>
  <c r="Z999" i="1"/>
  <c r="X1000" i="1"/>
  <c r="Y1000" i="1"/>
  <c r="Z1000" i="1"/>
  <c r="X1001" i="1"/>
  <c r="Y1001" i="1"/>
  <c r="Z1001" i="1"/>
  <c r="X1002" i="1"/>
  <c r="Y1002" i="1"/>
  <c r="Z1002" i="1"/>
  <c r="X1003" i="1"/>
  <c r="Y1003" i="1"/>
  <c r="Z1003" i="1"/>
  <c r="X1004" i="1"/>
  <c r="Y1004" i="1"/>
  <c r="Z1004" i="1"/>
  <c r="X1005" i="1"/>
  <c r="Y1005" i="1"/>
  <c r="Z1005" i="1"/>
  <c r="X1006" i="1"/>
  <c r="Y1006" i="1"/>
  <c r="Z1006" i="1"/>
  <c r="X1007" i="1"/>
  <c r="Y1007" i="1"/>
  <c r="Z1007" i="1"/>
  <c r="X1008" i="1"/>
  <c r="Y1008" i="1"/>
  <c r="Z1008" i="1"/>
  <c r="X1009" i="1"/>
  <c r="Y1009" i="1"/>
  <c r="Z1009" i="1"/>
  <c r="X1010" i="1"/>
  <c r="Y1010" i="1"/>
  <c r="Z1010" i="1"/>
  <c r="X1011" i="1"/>
  <c r="Y1011" i="1"/>
  <c r="Z1011" i="1"/>
  <c r="X1012" i="1"/>
  <c r="Y1012" i="1"/>
  <c r="Z1012" i="1"/>
  <c r="X1013" i="1"/>
  <c r="Y1013" i="1"/>
  <c r="Z1013" i="1"/>
  <c r="X1014" i="1"/>
  <c r="Y1014" i="1"/>
  <c r="Z1014" i="1"/>
  <c r="X1015" i="1"/>
  <c r="Y1015" i="1"/>
  <c r="Z1015" i="1"/>
  <c r="X1016" i="1"/>
  <c r="Y1016" i="1"/>
  <c r="Z1016" i="1"/>
  <c r="X1017" i="1"/>
  <c r="Y1017" i="1"/>
  <c r="Z1017" i="1"/>
  <c r="X1018" i="1"/>
  <c r="Y1018" i="1"/>
  <c r="Z1018" i="1"/>
  <c r="X1019" i="1"/>
  <c r="Y1019" i="1"/>
  <c r="Z1019" i="1"/>
  <c r="X1020" i="1"/>
  <c r="Y1020" i="1"/>
  <c r="Z1020" i="1"/>
  <c r="X1021" i="1"/>
  <c r="Y1021" i="1"/>
  <c r="Z1021" i="1"/>
  <c r="X1022" i="1"/>
  <c r="Y1022" i="1"/>
  <c r="Z1022" i="1"/>
  <c r="X1023" i="1"/>
  <c r="Y1023" i="1"/>
  <c r="Z1023" i="1"/>
  <c r="X1024" i="1"/>
  <c r="Y1024" i="1"/>
  <c r="Z1024" i="1"/>
  <c r="X1025" i="1"/>
  <c r="Y1025" i="1"/>
  <c r="Z1025" i="1"/>
  <c r="X1026" i="1"/>
  <c r="Y1026" i="1"/>
  <c r="Z1026" i="1"/>
  <c r="X1027" i="1"/>
  <c r="Y1027" i="1"/>
  <c r="Z1027" i="1"/>
  <c r="X1028" i="1"/>
  <c r="Y1028" i="1"/>
  <c r="Z1028" i="1"/>
  <c r="X1029" i="1"/>
  <c r="Y1029" i="1"/>
  <c r="Z1029" i="1"/>
  <c r="X1030" i="1"/>
  <c r="Y1030" i="1"/>
  <c r="Z1030" i="1"/>
  <c r="X1031" i="1"/>
  <c r="Y1031" i="1"/>
  <c r="Z1031" i="1"/>
  <c r="X1032" i="1"/>
  <c r="Y1032" i="1"/>
  <c r="Z1032" i="1"/>
  <c r="X1033" i="1"/>
  <c r="Y1033" i="1"/>
  <c r="Z1033" i="1"/>
  <c r="X1034" i="1"/>
  <c r="Y1034" i="1"/>
  <c r="Z1034" i="1"/>
  <c r="X1035" i="1"/>
  <c r="Y1035" i="1"/>
  <c r="Z1035" i="1"/>
  <c r="X1036" i="1"/>
  <c r="Y1036" i="1"/>
  <c r="Z1036" i="1"/>
  <c r="X1037" i="1"/>
  <c r="Y1037" i="1"/>
  <c r="Z1037" i="1"/>
  <c r="X1038" i="1"/>
  <c r="Y1038" i="1"/>
  <c r="Z1038" i="1"/>
  <c r="X1039" i="1"/>
  <c r="Y1039" i="1"/>
  <c r="Z1039" i="1"/>
  <c r="X1040" i="1"/>
  <c r="Y1040" i="1"/>
  <c r="Z1040" i="1"/>
  <c r="X1041" i="1"/>
  <c r="Y1041" i="1"/>
  <c r="Z1041" i="1"/>
  <c r="X1042" i="1"/>
  <c r="Y1042" i="1"/>
  <c r="Z1042" i="1"/>
  <c r="X1043" i="1"/>
  <c r="Y1043" i="1"/>
  <c r="Z1043" i="1"/>
  <c r="X1044" i="1"/>
  <c r="Y1044" i="1"/>
  <c r="Z1044" i="1"/>
  <c r="X1045" i="1"/>
  <c r="Y1045" i="1"/>
  <c r="Z1045" i="1"/>
  <c r="X1046" i="1"/>
  <c r="Y1046" i="1"/>
  <c r="Z1046" i="1"/>
  <c r="X1047" i="1"/>
  <c r="Y1047" i="1"/>
  <c r="Z1047" i="1"/>
  <c r="X1048" i="1"/>
  <c r="Y1048" i="1"/>
  <c r="Z1048" i="1"/>
  <c r="X1049" i="1"/>
  <c r="Y1049" i="1"/>
  <c r="Z1049" i="1"/>
  <c r="X1050" i="1"/>
  <c r="Y1050" i="1"/>
  <c r="Z1050" i="1"/>
  <c r="X1051" i="1"/>
  <c r="Y1051" i="1"/>
  <c r="Z1051" i="1"/>
  <c r="X1052" i="1"/>
  <c r="Y1052" i="1"/>
  <c r="Z1052" i="1"/>
  <c r="X1053" i="1"/>
  <c r="Y1053" i="1"/>
  <c r="Z1053" i="1"/>
  <c r="X1054" i="1"/>
  <c r="Y1054" i="1"/>
  <c r="Z1054" i="1"/>
  <c r="X1055" i="1"/>
  <c r="Y1055" i="1"/>
  <c r="Z1055" i="1"/>
  <c r="X1056" i="1"/>
  <c r="Y1056" i="1"/>
  <c r="Z1056" i="1"/>
  <c r="X1057" i="1"/>
  <c r="Y1057" i="1"/>
  <c r="Z1057" i="1"/>
  <c r="X1058" i="1"/>
  <c r="Y1058" i="1"/>
  <c r="Z1058" i="1"/>
  <c r="X1059" i="1"/>
  <c r="Y1059" i="1"/>
  <c r="Z1059" i="1"/>
  <c r="X1060" i="1"/>
  <c r="Y1060" i="1"/>
  <c r="Z1060" i="1"/>
  <c r="X1061" i="1"/>
  <c r="Y1061" i="1"/>
  <c r="Z1061" i="1"/>
  <c r="X1062" i="1"/>
  <c r="Y1062" i="1"/>
  <c r="Z1062" i="1"/>
  <c r="X1063" i="1"/>
  <c r="Y1063" i="1"/>
  <c r="Z1063" i="1"/>
  <c r="X1064" i="1"/>
  <c r="Y1064" i="1"/>
  <c r="Z1064" i="1"/>
  <c r="X1065" i="1"/>
  <c r="Y1065" i="1"/>
  <c r="Z1065" i="1"/>
  <c r="X1066" i="1"/>
  <c r="Y1066" i="1"/>
  <c r="Z1066" i="1"/>
  <c r="X1067" i="1"/>
  <c r="Y1067" i="1"/>
  <c r="Z1067" i="1"/>
  <c r="X1068" i="1"/>
  <c r="Y1068" i="1"/>
  <c r="Z1068" i="1"/>
  <c r="X1069" i="1"/>
  <c r="Y1069" i="1"/>
  <c r="Z1069" i="1"/>
  <c r="X1070" i="1"/>
  <c r="Y1070" i="1"/>
  <c r="Z1070" i="1"/>
  <c r="X1071" i="1"/>
  <c r="Y1071" i="1"/>
  <c r="Z1071" i="1"/>
  <c r="X1072" i="1"/>
  <c r="Y1072" i="1"/>
  <c r="Z1072" i="1"/>
  <c r="X1073" i="1"/>
  <c r="Y1073" i="1"/>
  <c r="Z1073" i="1"/>
  <c r="X1074" i="1"/>
  <c r="Y1074" i="1"/>
  <c r="Z1074" i="1"/>
  <c r="X1075" i="1"/>
  <c r="Y1075" i="1"/>
  <c r="Z1075" i="1"/>
  <c r="X1076" i="1"/>
  <c r="Y1076" i="1"/>
  <c r="Z1076" i="1"/>
  <c r="X1077" i="1"/>
  <c r="Y1077" i="1"/>
  <c r="Z1077" i="1"/>
  <c r="X1078" i="1"/>
  <c r="Y1078" i="1"/>
  <c r="Z1078" i="1"/>
  <c r="X1079" i="1"/>
  <c r="Y1079" i="1"/>
  <c r="Z1079" i="1"/>
  <c r="X1080" i="1"/>
  <c r="Y1080" i="1"/>
  <c r="Z1080" i="1"/>
  <c r="X1081" i="1"/>
  <c r="Y1081" i="1"/>
  <c r="Z1081" i="1"/>
  <c r="X1082" i="1"/>
  <c r="Y1082" i="1"/>
  <c r="Z1082" i="1"/>
  <c r="X1083" i="1"/>
  <c r="Y1083" i="1"/>
  <c r="Z1083" i="1"/>
  <c r="X1084" i="1"/>
  <c r="Y1084" i="1"/>
  <c r="Z1084" i="1"/>
  <c r="X1085" i="1"/>
  <c r="Y1085" i="1"/>
  <c r="Z1085" i="1"/>
  <c r="X1086" i="1"/>
  <c r="Y1086" i="1"/>
  <c r="Z1086" i="1"/>
  <c r="X1087" i="1"/>
  <c r="Y1087" i="1"/>
  <c r="Z1087" i="1"/>
  <c r="X1088" i="1"/>
  <c r="Y1088" i="1"/>
  <c r="Z1088" i="1"/>
  <c r="X1089" i="1"/>
  <c r="Y1089" i="1"/>
  <c r="Z1089" i="1"/>
  <c r="X1090" i="1"/>
  <c r="Y1090" i="1"/>
  <c r="Z1090" i="1"/>
  <c r="X1091" i="1"/>
  <c r="Y1091" i="1"/>
  <c r="Z1091" i="1"/>
  <c r="X1092" i="1"/>
  <c r="Y1092" i="1"/>
  <c r="Z1092" i="1"/>
  <c r="X1093" i="1"/>
  <c r="Y1093" i="1"/>
  <c r="Z1093" i="1"/>
  <c r="X1094" i="1"/>
  <c r="Y1094" i="1"/>
  <c r="Z1094" i="1"/>
  <c r="X1095" i="1"/>
  <c r="Y1095" i="1"/>
  <c r="Z1095" i="1"/>
  <c r="X1096" i="1"/>
  <c r="Y1096" i="1"/>
  <c r="Z1096" i="1"/>
  <c r="X1097" i="1"/>
  <c r="Y1097" i="1"/>
  <c r="Z1097" i="1"/>
  <c r="X1098" i="1"/>
  <c r="Y1098" i="1"/>
  <c r="Z1098" i="1"/>
  <c r="X1099" i="1"/>
  <c r="Y1099" i="1"/>
  <c r="Z1099" i="1"/>
  <c r="X1100" i="1"/>
  <c r="Y1100" i="1"/>
  <c r="Z1100" i="1"/>
  <c r="X1101" i="1"/>
  <c r="Y1101" i="1"/>
  <c r="Z1101" i="1"/>
  <c r="X1102" i="1"/>
  <c r="Y1102" i="1"/>
  <c r="Z1102" i="1"/>
  <c r="X1103" i="1"/>
  <c r="Y1103" i="1"/>
  <c r="Z1103" i="1"/>
  <c r="X1104" i="1"/>
  <c r="Y1104" i="1"/>
  <c r="Z1104" i="1"/>
  <c r="X1105" i="1"/>
  <c r="Y1105" i="1"/>
  <c r="Z1105" i="1"/>
  <c r="X1106" i="1"/>
  <c r="Y1106" i="1"/>
  <c r="Z1106" i="1"/>
  <c r="X1107" i="1"/>
  <c r="Y1107" i="1"/>
  <c r="Z1107" i="1"/>
  <c r="X1108" i="1"/>
  <c r="Y1108" i="1"/>
  <c r="Z1108" i="1"/>
  <c r="X1109" i="1"/>
  <c r="Y1109" i="1"/>
  <c r="Z1109" i="1"/>
  <c r="X1110" i="1"/>
  <c r="Y1110" i="1"/>
  <c r="Z1110" i="1"/>
  <c r="X1111" i="1"/>
  <c r="Y1111" i="1"/>
  <c r="Z1111" i="1"/>
  <c r="X1112" i="1"/>
  <c r="Y1112" i="1"/>
  <c r="Z1112" i="1"/>
  <c r="X1113" i="1"/>
  <c r="Y1113" i="1"/>
  <c r="Z1113" i="1"/>
  <c r="X1114" i="1"/>
  <c r="Y1114" i="1"/>
  <c r="Z1114" i="1"/>
  <c r="X1115" i="1"/>
  <c r="Y1115" i="1"/>
  <c r="Z1115" i="1"/>
  <c r="X1116" i="1"/>
  <c r="Y1116" i="1"/>
  <c r="Z1116" i="1"/>
  <c r="X1117" i="1"/>
  <c r="Y1117" i="1"/>
  <c r="Z1117" i="1"/>
  <c r="X1118" i="1"/>
  <c r="Y1118" i="1"/>
  <c r="Z1118" i="1"/>
  <c r="X1119" i="1"/>
  <c r="Y1119" i="1"/>
  <c r="Z1119" i="1"/>
  <c r="X1120" i="1"/>
  <c r="Y1120" i="1"/>
  <c r="Z1120" i="1"/>
  <c r="X1121" i="1"/>
  <c r="Y1121" i="1"/>
  <c r="Z1121" i="1"/>
  <c r="X1122" i="1"/>
  <c r="Y1122" i="1"/>
  <c r="Z1122" i="1"/>
  <c r="X1123" i="1"/>
  <c r="Y1123" i="1"/>
  <c r="Z1123" i="1"/>
  <c r="X1124" i="1"/>
  <c r="Y1124" i="1"/>
  <c r="Z1124" i="1"/>
  <c r="X1125" i="1"/>
  <c r="Y1125" i="1"/>
  <c r="Z1125" i="1"/>
  <c r="X1126" i="1"/>
  <c r="Y1126" i="1"/>
  <c r="Z1126" i="1"/>
  <c r="X1127" i="1"/>
  <c r="Y1127" i="1"/>
  <c r="Z1127" i="1"/>
  <c r="X1128" i="1"/>
  <c r="Y1128" i="1"/>
  <c r="Z1128" i="1"/>
  <c r="X1129" i="1"/>
  <c r="Y1129" i="1"/>
  <c r="Z1129" i="1"/>
  <c r="X1130" i="1"/>
  <c r="Y1130" i="1"/>
  <c r="Z1130" i="1"/>
  <c r="X1131" i="1"/>
  <c r="Y1131" i="1"/>
  <c r="Z1131" i="1"/>
  <c r="X1132" i="1"/>
  <c r="Y1132" i="1"/>
  <c r="Z1132" i="1"/>
  <c r="X1133" i="1"/>
  <c r="Y1133" i="1"/>
  <c r="Z1133" i="1"/>
  <c r="X1134" i="1"/>
  <c r="Y1134" i="1"/>
  <c r="Z1134" i="1"/>
  <c r="X1135" i="1"/>
  <c r="Y1135" i="1"/>
  <c r="Z1135" i="1"/>
  <c r="X1136" i="1"/>
  <c r="Y1136" i="1"/>
  <c r="Z1136" i="1"/>
  <c r="X1137" i="1"/>
  <c r="Y1137" i="1"/>
  <c r="Z1137" i="1"/>
  <c r="X1138" i="1"/>
  <c r="Y1138" i="1"/>
  <c r="Z1138" i="1"/>
  <c r="X1139" i="1"/>
  <c r="Y1139" i="1"/>
  <c r="Z1139" i="1"/>
  <c r="X1140" i="1"/>
  <c r="Y1140" i="1"/>
  <c r="Z1140" i="1"/>
  <c r="X1141" i="1"/>
  <c r="Y1141" i="1"/>
  <c r="Z1141" i="1"/>
  <c r="X1142" i="1"/>
  <c r="Y1142" i="1"/>
  <c r="Z1142" i="1"/>
  <c r="X1143" i="1"/>
  <c r="Y1143" i="1"/>
  <c r="Z1143" i="1"/>
  <c r="X1144" i="1"/>
  <c r="Y1144" i="1"/>
  <c r="Z1144" i="1"/>
  <c r="X1145" i="1"/>
  <c r="Y1145" i="1"/>
  <c r="Z1145" i="1"/>
  <c r="X1146" i="1"/>
  <c r="Y1146" i="1"/>
  <c r="Z1146" i="1"/>
  <c r="X1147" i="1"/>
  <c r="Y1147" i="1"/>
  <c r="Z1147" i="1"/>
  <c r="X1148" i="1"/>
  <c r="Y1148" i="1"/>
  <c r="Z1148" i="1"/>
  <c r="X1149" i="1"/>
  <c r="Y1149" i="1"/>
  <c r="Z1149" i="1"/>
  <c r="X1150" i="1"/>
  <c r="Y1150" i="1"/>
  <c r="Z1150" i="1"/>
  <c r="X1151" i="1"/>
  <c r="Y1151" i="1"/>
  <c r="Z1151" i="1"/>
  <c r="X1152" i="1"/>
  <c r="Y1152" i="1"/>
  <c r="Z1152" i="1"/>
  <c r="X1153" i="1"/>
  <c r="Y1153" i="1"/>
  <c r="Z1153" i="1"/>
  <c r="X1154" i="1"/>
  <c r="Y1154" i="1"/>
  <c r="Z1154" i="1"/>
  <c r="X1155" i="1"/>
  <c r="Y1155" i="1"/>
  <c r="Z1155" i="1"/>
  <c r="X1156" i="1"/>
  <c r="Y1156" i="1"/>
  <c r="Z1156" i="1"/>
  <c r="X1157" i="1"/>
  <c r="Y1157" i="1"/>
  <c r="Z1157" i="1"/>
  <c r="X1158" i="1"/>
  <c r="Y1158" i="1"/>
  <c r="Z1158" i="1"/>
  <c r="X1159" i="1"/>
  <c r="Y1159" i="1"/>
  <c r="Z1159" i="1"/>
  <c r="X1160" i="1"/>
  <c r="Y1160" i="1"/>
  <c r="Z1160" i="1"/>
  <c r="X1161" i="1"/>
  <c r="Y1161" i="1"/>
  <c r="Z1161" i="1"/>
  <c r="X1162" i="1"/>
  <c r="Y1162" i="1"/>
  <c r="Z1162" i="1"/>
  <c r="X1163" i="1"/>
  <c r="Y1163" i="1"/>
  <c r="Z1163" i="1"/>
  <c r="X1164" i="1"/>
  <c r="Y1164" i="1"/>
  <c r="Z1164" i="1"/>
  <c r="X1165" i="1"/>
  <c r="Y1165" i="1"/>
  <c r="Z1165" i="1"/>
  <c r="X1166" i="1"/>
  <c r="Y1166" i="1"/>
  <c r="Z1166" i="1"/>
  <c r="X1167" i="1"/>
  <c r="Y1167" i="1"/>
  <c r="Z1167" i="1"/>
  <c r="X1168" i="1"/>
  <c r="Y1168" i="1"/>
  <c r="Z1168" i="1"/>
  <c r="X1169" i="1"/>
  <c r="Y1169" i="1"/>
  <c r="Z1169" i="1"/>
  <c r="X1170" i="1"/>
  <c r="Y1170" i="1"/>
  <c r="Z1170" i="1"/>
  <c r="X1171" i="1"/>
  <c r="Y1171" i="1"/>
  <c r="Z1171" i="1"/>
  <c r="X1172" i="1"/>
  <c r="Y1172" i="1"/>
  <c r="Z1172" i="1"/>
  <c r="X1173" i="1"/>
  <c r="Y1173" i="1"/>
  <c r="Z1173" i="1"/>
  <c r="X1174" i="1"/>
  <c r="Y1174" i="1"/>
  <c r="Z1174" i="1"/>
  <c r="X1175" i="1"/>
  <c r="Y1175" i="1"/>
  <c r="Z1175" i="1"/>
  <c r="X1176" i="1"/>
  <c r="Y1176" i="1"/>
  <c r="Z1176" i="1"/>
  <c r="X1177" i="1"/>
  <c r="Y1177" i="1"/>
  <c r="Z1177" i="1"/>
  <c r="X1178" i="1"/>
  <c r="Y1178" i="1"/>
  <c r="Z1178" i="1"/>
  <c r="X1179" i="1"/>
  <c r="Y1179" i="1"/>
  <c r="Z1179" i="1"/>
  <c r="X1180" i="1"/>
  <c r="Y1180" i="1"/>
  <c r="Z1180" i="1"/>
  <c r="X1181" i="1"/>
  <c r="Y1181" i="1"/>
  <c r="Z1181" i="1"/>
  <c r="X1182" i="1"/>
  <c r="Y1182" i="1"/>
  <c r="Z1182" i="1"/>
  <c r="X1183" i="1"/>
  <c r="Y1183" i="1"/>
  <c r="Z1183" i="1"/>
  <c r="X1184" i="1"/>
  <c r="Y1184" i="1"/>
  <c r="Z1184" i="1"/>
  <c r="X1185" i="1"/>
  <c r="Y1185" i="1"/>
  <c r="Z1185" i="1"/>
  <c r="X1186" i="1"/>
  <c r="Y1186" i="1"/>
  <c r="Z1186" i="1"/>
  <c r="X1187" i="1"/>
  <c r="Y1187" i="1"/>
  <c r="Z1187" i="1"/>
  <c r="X1188" i="1"/>
  <c r="Y1188" i="1"/>
  <c r="Z1188" i="1"/>
  <c r="X1189" i="1"/>
  <c r="Y1189" i="1"/>
  <c r="Z1189" i="1"/>
  <c r="X1190" i="1"/>
  <c r="Y1190" i="1"/>
  <c r="Z1190" i="1"/>
  <c r="X1191" i="1"/>
  <c r="Y1191" i="1"/>
  <c r="Z1191" i="1"/>
  <c r="X1192" i="1"/>
  <c r="Y1192" i="1"/>
  <c r="Z1192" i="1"/>
  <c r="X1193" i="1"/>
  <c r="Y1193" i="1"/>
  <c r="Z1193" i="1"/>
  <c r="X1194" i="1"/>
  <c r="Y1194" i="1"/>
  <c r="Z1194" i="1"/>
  <c r="X1195" i="1"/>
  <c r="Y1195" i="1"/>
  <c r="Z1195" i="1"/>
  <c r="X1196" i="1"/>
  <c r="Y1196" i="1"/>
  <c r="Z1196" i="1"/>
  <c r="X1197" i="1"/>
  <c r="Y1197" i="1"/>
  <c r="Z1197" i="1"/>
  <c r="X1198" i="1"/>
  <c r="Y1198" i="1"/>
  <c r="Z1198" i="1"/>
  <c r="X1199" i="1"/>
  <c r="Y1199" i="1"/>
  <c r="Z1199" i="1"/>
  <c r="X1200" i="1"/>
  <c r="Y1200" i="1"/>
  <c r="Z1200" i="1"/>
  <c r="X1201" i="1"/>
  <c r="Y1201" i="1"/>
  <c r="Z1201" i="1"/>
  <c r="X1202" i="1"/>
  <c r="Y1202" i="1"/>
  <c r="Z1202" i="1"/>
  <c r="X1203" i="1"/>
  <c r="Y1203" i="1"/>
  <c r="Z1203" i="1"/>
  <c r="X1204" i="1"/>
  <c r="Y1204" i="1"/>
  <c r="Z1204" i="1"/>
  <c r="X1205" i="1"/>
  <c r="Y1205" i="1"/>
  <c r="Z1205" i="1"/>
  <c r="X1206" i="1"/>
  <c r="Y1206" i="1"/>
  <c r="Z1206" i="1"/>
  <c r="X1207" i="1"/>
  <c r="Y1207" i="1"/>
  <c r="Z1207" i="1"/>
  <c r="X1208" i="1"/>
  <c r="Y1208" i="1"/>
  <c r="Z1208" i="1"/>
  <c r="X1209" i="1"/>
  <c r="Y1209" i="1"/>
  <c r="Z1209" i="1"/>
  <c r="X1210" i="1"/>
  <c r="Y1210" i="1"/>
  <c r="Z1210" i="1"/>
  <c r="X1211" i="1"/>
  <c r="Y1211" i="1"/>
  <c r="Z1211" i="1"/>
  <c r="X1212" i="1"/>
  <c r="Y1212" i="1"/>
  <c r="Z1212" i="1"/>
  <c r="X1213" i="1"/>
  <c r="Y1213" i="1"/>
  <c r="Z1213" i="1"/>
  <c r="X1214" i="1"/>
  <c r="Y1214" i="1"/>
  <c r="Z1214" i="1"/>
  <c r="X1215" i="1"/>
  <c r="Y1215" i="1"/>
  <c r="Z1215" i="1"/>
  <c r="X1216" i="1"/>
  <c r="Y1216" i="1"/>
  <c r="Z1216" i="1"/>
  <c r="X1217" i="1"/>
  <c r="Y1217" i="1"/>
  <c r="Z1217" i="1"/>
  <c r="X1218" i="1"/>
  <c r="Y1218" i="1"/>
  <c r="Z1218" i="1"/>
  <c r="X1219" i="1"/>
  <c r="Y1219" i="1"/>
  <c r="Z1219" i="1"/>
  <c r="X1220" i="1"/>
  <c r="Y1220" i="1"/>
  <c r="Z1220" i="1"/>
  <c r="X1221" i="1"/>
  <c r="Y1221" i="1"/>
  <c r="Z1221" i="1"/>
  <c r="X1222" i="1"/>
  <c r="Y1222" i="1"/>
  <c r="Z1222" i="1"/>
  <c r="X1223" i="1"/>
  <c r="Y1223" i="1"/>
  <c r="Z1223" i="1"/>
  <c r="X1224" i="1"/>
  <c r="Y1224" i="1"/>
  <c r="Z1224" i="1"/>
  <c r="X1225" i="1"/>
  <c r="Y1225" i="1"/>
  <c r="Z1225" i="1"/>
  <c r="X1226" i="1"/>
  <c r="Y1226" i="1"/>
  <c r="Z1226" i="1"/>
  <c r="X1227" i="1"/>
  <c r="Y1227" i="1"/>
  <c r="Z1227" i="1"/>
  <c r="X1228" i="1"/>
  <c r="Y1228" i="1"/>
  <c r="Z1228" i="1"/>
  <c r="X1229" i="1"/>
  <c r="Y1229" i="1"/>
  <c r="Z1229" i="1"/>
  <c r="X1230" i="1"/>
  <c r="Y1230" i="1"/>
  <c r="Z1230" i="1"/>
  <c r="X1231" i="1"/>
  <c r="Y1231" i="1"/>
  <c r="Z1231" i="1"/>
  <c r="X1232" i="1"/>
  <c r="Y1232" i="1"/>
  <c r="Z1232" i="1"/>
  <c r="X1233" i="1"/>
  <c r="Y1233" i="1"/>
  <c r="Z1233" i="1"/>
  <c r="X1234" i="1"/>
  <c r="Y1234" i="1"/>
  <c r="Z1234" i="1"/>
  <c r="X1235" i="1"/>
  <c r="Y1235" i="1"/>
  <c r="Z1235" i="1"/>
  <c r="X1236" i="1"/>
  <c r="Y1236" i="1"/>
  <c r="Z1236" i="1"/>
  <c r="X1237" i="1"/>
  <c r="Y1237" i="1"/>
  <c r="Z1237" i="1"/>
  <c r="X1238" i="1"/>
  <c r="Y1238" i="1"/>
  <c r="Z1238" i="1"/>
  <c r="X1239" i="1"/>
  <c r="Y1239" i="1"/>
  <c r="Z1239" i="1"/>
  <c r="X1240" i="1"/>
  <c r="Y1240" i="1"/>
  <c r="Z1240" i="1"/>
  <c r="X1241" i="1"/>
  <c r="Y1241" i="1"/>
  <c r="Z1241" i="1"/>
  <c r="X1242" i="1"/>
  <c r="Y1242" i="1"/>
  <c r="Z1242" i="1"/>
  <c r="X1243" i="1"/>
  <c r="Y1243" i="1"/>
  <c r="Z1243" i="1"/>
  <c r="X1244" i="1"/>
  <c r="Y1244" i="1"/>
  <c r="Z1244" i="1"/>
  <c r="X1245" i="1"/>
  <c r="Y1245" i="1"/>
  <c r="Z1245" i="1"/>
  <c r="X1246" i="1"/>
  <c r="Y1246" i="1"/>
  <c r="Z1246" i="1"/>
  <c r="X1247" i="1"/>
  <c r="Y1247" i="1"/>
  <c r="Z1247" i="1"/>
  <c r="X1248" i="1"/>
  <c r="Y1248" i="1"/>
  <c r="Z1248" i="1"/>
  <c r="X1249" i="1"/>
  <c r="Y1249" i="1"/>
  <c r="Z1249" i="1"/>
  <c r="X1250" i="1"/>
  <c r="Y1250" i="1"/>
  <c r="Z1250" i="1"/>
  <c r="X1251" i="1"/>
  <c r="Y1251" i="1"/>
  <c r="Z1251" i="1"/>
  <c r="X1252" i="1"/>
  <c r="Y1252" i="1"/>
  <c r="Z1252" i="1"/>
  <c r="X1253" i="1"/>
  <c r="Y1253" i="1"/>
  <c r="Z1253" i="1"/>
  <c r="X1254" i="1"/>
  <c r="Y1254" i="1"/>
  <c r="Z1254" i="1"/>
  <c r="X1255" i="1"/>
  <c r="Y1255" i="1"/>
  <c r="Z1255" i="1"/>
  <c r="X1256" i="1"/>
  <c r="Y1256" i="1"/>
  <c r="Z1256" i="1"/>
  <c r="X1257" i="1"/>
  <c r="Y1257" i="1"/>
  <c r="Z1257" i="1"/>
  <c r="X1258" i="1"/>
  <c r="Y1258" i="1"/>
  <c r="Z1258" i="1"/>
  <c r="X1259" i="1"/>
  <c r="Y1259" i="1"/>
  <c r="Z1259" i="1"/>
  <c r="X1260" i="1"/>
  <c r="Y1260" i="1"/>
  <c r="Z126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6" i="1"/>
</calcChain>
</file>

<file path=xl/sharedStrings.xml><?xml version="1.0" encoding="utf-8"?>
<sst xmlns="http://schemas.openxmlformats.org/spreadsheetml/2006/main" count="40" uniqueCount="40">
  <si>
    <t>date</t>
  </si>
  <si>
    <t>open</t>
  </si>
  <si>
    <t>high</t>
  </si>
  <si>
    <t>low</t>
  </si>
  <si>
    <t>close</t>
  </si>
  <si>
    <t>volume</t>
  </si>
  <si>
    <t>unadjustedVolume</t>
  </si>
  <si>
    <t>vwap</t>
  </si>
  <si>
    <t>change</t>
  </si>
  <si>
    <t>BACKWARDSchange</t>
  </si>
  <si>
    <t>percent change</t>
  </si>
  <si>
    <t>SMA8</t>
  </si>
  <si>
    <t>SMA10</t>
  </si>
  <si>
    <t>SMA20</t>
  </si>
  <si>
    <t>SMA50</t>
  </si>
  <si>
    <t>EMA8</t>
  </si>
  <si>
    <t>EMA10</t>
  </si>
  <si>
    <t>EMA20</t>
  </si>
  <si>
    <t>EMA50</t>
  </si>
  <si>
    <t>RSGAIN</t>
  </si>
  <si>
    <t>RSLOSS</t>
  </si>
  <si>
    <t>RSI</t>
  </si>
  <si>
    <t>Alpha8</t>
  </si>
  <si>
    <t>Alpha10</t>
  </si>
  <si>
    <t>Alpha20</t>
  </si>
  <si>
    <t>Alpha50</t>
  </si>
  <si>
    <t>RelativeVolume(Based on the last 5 days, how much higher is this volume)</t>
  </si>
  <si>
    <t>Stochastic (%K) ((Current Close - Lowest Low)/(Highest High - Lowest Low) * 100)</t>
  </si>
  <si>
    <t>Stochastic (%D) (SMA of %K)</t>
  </si>
  <si>
    <t>Stochastic Differece Between %K and %D</t>
  </si>
  <si>
    <t>MACD (10,20 version)</t>
  </si>
  <si>
    <t>STDEV</t>
  </si>
  <si>
    <t>Upper Bolinger Band</t>
  </si>
  <si>
    <t>Lower Bolinger Band</t>
  </si>
  <si>
    <t>Bolinger Spread</t>
  </si>
  <si>
    <t>POTENTIAL LABELS</t>
  </si>
  <si>
    <t>Percent Change (Relative change in price from one period to the next, t+1 values)</t>
  </si>
  <si>
    <t>Predicted Simplified Slope (5 period)</t>
  </si>
  <si>
    <t>Predicted Simplified Slope (10 period)</t>
  </si>
  <si>
    <t>IGNORE THIS COLUMN - used for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</si>
</sst>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64"/>
  <sheetViews>
    <sheetView tabSelected="1" topLeftCell="P1" zoomScale="84" workbookViewId="0">
      <selection activeCell="AD7" sqref="AD7"/>
    </sheetView>
  </sheetViews>
  <sheetFormatPr baseColWidth="10" defaultRowHeight="16" x14ac:dyDescent="0.2"/>
  <cols>
    <col min="20" max="21" width="10.83203125" style="2"/>
    <col min="35" max="37" width="10.83203125" style="5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4" t="s">
        <v>21</v>
      </c>
      <c r="W1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t="s">
        <v>31</v>
      </c>
      <c r="AC1" t="s">
        <v>32</v>
      </c>
      <c r="AD1" t="s">
        <v>33</v>
      </c>
      <c r="AE1" s="4" t="s">
        <v>34</v>
      </c>
      <c r="AG1" s="3" t="s">
        <v>35</v>
      </c>
      <c r="AI1" s="5" t="s">
        <v>36</v>
      </c>
      <c r="AJ1" s="5" t="s">
        <v>37</v>
      </c>
      <c r="AK1" s="5" t="s">
        <v>38</v>
      </c>
      <c r="AL1" t="s">
        <v>39</v>
      </c>
    </row>
    <row r="2" spans="1:38" x14ac:dyDescent="0.2">
      <c r="A2" s="1">
        <v>41584</v>
      </c>
      <c r="B2">
        <v>68.961299999999994</v>
      </c>
      <c r="C2">
        <v>69.054699999999997</v>
      </c>
      <c r="D2">
        <v>68.1785</v>
      </c>
      <c r="E2">
        <v>68.536299999999997</v>
      </c>
      <c r="F2">
        <v>55844152</v>
      </c>
      <c r="G2">
        <v>7977736</v>
      </c>
      <c r="H2">
        <v>68.567499999999995</v>
      </c>
      <c r="I2">
        <v>-0.19455700000000001</v>
      </c>
      <c r="J2">
        <v>0.19455700000000001</v>
      </c>
      <c r="K2" s="4"/>
      <c r="L2" s="4"/>
      <c r="M2" s="4"/>
      <c r="N2" s="4"/>
      <c r="O2" s="4"/>
      <c r="P2" s="4"/>
      <c r="Q2" s="4"/>
      <c r="R2" s="4"/>
      <c r="S2" s="4"/>
      <c r="V2" s="4"/>
      <c r="X2" s="4"/>
      <c r="Y2" s="4"/>
      <c r="Z2" s="4"/>
      <c r="AA2" s="4">
        <f>Q2-R2</f>
        <v>0</v>
      </c>
      <c r="AE2" s="4"/>
      <c r="AI2" s="5">
        <f>K3</f>
        <v>1.6178288002124508E-2</v>
      </c>
      <c r="AJ2" s="5">
        <f>SLOPE(K3:K7,$AL$2:$AL$6)</f>
        <v>-2.0866134934785395E-3</v>
      </c>
      <c r="AK2" s="5">
        <f>SLOPE(K3:K12,$AL$2:$AL$11)</f>
        <v>5.2940041306304988E-4</v>
      </c>
      <c r="AL2">
        <v>1</v>
      </c>
    </row>
    <row r="3" spans="1:38" x14ac:dyDescent="0.2">
      <c r="A3" s="1">
        <v>41585</v>
      </c>
      <c r="B3">
        <v>68.36</v>
      </c>
      <c r="C3">
        <v>68.834999999999994</v>
      </c>
      <c r="D3">
        <v>67.412800000000004</v>
      </c>
      <c r="E3">
        <v>67.427499999999995</v>
      </c>
      <c r="F3">
        <v>65655100</v>
      </c>
      <c r="G3">
        <v>9379300</v>
      </c>
      <c r="H3">
        <v>68.093599999999995</v>
      </c>
      <c r="I3">
        <v>-1.1089</v>
      </c>
      <c r="J3">
        <v>1.1089</v>
      </c>
      <c r="K3" s="4">
        <f>1-(E3/E2)</f>
        <v>1.6178288002124508E-2</v>
      </c>
      <c r="L3" s="4"/>
      <c r="M3" s="4"/>
      <c r="N3" s="4"/>
      <c r="O3" s="4"/>
      <c r="P3" s="4"/>
      <c r="Q3" s="4"/>
      <c r="R3" s="4"/>
      <c r="S3" s="4"/>
      <c r="V3" s="4"/>
      <c r="X3" s="4"/>
      <c r="Y3" s="4"/>
      <c r="Z3" s="4"/>
      <c r="AA3" s="4">
        <f t="shared" ref="AA3:AA66" si="0">Q3-R3</f>
        <v>0</v>
      </c>
      <c r="AE3" s="4"/>
      <c r="AI3" s="5">
        <f t="shared" ref="AI3:AI66" si="1">K4</f>
        <v>-1.5742834896740998E-2</v>
      </c>
      <c r="AJ3" s="5">
        <f>SLOPE(K4:K8,$AL$2:$AL$6)</f>
        <v>-1.5299449557190092E-4</v>
      </c>
      <c r="AK3" s="5">
        <f t="shared" ref="AK3:AK66" si="2">SLOPE(K4:K13,$AL$2:$AL$11)</f>
        <v>8.2557092169938692E-4</v>
      </c>
      <c r="AL3">
        <v>2</v>
      </c>
    </row>
    <row r="4" spans="1:38" x14ac:dyDescent="0.2">
      <c r="A4" s="1">
        <v>41586</v>
      </c>
      <c r="B4">
        <v>67.702200000000005</v>
      </c>
      <c r="C4">
        <v>68.563999999999993</v>
      </c>
      <c r="D4">
        <v>67.440399999999997</v>
      </c>
      <c r="E4">
        <v>68.489000000000004</v>
      </c>
      <c r="F4">
        <v>69829543</v>
      </c>
      <c r="G4">
        <v>9975649</v>
      </c>
      <c r="H4">
        <v>68.210899999999995</v>
      </c>
      <c r="I4">
        <v>1.0615000000000001</v>
      </c>
      <c r="J4">
        <v>-1.0615000000000001</v>
      </c>
      <c r="K4" s="4">
        <f>1-(E4/E3)</f>
        <v>-1.5742834896740998E-2</v>
      </c>
      <c r="L4" s="4"/>
      <c r="M4" s="4"/>
      <c r="N4" s="4"/>
      <c r="O4" s="4"/>
      <c r="P4" s="4"/>
      <c r="Q4" s="4"/>
      <c r="R4" s="4"/>
      <c r="S4" s="4"/>
      <c r="V4" s="4"/>
      <c r="X4" s="4"/>
      <c r="Y4" s="4"/>
      <c r="Z4" s="4"/>
      <c r="AA4" s="4">
        <f t="shared" si="0"/>
        <v>0</v>
      </c>
      <c r="AE4" s="4"/>
      <c r="AI4" s="5">
        <f t="shared" si="1"/>
        <v>2.9041159894290791E-3</v>
      </c>
      <c r="AJ4" s="5">
        <f>SLOPE(K5:K9,$AL$2:$AL$6)</f>
        <v>-6.4125505900380886E-4</v>
      </c>
      <c r="AK4" s="5">
        <f t="shared" si="2"/>
        <v>1.2392467306189295E-4</v>
      </c>
      <c r="AL4">
        <v>3</v>
      </c>
    </row>
    <row r="5" spans="1:38" x14ac:dyDescent="0.2">
      <c r="A5" s="1">
        <v>41589</v>
      </c>
      <c r="B5">
        <v>68.414000000000001</v>
      </c>
      <c r="C5">
        <v>68.635000000000005</v>
      </c>
      <c r="D5">
        <v>67.6798</v>
      </c>
      <c r="E5">
        <v>68.290099999999995</v>
      </c>
      <c r="F5">
        <v>56863303</v>
      </c>
      <c r="G5">
        <v>8123329</v>
      </c>
      <c r="H5">
        <v>68.269199999999998</v>
      </c>
      <c r="I5">
        <v>-0.198933</v>
      </c>
      <c r="J5">
        <v>0.198933</v>
      </c>
      <c r="K5" s="4">
        <f>1-(E5/E4)</f>
        <v>2.9041159894290791E-3</v>
      </c>
      <c r="L5" s="4"/>
      <c r="M5" s="4"/>
      <c r="N5" s="4"/>
      <c r="O5" s="4"/>
      <c r="P5" s="4"/>
      <c r="Q5" s="4"/>
      <c r="R5" s="4"/>
      <c r="S5" s="4"/>
      <c r="V5" s="4"/>
      <c r="X5" s="4"/>
      <c r="Y5" s="4"/>
      <c r="Z5" s="4"/>
      <c r="AA5" s="4">
        <f t="shared" si="0"/>
        <v>0</v>
      </c>
      <c r="AE5" s="4"/>
      <c r="AI5" s="5">
        <f t="shared" si="1"/>
        <v>-1.8523914886638959E-3</v>
      </c>
      <c r="AJ5" s="5">
        <f>SLOPE(K6:K10,$AL$2:$AL$6)</f>
        <v>3.514277928770404E-3</v>
      </c>
      <c r="AK5" s="5">
        <f t="shared" si="2"/>
        <v>-1.0981056975293318E-4</v>
      </c>
      <c r="AL5">
        <v>4</v>
      </c>
    </row>
    <row r="6" spans="1:38" x14ac:dyDescent="0.2">
      <c r="A6" s="1">
        <v>41590</v>
      </c>
      <c r="B6">
        <v>68.108800000000002</v>
      </c>
      <c r="C6">
        <v>68.931100000000001</v>
      </c>
      <c r="D6">
        <v>68.020600000000002</v>
      </c>
      <c r="E6">
        <v>68.416600000000003</v>
      </c>
      <c r="F6">
        <v>51114651</v>
      </c>
      <c r="G6">
        <v>7302093</v>
      </c>
      <c r="H6">
        <v>68.662000000000006</v>
      </c>
      <c r="I6">
        <v>0.12656700000000001</v>
      </c>
      <c r="J6">
        <v>-0.12656700000000001</v>
      </c>
      <c r="K6" s="4">
        <f>1-(E6/E5)</f>
        <v>-1.8523914886638959E-3</v>
      </c>
      <c r="L6" s="4"/>
      <c r="M6" s="4"/>
      <c r="N6" s="4"/>
      <c r="O6" s="4"/>
      <c r="P6" s="4"/>
      <c r="Q6" s="4"/>
      <c r="R6" s="4"/>
      <c r="S6" s="4"/>
      <c r="V6" s="4"/>
      <c r="W6">
        <f>F6/AVERAGE(F2:F6)</f>
        <v>0.85388403654071965</v>
      </c>
      <c r="X6" s="4"/>
      <c r="Y6" s="4"/>
      <c r="Z6" s="4"/>
      <c r="AA6" s="4">
        <f t="shared" si="0"/>
        <v>0</v>
      </c>
      <c r="AE6" s="4"/>
      <c r="AI6" s="5">
        <f t="shared" si="1"/>
        <v>-1.2000011693067414E-3</v>
      </c>
      <c r="AJ6" s="5">
        <f>SLOPE(K7:K11,$AL$2:$AL$6)</f>
        <v>2.5422554719059741E-3</v>
      </c>
      <c r="AK6" s="5">
        <f t="shared" si="2"/>
        <v>-1.126114610184711E-3</v>
      </c>
      <c r="AL6">
        <v>5</v>
      </c>
    </row>
    <row r="7" spans="1:38" x14ac:dyDescent="0.2">
      <c r="A7" s="1">
        <v>41591</v>
      </c>
      <c r="B7">
        <v>68.152199999999993</v>
      </c>
      <c r="C7">
        <v>68.711299999999994</v>
      </c>
      <c r="D7">
        <v>68.015299999999996</v>
      </c>
      <c r="E7">
        <v>68.498699999999999</v>
      </c>
      <c r="F7">
        <v>49304927</v>
      </c>
      <c r="G7">
        <v>7043561</v>
      </c>
      <c r="H7">
        <v>68.430000000000007</v>
      </c>
      <c r="I7">
        <v>8.2102999999999995E-2</v>
      </c>
      <c r="J7">
        <v>-8.2102999999999995E-2</v>
      </c>
      <c r="K7" s="4">
        <f>1-(E7/E6)</f>
        <v>-1.2000011693067414E-3</v>
      </c>
      <c r="L7" s="4"/>
      <c r="M7" s="4"/>
      <c r="N7" s="4"/>
      <c r="O7" s="4"/>
      <c r="P7" s="4"/>
      <c r="Q7" s="4"/>
      <c r="R7" s="4"/>
      <c r="S7" s="4"/>
      <c r="V7" s="4"/>
      <c r="W7">
        <f>F7/AVERAGE(F3:F7)</f>
        <v>0.84204911675927552</v>
      </c>
      <c r="X7" s="4"/>
      <c r="Y7" s="4"/>
      <c r="Z7" s="4"/>
      <c r="AA7" s="4">
        <f t="shared" si="0"/>
        <v>0</v>
      </c>
      <c r="AE7" s="4"/>
      <c r="AI7" s="5">
        <f t="shared" si="1"/>
        <v>-1.4455748795232592E-2</v>
      </c>
      <c r="AJ7" s="5">
        <f>SLOPE(K8:K12,$AL$2:$AL$6)</f>
        <v>3.8649925879934766E-3</v>
      </c>
      <c r="AK7" s="5">
        <f t="shared" si="2"/>
        <v>-2.1761971759192817E-3</v>
      </c>
      <c r="AL7">
        <v>6</v>
      </c>
    </row>
    <row r="8" spans="1:38" x14ac:dyDescent="0.2">
      <c r="A8" s="1">
        <v>41592</v>
      </c>
      <c r="B8">
        <v>68.784999999999997</v>
      </c>
      <c r="C8">
        <v>69.636300000000006</v>
      </c>
      <c r="D8">
        <v>68.661299999999997</v>
      </c>
      <c r="E8">
        <v>69.488900000000001</v>
      </c>
      <c r="F8">
        <v>70605087</v>
      </c>
      <c r="G8">
        <v>10086441</v>
      </c>
      <c r="H8">
        <v>69.302800000000005</v>
      </c>
      <c r="I8">
        <v>0.99017699999999997</v>
      </c>
      <c r="J8">
        <v>-0.99017699999999997</v>
      </c>
      <c r="K8" s="4">
        <f>1-(E8/E7)</f>
        <v>-1.4455748795232592E-2</v>
      </c>
      <c r="L8" s="4"/>
      <c r="M8" s="4"/>
      <c r="N8" s="4"/>
      <c r="O8" s="4"/>
      <c r="P8" s="4"/>
      <c r="Q8" s="4"/>
      <c r="R8" s="4"/>
      <c r="S8" s="4"/>
      <c r="V8" s="4"/>
      <c r="W8">
        <f>F8/AVERAGE(F4:F8)</f>
        <v>1.1857731640111688</v>
      </c>
      <c r="X8" s="4"/>
      <c r="Y8" s="4"/>
      <c r="Z8" s="4"/>
      <c r="AA8" s="4">
        <f t="shared" si="0"/>
        <v>0</v>
      </c>
      <c r="AE8" s="4"/>
      <c r="AI8" s="5">
        <f t="shared" si="1"/>
        <v>5.999519347694382E-3</v>
      </c>
      <c r="AJ8" s="5">
        <f>SLOPE(K9:K13,$AL$2:$AL$6)</f>
        <v>-3.9190290605617961E-3</v>
      </c>
      <c r="AK8" s="5">
        <f t="shared" si="2"/>
        <v>-3.5648317379119534E-3</v>
      </c>
      <c r="AL8">
        <v>7</v>
      </c>
    </row>
    <row r="9" spans="1:38" x14ac:dyDescent="0.2">
      <c r="A9" s="1">
        <v>41593</v>
      </c>
      <c r="B9">
        <v>69.281000000000006</v>
      </c>
      <c r="C9">
        <v>69.6113</v>
      </c>
      <c r="D9">
        <v>69.006</v>
      </c>
      <c r="E9">
        <v>69.072000000000003</v>
      </c>
      <c r="F9">
        <v>79479764</v>
      </c>
      <c r="G9">
        <v>11354252</v>
      </c>
      <c r="H9">
        <v>69.248000000000005</v>
      </c>
      <c r="I9">
        <v>-0.41693599999999997</v>
      </c>
      <c r="J9">
        <v>0.41693599999999997</v>
      </c>
      <c r="K9" s="4">
        <f>1-(E9/E8)</f>
        <v>5.999519347694382E-3</v>
      </c>
      <c r="L9" s="4">
        <v>68.527387500000003</v>
      </c>
      <c r="M9" s="4"/>
      <c r="N9" s="4"/>
      <c r="O9" s="4"/>
      <c r="P9" s="4">
        <v>68.724860579999998</v>
      </c>
      <c r="Q9" s="4"/>
      <c r="R9" s="4"/>
      <c r="S9" s="4"/>
      <c r="V9" s="4"/>
      <c r="W9">
        <f>F9/AVERAGE(F5:F9)</f>
        <v>1.2929100182838973</v>
      </c>
      <c r="X9" s="4"/>
      <c r="Y9" s="4"/>
      <c r="Z9" s="4"/>
      <c r="AA9" s="4">
        <f t="shared" si="0"/>
        <v>0</v>
      </c>
      <c r="AE9" s="4"/>
      <c r="AI9" s="5">
        <f t="shared" si="1"/>
        <v>1.2119237896687562E-2</v>
      </c>
      <c r="AJ9" s="5">
        <f>SLOPE(K10:K14,$AL$2:$AL$6)</f>
        <v>-2.9248811136382445E-3</v>
      </c>
      <c r="AK9" s="5">
        <f t="shared" si="2"/>
        <v>-2.0556664545571292E-3</v>
      </c>
      <c r="AL9">
        <v>8</v>
      </c>
    </row>
    <row r="10" spans="1:38" x14ac:dyDescent="0.2">
      <c r="A10" s="1">
        <v>41596</v>
      </c>
      <c r="B10">
        <v>69.071799999999996</v>
      </c>
      <c r="C10">
        <v>69.3613</v>
      </c>
      <c r="D10">
        <v>68.1785</v>
      </c>
      <c r="E10">
        <v>68.234899999999996</v>
      </c>
      <c r="F10">
        <v>61236224</v>
      </c>
      <c r="G10">
        <v>8748032</v>
      </c>
      <c r="H10">
        <v>68.746099999999998</v>
      </c>
      <c r="I10">
        <v>-0.83703700000000003</v>
      </c>
      <c r="J10">
        <v>0.83703700000000003</v>
      </c>
      <c r="K10" s="4">
        <f>1-(E10/E9)</f>
        <v>1.2119237896687562E-2</v>
      </c>
      <c r="L10" s="4">
        <v>68.489712499999996</v>
      </c>
      <c r="M10" s="4"/>
      <c r="N10" s="4"/>
      <c r="O10" s="4"/>
      <c r="P10" s="4">
        <v>68.615980449999995</v>
      </c>
      <c r="Q10" s="4"/>
      <c r="R10" s="4"/>
      <c r="S10" s="4"/>
      <c r="V10" s="4"/>
      <c r="W10">
        <f>F10/AVERAGE(F6:F10)</f>
        <v>0.98216615976614374</v>
      </c>
      <c r="X10" s="4"/>
      <c r="Y10" s="4"/>
      <c r="Z10" s="4"/>
      <c r="AA10" s="4">
        <f t="shared" si="0"/>
        <v>0</v>
      </c>
      <c r="AE10" s="4"/>
      <c r="AI10" s="5">
        <f t="shared" si="1"/>
        <v>-1.7762171557369477E-3</v>
      </c>
      <c r="AJ10" s="5">
        <f>SLOPE(K11:K15,$AL$2:$AL$6)</f>
        <v>-1.7800983033909312E-3</v>
      </c>
      <c r="AK10" s="5">
        <f t="shared" si="2"/>
        <v>-2.1394410817901031E-3</v>
      </c>
      <c r="AL10">
        <v>9</v>
      </c>
    </row>
    <row r="11" spans="1:38" x14ac:dyDescent="0.2">
      <c r="A11" s="1">
        <v>41597</v>
      </c>
      <c r="B11">
        <v>68.287700000000001</v>
      </c>
      <c r="C11">
        <v>68.86</v>
      </c>
      <c r="D11">
        <v>68.148200000000003</v>
      </c>
      <c r="E11">
        <v>68.356099999999998</v>
      </c>
      <c r="F11">
        <v>52234707</v>
      </c>
      <c r="G11">
        <v>7462101</v>
      </c>
      <c r="H11">
        <v>68.461299999999994</v>
      </c>
      <c r="I11">
        <v>0.121174</v>
      </c>
      <c r="J11">
        <v>-0.121174</v>
      </c>
      <c r="K11" s="4">
        <f>1-(E11/E10)</f>
        <v>-1.7762171557369477E-3</v>
      </c>
      <c r="L11" s="4">
        <v>68.605787500000005</v>
      </c>
      <c r="M11" s="4">
        <v>68.481009999999998</v>
      </c>
      <c r="N11" s="4"/>
      <c r="O11" s="4"/>
      <c r="P11" s="4">
        <v>68.558229240000003</v>
      </c>
      <c r="Q11" s="4">
        <v>68.55169789</v>
      </c>
      <c r="R11" s="4"/>
      <c r="S11" s="4"/>
      <c r="V11" s="4"/>
      <c r="W11">
        <f>F11/AVERAGE(F7:F11)</f>
        <v>0.83479173794239536</v>
      </c>
      <c r="X11" s="4"/>
      <c r="Y11" s="4"/>
      <c r="Z11" s="4"/>
      <c r="AA11" s="4">
        <f t="shared" si="0"/>
        <v>68.55169789</v>
      </c>
      <c r="AE11" s="4"/>
      <c r="AI11" s="5">
        <f t="shared" si="1"/>
        <v>8.7570823964504552E-3</v>
      </c>
      <c r="AJ11" s="5">
        <f>SLOPE(K12:K16,$AL$2:$AL$6)</f>
        <v>-5.0066967819590857E-3</v>
      </c>
      <c r="AK11" s="5">
        <f t="shared" si="2"/>
        <v>-1.0501449031724039E-3</v>
      </c>
      <c r="AL11">
        <v>10</v>
      </c>
    </row>
    <row r="12" spans="1:38" x14ac:dyDescent="0.2">
      <c r="A12" s="1">
        <v>41598</v>
      </c>
      <c r="B12">
        <v>68.313999999999993</v>
      </c>
      <c r="C12">
        <v>68.470600000000005</v>
      </c>
      <c r="D12">
        <v>67.669300000000007</v>
      </c>
      <c r="E12">
        <v>67.757499999999993</v>
      </c>
      <c r="F12">
        <v>48545798</v>
      </c>
      <c r="G12">
        <v>6935114</v>
      </c>
      <c r="H12">
        <v>68.079800000000006</v>
      </c>
      <c r="I12">
        <v>-0.59863200000000005</v>
      </c>
      <c r="J12">
        <v>0.59863200000000005</v>
      </c>
      <c r="K12" s="4">
        <f>1-(E12/E11)</f>
        <v>8.7570823964504552E-3</v>
      </c>
      <c r="L12" s="4">
        <v>68.514349999999993</v>
      </c>
      <c r="M12" s="4">
        <v>68.403130000000004</v>
      </c>
      <c r="N12" s="4"/>
      <c r="O12" s="4"/>
      <c r="P12" s="4">
        <v>68.380289410000003</v>
      </c>
      <c r="Q12" s="4">
        <v>68.407298280000006</v>
      </c>
      <c r="R12" s="4"/>
      <c r="S12" s="4"/>
      <c r="V12" s="4"/>
      <c r="W12">
        <f>F12/AVERAGE(F8:F12)</f>
        <v>0.7777243229592109</v>
      </c>
      <c r="X12" s="4"/>
      <c r="Y12" s="4"/>
      <c r="Z12" s="4"/>
      <c r="AA12" s="4">
        <f t="shared" si="0"/>
        <v>68.407298280000006</v>
      </c>
      <c r="AE12" s="4"/>
      <c r="AI12" s="5">
        <f t="shared" si="1"/>
        <v>-1.1914548204996045E-2</v>
      </c>
      <c r="AJ12" s="5">
        <f>SLOPE(K13:K17,$AL$2:$AL$6)</f>
        <v>-4.4272823587167328E-3</v>
      </c>
      <c r="AK12" s="5">
        <f t="shared" si="2"/>
        <v>2.8423995746903563E-4</v>
      </c>
    </row>
    <row r="13" spans="1:38" x14ac:dyDescent="0.2">
      <c r="A13" s="1">
        <v>41599</v>
      </c>
      <c r="B13">
        <v>68.099500000000006</v>
      </c>
      <c r="C13">
        <v>68.5745</v>
      </c>
      <c r="D13">
        <v>67.582499999999996</v>
      </c>
      <c r="E13">
        <v>68.564800000000005</v>
      </c>
      <c r="F13">
        <v>65506861</v>
      </c>
      <c r="G13">
        <v>9358123</v>
      </c>
      <c r="H13">
        <v>68.149000000000001</v>
      </c>
      <c r="I13">
        <v>0.80729899999999999</v>
      </c>
      <c r="J13">
        <v>-0.80729899999999999</v>
      </c>
      <c r="K13" s="4">
        <f>1-(E13/E12)</f>
        <v>-1.1914548204996045E-2</v>
      </c>
      <c r="L13" s="4">
        <v>68.5486875</v>
      </c>
      <c r="M13" s="4">
        <v>68.516859999999994</v>
      </c>
      <c r="N13" s="4"/>
      <c r="O13" s="4"/>
      <c r="P13" s="4">
        <v>68.421291760000003</v>
      </c>
      <c r="Q13" s="4">
        <v>68.435934950000004</v>
      </c>
      <c r="R13" s="4"/>
      <c r="S13" s="4"/>
      <c r="V13" s="4"/>
      <c r="W13">
        <f>F13/AVERAGE(F9:F13)</f>
        <v>1.0668753312708108</v>
      </c>
      <c r="X13" s="4"/>
      <c r="Y13" s="4"/>
      <c r="Z13" s="4"/>
      <c r="AA13" s="4">
        <f t="shared" si="0"/>
        <v>68.435934950000004</v>
      </c>
      <c r="AE13" s="4"/>
      <c r="AI13" s="5">
        <f t="shared" si="1"/>
        <v>2.5639978531258878E-3</v>
      </c>
      <c r="AJ13" s="5">
        <f>SLOPE(K14:K18,$AL$2:$AL$6)</f>
        <v>-5.8132031206612252E-3</v>
      </c>
      <c r="AK13" s="5">
        <f t="shared" si="2"/>
        <v>1.4457802060037863E-3</v>
      </c>
    </row>
    <row r="14" spans="1:38" x14ac:dyDescent="0.2">
      <c r="A14" s="1">
        <v>41600</v>
      </c>
      <c r="B14">
        <v>68.352199999999996</v>
      </c>
      <c r="C14">
        <v>68.6995</v>
      </c>
      <c r="D14">
        <v>68.221900000000005</v>
      </c>
      <c r="E14">
        <v>68.388999999999996</v>
      </c>
      <c r="F14">
        <v>55931232</v>
      </c>
      <c r="G14">
        <v>7990176</v>
      </c>
      <c r="H14">
        <v>76.635000000000005</v>
      </c>
      <c r="I14">
        <v>-0.17577499999999999</v>
      </c>
      <c r="J14">
        <v>0.17577499999999999</v>
      </c>
      <c r="K14" s="4">
        <f>1-(E14/E13)</f>
        <v>2.5639978531258878E-3</v>
      </c>
      <c r="L14" s="4">
        <v>68.545237499999999</v>
      </c>
      <c r="M14" s="4">
        <v>68.506860000000003</v>
      </c>
      <c r="N14" s="4"/>
      <c r="O14" s="4"/>
      <c r="P14" s="4">
        <v>68.414115809999998</v>
      </c>
      <c r="Q14" s="4">
        <v>68.427401329999995</v>
      </c>
      <c r="R14" s="4"/>
      <c r="S14" s="4"/>
      <c r="V14" s="4"/>
      <c r="W14">
        <f>F14/AVERAGE(F10:F14)</f>
        <v>0.98659870390209836</v>
      </c>
      <c r="X14" s="4"/>
      <c r="Y14" s="4"/>
      <c r="Z14" s="4"/>
      <c r="AA14" s="4">
        <f t="shared" si="0"/>
        <v>68.427401329999995</v>
      </c>
      <c r="AE14" s="4"/>
      <c r="AI14" s="5">
        <f t="shared" si="1"/>
        <v>-7.5801664010293202E-3</v>
      </c>
      <c r="AJ14" s="5">
        <f>SLOPE(K15:K19,$AL$2:$AL$6)</f>
        <v>3.2493588653735193E-3</v>
      </c>
      <c r="AK14" s="5">
        <f t="shared" si="2"/>
        <v>1.8787628254415005E-3</v>
      </c>
    </row>
    <row r="15" spans="1:38" x14ac:dyDescent="0.2">
      <c r="A15" s="1">
        <v>41603</v>
      </c>
      <c r="B15">
        <v>68.549499999999995</v>
      </c>
      <c r="C15">
        <v>69.187600000000003</v>
      </c>
      <c r="D15">
        <v>68.546899999999994</v>
      </c>
      <c r="E15">
        <v>68.907399999999996</v>
      </c>
      <c r="F15">
        <v>57348403</v>
      </c>
      <c r="G15">
        <v>8192629</v>
      </c>
      <c r="H15">
        <v>68.991699999999994</v>
      </c>
      <c r="I15">
        <v>0.51837699999999998</v>
      </c>
      <c r="J15">
        <v>-0.51837699999999998</v>
      </c>
      <c r="K15" s="4">
        <f>1-(E15/E14)</f>
        <v>-7.5801664010293202E-3</v>
      </c>
      <c r="L15" s="4">
        <v>68.596324999999993</v>
      </c>
      <c r="M15" s="4">
        <v>68.56859</v>
      </c>
      <c r="N15" s="4"/>
      <c r="O15" s="4"/>
      <c r="P15" s="4">
        <v>68.523734520000005</v>
      </c>
      <c r="Q15" s="4">
        <v>68.514673810000005</v>
      </c>
      <c r="R15" s="4"/>
      <c r="S15" s="4"/>
      <c r="T15" s="2">
        <v>0.26479978599999998</v>
      </c>
      <c r="U15" s="2">
        <v>0.25219785700000003</v>
      </c>
      <c r="V15" s="4">
        <v>51.21876074</v>
      </c>
      <c r="W15">
        <f>F15/AVERAGE(F11:F15)</f>
        <v>1.0256647385933793</v>
      </c>
      <c r="X15" s="4">
        <f>(E15-MIN(E2:E15))/(MAX(E2:E15)-MIN(E2:E15)) * 100</f>
        <v>71.791015814494813</v>
      </c>
      <c r="Y15" s="4">
        <f t="shared" ref="Y15:Y68" si="3">AVERAGE(X13:X15)</f>
        <v>71.791015814494813</v>
      </c>
      <c r="Z15" s="4">
        <f t="shared" ref="Z15:Z66" si="4">IFERROR(X15/Y15,0)</f>
        <v>1</v>
      </c>
      <c r="AA15" s="4">
        <f t="shared" si="0"/>
        <v>68.514673810000005</v>
      </c>
      <c r="AE15" s="4"/>
      <c r="AI15" s="5">
        <f t="shared" si="1"/>
        <v>-1.8443592415328336E-2</v>
      </c>
      <c r="AJ15" s="5">
        <f>SLOPE(K16:K20,$AL$2:$AL$6)</f>
        <v>1.4381545732546463E-3</v>
      </c>
      <c r="AK15" s="5">
        <f t="shared" si="2"/>
        <v>2.5143247571648994E-3</v>
      </c>
    </row>
    <row r="16" spans="1:38" x14ac:dyDescent="0.2">
      <c r="A16" s="1">
        <v>41604</v>
      </c>
      <c r="B16">
        <v>68.957400000000007</v>
      </c>
      <c r="C16">
        <v>70.538799999999995</v>
      </c>
      <c r="D16">
        <v>68.941599999999994</v>
      </c>
      <c r="E16">
        <v>70.178299999999993</v>
      </c>
      <c r="F16">
        <v>100345728</v>
      </c>
      <c r="G16">
        <v>14335104</v>
      </c>
      <c r="H16">
        <v>69.988600000000005</v>
      </c>
      <c r="I16">
        <v>1.2708999999999999</v>
      </c>
      <c r="J16">
        <v>-1.2708999999999999</v>
      </c>
      <c r="K16" s="4">
        <f>1-(E16/E15)</f>
        <v>-1.8443592415328336E-2</v>
      </c>
      <c r="L16" s="4">
        <v>68.682500000000005</v>
      </c>
      <c r="M16" s="4">
        <v>68.744759999999999</v>
      </c>
      <c r="N16" s="4"/>
      <c r="O16" s="4"/>
      <c r="P16" s="4">
        <v>68.891415739999999</v>
      </c>
      <c r="Q16" s="4">
        <v>68.817151300000006</v>
      </c>
      <c r="R16" s="4"/>
      <c r="S16" s="4"/>
      <c r="T16" s="2">
        <v>0.35557835700000001</v>
      </c>
      <c r="U16" s="2">
        <v>0.23830092899999999</v>
      </c>
      <c r="V16" s="4">
        <v>59.873844009999999</v>
      </c>
      <c r="W16">
        <f>F16/AVERAGE(F12:F16)</f>
        <v>1.5311635395553016</v>
      </c>
      <c r="X16" s="4">
        <f>(E16-MIN(E3:E16))/(MAX(E3:E16)-MIN(E3:E16)) * 100</f>
        <v>100</v>
      </c>
      <c r="Y16" s="4">
        <f t="shared" si="3"/>
        <v>85.895507907247406</v>
      </c>
      <c r="Z16" s="4">
        <f t="shared" si="4"/>
        <v>1.164205235365545</v>
      </c>
      <c r="AA16" s="4">
        <f t="shared" si="0"/>
        <v>68.817151300000006</v>
      </c>
      <c r="AE16" s="4"/>
      <c r="AI16" s="5">
        <f t="shared" si="1"/>
        <v>-2.3547164864352599E-2</v>
      </c>
      <c r="AJ16" s="5">
        <f>SLOPE(K17:K21,$AL$2:$AL$6)</f>
        <v>4.2902243128214888E-3</v>
      </c>
      <c r="AK16" s="5">
        <f t="shared" si="2"/>
        <v>2.6342477317682035E-3</v>
      </c>
    </row>
    <row r="17" spans="1:37" x14ac:dyDescent="0.2">
      <c r="A17" s="1">
        <v>41605</v>
      </c>
      <c r="B17">
        <v>70.561199999999999</v>
      </c>
      <c r="C17">
        <v>71.836100000000002</v>
      </c>
      <c r="D17">
        <v>70.178299999999993</v>
      </c>
      <c r="E17">
        <v>71.830799999999996</v>
      </c>
      <c r="F17">
        <v>90861841</v>
      </c>
      <c r="G17">
        <v>12980263</v>
      </c>
      <c r="H17">
        <v>71.747900000000001</v>
      </c>
      <c r="I17">
        <v>1.6525000000000001</v>
      </c>
      <c r="J17">
        <v>-1.6525000000000001</v>
      </c>
      <c r="K17" s="4">
        <f>1-(E17/E16)</f>
        <v>-2.3547164864352599E-2</v>
      </c>
      <c r="L17" s="4">
        <v>69.027349999999998</v>
      </c>
      <c r="M17" s="4">
        <v>69.077969999999993</v>
      </c>
      <c r="N17" s="4"/>
      <c r="O17" s="4"/>
      <c r="P17" s="4">
        <v>69.544612240000006</v>
      </c>
      <c r="Q17" s="4">
        <v>69.365087430000003</v>
      </c>
      <c r="R17" s="4"/>
      <c r="S17" s="4"/>
      <c r="T17" s="2">
        <v>0.47361407100000003</v>
      </c>
      <c r="U17" s="2">
        <v>0.15909378599999999</v>
      </c>
      <c r="V17" s="4">
        <v>74.85509562</v>
      </c>
      <c r="W17">
        <f>F17/AVERAGE(F13:F17)</f>
        <v>1.2278824121138268</v>
      </c>
      <c r="X17" s="4">
        <f>(E17-MIN(E4:E17))/(MAX(E4:E17)-MIN(E4:E17)) * 100</f>
        <v>100</v>
      </c>
      <c r="Y17" s="4">
        <f t="shared" si="3"/>
        <v>90.597005271498276</v>
      </c>
      <c r="Z17" s="4">
        <f t="shared" si="4"/>
        <v>1.1037892444714164</v>
      </c>
      <c r="AA17" s="4">
        <f t="shared" si="0"/>
        <v>69.365087430000003</v>
      </c>
      <c r="AE17" s="4"/>
      <c r="AI17" s="5">
        <f t="shared" si="1"/>
        <v>-1.8518518518518601E-2</v>
      </c>
      <c r="AJ17" s="5">
        <f>SLOPE(K18:K22,$AL$2:$AL$6)</f>
        <v>2.039995716873899E-3</v>
      </c>
      <c r="AK17" s="5">
        <f t="shared" si="2"/>
        <v>1.776208626675431E-3</v>
      </c>
    </row>
    <row r="18" spans="1:37" x14ac:dyDescent="0.2">
      <c r="A18" s="1">
        <v>41607</v>
      </c>
      <c r="B18">
        <v>72.293899999999994</v>
      </c>
      <c r="C18">
        <v>73.458299999999994</v>
      </c>
      <c r="D18">
        <v>72.074200000000005</v>
      </c>
      <c r="E18">
        <v>73.161000000000001</v>
      </c>
      <c r="F18">
        <v>79532215</v>
      </c>
      <c r="G18">
        <v>11361745</v>
      </c>
      <c r="H18">
        <v>72.840900000000005</v>
      </c>
      <c r="I18">
        <v>1.3302</v>
      </c>
      <c r="J18">
        <v>-1.3302</v>
      </c>
      <c r="K18" s="4">
        <f>1-(E18/E17)</f>
        <v>-1.8518518518518601E-2</v>
      </c>
      <c r="L18" s="4">
        <v>69.643112500000001</v>
      </c>
      <c r="M18" s="4">
        <v>69.445179999999993</v>
      </c>
      <c r="N18" s="4"/>
      <c r="O18" s="4"/>
      <c r="P18" s="4">
        <v>70.348253970000002</v>
      </c>
      <c r="Q18" s="4">
        <v>70.055253350000001</v>
      </c>
      <c r="R18" s="4"/>
      <c r="S18" s="4"/>
      <c r="T18" s="2">
        <v>0.492806929</v>
      </c>
      <c r="U18" s="2">
        <v>0.15909378599999999</v>
      </c>
      <c r="V18" s="4">
        <v>75.595396320000006</v>
      </c>
      <c r="W18">
        <f>F18/AVERAGE(F14:F18)</f>
        <v>1.0355233494064529</v>
      </c>
      <c r="X18" s="4">
        <f>(E18-MIN(E5:E18))/(MAX(E5:E18)-MIN(E5:E18)) * 100</f>
        <v>100</v>
      </c>
      <c r="Y18" s="4">
        <f t="shared" si="3"/>
        <v>100</v>
      </c>
      <c r="Z18" s="4">
        <f t="shared" si="4"/>
        <v>1</v>
      </c>
      <c r="AA18" s="4">
        <f t="shared" si="0"/>
        <v>70.055253350000001</v>
      </c>
      <c r="AE18" s="4"/>
      <c r="AI18" s="5">
        <f t="shared" si="1"/>
        <v>8.7040909774334096E-3</v>
      </c>
      <c r="AJ18" s="5">
        <f>SLOPE(K19:K23,$AL$2:$AL$6)</f>
        <v>3.2589345028706919E-3</v>
      </c>
      <c r="AK18" s="5">
        <f t="shared" si="2"/>
        <v>1.4651682141748278E-3</v>
      </c>
    </row>
    <row r="19" spans="1:37" x14ac:dyDescent="0.2">
      <c r="A19" s="1">
        <v>41610</v>
      </c>
      <c r="B19">
        <v>73.414900000000003</v>
      </c>
      <c r="C19">
        <v>74.247699999999995</v>
      </c>
      <c r="D19">
        <v>72.470200000000006</v>
      </c>
      <c r="E19">
        <v>72.524199999999993</v>
      </c>
      <c r="F19">
        <v>118135885</v>
      </c>
      <c r="G19">
        <v>16876555</v>
      </c>
      <c r="H19">
        <v>73.209900000000005</v>
      </c>
      <c r="I19">
        <v>-0.63678999999999997</v>
      </c>
      <c r="J19">
        <v>0.63678999999999997</v>
      </c>
      <c r="K19" s="4">
        <f>1-(E19/E18)</f>
        <v>8.7040909774334096E-3</v>
      </c>
      <c r="L19" s="4">
        <v>70.164124999999999</v>
      </c>
      <c r="M19" s="4">
        <v>69.790400000000005</v>
      </c>
      <c r="N19" s="4"/>
      <c r="O19" s="4"/>
      <c r="P19" s="4">
        <v>70.831797530000003</v>
      </c>
      <c r="Q19" s="4">
        <v>70.504152739999995</v>
      </c>
      <c r="R19" s="4"/>
      <c r="S19" s="4"/>
      <c r="T19" s="2">
        <v>0.492806929</v>
      </c>
      <c r="U19" s="2">
        <v>0.190369286</v>
      </c>
      <c r="V19" s="4">
        <v>72.134673059999997</v>
      </c>
      <c r="W19">
        <f>F19/AVERAGE(F15:F19)</f>
        <v>1.3237282837578515</v>
      </c>
      <c r="X19" s="4">
        <f>(E19-MIN(E6:E19))/(MAX(E6:E19)-MIN(E6:E19)) * 100</f>
        <v>88.215045803645651</v>
      </c>
      <c r="Y19" s="4">
        <f t="shared" si="3"/>
        <v>96.07168193454855</v>
      </c>
      <c r="Z19" s="4">
        <f t="shared" si="4"/>
        <v>0.91822110352709918</v>
      </c>
      <c r="AA19" s="4">
        <f t="shared" si="0"/>
        <v>70.504152739999995</v>
      </c>
      <c r="AE19" s="4"/>
      <c r="AI19" s="5">
        <f t="shared" si="1"/>
        <v>-2.7378447469948108E-2</v>
      </c>
      <c r="AJ19" s="5">
        <f>SLOPE(K20:K24,$AL$2:$AL$6)</f>
        <v>4.3408579032711992E-3</v>
      </c>
      <c r="AK19" s="5">
        <f t="shared" si="2"/>
        <v>1.7157834128080352E-3</v>
      </c>
    </row>
    <row r="20" spans="1:37" x14ac:dyDescent="0.2">
      <c r="A20" s="1">
        <v>41611</v>
      </c>
      <c r="B20">
        <v>73.454400000000007</v>
      </c>
      <c r="C20">
        <v>74.517399999999995</v>
      </c>
      <c r="D20">
        <v>73.372799999999998</v>
      </c>
      <c r="E20">
        <v>74.509799999999998</v>
      </c>
      <c r="F20">
        <v>112741734</v>
      </c>
      <c r="G20">
        <v>16105962</v>
      </c>
      <c r="H20">
        <v>73.921800000000005</v>
      </c>
      <c r="I20">
        <v>1.9856</v>
      </c>
      <c r="J20">
        <v>-1.9856</v>
      </c>
      <c r="K20" s="4">
        <f>1-(E20/E19)</f>
        <v>-2.7378447469948108E-2</v>
      </c>
      <c r="L20" s="4">
        <v>71.008162499999997</v>
      </c>
      <c r="M20" s="4">
        <v>70.41789</v>
      </c>
      <c r="N20" s="4"/>
      <c r="O20" s="4"/>
      <c r="P20" s="4">
        <v>71.649131409999995</v>
      </c>
      <c r="Q20" s="4">
        <v>71.232452240000001</v>
      </c>
      <c r="R20" s="4"/>
      <c r="S20" s="4"/>
      <c r="T20" s="2">
        <v>0.62559500000000001</v>
      </c>
      <c r="U20" s="2">
        <v>0.190369286</v>
      </c>
      <c r="V20" s="4">
        <v>76.669409549999997</v>
      </c>
      <c r="W20">
        <f>F20/AVERAGE(F16:F20)</f>
        <v>1.1237821228463241</v>
      </c>
      <c r="X20" s="4">
        <f>(E20-MIN(E7:E20))/(MAX(E7:E20)-MIN(E7:E20)) * 100</f>
        <v>100</v>
      </c>
      <c r="Y20" s="4">
        <f t="shared" si="3"/>
        <v>96.07168193454855</v>
      </c>
      <c r="Z20" s="4">
        <f t="shared" si="4"/>
        <v>1.0408894482364504</v>
      </c>
      <c r="AA20" s="4">
        <f t="shared" si="0"/>
        <v>71.232452240000001</v>
      </c>
      <c r="AE20" s="4"/>
      <c r="AI20" s="5">
        <f t="shared" si="1"/>
        <v>2.3339211754695999E-3</v>
      </c>
      <c r="AJ20" s="5">
        <f>SLOPE(K21:K25,$AL$2:$AL$6)</f>
        <v>-7.8719946339980142E-4</v>
      </c>
      <c r="AK20" s="5">
        <f t="shared" si="2"/>
        <v>2.8108624575238161E-4</v>
      </c>
    </row>
    <row r="21" spans="1:37" x14ac:dyDescent="0.2">
      <c r="A21" s="1">
        <v>41612</v>
      </c>
      <c r="B21">
        <v>74.401600000000002</v>
      </c>
      <c r="C21">
        <v>74.887100000000004</v>
      </c>
      <c r="D21">
        <v>73.785899999999998</v>
      </c>
      <c r="E21">
        <v>74.335899999999995</v>
      </c>
      <c r="F21">
        <v>94452666</v>
      </c>
      <c r="G21">
        <v>13493238</v>
      </c>
      <c r="H21">
        <v>76.081999999999994</v>
      </c>
      <c r="I21">
        <v>-0.17393</v>
      </c>
      <c r="J21">
        <v>0.17393</v>
      </c>
      <c r="K21" s="4">
        <f>1-(E21/E20)</f>
        <v>2.3339211754695999E-3</v>
      </c>
      <c r="L21" s="4">
        <v>71.729550000000003</v>
      </c>
      <c r="M21" s="4">
        <v>71.015870000000007</v>
      </c>
      <c r="N21" s="4"/>
      <c r="O21" s="4"/>
      <c r="P21" s="4">
        <v>72.246191100000004</v>
      </c>
      <c r="Q21" s="4">
        <v>71.796715469999995</v>
      </c>
      <c r="R21" s="4"/>
      <c r="S21" s="4"/>
      <c r="T21" s="2">
        <v>0.61973049999999996</v>
      </c>
      <c r="U21" s="2">
        <v>0.20279285699999999</v>
      </c>
      <c r="V21" s="4">
        <v>75.345033619999995</v>
      </c>
      <c r="W21">
        <f>F21/AVERAGE(F17:F21)</f>
        <v>0.95267327209982611</v>
      </c>
      <c r="X21" s="4">
        <f>(E21-MIN(E8:E21))/(MAX(E8:E21)-MIN(E8:E21)) * 100</f>
        <v>97.424581253794969</v>
      </c>
      <c r="Y21" s="4">
        <f t="shared" si="3"/>
        <v>95.213209019146873</v>
      </c>
      <c r="Z21" s="4">
        <f t="shared" si="4"/>
        <v>1.0232254774041216</v>
      </c>
      <c r="AA21" s="4">
        <f t="shared" si="0"/>
        <v>71.796715469999995</v>
      </c>
      <c r="AE21" s="4"/>
      <c r="AI21" s="5">
        <f t="shared" si="1"/>
        <v>-5.1334550331672002E-3</v>
      </c>
      <c r="AJ21" s="5">
        <f>SLOPE(K22:K26,$AL$2:$AL$6)</f>
        <v>1.2760076038179301E-3</v>
      </c>
      <c r="AK21" s="5">
        <f t="shared" si="2"/>
        <v>6.0997334940733746E-4</v>
      </c>
    </row>
    <row r="22" spans="1:37" x14ac:dyDescent="0.2">
      <c r="A22" s="1">
        <v>41613</v>
      </c>
      <c r="B22">
        <v>75.342399999999998</v>
      </c>
      <c r="C22">
        <v>75.669399999999996</v>
      </c>
      <c r="D22">
        <v>74.5214</v>
      </c>
      <c r="E22">
        <v>74.717500000000001</v>
      </c>
      <c r="F22">
        <v>111895315</v>
      </c>
      <c r="G22">
        <v>15985045</v>
      </c>
      <c r="H22">
        <v>75.101600000000005</v>
      </c>
      <c r="I22">
        <v>0.38167699999999999</v>
      </c>
      <c r="J22">
        <v>-0.38167699999999999</v>
      </c>
      <c r="K22" s="4">
        <f>1-(E22/E21)</f>
        <v>-5.1334550331672002E-3</v>
      </c>
      <c r="L22" s="4">
        <v>72.520612499999999</v>
      </c>
      <c r="M22" s="4">
        <v>71.711870000000005</v>
      </c>
      <c r="N22" s="4">
        <v>69.985061900000005</v>
      </c>
      <c r="O22" s="4"/>
      <c r="P22" s="4">
        <v>72.795370849999998</v>
      </c>
      <c r="Q22" s="4">
        <v>72.327767199999997</v>
      </c>
      <c r="R22" s="4">
        <v>70.925953239999998</v>
      </c>
      <c r="S22" s="4"/>
      <c r="T22" s="2">
        <v>0.576266214</v>
      </c>
      <c r="U22" s="2">
        <v>0.20279285699999999</v>
      </c>
      <c r="V22" s="4">
        <v>73.969514689999997</v>
      </c>
      <c r="W22">
        <f>F22/AVERAGE(F18:F22)</f>
        <v>1.0826668871955039</v>
      </c>
      <c r="X22" s="4">
        <f>(E22-MIN(E9:E22))/(MAX(E9:E22)-MIN(E9:E22)) * 100</f>
        <v>100</v>
      </c>
      <c r="Y22" s="4">
        <f t="shared" si="3"/>
        <v>99.141527084598309</v>
      </c>
      <c r="Z22" s="4">
        <f t="shared" si="4"/>
        <v>1.0086590648807452</v>
      </c>
      <c r="AA22" s="4">
        <f t="shared" si="0"/>
        <v>1.4018139599999984</v>
      </c>
      <c r="AB22">
        <f>STDEV(E2:E22)</f>
        <v>2.4257140687797869</v>
      </c>
      <c r="AC22">
        <f t="shared" ref="AC22:AC35" si="5">N22+AB22</f>
        <v>72.410775968779788</v>
      </c>
      <c r="AD22">
        <f t="shared" ref="AD22:AD35" si="6">N22-AB22</f>
        <v>67.559347831220222</v>
      </c>
      <c r="AE22" s="4">
        <f>AC22-AD22</f>
        <v>4.8514281375595658</v>
      </c>
      <c r="AI22" s="5">
        <f t="shared" si="1"/>
        <v>1.3876267273396414E-2</v>
      </c>
      <c r="AJ22" s="5">
        <f>SLOPE(K23:K27,$AL$2:$AL$6)</f>
        <v>-5.9775553250897035E-4</v>
      </c>
      <c r="AK22" s="5">
        <f t="shared" si="2"/>
        <v>5.8733937057711401E-4</v>
      </c>
    </row>
    <row r="23" spans="1:37" x14ac:dyDescent="0.2">
      <c r="A23" s="1">
        <v>41614</v>
      </c>
      <c r="B23">
        <v>74.439800000000005</v>
      </c>
      <c r="C23">
        <v>74.566100000000006</v>
      </c>
      <c r="D23">
        <v>73.621399999999994</v>
      </c>
      <c r="E23">
        <v>73.680700000000002</v>
      </c>
      <c r="F23">
        <v>86088352</v>
      </c>
      <c r="G23">
        <v>12298336</v>
      </c>
      <c r="H23">
        <v>74.216300000000004</v>
      </c>
      <c r="I23">
        <v>-1.0368999999999999</v>
      </c>
      <c r="J23">
        <v>1.0368999999999999</v>
      </c>
      <c r="K23" s="4">
        <f>1-(E23/E22)</f>
        <v>1.3876267273396414E-2</v>
      </c>
      <c r="L23" s="4">
        <v>73.117275000000006</v>
      </c>
      <c r="M23" s="4">
        <v>72.223460000000003</v>
      </c>
      <c r="N23" s="4">
        <v>70.230033329999998</v>
      </c>
      <c r="O23" s="4"/>
      <c r="P23" s="4">
        <v>72.992110659999994</v>
      </c>
      <c r="Q23" s="4">
        <v>72.573754980000004</v>
      </c>
      <c r="R23" s="4">
        <v>71.188310079999994</v>
      </c>
      <c r="S23" s="4"/>
      <c r="T23" s="2">
        <v>0.576266214</v>
      </c>
      <c r="U23" s="2">
        <v>0.24707599999999999</v>
      </c>
      <c r="V23" s="4">
        <v>69.99109292</v>
      </c>
      <c r="W23">
        <f>F23/AVERAGE(F19:F23)</f>
        <v>0.82253064026850176</v>
      </c>
      <c r="X23" s="4">
        <f>(E23-MIN(E10:E23))/(MAX(E10:E23)-MIN(E10:E23)) * 100</f>
        <v>85.103448275862092</v>
      </c>
      <c r="Y23" s="4">
        <f t="shared" si="3"/>
        <v>94.176009843219006</v>
      </c>
      <c r="Z23" s="4">
        <f t="shared" si="4"/>
        <v>0.90366377188351255</v>
      </c>
      <c r="AA23" s="4">
        <f t="shared" si="0"/>
        <v>1.3854449000000102</v>
      </c>
      <c r="AB23">
        <f>STDEV(E3:E23)</f>
        <v>2.5296281715567082</v>
      </c>
      <c r="AC23">
        <f t="shared" si="5"/>
        <v>72.759661501556707</v>
      </c>
      <c r="AD23">
        <f t="shared" si="6"/>
        <v>67.700405158443289</v>
      </c>
      <c r="AE23" s="4">
        <f>AC23-AD23</f>
        <v>5.0592563431134181</v>
      </c>
      <c r="AI23" s="5">
        <f t="shared" si="1"/>
        <v>-1.1445331002555514E-2</v>
      </c>
      <c r="AJ23" s="5">
        <f t="shared" ref="AJ23:AJ86" si="7">SLOPE(K24:K28,$AL$2:$AL$6)</f>
        <v>4.4598675432521049E-3</v>
      </c>
      <c r="AK23" s="5">
        <f t="shared" si="2"/>
        <v>5.4921688690628468E-4</v>
      </c>
    </row>
    <row r="24" spans="1:37" x14ac:dyDescent="0.2">
      <c r="A24" s="1">
        <v>41617</v>
      </c>
      <c r="B24">
        <v>73.796400000000006</v>
      </c>
      <c r="C24">
        <v>74.938400000000001</v>
      </c>
      <c r="D24">
        <v>73.796400000000006</v>
      </c>
      <c r="E24">
        <v>74.524000000000001</v>
      </c>
      <c r="F24">
        <v>80123533</v>
      </c>
      <c r="G24">
        <v>11446219</v>
      </c>
      <c r="H24">
        <v>74.531700000000001</v>
      </c>
      <c r="I24">
        <v>0.84334900000000002</v>
      </c>
      <c r="J24">
        <v>-0.84334900000000002</v>
      </c>
      <c r="K24" s="4">
        <f>1-(E24/E23)</f>
        <v>-1.1445331002555514E-2</v>
      </c>
      <c r="L24" s="4">
        <v>73.660487500000002</v>
      </c>
      <c r="M24" s="4">
        <v>72.836960000000005</v>
      </c>
      <c r="N24" s="4">
        <v>70.5679619</v>
      </c>
      <c r="O24" s="4"/>
      <c r="P24" s="4">
        <v>73.332530520000006</v>
      </c>
      <c r="Q24" s="4">
        <v>72.928344989999999</v>
      </c>
      <c r="R24" s="4">
        <v>71.505994830000006</v>
      </c>
      <c r="S24" s="4"/>
      <c r="T24" s="2">
        <v>0.63650542899999996</v>
      </c>
      <c r="U24" s="2">
        <v>0.187287643</v>
      </c>
      <c r="V24" s="4">
        <v>77.265207810000007</v>
      </c>
      <c r="W24">
        <f>F24/AVERAGE(F20:F24)</f>
        <v>0.82550246073781752</v>
      </c>
      <c r="X24" s="4">
        <f>(E24-MIN(E11:E24))/(MAX(E11:E24)-MIN(E11:E24)) * 100</f>
        <v>97.219827586206904</v>
      </c>
      <c r="Y24" s="4">
        <f t="shared" si="3"/>
        <v>94.107758620689665</v>
      </c>
      <c r="Z24" s="4">
        <f t="shared" si="4"/>
        <v>1.0330692071634682</v>
      </c>
      <c r="AA24" s="4">
        <f t="shared" si="0"/>
        <v>1.4223501599999935</v>
      </c>
      <c r="AB24">
        <f>STDEV(E4:E24)</f>
        <v>2.6092740395512677</v>
      </c>
      <c r="AC24">
        <f t="shared" si="5"/>
        <v>73.177235939551267</v>
      </c>
      <c r="AD24">
        <f t="shared" si="6"/>
        <v>67.958687860448734</v>
      </c>
      <c r="AE24" s="4">
        <f>AC24-AD24</f>
        <v>5.2185480791025327</v>
      </c>
      <c r="AI24" s="5">
        <f t="shared" si="1"/>
        <v>1.55386184316475E-3</v>
      </c>
      <c r="AJ24" s="5">
        <f t="shared" si="7"/>
        <v>-1.068910394116229E-3</v>
      </c>
      <c r="AK24" s="5">
        <f t="shared" si="2"/>
        <v>-2.5438000886152455E-3</v>
      </c>
    </row>
    <row r="25" spans="1:37" x14ac:dyDescent="0.2">
      <c r="A25" s="1">
        <v>41618</v>
      </c>
      <c r="B25">
        <v>74.149000000000001</v>
      </c>
      <c r="C25">
        <v>74.714799999999997</v>
      </c>
      <c r="D25">
        <v>73.835899999999995</v>
      </c>
      <c r="E25">
        <v>74.408199999999994</v>
      </c>
      <c r="F25">
        <v>69567610</v>
      </c>
      <c r="G25">
        <v>9938230</v>
      </c>
      <c r="H25">
        <v>77.814400000000006</v>
      </c>
      <c r="I25">
        <v>-0.11577800000000001</v>
      </c>
      <c r="J25">
        <v>0.11577800000000001</v>
      </c>
      <c r="K25" s="4">
        <f>1-(E25/E24)</f>
        <v>1.55386184316475E-3</v>
      </c>
      <c r="L25" s="4">
        <v>73.982662500000004</v>
      </c>
      <c r="M25" s="4">
        <v>73.387039999999999</v>
      </c>
      <c r="N25" s="4">
        <v>70.84982857</v>
      </c>
      <c r="O25" s="4"/>
      <c r="P25" s="4">
        <v>73.57156818</v>
      </c>
      <c r="Q25" s="4">
        <v>73.197409539999995</v>
      </c>
      <c r="R25" s="4">
        <v>71.782395320000006</v>
      </c>
      <c r="S25" s="4"/>
      <c r="T25" s="2">
        <v>0.62785014299999997</v>
      </c>
      <c r="U25" s="2">
        <v>0.1955575</v>
      </c>
      <c r="V25" s="4">
        <v>76.25022045</v>
      </c>
      <c r="W25">
        <f>F25/AVERAGE(F21:F25)</f>
        <v>0.78673701337665791</v>
      </c>
      <c r="X25" s="4">
        <f>(E25-MIN(E12:E25))/(MAX(E12:E25)-MIN(E12:E25)) * 100</f>
        <v>95.55603448275852</v>
      </c>
      <c r="Y25" s="4">
        <f t="shared" si="3"/>
        <v>92.626436781609186</v>
      </c>
      <c r="Z25" s="4">
        <f t="shared" si="4"/>
        <v>1.0316280945585397</v>
      </c>
      <c r="AA25" s="4">
        <f t="shared" si="0"/>
        <v>1.4150142199999891</v>
      </c>
      <c r="AB25">
        <f>STDEV(E5:E25)</f>
        <v>2.6918686922178909</v>
      </c>
      <c r="AC25">
        <f t="shared" si="5"/>
        <v>73.541697262217895</v>
      </c>
      <c r="AD25">
        <f t="shared" si="6"/>
        <v>68.157959877782105</v>
      </c>
      <c r="AE25" s="4">
        <f>AC25-AD25</f>
        <v>5.3837373844357899</v>
      </c>
      <c r="AI25" s="5">
        <f t="shared" si="1"/>
        <v>7.407785701038283E-3</v>
      </c>
      <c r="AJ25" s="5">
        <f t="shared" si="7"/>
        <v>-1.281001715199348E-3</v>
      </c>
      <c r="AK25" s="5">
        <f t="shared" si="2"/>
        <v>-2.1189232696455606E-3</v>
      </c>
    </row>
    <row r="26" spans="1:37" x14ac:dyDescent="0.2">
      <c r="A26" s="1">
        <v>41619</v>
      </c>
      <c r="B26">
        <v>74.599000000000004</v>
      </c>
      <c r="C26">
        <v>75.121300000000005</v>
      </c>
      <c r="D26">
        <v>73.637200000000007</v>
      </c>
      <c r="E26">
        <v>73.856999999999999</v>
      </c>
      <c r="F26">
        <v>89929693</v>
      </c>
      <c r="G26">
        <v>12847099</v>
      </c>
      <c r="H26">
        <v>74.355999999999995</v>
      </c>
      <c r="I26">
        <v>-0.55127199999999998</v>
      </c>
      <c r="J26">
        <v>0.55127199999999998</v>
      </c>
      <c r="K26" s="4">
        <f>1-(E26/E25)</f>
        <v>7.407785701038283E-3</v>
      </c>
      <c r="L26" s="4">
        <v>74.069662500000007</v>
      </c>
      <c r="M26" s="4">
        <v>73.754909999999995</v>
      </c>
      <c r="N26" s="4">
        <v>71.114919049999997</v>
      </c>
      <c r="O26" s="4"/>
      <c r="P26" s="4">
        <v>73.634997470000002</v>
      </c>
      <c r="Q26" s="4">
        <v>73.317335069999999</v>
      </c>
      <c r="R26" s="4">
        <v>71.979976719999996</v>
      </c>
      <c r="S26" s="4"/>
      <c r="T26" s="2">
        <v>0.62785014299999997</v>
      </c>
      <c r="U26" s="2">
        <v>0.19217464300000001</v>
      </c>
      <c r="V26" s="4">
        <v>76.564776309999999</v>
      </c>
      <c r="W26">
        <f>F26/AVERAGE(F22:F26)</f>
        <v>1.0275224818698907</v>
      </c>
      <c r="X26" s="4">
        <f>(E26-MIN(E13:E26))/(MAX(E13:E26)-MIN(E13:E26)) * 100</f>
        <v>86.402781069763748</v>
      </c>
      <c r="Y26" s="4">
        <f t="shared" si="3"/>
        <v>93.059547712909719</v>
      </c>
      <c r="Z26" s="4">
        <f t="shared" si="4"/>
        <v>0.92846766606171127</v>
      </c>
      <c r="AA26" s="4">
        <f t="shared" si="0"/>
        <v>1.3373583500000024</v>
      </c>
      <c r="AB26">
        <f>STDEV(E6:E26)</f>
        <v>2.7012800539038984</v>
      </c>
      <c r="AC26">
        <f t="shared" si="5"/>
        <v>73.816199103903898</v>
      </c>
      <c r="AD26">
        <f t="shared" si="6"/>
        <v>68.413638996096097</v>
      </c>
      <c r="AE26" s="4">
        <f>AC26-AD26</f>
        <v>5.4025601078078012</v>
      </c>
      <c r="AI26" s="5">
        <f t="shared" si="1"/>
        <v>1.4609312590546653E-3</v>
      </c>
      <c r="AJ26" s="5">
        <f t="shared" si="7"/>
        <v>5.8864466142736214E-4</v>
      </c>
      <c r="AK26" s="5">
        <f t="shared" si="2"/>
        <v>-1.2057131080418094E-3</v>
      </c>
    </row>
    <row r="27" spans="1:37" x14ac:dyDescent="0.2">
      <c r="A27" s="1">
        <v>41620</v>
      </c>
      <c r="B27">
        <v>73.959800000000001</v>
      </c>
      <c r="C27">
        <v>74.380600000000001</v>
      </c>
      <c r="D27">
        <v>73.682000000000002</v>
      </c>
      <c r="E27">
        <v>73.749099999999999</v>
      </c>
      <c r="F27">
        <v>65572318</v>
      </c>
      <c r="G27">
        <v>9367474</v>
      </c>
      <c r="H27">
        <v>73.966899999999995</v>
      </c>
      <c r="I27">
        <v>-0.10788499999999999</v>
      </c>
      <c r="J27">
        <v>0.10788499999999999</v>
      </c>
      <c r="K27" s="4">
        <f>1-(E27/E26)</f>
        <v>1.4609312590546653E-3</v>
      </c>
      <c r="L27" s="4">
        <v>74.222774999999999</v>
      </c>
      <c r="M27" s="4">
        <v>73.946740000000005</v>
      </c>
      <c r="N27" s="4">
        <v>71.368847619999997</v>
      </c>
      <c r="O27" s="4"/>
      <c r="P27" s="4">
        <v>73.66035359</v>
      </c>
      <c r="Q27" s="4">
        <v>73.395837790000002</v>
      </c>
      <c r="R27" s="4">
        <v>72.148464649999994</v>
      </c>
      <c r="S27" s="4"/>
      <c r="T27" s="2">
        <v>0.57018592899999998</v>
      </c>
      <c r="U27" s="2">
        <v>0.19988071399999999</v>
      </c>
      <c r="V27" s="4">
        <v>74.043712170000006</v>
      </c>
      <c r="W27">
        <f>F27/AVERAGE(F23:F27)</f>
        <v>0.83791741999684488</v>
      </c>
      <c r="X27" s="4">
        <f>(E27-MIN(E14:E27))/(MAX(E14:E27)-MIN(E14:E27)) * 100</f>
        <v>84.697795686181536</v>
      </c>
      <c r="Y27" s="4">
        <f t="shared" si="3"/>
        <v>88.885537079567939</v>
      </c>
      <c r="Z27" s="4">
        <f t="shared" si="4"/>
        <v>0.95288613276153522</v>
      </c>
      <c r="AA27" s="4">
        <f t="shared" si="0"/>
        <v>1.2473731400000077</v>
      </c>
      <c r="AB27">
        <f>STDEV(E7:E27)</f>
        <v>2.6855370793602997</v>
      </c>
      <c r="AC27">
        <f t="shared" si="5"/>
        <v>74.054384699360298</v>
      </c>
      <c r="AD27">
        <f t="shared" si="6"/>
        <v>68.683310540639695</v>
      </c>
      <c r="AE27" s="4">
        <f>AC27-AD27</f>
        <v>5.371074158720603</v>
      </c>
      <c r="AI27" s="5">
        <f t="shared" si="1"/>
        <v>1.0900472005760053E-2</v>
      </c>
      <c r="AJ27" s="5">
        <f t="shared" si="7"/>
        <v>1.4253141678829072E-3</v>
      </c>
      <c r="AK27" s="5">
        <f t="shared" si="2"/>
        <v>-6.7342124462370563E-4</v>
      </c>
    </row>
    <row r="28" spans="1:37" x14ac:dyDescent="0.2">
      <c r="A28" s="1">
        <v>41621</v>
      </c>
      <c r="B28">
        <v>74.052999999999997</v>
      </c>
      <c r="C28">
        <v>74.056899999999999</v>
      </c>
      <c r="D28">
        <v>72.845200000000006</v>
      </c>
      <c r="E28">
        <v>72.9452</v>
      </c>
      <c r="F28">
        <v>83205283</v>
      </c>
      <c r="G28">
        <v>11886469</v>
      </c>
      <c r="H28">
        <v>73.219099999999997</v>
      </c>
      <c r="I28">
        <v>-0.80388000000000004</v>
      </c>
      <c r="J28">
        <v>0.80388000000000004</v>
      </c>
      <c r="K28" s="4">
        <f>1-(E28/E27)</f>
        <v>1.0900472005760053E-2</v>
      </c>
      <c r="L28" s="4">
        <v>74.027199999999993</v>
      </c>
      <c r="M28" s="4">
        <v>73.925160000000005</v>
      </c>
      <c r="N28" s="4">
        <v>71.580585709999994</v>
      </c>
      <c r="O28" s="4"/>
      <c r="P28" s="4">
        <v>73.501430569999997</v>
      </c>
      <c r="Q28" s="4">
        <v>73.313903640000007</v>
      </c>
      <c r="R28" s="4">
        <v>72.224344209999998</v>
      </c>
      <c r="S28" s="4"/>
      <c r="T28" s="2">
        <v>0.57018592899999998</v>
      </c>
      <c r="U28" s="2">
        <v>0.244745357</v>
      </c>
      <c r="V28" s="4">
        <v>69.967362719999997</v>
      </c>
      <c r="W28">
        <f>F28/AVERAGE(F24:F28)</f>
        <v>1.0711330823403904</v>
      </c>
      <c r="X28" s="4">
        <f>(E28-MIN(E15:E28))/(MAX(E15:E28)-MIN(E15:E28)) * 100</f>
        <v>69.496222096005226</v>
      </c>
      <c r="Y28" s="4">
        <f t="shared" si="3"/>
        <v>80.19893295065016</v>
      </c>
      <c r="Z28" s="4">
        <f t="shared" si="4"/>
        <v>0.86654796440707293</v>
      </c>
      <c r="AA28" s="4">
        <f t="shared" si="0"/>
        <v>1.0895594300000084</v>
      </c>
      <c r="AB28">
        <f>STDEV(E8:E28)</f>
        <v>2.6224781612600165</v>
      </c>
      <c r="AC28">
        <f t="shared" si="5"/>
        <v>74.203063871260014</v>
      </c>
      <c r="AD28">
        <f t="shared" si="6"/>
        <v>68.958107548739974</v>
      </c>
      <c r="AE28" s="4">
        <f>AC28-AD28</f>
        <v>5.2449563225200393</v>
      </c>
      <c r="AI28" s="5">
        <f t="shared" si="1"/>
        <v>-5.5370332797772814E-3</v>
      </c>
      <c r="AJ28" s="5">
        <f t="shared" si="7"/>
        <v>1.2799312363382943E-4</v>
      </c>
      <c r="AK28" s="5">
        <f t="shared" si="2"/>
        <v>5.9800758289145169E-4</v>
      </c>
    </row>
    <row r="29" spans="1:37" x14ac:dyDescent="0.2">
      <c r="A29" s="1">
        <v>41624</v>
      </c>
      <c r="B29">
        <v>73.022800000000004</v>
      </c>
      <c r="C29">
        <v>74.025199999999998</v>
      </c>
      <c r="D29">
        <v>73.021500000000003</v>
      </c>
      <c r="E29">
        <v>73.349100000000007</v>
      </c>
      <c r="F29">
        <v>70648452</v>
      </c>
      <c r="G29">
        <v>10092636</v>
      </c>
      <c r="H29">
        <v>73.885499999999993</v>
      </c>
      <c r="I29">
        <v>0.403914</v>
      </c>
      <c r="J29">
        <v>-0.403914</v>
      </c>
      <c r="K29" s="4">
        <f>1-(E29/E28)</f>
        <v>-5.5370332797772814E-3</v>
      </c>
      <c r="L29" s="4">
        <v>73.903850000000006</v>
      </c>
      <c r="M29" s="4">
        <v>74.007649999999998</v>
      </c>
      <c r="N29" s="4">
        <v>71.764404760000005</v>
      </c>
      <c r="O29" s="4"/>
      <c r="P29" s="4">
        <v>73.467579330000007</v>
      </c>
      <c r="Q29" s="4">
        <v>73.320302979999994</v>
      </c>
      <c r="R29" s="4">
        <v>72.331463810000002</v>
      </c>
      <c r="S29" s="4"/>
      <c r="T29" s="2">
        <v>0.56201000000000001</v>
      </c>
      <c r="U29" s="2">
        <v>0.244745357</v>
      </c>
      <c r="V29" s="4">
        <v>69.663001929999993</v>
      </c>
      <c r="W29">
        <f>F29/AVERAGE(F25:F29)</f>
        <v>0.93222614654558267</v>
      </c>
      <c r="X29" s="4">
        <f>(E29-MIN(E16:E29))/(MAX(E16:E29)-MIN(E16:E29)) * 100</f>
        <v>69.853718716954717</v>
      </c>
      <c r="Y29" s="4">
        <f t="shared" si="3"/>
        <v>74.68257883304716</v>
      </c>
      <c r="Z29" s="4">
        <f t="shared" si="4"/>
        <v>0.93534154562488592</v>
      </c>
      <c r="AA29" s="4">
        <f t="shared" si="0"/>
        <v>0.98883916999999144</v>
      </c>
      <c r="AB29">
        <f>STDEV(E9:E29)</f>
        <v>2.6037544958148788</v>
      </c>
      <c r="AC29">
        <f t="shared" si="5"/>
        <v>74.368159255814888</v>
      </c>
      <c r="AD29">
        <f t="shared" si="6"/>
        <v>69.160650264185122</v>
      </c>
      <c r="AE29" s="4">
        <f>AC29-AD29</f>
        <v>5.2075089916297657</v>
      </c>
      <c r="AI29" s="5">
        <f t="shared" si="1"/>
        <v>4.5017593944575163E-3</v>
      </c>
      <c r="AJ29" s="5">
        <f t="shared" si="7"/>
        <v>-1.0173557001123401E-2</v>
      </c>
      <c r="AK29" s="5">
        <f t="shared" si="2"/>
        <v>-3.9669950234938906E-4</v>
      </c>
    </row>
    <row r="30" spans="1:37" x14ac:dyDescent="0.2">
      <c r="A30" s="1">
        <v>41625</v>
      </c>
      <c r="B30">
        <v>73.126800000000003</v>
      </c>
      <c r="C30">
        <v>73.604299999999995</v>
      </c>
      <c r="D30">
        <v>72.806399999999996</v>
      </c>
      <c r="E30">
        <v>73.018900000000002</v>
      </c>
      <c r="F30">
        <v>57475649</v>
      </c>
      <c r="G30">
        <v>8210807</v>
      </c>
      <c r="H30">
        <v>74.658600000000007</v>
      </c>
      <c r="I30">
        <v>-0.330235</v>
      </c>
      <c r="J30">
        <v>0.330235</v>
      </c>
      <c r="K30" s="4">
        <f>1-(E30/E29)</f>
        <v>4.5017593944575163E-3</v>
      </c>
      <c r="L30" s="4">
        <v>73.691524999999999</v>
      </c>
      <c r="M30" s="4">
        <v>73.858559999999997</v>
      </c>
      <c r="N30" s="4">
        <v>71.952352379999994</v>
      </c>
      <c r="O30" s="4"/>
      <c r="P30" s="4">
        <v>73.367872809999994</v>
      </c>
      <c r="Q30" s="4">
        <v>73.265502440000006</v>
      </c>
      <c r="R30" s="4">
        <v>72.396933919999995</v>
      </c>
      <c r="S30" s="4"/>
      <c r="T30" s="2">
        <v>0.47123142899999998</v>
      </c>
      <c r="U30" s="2">
        <v>0.26833357099999999</v>
      </c>
      <c r="V30" s="4">
        <v>63.717378269999998</v>
      </c>
      <c r="W30">
        <f>F30/AVERAGE(F26:F30)</f>
        <v>0.78340689732949387</v>
      </c>
      <c r="X30" s="4">
        <f>(E30-MIN(E17:E30))/(MAX(E17:E30)-MIN(E17:E30)) * 100</f>
        <v>41.157723351924474</v>
      </c>
      <c r="Y30" s="4">
        <f t="shared" si="3"/>
        <v>60.169221388294808</v>
      </c>
      <c r="Z30" s="4">
        <f t="shared" si="4"/>
        <v>0.68403283941997639</v>
      </c>
      <c r="AA30" s="4">
        <f t="shared" si="0"/>
        <v>0.86856852000001084</v>
      </c>
      <c r="AB30">
        <f>STDEV(E10:E30)</f>
        <v>2.5413938491739239</v>
      </c>
      <c r="AC30">
        <f t="shared" si="5"/>
        <v>74.493746229173922</v>
      </c>
      <c r="AD30">
        <f t="shared" si="6"/>
        <v>69.410958530826065</v>
      </c>
      <c r="AE30" s="4">
        <f>AC30-AD30</f>
        <v>5.0827876983478575</v>
      </c>
      <c r="AI30" s="5">
        <f t="shared" si="1"/>
        <v>7.6035108718427447E-3</v>
      </c>
      <c r="AJ30" s="5">
        <f t="shared" si="7"/>
        <v>-5.6550731950322109E-3</v>
      </c>
      <c r="AK30" s="5">
        <f t="shared" si="2"/>
        <v>7.5932671318393774E-4</v>
      </c>
    </row>
    <row r="31" spans="1:37" x14ac:dyDescent="0.2">
      <c r="A31" s="1">
        <v>41626</v>
      </c>
      <c r="B31">
        <v>72.322900000000004</v>
      </c>
      <c r="C31">
        <v>72.553100000000001</v>
      </c>
      <c r="D31">
        <v>70.888800000000003</v>
      </c>
      <c r="E31">
        <v>72.463700000000003</v>
      </c>
      <c r="F31">
        <v>141465807</v>
      </c>
      <c r="G31">
        <v>20209401</v>
      </c>
      <c r="H31">
        <v>71.771299999999997</v>
      </c>
      <c r="I31">
        <v>-0.55521600000000004</v>
      </c>
      <c r="J31">
        <v>0.55521600000000004</v>
      </c>
      <c r="K31" s="4">
        <f>1-(E31/E30)</f>
        <v>7.6035108718427447E-3</v>
      </c>
      <c r="L31" s="4">
        <v>73.539400000000001</v>
      </c>
      <c r="M31" s="4">
        <v>73.671340000000001</v>
      </c>
      <c r="N31" s="4">
        <v>72.153723810000002</v>
      </c>
      <c r="O31" s="4"/>
      <c r="P31" s="4">
        <v>73.166945519999999</v>
      </c>
      <c r="Q31" s="4">
        <v>73.119720180000002</v>
      </c>
      <c r="R31" s="4">
        <v>72.4032926</v>
      </c>
      <c r="S31" s="4"/>
      <c r="T31" s="2">
        <v>0.35319571399999999</v>
      </c>
      <c r="U31" s="2">
        <v>0.30799185699999998</v>
      </c>
      <c r="V31" s="4">
        <v>53.418383759999998</v>
      </c>
      <c r="W31">
        <f>F31/AVERAGE(F27:F31)</f>
        <v>1.6906882580119289</v>
      </c>
      <c r="X31" s="4">
        <f>(E31-MIN(E18:E31))/(MAX(E18:E31)-MIN(E18:E31)) * 100</f>
        <v>0</v>
      </c>
      <c r="Y31" s="4">
        <f t="shared" si="3"/>
        <v>37.00381402295973</v>
      </c>
      <c r="Z31" s="4">
        <f t="shared" si="4"/>
        <v>0</v>
      </c>
      <c r="AA31" s="4">
        <f t="shared" si="0"/>
        <v>0.71642758000000129</v>
      </c>
      <c r="AB31">
        <f>STDEV(E11:E31)</f>
        <v>2.3954552658951429</v>
      </c>
      <c r="AC31">
        <f t="shared" si="5"/>
        <v>74.54917907589514</v>
      </c>
      <c r="AD31">
        <f t="shared" si="6"/>
        <v>69.758268544104865</v>
      </c>
      <c r="AE31" s="4">
        <f>AC31-AD31</f>
        <v>4.7909105317902743</v>
      </c>
      <c r="AI31" s="5">
        <f t="shared" si="1"/>
        <v>1.1456770769364577E-2</v>
      </c>
      <c r="AJ31" s="5">
        <f t="shared" si="7"/>
        <v>2.988133344400401E-4</v>
      </c>
      <c r="AK31" s="5">
        <f t="shared" si="2"/>
        <v>2.4372019981997962E-3</v>
      </c>
    </row>
    <row r="32" spans="1:37" x14ac:dyDescent="0.2">
      <c r="A32" s="1">
        <v>41627</v>
      </c>
      <c r="B32">
        <v>72.296599999999998</v>
      </c>
      <c r="C32">
        <v>72.362300000000005</v>
      </c>
      <c r="D32">
        <v>71.537400000000005</v>
      </c>
      <c r="E32">
        <v>71.633499999999998</v>
      </c>
      <c r="F32">
        <v>80239369</v>
      </c>
      <c r="G32">
        <v>11462767</v>
      </c>
      <c r="H32">
        <v>71.858999999999995</v>
      </c>
      <c r="I32">
        <v>-0.83019500000000002</v>
      </c>
      <c r="J32">
        <v>0.83019500000000002</v>
      </c>
      <c r="K32" s="4">
        <f>1-(E32/E31)</f>
        <v>1.1456770769364577E-2</v>
      </c>
      <c r="L32" s="4">
        <v>73.178087500000004</v>
      </c>
      <c r="M32" s="4">
        <v>73.362939999999995</v>
      </c>
      <c r="N32" s="4">
        <v>72.309790480000004</v>
      </c>
      <c r="O32" s="4"/>
      <c r="P32" s="4">
        <v>72.826179850000003</v>
      </c>
      <c r="Q32" s="4">
        <v>72.849498330000003</v>
      </c>
      <c r="R32" s="4">
        <v>72.329979019999996</v>
      </c>
      <c r="S32" s="4"/>
      <c r="T32" s="2">
        <v>0.25818142900000002</v>
      </c>
      <c r="U32" s="2">
        <v>0.36729149999999999</v>
      </c>
      <c r="V32" s="4">
        <v>41.277794249999999</v>
      </c>
      <c r="W32">
        <f>F32/AVERAGE(F28:F32)</f>
        <v>0.92647765804188931</v>
      </c>
      <c r="X32" s="4">
        <f>(E32-MIN(E19:E32))/(MAX(E19:E32)-MIN(E19:E32)) * 100</f>
        <v>0</v>
      </c>
      <c r="Y32" s="4">
        <f t="shared" si="3"/>
        <v>13.719241117308158</v>
      </c>
      <c r="Z32" s="4">
        <f t="shared" si="4"/>
        <v>0</v>
      </c>
      <c r="AA32" s="4">
        <f t="shared" si="0"/>
        <v>0.51951931000000684</v>
      </c>
      <c r="AB32">
        <f>STDEV(E12:E32)</f>
        <v>2.2372003926570292</v>
      </c>
      <c r="AC32">
        <f t="shared" si="5"/>
        <v>74.546990872657034</v>
      </c>
      <c r="AD32">
        <f t="shared" si="6"/>
        <v>70.072590087342974</v>
      </c>
      <c r="AE32" s="4">
        <f>AC32-AD32</f>
        <v>4.4744007853140602</v>
      </c>
      <c r="AI32" s="5">
        <f t="shared" si="1"/>
        <v>-8.3745733490616647E-3</v>
      </c>
      <c r="AJ32" s="5">
        <f t="shared" si="7"/>
        <v>7.5278224510458621E-3</v>
      </c>
      <c r="AK32" s="5">
        <f t="shared" si="2"/>
        <v>2.7023556178635915E-3</v>
      </c>
    </row>
    <row r="33" spans="1:37" x14ac:dyDescent="0.2">
      <c r="A33" s="1">
        <v>41628</v>
      </c>
      <c r="B33">
        <v>71.761099999999999</v>
      </c>
      <c r="C33">
        <v>72.574200000000005</v>
      </c>
      <c r="D33">
        <v>71.680499999999995</v>
      </c>
      <c r="E33">
        <v>72.233400000000003</v>
      </c>
      <c r="F33">
        <v>109103435</v>
      </c>
      <c r="G33">
        <v>15586205</v>
      </c>
      <c r="H33">
        <v>72.232100000000003</v>
      </c>
      <c r="I33">
        <v>0.59994999999999998</v>
      </c>
      <c r="J33">
        <v>-0.59994999999999998</v>
      </c>
      <c r="K33" s="4">
        <f>1-(E33/E32)</f>
        <v>-8.3745733490616647E-3</v>
      </c>
      <c r="L33" s="4">
        <v>72.906237500000003</v>
      </c>
      <c r="M33" s="4">
        <v>73.218209999999999</v>
      </c>
      <c r="N33" s="4">
        <v>72.522928570000005</v>
      </c>
      <c r="O33" s="4"/>
      <c r="P33" s="4">
        <v>72.694450990000007</v>
      </c>
      <c r="Q33" s="4">
        <v>72.737480450000007</v>
      </c>
      <c r="R33" s="4">
        <v>72.320781010000005</v>
      </c>
      <c r="S33" s="4"/>
      <c r="T33" s="2">
        <v>0.301035</v>
      </c>
      <c r="U33" s="2">
        <v>0.3218065</v>
      </c>
      <c r="V33" s="4">
        <v>48.332521200000002</v>
      </c>
      <c r="W33">
        <f>F33/AVERAGE(F29:F33)</f>
        <v>1.188664831980859</v>
      </c>
      <c r="X33" s="4">
        <f>(E33-MIN(E20:E33))/(MAX(E20:E33)-MIN(E20:E33)) * 100</f>
        <v>19.452010376135036</v>
      </c>
      <c r="Y33" s="4">
        <f t="shared" si="3"/>
        <v>6.4840034587116788</v>
      </c>
      <c r="Z33" s="4">
        <f t="shared" si="4"/>
        <v>3</v>
      </c>
      <c r="AA33" s="4">
        <f t="shared" si="0"/>
        <v>0.41669944000000214</v>
      </c>
      <c r="AB33">
        <f>STDEV(E13:E33)</f>
        <v>1.9802754109322416</v>
      </c>
      <c r="AC33">
        <f t="shared" si="5"/>
        <v>74.503203980932241</v>
      </c>
      <c r="AD33">
        <f t="shared" si="6"/>
        <v>70.542653159067768</v>
      </c>
      <c r="AE33" s="4">
        <f>AC33-AD33</f>
        <v>3.9605508218644729</v>
      </c>
      <c r="AI33" s="5">
        <f t="shared" si="1"/>
        <v>-3.8376983500707285E-2</v>
      </c>
      <c r="AJ33" s="5">
        <f t="shared" si="7"/>
        <v>9.915593634473141E-3</v>
      </c>
      <c r="AK33" s="5">
        <f t="shared" si="2"/>
        <v>2.5381234413812555E-3</v>
      </c>
    </row>
    <row r="34" spans="1:37" x14ac:dyDescent="0.2">
      <c r="A34" s="1">
        <v>41631</v>
      </c>
      <c r="B34">
        <v>74.730599999999995</v>
      </c>
      <c r="C34">
        <v>75.088399999999993</v>
      </c>
      <c r="D34">
        <v>74.0411</v>
      </c>
      <c r="E34">
        <v>75.005499999999998</v>
      </c>
      <c r="F34">
        <v>125326831</v>
      </c>
      <c r="G34">
        <v>17903833</v>
      </c>
      <c r="H34">
        <v>74.662300000000002</v>
      </c>
      <c r="I34">
        <v>2.7721</v>
      </c>
      <c r="J34">
        <v>-2.7721</v>
      </c>
      <c r="K34" s="4">
        <f>1-(E34/E33)</f>
        <v>-3.8376983500707285E-2</v>
      </c>
      <c r="L34" s="4">
        <v>73.049800000000005</v>
      </c>
      <c r="M34" s="4">
        <v>73.266360000000006</v>
      </c>
      <c r="N34" s="4">
        <v>72.829628569999997</v>
      </c>
      <c r="O34" s="4"/>
      <c r="P34" s="4">
        <v>73.208017440000006</v>
      </c>
      <c r="Q34" s="4">
        <v>73.149847640000004</v>
      </c>
      <c r="R34" s="4">
        <v>72.576468539999993</v>
      </c>
      <c r="S34" s="4"/>
      <c r="T34" s="2">
        <v>0.35721357100000001</v>
      </c>
      <c r="U34" s="2">
        <v>0.3218065</v>
      </c>
      <c r="V34" s="4">
        <v>52.607218320000001</v>
      </c>
      <c r="W34">
        <f>F34/AVERAGE(F30:F34)</f>
        <v>1.2200557308447999</v>
      </c>
      <c r="X34" s="4">
        <f>(E34-MIN(E21:E34))/(MAX(E21:E34)-MIN(E21:E34)) * 100</f>
        <v>100</v>
      </c>
      <c r="Y34" s="4">
        <f t="shared" si="3"/>
        <v>39.817336792045012</v>
      </c>
      <c r="Z34" s="4">
        <f t="shared" si="4"/>
        <v>2.5114688238008602</v>
      </c>
      <c r="AA34" s="4">
        <f t="shared" si="0"/>
        <v>0.57337910000001102</v>
      </c>
      <c r="AB34">
        <f>STDEV(E14:E34)</f>
        <v>1.8296287940844342</v>
      </c>
      <c r="AC34">
        <f t="shared" si="5"/>
        <v>74.659257364084425</v>
      </c>
      <c r="AD34">
        <f t="shared" si="6"/>
        <v>70.999999775915569</v>
      </c>
      <c r="AE34" s="4">
        <f>AC34-AD34</f>
        <v>3.659257588168856</v>
      </c>
      <c r="AI34" s="5">
        <f t="shared" si="1"/>
        <v>4.2450220317176157E-3</v>
      </c>
      <c r="AJ34" s="5">
        <f t="shared" si="7"/>
        <v>-2.8629298201407472E-3</v>
      </c>
      <c r="AK34" s="5">
        <f t="shared" si="2"/>
        <v>-5.5052676187222933E-4</v>
      </c>
    </row>
    <row r="35" spans="1:37" x14ac:dyDescent="0.2">
      <c r="A35" s="1">
        <v>41632</v>
      </c>
      <c r="B35">
        <v>74.979200000000006</v>
      </c>
      <c r="C35">
        <v>75.241</v>
      </c>
      <c r="D35">
        <v>74.471400000000003</v>
      </c>
      <c r="E35">
        <v>74.687100000000001</v>
      </c>
      <c r="F35">
        <v>41888735</v>
      </c>
      <c r="G35">
        <v>5984105</v>
      </c>
      <c r="H35">
        <v>74.831900000000005</v>
      </c>
      <c r="I35">
        <v>-0.31839499999999998</v>
      </c>
      <c r="J35">
        <v>0.31839499999999998</v>
      </c>
      <c r="K35" s="4">
        <f>1-(E35/E34)</f>
        <v>4.2450220317176157E-3</v>
      </c>
      <c r="L35" s="4">
        <v>73.167050000000003</v>
      </c>
      <c r="M35" s="4">
        <v>73.294250000000005</v>
      </c>
      <c r="N35" s="4">
        <v>73.129538100000005</v>
      </c>
      <c r="O35" s="4"/>
      <c r="P35" s="4">
        <v>73.536702450000007</v>
      </c>
      <c r="Q35" s="4">
        <v>73.429348070000003</v>
      </c>
      <c r="R35" s="4">
        <v>72.77748106</v>
      </c>
      <c r="S35" s="4"/>
      <c r="T35" s="2">
        <v>0.35721357100000001</v>
      </c>
      <c r="U35" s="2">
        <v>0.33212542900000003</v>
      </c>
      <c r="V35" s="4">
        <v>51.819724610000002</v>
      </c>
      <c r="W35">
        <f>F35/AVERAGE(F31:F35)</f>
        <v>0.42054921160986125</v>
      </c>
      <c r="X35" s="4">
        <f>(E35-MIN(E22:E35))/(MAX(E22:E35)-MIN(E22:E35)) * 100</f>
        <v>90.557532621589658</v>
      </c>
      <c r="Y35" s="4">
        <f t="shared" si="3"/>
        <v>70.003180999241565</v>
      </c>
      <c r="Z35" s="4">
        <f t="shared" si="4"/>
        <v>1.2936202516650035</v>
      </c>
      <c r="AA35" s="4">
        <f t="shared" si="0"/>
        <v>0.65186701000000369</v>
      </c>
      <c r="AB35">
        <f>STDEV(E15:E35)</f>
        <v>1.561937711778608</v>
      </c>
      <c r="AC35">
        <f t="shared" si="5"/>
        <v>74.691475811778616</v>
      </c>
      <c r="AD35">
        <f t="shared" si="6"/>
        <v>71.567600388221393</v>
      </c>
      <c r="AE35" s="4">
        <f>AC35-AD35</f>
        <v>3.123875423557223</v>
      </c>
      <c r="AI35" s="5">
        <f t="shared" si="1"/>
        <v>6.6410397511751373E-3</v>
      </c>
      <c r="AJ35" s="5">
        <f t="shared" si="7"/>
        <v>-3.6314385813209746E-4</v>
      </c>
      <c r="AK35" s="5">
        <f t="shared" si="2"/>
        <v>-1.4373809013993211E-4</v>
      </c>
    </row>
    <row r="36" spans="1:37" x14ac:dyDescent="0.2">
      <c r="A36" s="1">
        <v>41634</v>
      </c>
      <c r="B36">
        <v>74.743700000000004</v>
      </c>
      <c r="C36">
        <v>74.927899999999994</v>
      </c>
      <c r="D36">
        <v>74.122200000000007</v>
      </c>
      <c r="E36">
        <v>74.191100000000006</v>
      </c>
      <c r="F36">
        <v>51002035</v>
      </c>
      <c r="G36">
        <v>7286005</v>
      </c>
      <c r="H36">
        <v>74.387299999999996</v>
      </c>
      <c r="I36">
        <v>-0.496008</v>
      </c>
      <c r="J36">
        <v>0.496008</v>
      </c>
      <c r="K36" s="4">
        <f>1-(E36/E35)</f>
        <v>6.6410397511751373E-3</v>
      </c>
      <c r="L36" s="4">
        <v>73.322787500000004</v>
      </c>
      <c r="M36" s="4">
        <v>73.327659999999995</v>
      </c>
      <c r="N36" s="4">
        <v>73.381142859999997</v>
      </c>
      <c r="O36" s="4"/>
      <c r="P36" s="4">
        <v>73.682124130000005</v>
      </c>
      <c r="Q36" s="4">
        <v>73.567848420000004</v>
      </c>
      <c r="R36" s="4">
        <v>72.912111429999996</v>
      </c>
      <c r="S36" s="4"/>
      <c r="T36" s="2">
        <v>0.329950929</v>
      </c>
      <c r="U36" s="2">
        <v>0.367554571</v>
      </c>
      <c r="V36" s="4">
        <v>47.304419619999997</v>
      </c>
      <c r="W36">
        <f>F36/AVERAGE(F32:F36)</f>
        <v>0.62569909115680655</v>
      </c>
      <c r="X36" s="4">
        <f>(E36-MIN(E23:E36))/(MAX(E23:E36)-MIN(E23:E36)) * 100</f>
        <v>75.848161328588617</v>
      </c>
      <c r="Y36" s="4">
        <f t="shared" si="3"/>
        <v>88.801897983392749</v>
      </c>
      <c r="Z36" s="4">
        <f t="shared" si="4"/>
        <v>0.85412770504942737</v>
      </c>
      <c r="AA36" s="4">
        <f t="shared" si="0"/>
        <v>0.65573699000000829</v>
      </c>
      <c r="AB36">
        <f>STDEV(E16:E36)</f>
        <v>1.240242875638248</v>
      </c>
      <c r="AC36">
        <f t="shared" ref="AC36:AC61" si="8">N36+AB36</f>
        <v>74.621385735638242</v>
      </c>
      <c r="AD36">
        <f t="shared" ref="AD36:AD61" si="9">N36-AB36</f>
        <v>72.140899984361752</v>
      </c>
      <c r="AE36" s="4">
        <f>AC36-AD36</f>
        <v>2.4804857512764897</v>
      </c>
      <c r="AI36" s="5">
        <f t="shared" si="1"/>
        <v>6.7555272802264366E-3</v>
      </c>
      <c r="AJ36" s="5">
        <f t="shared" si="7"/>
        <v>3.4537748373637879E-3</v>
      </c>
      <c r="AK36" s="5">
        <f t="shared" si="2"/>
        <v>-1.3331119687080356E-5</v>
      </c>
    </row>
    <row r="37" spans="1:37" x14ac:dyDescent="0.2">
      <c r="A37" s="1">
        <v>41635</v>
      </c>
      <c r="B37">
        <v>74.180599999999998</v>
      </c>
      <c r="C37">
        <v>74.258200000000002</v>
      </c>
      <c r="D37">
        <v>73.612200000000001</v>
      </c>
      <c r="E37">
        <v>73.689899999999994</v>
      </c>
      <c r="F37">
        <v>56471317</v>
      </c>
      <c r="G37">
        <v>8067331</v>
      </c>
      <c r="H37">
        <v>73.793999999999997</v>
      </c>
      <c r="I37">
        <v>-0.50127600000000005</v>
      </c>
      <c r="J37">
        <v>0.50127600000000005</v>
      </c>
      <c r="K37" s="4">
        <f>1-(E37/E36)</f>
        <v>6.7555272802264366E-3</v>
      </c>
      <c r="L37" s="4">
        <v>73.365387499999997</v>
      </c>
      <c r="M37" s="4">
        <v>73.321740000000005</v>
      </c>
      <c r="N37" s="4">
        <v>73.548361900000003</v>
      </c>
      <c r="O37" s="4"/>
      <c r="P37" s="4">
        <v>73.683852099999996</v>
      </c>
      <c r="Q37" s="4">
        <v>73.590039619999999</v>
      </c>
      <c r="R37" s="4">
        <v>72.986186529999998</v>
      </c>
      <c r="S37" s="4"/>
      <c r="T37" s="2">
        <v>0.329950929</v>
      </c>
      <c r="U37" s="2">
        <v>0.32929571400000002</v>
      </c>
      <c r="V37" s="4">
        <v>50.049694170000002</v>
      </c>
      <c r="W37">
        <f>F37/AVERAGE(F33:F37)</f>
        <v>0.73570143540614008</v>
      </c>
      <c r="X37" s="4">
        <f>(E37-MIN(E24:E37))/(MAX(E24:E37)-MIN(E24:E37)) * 100</f>
        <v>60.984578884934649</v>
      </c>
      <c r="Y37" s="4">
        <f t="shared" si="3"/>
        <v>75.796757611704308</v>
      </c>
      <c r="Z37" s="4">
        <f t="shared" si="4"/>
        <v>0.80458031196201973</v>
      </c>
      <c r="AA37" s="4">
        <f t="shared" si="0"/>
        <v>0.6038530900000012</v>
      </c>
      <c r="AB37">
        <f>STDEV(E17:E37)</f>
        <v>1.0003491892715215</v>
      </c>
      <c r="AC37">
        <f t="shared" si="8"/>
        <v>74.548711089271521</v>
      </c>
      <c r="AD37">
        <f t="shared" si="9"/>
        <v>72.548012710728486</v>
      </c>
      <c r="AE37" s="4">
        <f>AC37-AD37</f>
        <v>2.000698378543035</v>
      </c>
      <c r="AI37" s="5">
        <f t="shared" si="1"/>
        <v>9.9457320474040101E-3</v>
      </c>
      <c r="AJ37" s="5">
        <f t="shared" si="7"/>
        <v>2.8903186136119974E-4</v>
      </c>
      <c r="AK37" s="5">
        <f t="shared" si="2"/>
        <v>-5.2510152904028373E-4</v>
      </c>
    </row>
    <row r="38" spans="1:37" x14ac:dyDescent="0.2">
      <c r="A38" s="1">
        <v>41638</v>
      </c>
      <c r="B38">
        <v>73.343800000000002</v>
      </c>
      <c r="C38">
        <v>73.689899999999994</v>
      </c>
      <c r="D38">
        <v>72.667699999999996</v>
      </c>
      <c r="E38">
        <v>72.956999999999994</v>
      </c>
      <c r="F38">
        <v>63407722</v>
      </c>
      <c r="G38">
        <v>9058246</v>
      </c>
      <c r="H38">
        <v>72.972800000000007</v>
      </c>
      <c r="I38">
        <v>-0.73283399999999999</v>
      </c>
      <c r="J38">
        <v>0.73283399999999999</v>
      </c>
      <c r="K38" s="4">
        <f>1-(E38/E37)</f>
        <v>9.9457320474040101E-3</v>
      </c>
      <c r="L38" s="4">
        <v>73.357650000000007</v>
      </c>
      <c r="M38" s="4">
        <v>73.322919999999996</v>
      </c>
      <c r="N38" s="4">
        <v>73.601990479999998</v>
      </c>
      <c r="O38" s="4"/>
      <c r="P38" s="4">
        <v>73.522329409999998</v>
      </c>
      <c r="Q38" s="4">
        <v>73.4749415</v>
      </c>
      <c r="R38" s="4">
        <v>72.983406860000002</v>
      </c>
      <c r="S38" s="4"/>
      <c r="T38" s="2">
        <v>0.26971171399999999</v>
      </c>
      <c r="U38" s="2">
        <v>0.38164100000000001</v>
      </c>
      <c r="V38" s="4">
        <v>41.407935879999997</v>
      </c>
      <c r="W38">
        <f>F38/AVERAGE(F34:F38)</f>
        <v>0.93771594417501458</v>
      </c>
      <c r="X38" s="4">
        <f>(E38-MIN(E25:E38))/(MAX(E25:E38)-MIN(E25:E38)) * 100</f>
        <v>39.249703440094777</v>
      </c>
      <c r="Y38" s="4">
        <f t="shared" si="3"/>
        <v>58.694147884539348</v>
      </c>
      <c r="Z38" s="4">
        <f t="shared" si="4"/>
        <v>0.66871578947368204</v>
      </c>
      <c r="AA38" s="4">
        <f t="shared" si="0"/>
        <v>0.49153463999999758</v>
      </c>
      <c r="AB38">
        <f>STDEV(E18:E38)</f>
        <v>0.9314843938063383</v>
      </c>
      <c r="AC38">
        <f t="shared" si="8"/>
        <v>74.533474873806341</v>
      </c>
      <c r="AD38">
        <f t="shared" si="9"/>
        <v>72.670506086193654</v>
      </c>
      <c r="AE38" s="4">
        <f>AC38-AD38</f>
        <v>1.8629687876126866</v>
      </c>
      <c r="AI38" s="5">
        <f t="shared" si="1"/>
        <v>-1.1721973217100556E-2</v>
      </c>
      <c r="AJ38" s="5">
        <f t="shared" si="7"/>
        <v>1.8238889481100085E-3</v>
      </c>
      <c r="AK38" s="5">
        <f t="shared" si="2"/>
        <v>-1.4786136098844497E-3</v>
      </c>
    </row>
    <row r="39" spans="1:37" x14ac:dyDescent="0.2">
      <c r="A39" s="1">
        <v>41639</v>
      </c>
      <c r="B39">
        <v>72.911000000000001</v>
      </c>
      <c r="C39">
        <v>73.846400000000003</v>
      </c>
      <c r="D39">
        <v>72.888599999999997</v>
      </c>
      <c r="E39">
        <v>73.812200000000004</v>
      </c>
      <c r="F39">
        <v>55819372</v>
      </c>
      <c r="G39">
        <v>7974196</v>
      </c>
      <c r="H39">
        <v>73.639300000000006</v>
      </c>
      <c r="I39">
        <v>0.85519400000000001</v>
      </c>
      <c r="J39">
        <v>-0.85519400000000001</v>
      </c>
      <c r="K39" s="4">
        <f>1-(E39/E38)</f>
        <v>-1.1721973217100556E-2</v>
      </c>
      <c r="L39" s="4">
        <v>73.5262125</v>
      </c>
      <c r="M39" s="4">
        <v>73.369230000000002</v>
      </c>
      <c r="N39" s="4">
        <v>73.632999999999996</v>
      </c>
      <c r="O39" s="4"/>
      <c r="P39" s="4">
        <v>73.586745100000002</v>
      </c>
      <c r="Q39" s="4">
        <v>73.536261229999994</v>
      </c>
      <c r="R39" s="4">
        <v>73.062339539999996</v>
      </c>
      <c r="S39" s="4"/>
      <c r="T39" s="2">
        <v>0.33079700000000001</v>
      </c>
      <c r="U39" s="2">
        <v>0.37337114300000002</v>
      </c>
      <c r="V39" s="4">
        <v>46.976990280000003</v>
      </c>
      <c r="W39">
        <f>F39/AVERAGE(F35:F39)</f>
        <v>1.0391217507752109</v>
      </c>
      <c r="X39" s="4">
        <f>(E39-MIN(E26:E39))/(MAX(E26:E39)-MIN(E26:E39)) * 100</f>
        <v>64.611506524318102</v>
      </c>
      <c r="Y39" s="4">
        <f t="shared" si="3"/>
        <v>54.94859628311584</v>
      </c>
      <c r="Z39" s="4">
        <f t="shared" si="4"/>
        <v>1.175853632209553</v>
      </c>
      <c r="AA39" s="4">
        <f t="shared" si="0"/>
        <v>0.4739216899999974</v>
      </c>
      <c r="AB39">
        <f>STDEV(E19:E39)</f>
        <v>0.92689766317539068</v>
      </c>
      <c r="AC39">
        <f t="shared" si="8"/>
        <v>74.559897663175391</v>
      </c>
      <c r="AD39">
        <f t="shared" si="9"/>
        <v>72.7061023368246</v>
      </c>
      <c r="AE39" s="4">
        <f>AC39-AD39</f>
        <v>1.8537953263507916</v>
      </c>
      <c r="AI39" s="5">
        <f t="shared" si="1"/>
        <v>1.4064070709178145E-2</v>
      </c>
      <c r="AJ39" s="5">
        <f t="shared" si="7"/>
        <v>-5.5612806152884886E-3</v>
      </c>
      <c r="AK39" s="5">
        <f t="shared" si="2"/>
        <v>-3.5246815310472695E-3</v>
      </c>
    </row>
    <row r="40" spans="1:37" x14ac:dyDescent="0.2">
      <c r="A40" s="1">
        <v>41641</v>
      </c>
      <c r="B40">
        <v>73.1096</v>
      </c>
      <c r="C40">
        <v>73.287300000000002</v>
      </c>
      <c r="D40">
        <v>72.628200000000007</v>
      </c>
      <c r="E40">
        <v>72.774100000000004</v>
      </c>
      <c r="F40">
        <v>58791957</v>
      </c>
      <c r="G40">
        <v>8398851</v>
      </c>
      <c r="H40">
        <v>72.447999999999993</v>
      </c>
      <c r="I40">
        <v>-1.0381</v>
      </c>
      <c r="J40">
        <v>1.0381</v>
      </c>
      <c r="K40" s="4">
        <f>1-(E40/E39)</f>
        <v>1.4064070709178145E-2</v>
      </c>
      <c r="L40" s="4">
        <v>73.668787499999993</v>
      </c>
      <c r="M40" s="4">
        <v>73.344750000000005</v>
      </c>
      <c r="N40" s="4">
        <v>73.644900000000007</v>
      </c>
      <c r="O40" s="4"/>
      <c r="P40" s="4">
        <v>73.406157300000004</v>
      </c>
      <c r="Q40" s="4">
        <v>73.397686460000003</v>
      </c>
      <c r="R40" s="4">
        <v>73.034888159999994</v>
      </c>
      <c r="S40" s="4"/>
      <c r="T40" s="2">
        <v>0.33079700000000001</v>
      </c>
      <c r="U40" s="2">
        <v>0.40814457100000001</v>
      </c>
      <c r="V40" s="4">
        <v>44.766326970000001</v>
      </c>
      <c r="W40">
        <f>F40/AVERAGE(F36:F40)</f>
        <v>1.0296588697668427</v>
      </c>
      <c r="X40" s="4">
        <f>(E40-MIN(E27:E40))/(MAX(E27:E40)-MIN(E27:E40)) * 100</f>
        <v>33.825622775800902</v>
      </c>
      <c r="Y40" s="4">
        <f t="shared" si="3"/>
        <v>45.895610913404596</v>
      </c>
      <c r="Z40" s="4">
        <f t="shared" si="4"/>
        <v>0.73701214784182234</v>
      </c>
      <c r="AA40" s="4">
        <f t="shared" si="0"/>
        <v>0.36279830000000857</v>
      </c>
      <c r="AB40">
        <f>STDEV(E20:E40)</f>
        <v>0.91345726555761697</v>
      </c>
      <c r="AC40">
        <f t="shared" si="8"/>
        <v>74.558357265557618</v>
      </c>
      <c r="AD40">
        <f t="shared" si="9"/>
        <v>72.731442734442396</v>
      </c>
      <c r="AE40" s="4">
        <f>AC40-AD40</f>
        <v>1.8269145311152215</v>
      </c>
      <c r="AI40" s="5">
        <f t="shared" si="1"/>
        <v>2.1965232136158308E-2</v>
      </c>
      <c r="AJ40" s="5">
        <f t="shared" si="7"/>
        <v>-1.9272023349708122E-3</v>
      </c>
      <c r="AK40" s="5">
        <f t="shared" si="2"/>
        <v>-2.3509076885768342E-3</v>
      </c>
    </row>
    <row r="41" spans="1:37" x14ac:dyDescent="0.2">
      <c r="A41" s="1">
        <v>41642</v>
      </c>
      <c r="B41">
        <v>72.738600000000005</v>
      </c>
      <c r="C41">
        <v>72.849100000000007</v>
      </c>
      <c r="D41">
        <v>71.103200000000001</v>
      </c>
      <c r="E41">
        <v>71.175600000000003</v>
      </c>
      <c r="F41">
        <v>98303870</v>
      </c>
      <c r="G41">
        <v>14043410</v>
      </c>
      <c r="H41">
        <v>71.750299999999996</v>
      </c>
      <c r="I41">
        <v>-1.5985</v>
      </c>
      <c r="J41">
        <v>1.5985</v>
      </c>
      <c r="K41" s="4">
        <f>1-(E41/E40)</f>
        <v>2.1965232136158308E-2</v>
      </c>
      <c r="L41" s="4">
        <v>73.536562500000002</v>
      </c>
      <c r="M41" s="4">
        <v>73.215940000000003</v>
      </c>
      <c r="N41" s="4">
        <v>73.486128570000005</v>
      </c>
      <c r="O41" s="4"/>
      <c r="P41" s="4">
        <v>72.910477900000004</v>
      </c>
      <c r="Q41" s="4">
        <v>72.993670739999999</v>
      </c>
      <c r="R41" s="4">
        <v>72.857813100000001</v>
      </c>
      <c r="S41" s="4"/>
      <c r="T41" s="2">
        <v>0.33079700000000001</v>
      </c>
      <c r="U41" s="2">
        <v>0.51461707099999998</v>
      </c>
      <c r="V41" s="4">
        <v>39.128400059999997</v>
      </c>
      <c r="W41">
        <f>F41/AVERAGE(F37:F41)</f>
        <v>1.476946695212914</v>
      </c>
      <c r="X41" s="4">
        <f>(E41-MIN(E28:E41))/(MAX(E28:E41)-MIN(E28:E41)) * 100</f>
        <v>0</v>
      </c>
      <c r="Y41" s="4">
        <f t="shared" si="3"/>
        <v>32.812376433373004</v>
      </c>
      <c r="Z41" s="4">
        <f t="shared" si="4"/>
        <v>0</v>
      </c>
      <c r="AA41" s="4">
        <f t="shared" si="0"/>
        <v>0.13585763999999756</v>
      </c>
      <c r="AB41">
        <f>STDEV(E21:E41)</f>
        <v>1.0370173167034653</v>
      </c>
      <c r="AC41">
        <f t="shared" si="8"/>
        <v>74.523145886703475</v>
      </c>
      <c r="AD41">
        <f t="shared" si="9"/>
        <v>72.449111253296536</v>
      </c>
      <c r="AE41" s="4">
        <f>AC41-AD41</f>
        <v>2.0740346334069386</v>
      </c>
      <c r="AI41" s="5">
        <f t="shared" si="1"/>
        <v>-5.4527113224194235E-3</v>
      </c>
      <c r="AJ41" s="5">
        <f t="shared" si="7"/>
        <v>2.9863327521404081E-3</v>
      </c>
      <c r="AK41" s="5">
        <f t="shared" si="2"/>
        <v>4.8452630237304001E-4</v>
      </c>
    </row>
    <row r="42" spans="1:37" x14ac:dyDescent="0.2">
      <c r="A42" s="1">
        <v>41645</v>
      </c>
      <c r="B42">
        <v>70.711200000000005</v>
      </c>
      <c r="C42">
        <v>71.941299999999998</v>
      </c>
      <c r="D42">
        <v>70.204599999999999</v>
      </c>
      <c r="E42">
        <v>71.563699999999997</v>
      </c>
      <c r="F42">
        <v>103359151</v>
      </c>
      <c r="G42">
        <v>14765593</v>
      </c>
      <c r="H42">
        <v>71.177800000000005</v>
      </c>
      <c r="I42">
        <v>0.38812600000000003</v>
      </c>
      <c r="J42">
        <v>-0.38812600000000003</v>
      </c>
      <c r="K42" s="4">
        <f>1-(E42/E41)</f>
        <v>-5.4527113224194235E-3</v>
      </c>
      <c r="L42" s="4">
        <v>73.106337499999995</v>
      </c>
      <c r="M42" s="4">
        <v>73.208960000000005</v>
      </c>
      <c r="N42" s="4">
        <v>73.354119049999994</v>
      </c>
      <c r="O42" s="4"/>
      <c r="P42" s="4">
        <v>72.611193920000005</v>
      </c>
      <c r="Q42" s="4">
        <v>72.733676059999993</v>
      </c>
      <c r="R42" s="4">
        <v>72.734564230000004</v>
      </c>
      <c r="S42" s="4"/>
      <c r="T42" s="2">
        <v>0.35852028600000002</v>
      </c>
      <c r="U42" s="2">
        <v>0.45719707100000001</v>
      </c>
      <c r="V42" s="4">
        <v>43.95153328</v>
      </c>
      <c r="W42">
        <f>F42/AVERAGE(F38:F42)</f>
        <v>1.3611276199525164</v>
      </c>
      <c r="X42" s="4">
        <f>(E42-MIN(E29:E42))/(MAX(E29:E42)-MIN(E29:E42)) * 100</f>
        <v>10.133423849186528</v>
      </c>
      <c r="Y42" s="4">
        <f t="shared" si="3"/>
        <v>14.653015541662477</v>
      </c>
      <c r="Z42" s="4">
        <f t="shared" si="4"/>
        <v>0.69155893681914615</v>
      </c>
      <c r="AA42" s="4">
        <f t="shared" si="0"/>
        <v>-8.8817000001029101E-4</v>
      </c>
      <c r="AB42">
        <f>STDEV(E22:E42)</f>
        <v>1.0980838226743199</v>
      </c>
      <c r="AC42">
        <f t="shared" si="8"/>
        <v>74.45220287267432</v>
      </c>
      <c r="AD42">
        <f t="shared" si="9"/>
        <v>72.256035227325668</v>
      </c>
      <c r="AE42" s="4">
        <f>AC42-AD42</f>
        <v>2.1961676453486518</v>
      </c>
      <c r="AI42" s="5">
        <f t="shared" si="1"/>
        <v>7.15586253924827E-3</v>
      </c>
      <c r="AJ42" s="5">
        <f t="shared" si="7"/>
        <v>-1.1773988409071179E-3</v>
      </c>
      <c r="AK42" s="5">
        <f t="shared" si="2"/>
        <v>-7.2255970495476763E-4</v>
      </c>
    </row>
    <row r="43" spans="1:37" x14ac:dyDescent="0.2">
      <c r="A43" s="1">
        <v>41646</v>
      </c>
      <c r="B43">
        <v>71.614999999999995</v>
      </c>
      <c r="C43">
        <v>71.830799999999996</v>
      </c>
      <c r="D43">
        <v>70.773700000000005</v>
      </c>
      <c r="E43">
        <v>71.051599999999993</v>
      </c>
      <c r="F43">
        <v>79432766</v>
      </c>
      <c r="G43">
        <v>11347538</v>
      </c>
      <c r="H43">
        <v>72.028899999999993</v>
      </c>
      <c r="I43">
        <v>-0.512127</v>
      </c>
      <c r="J43">
        <v>0.512127</v>
      </c>
      <c r="K43" s="4">
        <f>1-(E43/E42)</f>
        <v>7.15586253924827E-3</v>
      </c>
      <c r="L43" s="4">
        <v>72.651899999999998</v>
      </c>
      <c r="M43" s="4">
        <v>73.090779999999995</v>
      </c>
      <c r="N43" s="4">
        <v>73.179552380000004</v>
      </c>
      <c r="O43" s="4"/>
      <c r="P43" s="4">
        <v>72.264617490000006</v>
      </c>
      <c r="Q43" s="4">
        <v>72.427844050000004</v>
      </c>
      <c r="R43" s="4">
        <v>72.574281920000004</v>
      </c>
      <c r="S43" s="4"/>
      <c r="T43" s="2">
        <v>0.32966928600000001</v>
      </c>
      <c r="U43" s="2">
        <v>0.49377757100000003</v>
      </c>
      <c r="V43" s="4">
        <v>40.035283739999997</v>
      </c>
      <c r="W43">
        <f>F43/AVERAGE(F39:F43)</f>
        <v>1.0036812934139905</v>
      </c>
      <c r="X43" s="4">
        <f>(E43-MIN(E30:E43))/(MAX(E30:E43)-MIN(E30:E43)) * 100</f>
        <v>0</v>
      </c>
      <c r="Y43" s="4">
        <f t="shared" si="3"/>
        <v>3.3778079497288425</v>
      </c>
      <c r="Z43" s="4">
        <f t="shared" si="4"/>
        <v>0</v>
      </c>
      <c r="AA43" s="4">
        <f t="shared" si="0"/>
        <v>-0.14643786999999975</v>
      </c>
      <c r="AB43">
        <f>STDEV(E23:E43)</f>
        <v>1.1601423195535314</v>
      </c>
      <c r="AC43">
        <f t="shared" si="8"/>
        <v>74.339694699553533</v>
      </c>
      <c r="AD43">
        <f t="shared" si="9"/>
        <v>72.019410060446475</v>
      </c>
      <c r="AE43" s="4">
        <f>AC43-AD43</f>
        <v>2.320284639107058</v>
      </c>
      <c r="AI43" s="5">
        <f t="shared" si="1"/>
        <v>-6.3376475688092793E-3</v>
      </c>
      <c r="AJ43" s="5">
        <f t="shared" si="7"/>
        <v>-4.5127626277321363E-3</v>
      </c>
      <c r="AK43" s="5">
        <f t="shared" si="2"/>
        <v>-3.6176154144189484E-4</v>
      </c>
    </row>
    <row r="44" spans="1:37" x14ac:dyDescent="0.2">
      <c r="A44" s="1">
        <v>41647</v>
      </c>
      <c r="B44">
        <v>70.890100000000004</v>
      </c>
      <c r="C44">
        <v>71.778199999999998</v>
      </c>
      <c r="D44">
        <v>70.874300000000005</v>
      </c>
      <c r="E44">
        <v>71.501900000000006</v>
      </c>
      <c r="F44">
        <v>64686685</v>
      </c>
      <c r="G44">
        <v>9240955</v>
      </c>
      <c r="H44">
        <v>71.5017</v>
      </c>
      <c r="I44">
        <v>0.45028899999999999</v>
      </c>
      <c r="J44">
        <v>-0.45028899999999999</v>
      </c>
      <c r="K44" s="4">
        <f>1-(E44/E43)</f>
        <v>-6.3376475688092793E-3</v>
      </c>
      <c r="L44" s="4">
        <v>72.315749999999994</v>
      </c>
      <c r="M44" s="4">
        <v>72.74042</v>
      </c>
      <c r="N44" s="4">
        <v>73.075800000000001</v>
      </c>
      <c r="O44" s="4"/>
      <c r="P44" s="4">
        <v>72.095124720000001</v>
      </c>
      <c r="Q44" s="4">
        <v>72.259490589999999</v>
      </c>
      <c r="R44" s="4">
        <v>72.472150310000004</v>
      </c>
      <c r="S44" s="4"/>
      <c r="T44" s="2">
        <v>0.36183278600000002</v>
      </c>
      <c r="U44" s="2">
        <v>0.47018935699999997</v>
      </c>
      <c r="V44" s="4">
        <v>43.488360110000002</v>
      </c>
      <c r="W44">
        <f>F44/AVERAGE(F40:F44)</f>
        <v>0.7994410961647801</v>
      </c>
      <c r="X44" s="4">
        <f>(E44-MIN(E31:E44))/(MAX(E31:E44)-MIN(E31:E44)) * 100</f>
        <v>11.388755406055093</v>
      </c>
      <c r="Y44" s="4">
        <f t="shared" si="3"/>
        <v>7.1740597517472073</v>
      </c>
      <c r="Z44" s="4">
        <f t="shared" si="4"/>
        <v>1.5874910162661271</v>
      </c>
      <c r="AA44" s="4">
        <f t="shared" si="0"/>
        <v>-0.21265972000000488</v>
      </c>
      <c r="AB44">
        <f>STDEV(E24:E44)</f>
        <v>1.2094609733265476</v>
      </c>
      <c r="AC44">
        <f t="shared" si="8"/>
        <v>74.285260973326544</v>
      </c>
      <c r="AD44">
        <f t="shared" si="9"/>
        <v>71.866339026673458</v>
      </c>
      <c r="AE44" s="4">
        <f>AC44-AD44</f>
        <v>2.4189219466530858</v>
      </c>
      <c r="AI44" s="5">
        <f t="shared" si="1"/>
        <v>1.2771688584499175E-2</v>
      </c>
      <c r="AJ44" s="5">
        <f t="shared" si="7"/>
        <v>-9.226675920753713E-3</v>
      </c>
      <c r="AK44" s="5">
        <f t="shared" si="2"/>
        <v>-9.794141358314926E-4</v>
      </c>
    </row>
    <row r="45" spans="1:37" x14ac:dyDescent="0.2">
      <c r="A45" s="1">
        <v>41648</v>
      </c>
      <c r="B45">
        <v>71.941299999999998</v>
      </c>
      <c r="C45">
        <v>71.949200000000005</v>
      </c>
      <c r="D45">
        <v>70.434899999999999</v>
      </c>
      <c r="E45">
        <v>70.588700000000003</v>
      </c>
      <c r="F45">
        <v>69905199</v>
      </c>
      <c r="G45">
        <v>9986457</v>
      </c>
      <c r="H45">
        <v>71.078599999999994</v>
      </c>
      <c r="I45">
        <v>-0.91321399999999997</v>
      </c>
      <c r="J45">
        <v>0.91321399999999997</v>
      </c>
      <c r="K45" s="4">
        <f>1-(E45/E44)</f>
        <v>1.2771688584499175E-2</v>
      </c>
      <c r="L45" s="4">
        <v>71.928100000000001</v>
      </c>
      <c r="M45" s="4">
        <v>72.330579999999998</v>
      </c>
      <c r="N45" s="4">
        <v>72.88840476</v>
      </c>
      <c r="O45" s="4"/>
      <c r="P45" s="4">
        <v>71.760363670000004</v>
      </c>
      <c r="Q45" s="4">
        <v>71.955710479999993</v>
      </c>
      <c r="R45" s="4">
        <v>72.292774089999995</v>
      </c>
      <c r="S45" s="4"/>
      <c r="T45" s="2">
        <v>0.36183278600000002</v>
      </c>
      <c r="U45" s="2">
        <v>0.495760643</v>
      </c>
      <c r="V45" s="4">
        <v>42.191646259999999</v>
      </c>
      <c r="W45">
        <f>F45/AVERAGE(F41:F45)</f>
        <v>0.84083801224886456</v>
      </c>
      <c r="X45" s="4">
        <f>(E45-MIN(E32:E45))/(MAX(E32:E45)-MIN(E32:E45)) * 100</f>
        <v>0</v>
      </c>
      <c r="Y45" s="4">
        <f t="shared" si="3"/>
        <v>3.7962518020183644</v>
      </c>
      <c r="Z45" s="4">
        <f t="shared" si="4"/>
        <v>0</v>
      </c>
      <c r="AA45" s="4">
        <f t="shared" si="0"/>
        <v>-0.33706361000000129</v>
      </c>
      <c r="AB45">
        <f>STDEV(E25:E45)</f>
        <v>1.2768485346650125</v>
      </c>
      <c r="AC45">
        <f t="shared" si="8"/>
        <v>74.165253294665007</v>
      </c>
      <c r="AD45">
        <f t="shared" si="9"/>
        <v>71.611556225334994</v>
      </c>
      <c r="AE45" s="4">
        <f>AC45-AD45</f>
        <v>2.5536970693300134</v>
      </c>
      <c r="AI45" s="5">
        <f t="shared" si="1"/>
        <v>6.6710394156571651E-3</v>
      </c>
      <c r="AJ45" s="5">
        <f t="shared" si="7"/>
        <v>-1.7023434807159174E-3</v>
      </c>
      <c r="AK45" s="5">
        <f t="shared" si="2"/>
        <v>1.156025444748367E-3</v>
      </c>
    </row>
    <row r="46" spans="1:37" x14ac:dyDescent="0.2">
      <c r="A46" s="1">
        <v>41649</v>
      </c>
      <c r="B46">
        <v>71.024299999999997</v>
      </c>
      <c r="C46">
        <v>71.151899999999998</v>
      </c>
      <c r="D46">
        <v>69.876999999999995</v>
      </c>
      <c r="E46">
        <v>70.117800000000003</v>
      </c>
      <c r="F46">
        <v>76320664</v>
      </c>
      <c r="G46">
        <v>10902952</v>
      </c>
      <c r="H46">
        <v>70.237099999999998</v>
      </c>
      <c r="I46">
        <v>-0.47088000000000002</v>
      </c>
      <c r="J46">
        <v>0.47088000000000002</v>
      </c>
      <c r="K46" s="4">
        <f>1-(E46/E45)</f>
        <v>6.6710394156571651E-3</v>
      </c>
      <c r="L46" s="4">
        <v>71.5732</v>
      </c>
      <c r="M46" s="4">
        <v>71.923249999999996</v>
      </c>
      <c r="N46" s="4">
        <v>72.684100000000001</v>
      </c>
      <c r="O46" s="4"/>
      <c r="P46" s="4">
        <v>71.395349519999996</v>
      </c>
      <c r="Q46" s="4">
        <v>71.621544940000007</v>
      </c>
      <c r="R46" s="4">
        <v>72.085633700000002</v>
      </c>
      <c r="S46" s="4"/>
      <c r="T46" s="2">
        <v>0.36183278600000002</v>
      </c>
      <c r="U46" s="2">
        <v>0.470095286</v>
      </c>
      <c r="V46" s="4">
        <v>43.493277620000001</v>
      </c>
      <c r="W46">
        <f>F46/AVERAGE(F42:F46)</f>
        <v>0.96926337881385216</v>
      </c>
      <c r="X46" s="4">
        <f>(E46-MIN(E33:E46))/(MAX(E33:E46)-MIN(E33:E46)) * 100</f>
        <v>0</v>
      </c>
      <c r="Y46" s="4">
        <f t="shared" si="3"/>
        <v>3.7962518020183644</v>
      </c>
      <c r="Z46" s="4">
        <f t="shared" si="4"/>
        <v>0</v>
      </c>
      <c r="AA46" s="4">
        <f t="shared" si="0"/>
        <v>-0.46408875999999566</v>
      </c>
      <c r="AB46">
        <f>STDEV(E26:E46)</f>
        <v>1.3619245140608929</v>
      </c>
      <c r="AC46">
        <f t="shared" si="8"/>
        <v>74.046024514060889</v>
      </c>
      <c r="AD46">
        <f t="shared" si="9"/>
        <v>71.322175485939113</v>
      </c>
      <c r="AE46" s="4">
        <f>AC46-AD46</f>
        <v>2.7238490281217764</v>
      </c>
      <c r="AI46" s="5">
        <f t="shared" si="1"/>
        <v>-5.2354751575205416E-3</v>
      </c>
      <c r="AJ46" s="5">
        <f t="shared" si="7"/>
        <v>8.4952409878783601E-3</v>
      </c>
      <c r="AK46" s="5">
        <f t="shared" si="2"/>
        <v>1.3853060120991162E-3</v>
      </c>
    </row>
    <row r="47" spans="1:37" x14ac:dyDescent="0.2">
      <c r="A47" s="1">
        <v>41652</v>
      </c>
      <c r="B47">
        <v>69.719099999999997</v>
      </c>
      <c r="C47">
        <v>71.375600000000006</v>
      </c>
      <c r="D47">
        <v>69.715199999999996</v>
      </c>
      <c r="E47">
        <v>70.484899999999996</v>
      </c>
      <c r="F47">
        <v>94860843</v>
      </c>
      <c r="G47">
        <v>13551549</v>
      </c>
      <c r="H47">
        <v>70.190899999999999</v>
      </c>
      <c r="I47">
        <v>0.36707600000000001</v>
      </c>
      <c r="J47">
        <v>-0.36707600000000001</v>
      </c>
      <c r="K47" s="4">
        <f>1-(E47/E46)</f>
        <v>-5.2354751575205416E-3</v>
      </c>
      <c r="L47" s="4">
        <v>71.157287499999995</v>
      </c>
      <c r="M47" s="4">
        <v>71.60275</v>
      </c>
      <c r="N47" s="4">
        <v>72.52352381</v>
      </c>
      <c r="O47" s="4"/>
      <c r="P47" s="4">
        <v>71.193027409999999</v>
      </c>
      <c r="Q47" s="4">
        <v>71.414882219999996</v>
      </c>
      <c r="R47" s="4">
        <v>71.933182869999996</v>
      </c>
      <c r="S47" s="4"/>
      <c r="T47" s="2">
        <v>0.34519892899999999</v>
      </c>
      <c r="U47" s="2">
        <v>0.470095286</v>
      </c>
      <c r="V47" s="4">
        <v>42.34041191</v>
      </c>
      <c r="W47">
        <f>F47/AVERAGE(F43:F47)</f>
        <v>1.2312996726062195</v>
      </c>
      <c r="X47" s="4">
        <f>(E47-MIN(E34:E47))/(MAX(E34:E47)-MIN(E34:E47)) * 100</f>
        <v>7.5106900996377419</v>
      </c>
      <c r="Y47" s="4">
        <f t="shared" si="3"/>
        <v>2.5035633665459138</v>
      </c>
      <c r="Z47" s="4">
        <f t="shared" si="4"/>
        <v>3</v>
      </c>
      <c r="AA47" s="4">
        <f t="shared" si="0"/>
        <v>-0.51830065000000047</v>
      </c>
      <c r="AB47">
        <f>STDEV(E27:E47)</f>
        <v>1.4144977005653854</v>
      </c>
      <c r="AC47">
        <f t="shared" si="8"/>
        <v>73.938021510565392</v>
      </c>
      <c r="AD47">
        <f t="shared" si="9"/>
        <v>71.109026109434609</v>
      </c>
      <c r="AE47" s="4">
        <f>AC47-AD47</f>
        <v>2.8289954011307827</v>
      </c>
      <c r="AI47" s="5">
        <f t="shared" si="1"/>
        <v>-1.9897878836460103E-2</v>
      </c>
      <c r="AJ47" s="5">
        <f t="shared" si="7"/>
        <v>5.3301281065744064E-3</v>
      </c>
      <c r="AK47" s="5">
        <f t="shared" si="2"/>
        <v>5.8021557110209095E-3</v>
      </c>
    </row>
    <row r="48" spans="1:37" x14ac:dyDescent="0.2">
      <c r="A48" s="1">
        <v>41653</v>
      </c>
      <c r="B48">
        <v>70.8125</v>
      </c>
      <c r="C48">
        <v>71.932100000000005</v>
      </c>
      <c r="D48">
        <v>70.738799999999998</v>
      </c>
      <c r="E48">
        <v>71.8874</v>
      </c>
      <c r="F48">
        <v>83734371</v>
      </c>
      <c r="G48">
        <v>11962053</v>
      </c>
      <c r="H48">
        <v>76.578299999999999</v>
      </c>
      <c r="I48">
        <v>1.4025000000000001</v>
      </c>
      <c r="J48">
        <v>-1.4025000000000001</v>
      </c>
      <c r="K48" s="4">
        <f>1-(E48/E47)</f>
        <v>-1.9897878836460103E-2</v>
      </c>
      <c r="L48" s="4">
        <v>71.046449999999993</v>
      </c>
      <c r="M48" s="4">
        <v>71.49579</v>
      </c>
      <c r="N48" s="4">
        <v>72.434871430000001</v>
      </c>
      <c r="O48" s="4"/>
      <c r="P48" s="4">
        <v>71.347332429999994</v>
      </c>
      <c r="Q48" s="4">
        <v>71.500794549999995</v>
      </c>
      <c r="R48" s="4">
        <v>71.928822600000004</v>
      </c>
      <c r="S48" s="4"/>
      <c r="T48" s="2">
        <v>0.24737035700000001</v>
      </c>
      <c r="U48" s="2">
        <v>0.470095286</v>
      </c>
      <c r="V48" s="4">
        <v>34.478355809999996</v>
      </c>
      <c r="W48">
        <f>F48/AVERAGE(F44:F48)</f>
        <v>1.0748742280519687</v>
      </c>
      <c r="X48" s="4">
        <f>(E48-MIN(E35:E48))/(MAX(E35:E48)-MIN(E35:E48)) * 100</f>
        <v>38.728032740244622</v>
      </c>
      <c r="Y48" s="4">
        <f t="shared" si="3"/>
        <v>15.412907613294122</v>
      </c>
      <c r="Z48" s="4">
        <f t="shared" si="4"/>
        <v>2.5127012833607374</v>
      </c>
      <c r="AA48" s="4">
        <f t="shared" si="0"/>
        <v>-0.42802805000000888</v>
      </c>
      <c r="AB48">
        <f>STDEV(E28:E48)</f>
        <v>1.3920065959408592</v>
      </c>
      <c r="AC48">
        <f t="shared" si="8"/>
        <v>73.826878025940857</v>
      </c>
      <c r="AD48">
        <f t="shared" si="9"/>
        <v>71.042864834059145</v>
      </c>
      <c r="AE48" s="4">
        <f>AC48-AD48</f>
        <v>2.7840131918817121</v>
      </c>
      <c r="AI48" s="5">
        <f t="shared" si="1"/>
        <v>-2.0077231893210756E-2</v>
      </c>
      <c r="AJ48" s="5">
        <f t="shared" si="7"/>
        <v>1.0150520880096384E-3</v>
      </c>
      <c r="AK48" s="5">
        <f t="shared" si="2"/>
        <v>4.4687593197941279E-3</v>
      </c>
    </row>
    <row r="49" spans="1:37" x14ac:dyDescent="0.2">
      <c r="A49" s="1">
        <v>41654</v>
      </c>
      <c r="B49">
        <v>72.825500000000005</v>
      </c>
      <c r="C49">
        <v>73.704300000000003</v>
      </c>
      <c r="D49">
        <v>72.580699999999993</v>
      </c>
      <c r="E49">
        <v>73.330699999999993</v>
      </c>
      <c r="F49">
        <v>98472619</v>
      </c>
      <c r="G49">
        <v>14067517</v>
      </c>
      <c r="H49">
        <v>73.354200000000006</v>
      </c>
      <c r="I49">
        <v>1.4433</v>
      </c>
      <c r="J49">
        <v>-1.4433</v>
      </c>
      <c r="K49" s="4">
        <f>1-(E49/E48)</f>
        <v>-2.0077231893210756E-2</v>
      </c>
      <c r="L49" s="4">
        <v>71.315837500000001</v>
      </c>
      <c r="M49" s="4">
        <v>71.447640000000007</v>
      </c>
      <c r="N49" s="4">
        <v>72.453228569999993</v>
      </c>
      <c r="O49" s="4"/>
      <c r="P49" s="4">
        <v>71.788080780000001</v>
      </c>
      <c r="Q49" s="4">
        <v>71.833504629999993</v>
      </c>
      <c r="R49" s="4">
        <v>72.062334730000003</v>
      </c>
      <c r="S49" s="4"/>
      <c r="T49" s="2">
        <v>0.35046321400000002</v>
      </c>
      <c r="U49" s="2">
        <v>0.447352786</v>
      </c>
      <c r="V49" s="4">
        <v>43.927824749999999</v>
      </c>
      <c r="W49">
        <f>F49/AVERAGE(F45:F49)</f>
        <v>1.1631713386064695</v>
      </c>
      <c r="X49" s="4">
        <f>(E49-MIN(E36:E49))/(MAX(E36:E49)-MIN(E36:E49)) * 100</f>
        <v>78.877077553825842</v>
      </c>
      <c r="Y49" s="4">
        <f t="shared" si="3"/>
        <v>41.705266797902738</v>
      </c>
      <c r="Z49" s="4">
        <f t="shared" si="4"/>
        <v>1.8912977570926939</v>
      </c>
      <c r="AA49" s="4">
        <f t="shared" si="0"/>
        <v>-0.22883010000001036</v>
      </c>
      <c r="AB49">
        <f>STDEV(E29:E49)</f>
        <v>1.4015820376070955</v>
      </c>
      <c r="AC49">
        <f t="shared" si="8"/>
        <v>73.854810607607092</v>
      </c>
      <c r="AD49">
        <f t="shared" si="9"/>
        <v>71.051646532392894</v>
      </c>
      <c r="AE49" s="4">
        <f>AC49-AD49</f>
        <v>2.8031640752141982</v>
      </c>
      <c r="AI49" s="5">
        <f t="shared" si="1"/>
        <v>5.580200379922684E-3</v>
      </c>
      <c r="AJ49" s="5">
        <f t="shared" si="7"/>
        <v>-5.7040329524943312E-3</v>
      </c>
      <c r="AK49" s="5">
        <f t="shared" si="2"/>
        <v>2.2308007911184639E-3</v>
      </c>
    </row>
    <row r="50" spans="1:37" x14ac:dyDescent="0.2">
      <c r="A50" s="1">
        <v>41655</v>
      </c>
      <c r="B50">
        <v>73.007000000000005</v>
      </c>
      <c r="C50">
        <v>73.263599999999997</v>
      </c>
      <c r="D50">
        <v>72.583399999999997</v>
      </c>
      <c r="E50">
        <v>72.921499999999995</v>
      </c>
      <c r="F50">
        <v>57471330</v>
      </c>
      <c r="G50">
        <v>8210190</v>
      </c>
      <c r="H50">
        <v>72.983699999999999</v>
      </c>
      <c r="I50">
        <v>-0.40917500000000001</v>
      </c>
      <c r="J50">
        <v>0.40917500000000001</v>
      </c>
      <c r="K50" s="4">
        <f>1-(E50/E49)</f>
        <v>5.580200379922684E-3</v>
      </c>
      <c r="L50" s="4">
        <v>71.4855625</v>
      </c>
      <c r="M50" s="4">
        <v>71.462379999999996</v>
      </c>
      <c r="N50" s="4">
        <v>72.432866669999996</v>
      </c>
      <c r="O50" s="4"/>
      <c r="P50" s="4">
        <v>72.039951709999997</v>
      </c>
      <c r="Q50" s="4">
        <v>72.031321969999993</v>
      </c>
      <c r="R50" s="4">
        <v>72.144159999999999</v>
      </c>
      <c r="S50" s="4"/>
      <c r="T50" s="2">
        <v>0.35046321400000002</v>
      </c>
      <c r="U50" s="2">
        <v>0.44115042900000001</v>
      </c>
      <c r="V50" s="4">
        <v>44.272002819999997</v>
      </c>
      <c r="W50">
        <f>F50/AVERAGE(F46:F50)</f>
        <v>0.69940313244594732</v>
      </c>
      <c r="X50" s="4">
        <f>(E50-MIN(E37:E50))/(MAX(E37:E50)-MIN(E37:E50)) * 100</f>
        <v>75.890537029016642</v>
      </c>
      <c r="Y50" s="4">
        <f t="shared" si="3"/>
        <v>64.498549107695695</v>
      </c>
      <c r="Z50" s="4">
        <f t="shared" si="4"/>
        <v>1.1766239408315884</v>
      </c>
      <c r="AA50" s="4">
        <f t="shared" si="0"/>
        <v>-0.11283803000000603</v>
      </c>
      <c r="AB50">
        <f>STDEV(E30:E50)</f>
        <v>1.3909822056134769</v>
      </c>
      <c r="AC50">
        <f t="shared" si="8"/>
        <v>73.823848875613479</v>
      </c>
      <c r="AD50">
        <f t="shared" si="9"/>
        <v>71.041884464386513</v>
      </c>
      <c r="AE50" s="4">
        <f>AC50-AD50</f>
        <v>2.7819644112269657</v>
      </c>
      <c r="AI50" s="5">
        <f t="shared" si="1"/>
        <v>2.4501690173679869E-2</v>
      </c>
      <c r="AJ50" s="5">
        <f t="shared" si="7"/>
        <v>-5.5802922111038958E-4</v>
      </c>
      <c r="AK50" s="5">
        <f t="shared" si="2"/>
        <v>1.241905822361711E-3</v>
      </c>
    </row>
    <row r="51" spans="1:37" x14ac:dyDescent="0.2">
      <c r="A51" s="1">
        <v>41656</v>
      </c>
      <c r="B51">
        <v>72.557100000000005</v>
      </c>
      <c r="C51">
        <v>72.634699999999995</v>
      </c>
      <c r="D51">
        <v>71.033500000000004</v>
      </c>
      <c r="E51">
        <v>71.134799999999998</v>
      </c>
      <c r="F51">
        <v>108426689</v>
      </c>
      <c r="G51">
        <v>15489527</v>
      </c>
      <c r="H51">
        <v>71.832899999999995</v>
      </c>
      <c r="I51">
        <v>-1.7867</v>
      </c>
      <c r="J51">
        <v>1.7867</v>
      </c>
      <c r="K51" s="4">
        <f>1-(E51/E50)</f>
        <v>2.4501690173679869E-2</v>
      </c>
      <c r="L51" s="4">
        <v>71.495962500000005</v>
      </c>
      <c r="M51" s="4">
        <v>71.458299999999994</v>
      </c>
      <c r="N51" s="4">
        <v>72.343147619999996</v>
      </c>
      <c r="O51" s="4"/>
      <c r="P51" s="4">
        <v>71.838806890000001</v>
      </c>
      <c r="Q51" s="4">
        <v>71.868317970000007</v>
      </c>
      <c r="R51" s="4">
        <v>72.04803047</v>
      </c>
      <c r="S51" s="4"/>
      <c r="T51" s="2">
        <v>0.35046321400000002</v>
      </c>
      <c r="U51" s="2">
        <v>0.53296642900000002</v>
      </c>
      <c r="V51" s="4">
        <v>39.670755569999997</v>
      </c>
      <c r="W51">
        <f>F51/AVERAGE(F47:F51)</f>
        <v>1.2238718685701306</v>
      </c>
      <c r="X51" s="4">
        <f>(E51-MIN(E38:E51))/(MAX(E38:E51)-MIN(E38:E51)) * 100</f>
        <v>27.52815071459494</v>
      </c>
      <c r="Y51" s="4">
        <f t="shared" si="3"/>
        <v>60.765255099145811</v>
      </c>
      <c r="Z51" s="4">
        <f t="shared" si="4"/>
        <v>0.4530245231371029</v>
      </c>
      <c r="AA51" s="4">
        <f t="shared" si="0"/>
        <v>-0.17971249999999372</v>
      </c>
      <c r="AB51">
        <f>STDEV(E31:E51)</f>
        <v>1.4118982306168699</v>
      </c>
      <c r="AC51">
        <f t="shared" si="8"/>
        <v>73.755045850616867</v>
      </c>
      <c r="AD51">
        <f t="shared" si="9"/>
        <v>70.931249389383126</v>
      </c>
      <c r="AE51" s="4">
        <f>AC51-AD51</f>
        <v>2.8237964612337407</v>
      </c>
      <c r="AI51" s="5">
        <f t="shared" si="1"/>
        <v>-1.5536699337033388E-2</v>
      </c>
      <c r="AJ51" s="5">
        <f t="shared" si="7"/>
        <v>3.7470046504701759E-3</v>
      </c>
      <c r="AK51" s="5">
        <f t="shared" si="2"/>
        <v>1.5898888558059951E-3</v>
      </c>
    </row>
    <row r="52" spans="1:37" x14ac:dyDescent="0.2">
      <c r="A52" s="1">
        <v>41660</v>
      </c>
      <c r="B52">
        <v>71.176900000000003</v>
      </c>
      <c r="C52">
        <v>72.371499999999997</v>
      </c>
      <c r="D52">
        <v>71.101900000000001</v>
      </c>
      <c r="E52">
        <v>72.239999999999995</v>
      </c>
      <c r="F52">
        <v>82255544</v>
      </c>
      <c r="G52">
        <v>11750792</v>
      </c>
      <c r="H52">
        <v>71.9178</v>
      </c>
      <c r="I52">
        <v>1.1052</v>
      </c>
      <c r="J52">
        <v>-1.1052</v>
      </c>
      <c r="K52" s="4">
        <f>1-(E52/E51)</f>
        <v>-1.5536699337033388E-2</v>
      </c>
      <c r="L52" s="4">
        <v>71.588224999999994</v>
      </c>
      <c r="M52" s="4">
        <v>71.525930000000002</v>
      </c>
      <c r="N52" s="4">
        <v>72.33249524</v>
      </c>
      <c r="O52" s="4">
        <v>71.581658820000001</v>
      </c>
      <c r="P52" s="4">
        <v>71.927960909999996</v>
      </c>
      <c r="Q52" s="4">
        <v>71.93589652</v>
      </c>
      <c r="R52" s="4">
        <v>72.066313280000003</v>
      </c>
      <c r="S52" s="4">
        <v>71.590256749999995</v>
      </c>
      <c r="T52" s="2">
        <v>0.429406071</v>
      </c>
      <c r="U52" s="2">
        <v>0.48062114299999997</v>
      </c>
      <c r="V52" s="4">
        <v>47.186069240000002</v>
      </c>
      <c r="W52">
        <f>F52/AVERAGE(F48:F52)</f>
        <v>0.9556584987472122</v>
      </c>
      <c r="X52" s="4">
        <f>(E52-MIN(E39:E52))/(MAX(E39:E52)-MIN(E39:E52)) * 100</f>
        <v>57.443698570809644</v>
      </c>
      <c r="Y52" s="4">
        <f t="shared" si="3"/>
        <v>53.620795438140412</v>
      </c>
      <c r="Z52" s="4">
        <f t="shared" si="4"/>
        <v>1.071295158929142</v>
      </c>
      <c r="AA52" s="4">
        <f t="shared" si="0"/>
        <v>-0.1304167600000028</v>
      </c>
      <c r="AB52">
        <f>STDEV(E32:E52)</f>
        <v>1.4117870924739999</v>
      </c>
      <c r="AC52">
        <f t="shared" si="8"/>
        <v>73.744282332474</v>
      </c>
      <c r="AD52">
        <f t="shared" si="9"/>
        <v>70.920708147526</v>
      </c>
      <c r="AE52" s="4">
        <f>AC52-AD52</f>
        <v>2.8235741849480007</v>
      </c>
      <c r="AI52" s="5">
        <f t="shared" si="1"/>
        <v>-4.4435215946845297E-3</v>
      </c>
      <c r="AJ52" s="5">
        <f t="shared" si="7"/>
        <v>1.6909761185069594E-2</v>
      </c>
      <c r="AK52" s="5">
        <f t="shared" si="2"/>
        <v>-1.1001699389748883E-3</v>
      </c>
    </row>
    <row r="53" spans="1:37" x14ac:dyDescent="0.2">
      <c r="A53" s="1">
        <v>41661</v>
      </c>
      <c r="B53">
        <v>72.482699999999994</v>
      </c>
      <c r="C53">
        <v>73.3215</v>
      </c>
      <c r="D53">
        <v>72.074200000000005</v>
      </c>
      <c r="E53">
        <v>72.561000000000007</v>
      </c>
      <c r="F53">
        <v>95219334</v>
      </c>
      <c r="G53">
        <v>13602762</v>
      </c>
      <c r="H53">
        <v>72.824700000000007</v>
      </c>
      <c r="I53">
        <v>0.32102700000000001</v>
      </c>
      <c r="J53">
        <v>-0.32102700000000001</v>
      </c>
      <c r="K53" s="4">
        <f>1-(E53/E52)</f>
        <v>-4.4435215946845297E-3</v>
      </c>
      <c r="L53" s="4">
        <v>71.834762499999997</v>
      </c>
      <c r="M53" s="4">
        <v>71.676869999999994</v>
      </c>
      <c r="N53" s="4">
        <v>72.376661900000002</v>
      </c>
      <c r="O53" s="4">
        <v>71.660574510000004</v>
      </c>
      <c r="P53" s="4">
        <v>72.068636269999999</v>
      </c>
      <c r="Q53" s="4">
        <v>72.049551699999995</v>
      </c>
      <c r="R53" s="4">
        <v>72.1134263</v>
      </c>
      <c r="S53" s="4">
        <v>71.62832512</v>
      </c>
      <c r="T53" s="2">
        <v>0.39125128599999998</v>
      </c>
      <c r="U53" s="2">
        <v>0.48062114299999997</v>
      </c>
      <c r="V53" s="4">
        <v>44.874831790000002</v>
      </c>
      <c r="W53">
        <f>F53/AVERAGE(F49:F53)</f>
        <v>1.0775183921975118</v>
      </c>
      <c r="X53" s="4">
        <f>(E53-MIN(E40:E53))/(MAX(E40:E53)-MIN(E40:E53)) * 100</f>
        <v>76.043449842821488</v>
      </c>
      <c r="Y53" s="4">
        <f t="shared" si="3"/>
        <v>53.671766376075361</v>
      </c>
      <c r="Z53" s="4">
        <f t="shared" si="4"/>
        <v>1.4168240581088549</v>
      </c>
      <c r="AA53" s="4">
        <f t="shared" si="0"/>
        <v>-6.3874600000005444E-2</v>
      </c>
      <c r="AB53">
        <f>STDEV(E33:E53)</f>
        <v>1.4033087933438564</v>
      </c>
      <c r="AC53">
        <f t="shared" si="8"/>
        <v>73.779970693343856</v>
      </c>
      <c r="AD53">
        <f t="shared" si="9"/>
        <v>70.973353106656148</v>
      </c>
      <c r="AE53" s="4">
        <f>AC53-AD53</f>
        <v>2.8066175866877074</v>
      </c>
      <c r="AI53" s="5">
        <f t="shared" si="1"/>
        <v>-8.4673584983667727E-3</v>
      </c>
      <c r="AJ53" s="5">
        <f t="shared" si="7"/>
        <v>1.0138977354717749E-2</v>
      </c>
      <c r="AK53" s="5">
        <f t="shared" si="2"/>
        <v>-2.6813603364957326E-3</v>
      </c>
    </row>
    <row r="54" spans="1:37" x14ac:dyDescent="0.2">
      <c r="A54" s="1">
        <v>41662</v>
      </c>
      <c r="B54">
        <v>72.354399999999998</v>
      </c>
      <c r="C54">
        <v>73.217500000000001</v>
      </c>
      <c r="D54">
        <v>71.679000000000002</v>
      </c>
      <c r="E54">
        <v>73.175399999999996</v>
      </c>
      <c r="F54">
        <v>100978346</v>
      </c>
      <c r="G54">
        <v>14425478</v>
      </c>
      <c r="H54">
        <v>72.631299999999996</v>
      </c>
      <c r="I54">
        <v>0.61441999999999997</v>
      </c>
      <c r="J54">
        <v>-0.61441999999999997</v>
      </c>
      <c r="K54" s="4">
        <f>1-(E54/E53)</f>
        <v>-8.4673584983667727E-3</v>
      </c>
      <c r="L54" s="4">
        <v>72.216962499999994</v>
      </c>
      <c r="M54" s="4">
        <v>71.844220000000007</v>
      </c>
      <c r="N54" s="4">
        <v>72.421519050000001</v>
      </c>
      <c r="O54" s="4">
        <v>71.773278430000005</v>
      </c>
      <c r="P54" s="4">
        <v>72.314583760000005</v>
      </c>
      <c r="Q54" s="4">
        <v>72.254251389999993</v>
      </c>
      <c r="R54" s="4">
        <v>72.214566660000003</v>
      </c>
      <c r="S54" s="4">
        <v>71.688994719999997</v>
      </c>
      <c r="T54" s="2">
        <v>0.43513842899999999</v>
      </c>
      <c r="U54" s="2">
        <v>0.40647114299999998</v>
      </c>
      <c r="V54" s="4">
        <v>51.703122610000001</v>
      </c>
      <c r="W54">
        <f>F54/AVERAGE(F50:F54)</f>
        <v>1.1362446666994022</v>
      </c>
      <c r="X54" s="4">
        <f>(E54-MIN(E41:E54))/(MAX(E41:E54)-MIN(E41:E54)) * 100</f>
        <v>95.16636060879587</v>
      </c>
      <c r="Y54" s="4">
        <f t="shared" si="3"/>
        <v>76.217836340809001</v>
      </c>
      <c r="Z54" s="4">
        <f t="shared" si="4"/>
        <v>1.248610104638215</v>
      </c>
      <c r="AA54" s="4">
        <f t="shared" si="0"/>
        <v>3.9684729999990509E-2</v>
      </c>
      <c r="AB54">
        <f>STDEV(E34:E54)</f>
        <v>1.4135189162579491</v>
      </c>
      <c r="AC54">
        <f t="shared" si="8"/>
        <v>73.835037966257943</v>
      </c>
      <c r="AD54">
        <f t="shared" si="9"/>
        <v>71.008000133742058</v>
      </c>
      <c r="AE54" s="4">
        <f>AC54-AD54</f>
        <v>2.8270378325158845</v>
      </c>
      <c r="AI54" s="5">
        <f t="shared" si="1"/>
        <v>1.8176873648794611E-2</v>
      </c>
      <c r="AJ54" s="5">
        <f t="shared" si="7"/>
        <v>-1.302522966486619E-3</v>
      </c>
      <c r="AK54" s="5">
        <f t="shared" si="2"/>
        <v>-4.4046492927726222E-3</v>
      </c>
    </row>
    <row r="55" spans="1:37" x14ac:dyDescent="0.2">
      <c r="A55" s="1">
        <v>41663</v>
      </c>
      <c r="B55">
        <v>72.888599999999997</v>
      </c>
      <c r="C55">
        <v>73.101799999999997</v>
      </c>
      <c r="D55">
        <v>71.671599999999998</v>
      </c>
      <c r="E55">
        <v>71.845299999999995</v>
      </c>
      <c r="F55">
        <v>108384437</v>
      </c>
      <c r="G55">
        <v>15483491</v>
      </c>
      <c r="H55">
        <v>72.438699999999997</v>
      </c>
      <c r="I55">
        <v>-1.3302</v>
      </c>
      <c r="J55">
        <v>1.3302</v>
      </c>
      <c r="K55" s="4">
        <f>1-(E55/E54)</f>
        <v>1.8176873648794611E-2</v>
      </c>
      <c r="L55" s="4">
        <v>72.387012499999997</v>
      </c>
      <c r="M55" s="4">
        <v>71.969880000000003</v>
      </c>
      <c r="N55" s="4">
        <v>72.271033329999995</v>
      </c>
      <c r="O55" s="4">
        <v>71.839088239999995</v>
      </c>
      <c r="P55" s="4">
        <v>72.210298480000006</v>
      </c>
      <c r="Q55" s="4">
        <v>72.179896589999998</v>
      </c>
      <c r="R55" s="4">
        <v>72.179398399999997</v>
      </c>
      <c r="S55" s="4">
        <v>71.695124340000007</v>
      </c>
      <c r="T55" s="2">
        <v>0.43513842899999999</v>
      </c>
      <c r="U55" s="2">
        <v>0.387306857</v>
      </c>
      <c r="V55" s="4">
        <v>52.90788775</v>
      </c>
      <c r="W55">
        <f>F55/AVERAGE(F51:F55)</f>
        <v>1.0942079416780151</v>
      </c>
      <c r="X55" s="4">
        <f>(E55-MIN(E42:E55))/(MAX(E42:E55)-MIN(E42:E55)) * 100</f>
        <v>53.767624264682908</v>
      </c>
      <c r="Y55" s="4">
        <f t="shared" si="3"/>
        <v>74.992478238766751</v>
      </c>
      <c r="Z55" s="4">
        <f t="shared" si="4"/>
        <v>0.7169735622483826</v>
      </c>
      <c r="AA55" s="4">
        <f t="shared" si="0"/>
        <v>4.9819000000184133E-4</v>
      </c>
      <c r="AB55">
        <f>STDEV(E35:E55)</f>
        <v>1.2872494009838704</v>
      </c>
      <c r="AC55">
        <f t="shared" si="8"/>
        <v>73.558282730983862</v>
      </c>
      <c r="AD55">
        <f t="shared" si="9"/>
        <v>70.983783929016127</v>
      </c>
      <c r="AE55" s="4">
        <f>AC55-AD55</f>
        <v>2.5744988019677351</v>
      </c>
      <c r="AI55" s="5">
        <f t="shared" si="1"/>
        <v>-8.1118737064220792E-3</v>
      </c>
      <c r="AJ55" s="5">
        <f t="shared" si="7"/>
        <v>-6.5044309616894671E-3</v>
      </c>
      <c r="AK55" s="5">
        <f t="shared" si="2"/>
        <v>-4.8287991456294234E-3</v>
      </c>
    </row>
    <row r="56" spans="1:37" x14ac:dyDescent="0.2">
      <c r="A56" s="1">
        <v>41666</v>
      </c>
      <c r="B56">
        <v>72.371499999999997</v>
      </c>
      <c r="C56">
        <v>72.993899999999996</v>
      </c>
      <c r="D56">
        <v>71.803200000000004</v>
      </c>
      <c r="E56">
        <v>72.428100000000001</v>
      </c>
      <c r="F56">
        <v>144219152</v>
      </c>
      <c r="G56">
        <v>20602736</v>
      </c>
      <c r="H56">
        <v>70.915300000000002</v>
      </c>
      <c r="I56">
        <v>0.58284499999999995</v>
      </c>
      <c r="J56">
        <v>-0.58284499999999995</v>
      </c>
      <c r="K56" s="4">
        <f>1-(E56/E55)</f>
        <v>-8.1118737064220792E-3</v>
      </c>
      <c r="L56" s="4">
        <v>72.454599999999999</v>
      </c>
      <c r="M56" s="4">
        <v>72.200909999999993</v>
      </c>
      <c r="N56" s="4">
        <v>72.163461900000001</v>
      </c>
      <c r="O56" s="4">
        <v>71.920225490000007</v>
      </c>
      <c r="P56" s="4">
        <v>72.258698820000006</v>
      </c>
      <c r="Q56" s="4">
        <v>72.225024489999996</v>
      </c>
      <c r="R56" s="4">
        <v>72.203084270000005</v>
      </c>
      <c r="S56" s="4">
        <v>71.723868479999993</v>
      </c>
      <c r="T56" s="2">
        <v>0.44904692899999998</v>
      </c>
      <c r="U56" s="2">
        <v>0.387306857</v>
      </c>
      <c r="V56" s="4">
        <v>53.691026000000001</v>
      </c>
      <c r="W56">
        <f>F56/AVERAGE(F52:F56)</f>
        <v>1.357850501769196</v>
      </c>
      <c r="X56" s="4">
        <f>(E56-MIN(E43:E56))/(MAX(E43:E56)-MIN(E43:E56)) * 100</f>
        <v>71.906999906626567</v>
      </c>
      <c r="Y56" s="4">
        <f t="shared" si="3"/>
        <v>73.613661593368448</v>
      </c>
      <c r="Z56" s="4">
        <f t="shared" si="4"/>
        <v>0.97681596527327708</v>
      </c>
      <c r="AA56" s="4">
        <f t="shared" si="0"/>
        <v>2.1940219999990518E-2</v>
      </c>
      <c r="AB56">
        <f>STDEV(E36:E56)</f>
        <v>1.1637119134374239</v>
      </c>
      <c r="AC56">
        <f t="shared" si="8"/>
        <v>73.327173813437426</v>
      </c>
      <c r="AD56">
        <f t="shared" si="9"/>
        <v>70.999749986562577</v>
      </c>
      <c r="AE56" s="4">
        <f>AC56-AD56</f>
        <v>2.3274238268748491</v>
      </c>
      <c r="AI56" s="5">
        <f t="shared" si="1"/>
        <v>7.9927541934691093E-2</v>
      </c>
      <c r="AJ56" s="5">
        <f t="shared" si="7"/>
        <v>-1.7655742312754009E-2</v>
      </c>
      <c r="AK56" s="5">
        <f t="shared" si="2"/>
        <v>-6.8296818702846592E-3</v>
      </c>
    </row>
    <row r="57" spans="1:37" x14ac:dyDescent="0.2">
      <c r="A57" s="1">
        <v>41667</v>
      </c>
      <c r="B57">
        <v>66.936499999999995</v>
      </c>
      <c r="C57">
        <v>67.757499999999993</v>
      </c>
      <c r="D57">
        <v>66.056299999999993</v>
      </c>
      <c r="E57">
        <v>66.639099999999999</v>
      </c>
      <c r="F57">
        <v>266833581</v>
      </c>
      <c r="G57">
        <v>38119083</v>
      </c>
      <c r="H57">
        <v>67.02</v>
      </c>
      <c r="I57">
        <v>-5.7889999999999997</v>
      </c>
      <c r="J57">
        <v>5.7889999999999997</v>
      </c>
      <c r="K57" s="4">
        <f>1-(E57/E56)</f>
        <v>7.9927541934691093E-2</v>
      </c>
      <c r="L57" s="4">
        <v>71.61815</v>
      </c>
      <c r="M57" s="4">
        <v>71.816329999999994</v>
      </c>
      <c r="N57" s="4">
        <v>71.803842860000003</v>
      </c>
      <c r="O57" s="4">
        <v>71.88537255</v>
      </c>
      <c r="P57" s="4">
        <v>71.009899079999997</v>
      </c>
      <c r="Q57" s="4">
        <v>71.209401850000006</v>
      </c>
      <c r="R57" s="4">
        <v>71.673181009999993</v>
      </c>
      <c r="S57" s="4">
        <v>71.524465800000002</v>
      </c>
      <c r="T57" s="2">
        <v>0.44904692899999998</v>
      </c>
      <c r="U57" s="2">
        <v>0.76422635699999997</v>
      </c>
      <c r="V57" s="4">
        <v>37.011193919999997</v>
      </c>
      <c r="W57">
        <f>F57/AVERAGE(F53:F57)</f>
        <v>1.8643137697947494</v>
      </c>
      <c r="X57" s="4">
        <f>(E57-MIN(E44:E57))/(MAX(E44:E57)-MIN(E44:E57)) * 100</f>
        <v>0</v>
      </c>
      <c r="Y57" s="4">
        <f t="shared" si="3"/>
        <v>41.891541390436494</v>
      </c>
      <c r="Z57" s="4">
        <f t="shared" si="4"/>
        <v>0</v>
      </c>
      <c r="AA57" s="4">
        <f t="shared" si="0"/>
        <v>-0.4637791599999872</v>
      </c>
      <c r="AB57">
        <f>STDEV(E37:E57)</f>
        <v>1.5933600269780293</v>
      </c>
      <c r="AC57">
        <f t="shared" si="8"/>
        <v>73.397202886978036</v>
      </c>
      <c r="AD57">
        <f t="shared" si="9"/>
        <v>70.21048283302197</v>
      </c>
      <c r="AE57" s="4">
        <f>AC57-AD57</f>
        <v>3.1867200539560656</v>
      </c>
      <c r="AI57" s="5">
        <f t="shared" si="1"/>
        <v>1.135219413227373E-2</v>
      </c>
      <c r="AJ57" s="5">
        <f t="shared" si="7"/>
        <v>-5.5445447526679126E-3</v>
      </c>
      <c r="AK57" s="5">
        <f t="shared" si="2"/>
        <v>-2.5839801769855912E-3</v>
      </c>
    </row>
    <row r="58" spans="1:37" x14ac:dyDescent="0.2">
      <c r="A58" s="1">
        <v>41668</v>
      </c>
      <c r="B58">
        <v>66.303600000000003</v>
      </c>
      <c r="C58">
        <v>66.753600000000006</v>
      </c>
      <c r="D58">
        <v>65.602400000000003</v>
      </c>
      <c r="E58">
        <v>65.882599999999996</v>
      </c>
      <c r="F58">
        <v>125942796</v>
      </c>
      <c r="G58">
        <v>17991828</v>
      </c>
      <c r="H58">
        <v>66.055599999999998</v>
      </c>
      <c r="I58">
        <v>-0.756517</v>
      </c>
      <c r="J58">
        <v>0.756517</v>
      </c>
      <c r="K58" s="4">
        <f>1-(E58/E57)</f>
        <v>1.135219413227373E-2</v>
      </c>
      <c r="L58" s="4">
        <v>70.738287499999998</v>
      </c>
      <c r="M58" s="4">
        <v>71.215850000000003</v>
      </c>
      <c r="N58" s="4">
        <v>71.432066669999998</v>
      </c>
      <c r="O58" s="4">
        <v>71.834076469999999</v>
      </c>
      <c r="P58" s="4">
        <v>69.870499289999998</v>
      </c>
      <c r="Q58" s="4">
        <v>70.240892419999994</v>
      </c>
      <c r="R58" s="4">
        <v>71.121697100000006</v>
      </c>
      <c r="S58" s="4">
        <v>71.303216160000005</v>
      </c>
      <c r="T58" s="2">
        <v>0.41688342900000003</v>
      </c>
      <c r="U58" s="2">
        <v>0.81826328599999998</v>
      </c>
      <c r="V58" s="4">
        <v>33.751733600000001</v>
      </c>
      <c r="W58">
        <f>F58/AVERAGE(F54:F58)</f>
        <v>0.84371537085527892</v>
      </c>
      <c r="X58" s="4">
        <f>(E58-MIN(E45:E58))/(MAX(E45:E58)-MIN(E45:E58)) * 100</f>
        <v>0</v>
      </c>
      <c r="Y58" s="4">
        <f t="shared" si="3"/>
        <v>23.968999968875522</v>
      </c>
      <c r="Z58" s="4">
        <f t="shared" si="4"/>
        <v>0</v>
      </c>
      <c r="AA58" s="4">
        <f t="shared" si="0"/>
        <v>-0.88080468000001133</v>
      </c>
      <c r="AB58">
        <f>STDEV(E38:E58)</f>
        <v>1.9922005507311091</v>
      </c>
      <c r="AC58">
        <f t="shared" si="8"/>
        <v>73.42426722073111</v>
      </c>
      <c r="AD58">
        <f t="shared" si="9"/>
        <v>69.439866119268885</v>
      </c>
      <c r="AE58" s="4">
        <f>AC58-AD58</f>
        <v>3.9844011014622254</v>
      </c>
      <c r="AI58" s="5">
        <f t="shared" si="1"/>
        <v>1.9322248970136124E-3</v>
      </c>
      <c r="AJ58" s="5">
        <f t="shared" si="7"/>
        <v>-3.1642715052518033E-3</v>
      </c>
      <c r="AK58" s="5">
        <f t="shared" si="2"/>
        <v>-1.0586873721720486E-3</v>
      </c>
    </row>
    <row r="59" spans="1:37" x14ac:dyDescent="0.2">
      <c r="A59" s="1">
        <v>41669</v>
      </c>
      <c r="B59">
        <v>66.118099999999998</v>
      </c>
      <c r="C59">
        <v>66.639099999999999</v>
      </c>
      <c r="D59">
        <v>65.349800000000002</v>
      </c>
      <c r="E59">
        <v>65.755300000000005</v>
      </c>
      <c r="F59">
        <v>169762789</v>
      </c>
      <c r="G59">
        <v>24251827</v>
      </c>
      <c r="H59">
        <v>72.212500000000006</v>
      </c>
      <c r="I59">
        <v>-0.127359</v>
      </c>
      <c r="J59">
        <v>0.127359</v>
      </c>
      <c r="K59" s="4">
        <f>1-(E59/E58)</f>
        <v>1.9322248970136124E-3</v>
      </c>
      <c r="L59" s="4">
        <v>70.065849999999998</v>
      </c>
      <c r="M59" s="4">
        <v>70.458309999999997</v>
      </c>
      <c r="N59" s="4">
        <v>71.08912857</v>
      </c>
      <c r="O59" s="4">
        <v>71.760868630000004</v>
      </c>
      <c r="P59" s="4">
        <v>68.956010559999996</v>
      </c>
      <c r="Q59" s="4">
        <v>69.425330169999995</v>
      </c>
      <c r="R59" s="4">
        <v>70.610611660000004</v>
      </c>
      <c r="S59" s="4">
        <v>71.085650819999998</v>
      </c>
      <c r="T59" s="2">
        <v>0.41688342900000003</v>
      </c>
      <c r="U59" s="2">
        <v>0.76213078599999995</v>
      </c>
      <c r="V59" s="4">
        <v>35.358643139999998</v>
      </c>
      <c r="W59">
        <f>F59/AVERAGE(F55:F59)</f>
        <v>1.0413071082254788</v>
      </c>
      <c r="X59" s="4">
        <f>(E59-MIN(E46:E59))/(MAX(E46:E59)-MIN(E46:E59)) * 100</f>
        <v>0</v>
      </c>
      <c r="Y59" s="4">
        <f t="shared" si="3"/>
        <v>0</v>
      </c>
      <c r="Z59" s="4">
        <f t="shared" si="4"/>
        <v>0</v>
      </c>
      <c r="AA59" s="4">
        <f t="shared" si="0"/>
        <v>-1.1852814900000084</v>
      </c>
      <c r="AB59">
        <f>STDEV(E39:E59)</f>
        <v>2.3109281849817087</v>
      </c>
      <c r="AC59">
        <f t="shared" si="8"/>
        <v>73.400056754981705</v>
      </c>
      <c r="AD59">
        <f t="shared" si="9"/>
        <v>68.778200385018295</v>
      </c>
      <c r="AE59" s="4">
        <f>AC59-AD59</f>
        <v>4.6218563699634103</v>
      </c>
      <c r="AI59" s="5">
        <f t="shared" si="1"/>
        <v>-1.6363699960306732E-3</v>
      </c>
      <c r="AJ59" s="5">
        <f t="shared" si="7"/>
        <v>-1.3997404095606124E-3</v>
      </c>
      <c r="AK59" s="5">
        <f t="shared" si="2"/>
        <v>-8.9495401103808993E-4</v>
      </c>
    </row>
    <row r="60" spans="1:37" x14ac:dyDescent="0.2">
      <c r="A60" s="1">
        <v>41670</v>
      </c>
      <c r="B60">
        <v>65.149799999999999</v>
      </c>
      <c r="C60">
        <v>65.985200000000006</v>
      </c>
      <c r="D60">
        <v>64.935299999999998</v>
      </c>
      <c r="E60">
        <v>65.862899999999996</v>
      </c>
      <c r="F60">
        <v>116336444</v>
      </c>
      <c r="G60">
        <v>16619492</v>
      </c>
      <c r="H60">
        <v>71.902900000000002</v>
      </c>
      <c r="I60">
        <v>0.107625</v>
      </c>
      <c r="J60">
        <v>-0.107625</v>
      </c>
      <c r="K60" s="4">
        <f>1-(E60/E59)</f>
        <v>-1.6363699960306732E-3</v>
      </c>
      <c r="L60" s="4">
        <v>69.268712500000007</v>
      </c>
      <c r="M60" s="4">
        <v>69.752449999999996</v>
      </c>
      <c r="N60" s="4">
        <v>70.710590479999993</v>
      </c>
      <c r="O60" s="4">
        <v>71.697945099999998</v>
      </c>
      <c r="P60" s="4">
        <v>68.268652650000007</v>
      </c>
      <c r="Q60" s="4">
        <v>68.777615589999996</v>
      </c>
      <c r="R60" s="4">
        <v>70.158448649999997</v>
      </c>
      <c r="S60" s="4">
        <v>70.880837060000005</v>
      </c>
      <c r="T60" s="2">
        <v>0.42457092899999999</v>
      </c>
      <c r="U60" s="2">
        <v>0.72849649999999999</v>
      </c>
      <c r="V60" s="4">
        <v>36.820997460000001</v>
      </c>
      <c r="W60">
        <f>F60/AVERAGE(F56:F60)</f>
        <v>0.70670139922479547</v>
      </c>
      <c r="X60" s="4">
        <f>(E60-MIN(E47:E60))/(MAX(E47:E60)-MIN(E47:E60)) * 100</f>
        <v>1.4203870422682761</v>
      </c>
      <c r="Y60" s="4">
        <f t="shared" si="3"/>
        <v>0.47346234742275867</v>
      </c>
      <c r="Z60" s="4">
        <f t="shared" si="4"/>
        <v>3</v>
      </c>
      <c r="AA60" s="4">
        <f t="shared" si="0"/>
        <v>-1.3808330600000005</v>
      </c>
      <c r="AB60">
        <f>STDEV(E40:E60)</f>
        <v>2.4869360236855229</v>
      </c>
      <c r="AC60">
        <f t="shared" si="8"/>
        <v>73.197526503685509</v>
      </c>
      <c r="AD60">
        <f t="shared" si="9"/>
        <v>68.223654456314478</v>
      </c>
      <c r="AE60" s="4">
        <f>AC60-AD60</f>
        <v>4.9738720473710316</v>
      </c>
      <c r="AI60" s="5">
        <f t="shared" si="1"/>
        <v>-1.8568875649267458E-3</v>
      </c>
      <c r="AJ60" s="5">
        <f t="shared" si="7"/>
        <v>-1.5619377065480221E-3</v>
      </c>
      <c r="AK60" s="5">
        <f t="shared" si="2"/>
        <v>1.5709287340419048E-4</v>
      </c>
    </row>
    <row r="61" spans="1:37" x14ac:dyDescent="0.2">
      <c r="A61" s="1">
        <v>41673</v>
      </c>
      <c r="B61">
        <v>66.127300000000005</v>
      </c>
      <c r="C61">
        <v>66.801000000000002</v>
      </c>
      <c r="D61">
        <v>65.691800000000001</v>
      </c>
      <c r="E61">
        <v>65.985200000000006</v>
      </c>
      <c r="F61">
        <v>100620772</v>
      </c>
      <c r="G61">
        <v>14374396</v>
      </c>
      <c r="H61">
        <v>66.176299999999998</v>
      </c>
      <c r="I61">
        <v>0.12235799999999999</v>
      </c>
      <c r="J61">
        <v>-0.12235799999999999</v>
      </c>
      <c r="K61" s="4">
        <f>1-(E61/E60)</f>
        <v>-1.8568875649267458E-3</v>
      </c>
      <c r="L61" s="4">
        <v>68.446737499999998</v>
      </c>
      <c r="M61" s="4">
        <v>69.237489999999994</v>
      </c>
      <c r="N61" s="4">
        <v>70.387309520000002</v>
      </c>
      <c r="O61" s="4">
        <v>71.653833329999998</v>
      </c>
      <c r="P61" s="4">
        <v>67.761218729999996</v>
      </c>
      <c r="Q61" s="4">
        <v>68.269903659999997</v>
      </c>
      <c r="R61" s="4">
        <v>69.760996399999996</v>
      </c>
      <c r="S61" s="4">
        <v>70.688851290000002</v>
      </c>
      <c r="T61" s="2">
        <v>0.40709107100000003</v>
      </c>
      <c r="U61" s="2">
        <v>0.72849649999999999</v>
      </c>
      <c r="V61" s="4">
        <v>35.848496560000001</v>
      </c>
      <c r="W61">
        <f>F61/AVERAGE(F57:F61)</f>
        <v>0.6454216743240766</v>
      </c>
      <c r="X61" s="4">
        <f>(E61-MIN(E48:E61))/(MAX(E48:E61)-MIN(E48:E61)) * 100</f>
        <v>3.0348232436571143</v>
      </c>
      <c r="Y61" s="4">
        <f t="shared" si="3"/>
        <v>1.4850700953084635</v>
      </c>
      <c r="Z61" s="4">
        <f t="shared" si="4"/>
        <v>2.0435555555556131</v>
      </c>
      <c r="AA61" s="4">
        <f t="shared" si="0"/>
        <v>-1.4910927399999991</v>
      </c>
      <c r="AB61">
        <f>STDEV(E41:E61)</f>
        <v>2.6417185434683907</v>
      </c>
      <c r="AC61">
        <f t="shared" si="8"/>
        <v>73.029028063468388</v>
      </c>
      <c r="AD61">
        <f t="shared" si="9"/>
        <v>67.745590976531616</v>
      </c>
      <c r="AE61" s="4">
        <f>AC61-AD61</f>
        <v>5.2834370869367717</v>
      </c>
      <c r="AI61" s="5">
        <f t="shared" si="1"/>
        <v>-1.4475973400095654E-2</v>
      </c>
      <c r="AJ61" s="5">
        <f t="shared" si="7"/>
        <v>-1.3397740781634138E-3</v>
      </c>
      <c r="AK61" s="5">
        <f t="shared" si="2"/>
        <v>9.2013568888509045E-4</v>
      </c>
    </row>
    <row r="62" spans="1:37" x14ac:dyDescent="0.2">
      <c r="A62" s="1">
        <v>41674</v>
      </c>
      <c r="B62">
        <v>66.553600000000003</v>
      </c>
      <c r="C62">
        <v>67.028599999999997</v>
      </c>
      <c r="D62">
        <v>66.147099999999995</v>
      </c>
      <c r="E62">
        <v>66.940399999999997</v>
      </c>
      <c r="F62">
        <v>94273543</v>
      </c>
      <c r="G62">
        <v>13467649</v>
      </c>
      <c r="H62">
        <v>68.148899999999998</v>
      </c>
      <c r="I62">
        <v>0.95518099999999995</v>
      </c>
      <c r="J62">
        <v>-0.95518099999999995</v>
      </c>
      <c r="K62" s="4">
        <f>1-(E62/E61)</f>
        <v>-1.4475973400095654E-2</v>
      </c>
      <c r="L62" s="4">
        <v>67.667362499999996</v>
      </c>
      <c r="M62" s="4">
        <v>68.707530000000006</v>
      </c>
      <c r="N62" s="4">
        <v>70.185633330000002</v>
      </c>
      <c r="O62" s="4">
        <v>71.626074509999995</v>
      </c>
      <c r="P62" s="4">
        <v>67.578814570000006</v>
      </c>
      <c r="Q62" s="4">
        <v>68.028175730000001</v>
      </c>
      <c r="R62" s="4">
        <v>69.492368170000006</v>
      </c>
      <c r="S62" s="4">
        <v>70.541853200000006</v>
      </c>
      <c r="T62" s="2">
        <v>0.37513971400000001</v>
      </c>
      <c r="U62" s="2">
        <v>0.72849649999999999</v>
      </c>
      <c r="V62" s="4">
        <v>33.991247250000001</v>
      </c>
      <c r="W62">
        <f>F62/AVERAGE(F58:F62)</f>
        <v>0.77663451803439865</v>
      </c>
      <c r="X62" s="4">
        <f>(E62-MIN(E49:E62))/(MAX(E49:E62)-MIN(E49:E62)) * 100</f>
        <v>15.644058399556371</v>
      </c>
      <c r="Y62" s="4">
        <f t="shared" si="3"/>
        <v>6.6997562284939205</v>
      </c>
      <c r="Z62" s="4">
        <f t="shared" si="4"/>
        <v>2.335019046368064</v>
      </c>
      <c r="AA62" s="4">
        <f t="shared" si="0"/>
        <v>-1.464192440000005</v>
      </c>
      <c r="AB62">
        <f>STDEV(E42:E62)</f>
        <v>2.7384227362358291</v>
      </c>
      <c r="AC62">
        <f t="shared" ref="AC62:AC125" si="10">N62+AB62</f>
        <v>72.924056066235835</v>
      </c>
      <c r="AD62">
        <f t="shared" ref="AD62:AD125" si="11">N62-AB62</f>
        <v>67.447210593764169</v>
      </c>
      <c r="AE62" s="4">
        <f>AC62-AD62</f>
        <v>5.4768454724716662</v>
      </c>
      <c r="AI62" s="5">
        <f t="shared" si="1"/>
        <v>-7.4693309272129138E-3</v>
      </c>
      <c r="AJ62" s="5">
        <f t="shared" si="7"/>
        <v>-2.3498537248466842E-3</v>
      </c>
      <c r="AK62" s="5">
        <f t="shared" si="2"/>
        <v>1.9256432311376501E-3</v>
      </c>
    </row>
    <row r="63" spans="1:37" x14ac:dyDescent="0.2">
      <c r="A63" s="1">
        <v>41675</v>
      </c>
      <c r="B63">
        <v>66.647000000000006</v>
      </c>
      <c r="C63">
        <v>67.794300000000007</v>
      </c>
      <c r="D63">
        <v>66.606499999999997</v>
      </c>
      <c r="E63">
        <v>67.440399999999997</v>
      </c>
      <c r="F63">
        <v>82322156</v>
      </c>
      <c r="G63">
        <v>11760308</v>
      </c>
      <c r="H63">
        <v>67.392799999999994</v>
      </c>
      <c r="I63">
        <v>0.49995899999999999</v>
      </c>
      <c r="J63">
        <v>-0.49995899999999999</v>
      </c>
      <c r="K63" s="4">
        <f>1-(E63/E62)</f>
        <v>-7.4693309272129138E-3</v>
      </c>
      <c r="L63" s="4">
        <v>67.116749999999996</v>
      </c>
      <c r="M63" s="4">
        <v>68.19547</v>
      </c>
      <c r="N63" s="4">
        <v>69.989285710000004</v>
      </c>
      <c r="O63" s="4">
        <v>71.619856859999999</v>
      </c>
      <c r="P63" s="4">
        <v>67.548055779999999</v>
      </c>
      <c r="Q63" s="4">
        <v>67.921307409999997</v>
      </c>
      <c r="R63" s="4">
        <v>69.296942630000004</v>
      </c>
      <c r="S63" s="4">
        <v>70.420227589999996</v>
      </c>
      <c r="T63" s="2">
        <v>0.30775821399999997</v>
      </c>
      <c r="U63" s="2">
        <v>0.72849649999999999</v>
      </c>
      <c r="V63" s="4">
        <v>29.699089430000001</v>
      </c>
      <c r="W63">
        <f>F63/AVERAGE(F59:F63)</f>
        <v>0.73069289046484676</v>
      </c>
      <c r="X63" s="4">
        <f>(E63-MIN(E50:E63))/(MAX(E50:E63)-MIN(E50:E63)) * 100</f>
        <v>22.709936523766437</v>
      </c>
      <c r="Y63" s="4">
        <f t="shared" si="3"/>
        <v>13.796272722326641</v>
      </c>
      <c r="Z63" s="4">
        <f t="shared" si="4"/>
        <v>1.6460921714757586</v>
      </c>
      <c r="AA63" s="4">
        <f t="shared" si="0"/>
        <v>-1.3756352200000066</v>
      </c>
      <c r="AB63">
        <f>STDEV(E43:E63)</f>
        <v>2.7821468313670485</v>
      </c>
      <c r="AC63">
        <f t="shared" si="10"/>
        <v>72.771432541367048</v>
      </c>
      <c r="AD63">
        <f t="shared" si="11"/>
        <v>67.207138878632961</v>
      </c>
      <c r="AE63" s="4">
        <f>AC63-AD63</f>
        <v>5.5642936627340873</v>
      </c>
      <c r="AI63" s="5">
        <f t="shared" si="1"/>
        <v>-5.8288503626906518E-3</v>
      </c>
      <c r="AJ63" s="5">
        <f t="shared" si="7"/>
        <v>1.2621461776843646E-3</v>
      </c>
      <c r="AK63" s="5">
        <f t="shared" si="2"/>
        <v>2.8015936763122369E-3</v>
      </c>
    </row>
    <row r="64" spans="1:37" x14ac:dyDescent="0.2">
      <c r="A64" s="1">
        <v>41676</v>
      </c>
      <c r="B64">
        <v>67.509200000000007</v>
      </c>
      <c r="C64">
        <v>67.964500000000001</v>
      </c>
      <c r="D64">
        <v>67.211399999999998</v>
      </c>
      <c r="E64">
        <v>67.833500000000001</v>
      </c>
      <c r="F64">
        <v>64497223</v>
      </c>
      <c r="G64">
        <v>9213889</v>
      </c>
      <c r="H64">
        <v>67.847099999999998</v>
      </c>
      <c r="I64">
        <v>0.39308599999999999</v>
      </c>
      <c r="J64">
        <v>-0.39308599999999999</v>
      </c>
      <c r="K64" s="4">
        <f>1-(E64/E63)</f>
        <v>-5.8288503626906518E-3</v>
      </c>
      <c r="L64" s="4">
        <v>66.542424999999994</v>
      </c>
      <c r="M64" s="4">
        <v>67.661280000000005</v>
      </c>
      <c r="N64" s="4">
        <v>69.836042860000006</v>
      </c>
      <c r="O64" s="4">
        <v>71.605517649999996</v>
      </c>
      <c r="P64" s="4">
        <v>67.611487830000002</v>
      </c>
      <c r="Q64" s="4">
        <v>67.905342430000005</v>
      </c>
      <c r="R64" s="4">
        <v>69.157567139999998</v>
      </c>
      <c r="S64" s="4">
        <v>70.318787290000003</v>
      </c>
      <c r="T64" s="2">
        <v>0.33583578600000003</v>
      </c>
      <c r="U64" s="2">
        <v>0.69926971400000004</v>
      </c>
      <c r="V64" s="4">
        <v>32.444594850000001</v>
      </c>
      <c r="W64">
        <f>F64/AVERAGE(F60:F64)</f>
        <v>0.70404108250699848</v>
      </c>
      <c r="X64" s="4">
        <f>(E64-MIN(E51:E64))/(MAX(E51:E64)-MIN(E51:E64)) * 100</f>
        <v>28.007708790986619</v>
      </c>
      <c r="Y64" s="4">
        <f t="shared" si="3"/>
        <v>22.12056790476981</v>
      </c>
      <c r="Z64" s="4">
        <f t="shared" si="4"/>
        <v>1.2661387768867984</v>
      </c>
      <c r="AA64" s="4">
        <f t="shared" si="0"/>
        <v>-1.252224709999993</v>
      </c>
      <c r="AB64">
        <f>STDEV(E44:E64)</f>
        <v>2.8092042413415621</v>
      </c>
      <c r="AC64">
        <f t="shared" si="10"/>
        <v>72.645247101341567</v>
      </c>
      <c r="AD64">
        <f t="shared" si="11"/>
        <v>67.026838618658445</v>
      </c>
      <c r="AE64" s="4">
        <f>AC64-AD64</f>
        <v>5.6184084826831224</v>
      </c>
      <c r="AI64" s="5">
        <f t="shared" si="1"/>
        <v>-1.3990137616369358E-2</v>
      </c>
      <c r="AJ64" s="5">
        <f t="shared" si="7"/>
        <v>1.4209389387460415E-3</v>
      </c>
      <c r="AK64" s="5">
        <f t="shared" si="2"/>
        <v>3.5306514671574292E-3</v>
      </c>
    </row>
    <row r="65" spans="1:37" x14ac:dyDescent="0.2">
      <c r="A65" s="1">
        <v>41677</v>
      </c>
      <c r="B65">
        <v>69.007499999999993</v>
      </c>
      <c r="C65">
        <v>69.212599999999995</v>
      </c>
      <c r="D65">
        <v>68.477999999999994</v>
      </c>
      <c r="E65">
        <v>68.782499999999999</v>
      </c>
      <c r="F65">
        <v>93638601</v>
      </c>
      <c r="G65">
        <v>13376943</v>
      </c>
      <c r="H65">
        <v>69.041600000000003</v>
      </c>
      <c r="I65">
        <v>0.948986</v>
      </c>
      <c r="J65">
        <v>-0.948986</v>
      </c>
      <c r="K65" s="4">
        <f>1-(E65/E64)</f>
        <v>-1.3990137616369358E-2</v>
      </c>
      <c r="L65" s="4">
        <v>66.81035</v>
      </c>
      <c r="M65" s="4">
        <v>67.355000000000004</v>
      </c>
      <c r="N65" s="4">
        <v>69.706547619999995</v>
      </c>
      <c r="O65" s="4">
        <v>71.61323333</v>
      </c>
      <c r="P65" s="4">
        <v>67.87171275</v>
      </c>
      <c r="Q65" s="4">
        <v>68.064825619999993</v>
      </c>
      <c r="R65" s="4">
        <v>69.12184646</v>
      </c>
      <c r="S65" s="4">
        <v>70.258540730000007</v>
      </c>
      <c r="T65" s="2">
        <v>0.40362049999999999</v>
      </c>
      <c r="U65" s="2">
        <v>0.57164828599999995</v>
      </c>
      <c r="V65" s="4">
        <v>41.385565280000002</v>
      </c>
      <c r="W65">
        <f>F65/AVERAGE(F61:F65)</f>
        <v>1.0754347924133487</v>
      </c>
      <c r="X65" s="4">
        <f>(E65-MIN(E52:E65))/(MAX(E52:E65)-MIN(E52:E65)) * 100</f>
        <v>40.797293837010244</v>
      </c>
      <c r="Y65" s="4">
        <f t="shared" si="3"/>
        <v>30.504979717254432</v>
      </c>
      <c r="Z65" s="4">
        <f t="shared" si="4"/>
        <v>1.3373978352109575</v>
      </c>
      <c r="AA65" s="4">
        <f t="shared" si="0"/>
        <v>-1.057020840000007</v>
      </c>
      <c r="AB65">
        <f>STDEV(E45:E65)</f>
        <v>2.7911941223460328</v>
      </c>
      <c r="AC65">
        <f t="shared" si="10"/>
        <v>72.497741742346022</v>
      </c>
      <c r="AD65">
        <f t="shared" si="11"/>
        <v>66.915353497653967</v>
      </c>
      <c r="AE65" s="4">
        <f>AC65-AD65</f>
        <v>5.582388244692055</v>
      </c>
      <c r="AI65" s="5">
        <f t="shared" si="1"/>
        <v>-1.7914440446334501E-2</v>
      </c>
      <c r="AJ65" s="5">
        <f t="shared" si="7"/>
        <v>3.4742799475527609E-3</v>
      </c>
      <c r="AK65" s="5">
        <f t="shared" si="2"/>
        <v>2.6656029447292896E-3</v>
      </c>
    </row>
    <row r="66" spans="1:37" x14ac:dyDescent="0.2">
      <c r="A66" s="1">
        <v>41680</v>
      </c>
      <c r="B66">
        <v>68.647499999999994</v>
      </c>
      <c r="C66">
        <v>70.411799999999999</v>
      </c>
      <c r="D66">
        <v>68.560100000000006</v>
      </c>
      <c r="E66">
        <v>70.014700000000005</v>
      </c>
      <c r="F66">
        <v>86451022</v>
      </c>
      <c r="G66">
        <v>12350146</v>
      </c>
      <c r="H66">
        <v>69.841899999999995</v>
      </c>
      <c r="I66">
        <v>1.2322</v>
      </c>
      <c r="J66">
        <v>-1.2322</v>
      </c>
      <c r="K66" s="4">
        <f>1-(E66/E65)</f>
        <v>-1.7914440446334501E-2</v>
      </c>
      <c r="L66" s="4">
        <v>67.326862500000004</v>
      </c>
      <c r="M66" s="4">
        <v>67.113659999999996</v>
      </c>
      <c r="N66" s="4">
        <v>69.679214290000004</v>
      </c>
      <c r="O66" s="4">
        <v>71.634945099999996</v>
      </c>
      <c r="P66" s="4">
        <v>68.347932139999998</v>
      </c>
      <c r="Q66" s="4">
        <v>68.419348240000005</v>
      </c>
      <c r="R66" s="4">
        <v>69.206880130000002</v>
      </c>
      <c r="S66" s="4">
        <v>70.248978350000002</v>
      </c>
      <c r="T66" s="2">
        <v>0.41269192900000001</v>
      </c>
      <c r="U66" s="2">
        <v>0.57164828599999995</v>
      </c>
      <c r="V66" s="4">
        <v>41.92574098</v>
      </c>
      <c r="W66">
        <f>F66/AVERAGE(F62:F66)</f>
        <v>1.026289230480812</v>
      </c>
      <c r="X66" s="4">
        <f>(E66-MIN(E53:E66))/(MAX(E53:E66)-MIN(E53:E66)) * 100</f>
        <v>57.403539035862117</v>
      </c>
      <c r="Y66" s="4">
        <f t="shared" si="3"/>
        <v>42.069513887952986</v>
      </c>
      <c r="Z66" s="4">
        <f t="shared" si="4"/>
        <v>1.3644925679138922</v>
      </c>
      <c r="AA66" s="4">
        <f t="shared" si="0"/>
        <v>-0.78753188999999679</v>
      </c>
      <c r="AB66">
        <f>STDEV(E46:E66)</f>
        <v>2.7849270035829856</v>
      </c>
      <c r="AC66">
        <f t="shared" si="10"/>
        <v>72.464141293582983</v>
      </c>
      <c r="AD66">
        <f t="shared" si="11"/>
        <v>66.894287286417025</v>
      </c>
      <c r="AE66" s="4">
        <f>AC66-AD66</f>
        <v>5.5698540071659579</v>
      </c>
      <c r="AI66" s="5">
        <f t="shared" si="1"/>
        <v>-1.3175804509624411E-2</v>
      </c>
      <c r="AJ66" s="5">
        <f t="shared" si="7"/>
        <v>1.9733184371722333E-3</v>
      </c>
      <c r="AK66" s="5">
        <f t="shared" si="2"/>
        <v>2.2288726098264691E-3</v>
      </c>
    </row>
    <row r="67" spans="1:37" x14ac:dyDescent="0.2">
      <c r="A67" s="1">
        <v>41681</v>
      </c>
      <c r="B67">
        <v>70.229100000000003</v>
      </c>
      <c r="C67">
        <v>71.174099999999996</v>
      </c>
      <c r="D67">
        <v>70.0822</v>
      </c>
      <c r="E67">
        <v>70.937200000000004</v>
      </c>
      <c r="F67">
        <v>70672252</v>
      </c>
      <c r="G67">
        <v>10096036</v>
      </c>
      <c r="H67">
        <v>70.789400000000001</v>
      </c>
      <c r="I67">
        <v>0.92251700000000003</v>
      </c>
      <c r="J67">
        <v>-0.92251700000000003</v>
      </c>
      <c r="K67" s="4">
        <f>1-(E67/E66)</f>
        <v>-1.3175804509624411E-2</v>
      </c>
      <c r="L67" s="4">
        <v>67.974599999999995</v>
      </c>
      <c r="M67" s="4">
        <v>67.543469999999999</v>
      </c>
      <c r="N67" s="4">
        <v>69.718233330000004</v>
      </c>
      <c r="O67" s="4">
        <v>71.649825489999998</v>
      </c>
      <c r="P67" s="4">
        <v>68.923325000000006</v>
      </c>
      <c r="Q67" s="4">
        <v>68.877139470000003</v>
      </c>
      <c r="R67" s="4">
        <v>69.371672500000003</v>
      </c>
      <c r="S67" s="4">
        <v>70.275967429999994</v>
      </c>
      <c r="T67" s="2">
        <v>0.45565549999999999</v>
      </c>
      <c r="U67" s="2">
        <v>0.57164828599999995</v>
      </c>
      <c r="V67" s="4">
        <v>44.354504120000001</v>
      </c>
      <c r="W67">
        <f>F67/AVERAGE(F63:F67)</f>
        <v>0.88877746736016883</v>
      </c>
      <c r="X67" s="4">
        <f>(E67-MIN(E54:E67))/(MAX(E54:E67)-MIN(E54:E67)) * 100</f>
        <v>69.835986037924087</v>
      </c>
      <c r="Y67" s="4">
        <f t="shared" si="3"/>
        <v>56.012272970265485</v>
      </c>
      <c r="Z67" s="4">
        <f t="shared" ref="Z67:Z130" si="12">IFERROR(X67/Y67,0)</f>
        <v>1.2467979307855801</v>
      </c>
      <c r="AA67" s="4">
        <f t="shared" ref="AA67:AA130" si="13">Q67-R67</f>
        <v>-0.49453302999999948</v>
      </c>
      <c r="AB67">
        <f>STDEV(E47:E67)</f>
        <v>2.7970928365596532</v>
      </c>
      <c r="AC67">
        <f t="shared" si="10"/>
        <v>72.51532616655966</v>
      </c>
      <c r="AD67">
        <f t="shared" si="11"/>
        <v>66.921140493440348</v>
      </c>
      <c r="AE67" s="4">
        <f>AC67-AD67</f>
        <v>5.5941856731193127</v>
      </c>
      <c r="AI67" s="5">
        <f t="shared" ref="AI67:AI130" si="14">K68</f>
        <v>7.4713972358697589E-5</v>
      </c>
      <c r="AJ67" s="5">
        <f t="shared" si="7"/>
        <v>4.3629785844214505E-3</v>
      </c>
      <c r="AK67" s="5">
        <f t="shared" ref="AK67:AK130" si="15">SLOPE(K68:K77,$AL$2:$AL$11)</f>
        <v>1.6892742768796012E-3</v>
      </c>
    </row>
    <row r="68" spans="1:37" x14ac:dyDescent="0.2">
      <c r="A68" s="1">
        <v>41682</v>
      </c>
      <c r="B68">
        <v>71.068200000000004</v>
      </c>
      <c r="C68">
        <v>71.413700000000006</v>
      </c>
      <c r="D68">
        <v>70.577200000000005</v>
      </c>
      <c r="E68">
        <v>70.931899999999999</v>
      </c>
      <c r="F68">
        <v>77127064</v>
      </c>
      <c r="G68">
        <v>11018152</v>
      </c>
      <c r="H68">
        <v>71.184399999999997</v>
      </c>
      <c r="I68">
        <v>-5.2950000000000002E-3</v>
      </c>
      <c r="J68">
        <v>5.2950000000000002E-3</v>
      </c>
      <c r="K68" s="4">
        <f>1-(E68/E67)</f>
        <v>7.4713972358697589E-5</v>
      </c>
      <c r="L68" s="4">
        <v>68.608225000000004</v>
      </c>
      <c r="M68" s="4">
        <v>68.048400000000001</v>
      </c>
      <c r="N68" s="4">
        <v>69.739519049999998</v>
      </c>
      <c r="O68" s="4">
        <v>71.632199999999997</v>
      </c>
      <c r="P68" s="4">
        <v>69.369675000000001</v>
      </c>
      <c r="Q68" s="4">
        <v>69.250732290000002</v>
      </c>
      <c r="R68" s="4">
        <v>69.520265589999994</v>
      </c>
      <c r="S68" s="4">
        <v>70.301690280000003</v>
      </c>
      <c r="T68" s="2">
        <v>0.41176835699999997</v>
      </c>
      <c r="U68" s="2">
        <v>0.57202649999999999</v>
      </c>
      <c r="V68" s="4">
        <v>41.855103649999997</v>
      </c>
      <c r="W68">
        <f>F68/AVERAGE(F64:F68)</f>
        <v>0.98279541264760495</v>
      </c>
      <c r="X68" s="4">
        <f>(E68-MIN(E55:E68))/(MAX(E55:E68)-MIN(E55:E68)) * 100</f>
        <v>77.577628581704801</v>
      </c>
      <c r="Y68" s="4">
        <f t="shared" si="3"/>
        <v>68.272384551830342</v>
      </c>
      <c r="Z68" s="4">
        <f t="shared" si="12"/>
        <v>1.1362958697130345</v>
      </c>
      <c r="AA68" s="4">
        <f t="shared" si="13"/>
        <v>-0.26953329999999198</v>
      </c>
      <c r="AB68">
        <f>STDEV(E48:E68)</f>
        <v>2.8049087419413565</v>
      </c>
      <c r="AC68">
        <f t="shared" si="10"/>
        <v>72.544427791941359</v>
      </c>
      <c r="AD68">
        <f t="shared" si="11"/>
        <v>66.934610308058637</v>
      </c>
      <c r="AE68" s="4">
        <f>AC68-AD68</f>
        <v>5.6098174838827219</v>
      </c>
      <c r="AI68" s="5">
        <f t="shared" si="14"/>
        <v>-1.588002013198575E-2</v>
      </c>
      <c r="AJ68" s="5">
        <f t="shared" si="7"/>
        <v>6.9887133897103106E-3</v>
      </c>
      <c r="AK68" s="5">
        <f t="shared" si="15"/>
        <v>1.8381245985669433E-4</v>
      </c>
    </row>
    <row r="69" spans="1:37" x14ac:dyDescent="0.2">
      <c r="A69" s="1">
        <v>41683</v>
      </c>
      <c r="B69">
        <v>70.765100000000004</v>
      </c>
      <c r="C69">
        <v>72.113799999999998</v>
      </c>
      <c r="D69">
        <v>70.704300000000003</v>
      </c>
      <c r="E69">
        <v>72.058300000000003</v>
      </c>
      <c r="F69">
        <v>76960156</v>
      </c>
      <c r="G69">
        <v>10994308</v>
      </c>
      <c r="H69">
        <v>71.659700000000001</v>
      </c>
      <c r="I69">
        <v>1.1263000000000001</v>
      </c>
      <c r="J69">
        <v>-1.1263000000000001</v>
      </c>
      <c r="K69" s="4">
        <f>1-(E69/E68)</f>
        <v>-1.588002013198575E-2</v>
      </c>
      <c r="L69" s="4">
        <v>69.367362499999999</v>
      </c>
      <c r="M69" s="4">
        <v>68.678700000000006</v>
      </c>
      <c r="N69" s="4">
        <v>69.747657140000001</v>
      </c>
      <c r="O69" s="4">
        <v>71.610578430000004</v>
      </c>
      <c r="P69" s="4">
        <v>69.967147220000001</v>
      </c>
      <c r="Q69" s="4">
        <v>69.761199149999996</v>
      </c>
      <c r="R69" s="4">
        <v>69.76198316</v>
      </c>
      <c r="S69" s="4">
        <v>70.370576929999999</v>
      </c>
      <c r="T69" s="2">
        <v>0.492218357</v>
      </c>
      <c r="U69" s="2">
        <v>0.47701221399999999</v>
      </c>
      <c r="V69" s="4">
        <v>50.784444039999997</v>
      </c>
      <c r="W69">
        <f>F69/AVERAGE(F65:F69)</f>
        <v>0.95047953608492075</v>
      </c>
      <c r="X69" s="4">
        <f>(E69-MIN(E56:E69))/(MAX(E56:E69)-MIN(E56:E69)) * 100</f>
        <v>94.458098549334636</v>
      </c>
      <c r="Y69" s="4">
        <f t="shared" ref="Y69:Y132" si="16">AVERAGE(X67:X69)</f>
        <v>80.623904389654513</v>
      </c>
      <c r="Z69" s="4">
        <f t="shared" si="12"/>
        <v>1.1715892360263229</v>
      </c>
      <c r="AA69" s="4">
        <f t="shared" si="13"/>
        <v>-7.8401000000383192E-4</v>
      </c>
      <c r="AB69">
        <f>STDEV(E49:E69)</f>
        <v>2.8116918637310562</v>
      </c>
      <c r="AC69">
        <f t="shared" si="10"/>
        <v>72.559349003731057</v>
      </c>
      <c r="AD69">
        <f t="shared" si="11"/>
        <v>66.935965276268945</v>
      </c>
      <c r="AE69" s="4">
        <f>AC69-AD69</f>
        <v>5.6233837274621123</v>
      </c>
      <c r="AI69" s="5">
        <f t="shared" si="14"/>
        <v>8.0906710260997272E-4</v>
      </c>
      <c r="AJ69" s="5">
        <f t="shared" si="7"/>
        <v>3.5848466020828363E-3</v>
      </c>
      <c r="AK69" s="5">
        <f t="shared" si="15"/>
        <v>-9.0670236659685271E-4</v>
      </c>
    </row>
    <row r="70" spans="1:37" x14ac:dyDescent="0.2">
      <c r="A70" s="1">
        <v>41684</v>
      </c>
      <c r="B70">
        <v>71.7988</v>
      </c>
      <c r="C70">
        <v>72.263400000000004</v>
      </c>
      <c r="D70">
        <v>71.632099999999994</v>
      </c>
      <c r="E70">
        <v>72</v>
      </c>
      <c r="F70">
        <v>68468036</v>
      </c>
      <c r="G70">
        <v>9781148</v>
      </c>
      <c r="H70">
        <v>71.934200000000004</v>
      </c>
      <c r="I70">
        <v>-5.8238999999999999E-2</v>
      </c>
      <c r="J70">
        <v>5.8238999999999999E-2</v>
      </c>
      <c r="K70" s="4">
        <f>1-(E70/E69)</f>
        <v>8.0906710260997272E-4</v>
      </c>
      <c r="L70" s="4">
        <v>69.999812500000004</v>
      </c>
      <c r="M70" s="4">
        <v>69.292410000000004</v>
      </c>
      <c r="N70" s="4">
        <v>69.684290480000001</v>
      </c>
      <c r="O70" s="4">
        <v>71.600300000000004</v>
      </c>
      <c r="P70" s="4">
        <v>70.418892279999994</v>
      </c>
      <c r="Q70" s="4">
        <v>70.168253849999999</v>
      </c>
      <c r="R70" s="4">
        <v>69.975127619999995</v>
      </c>
      <c r="S70" s="4">
        <v>70.434475879999994</v>
      </c>
      <c r="T70" s="2">
        <v>0.45058657099999999</v>
      </c>
      <c r="U70" s="2">
        <v>0.481172143</v>
      </c>
      <c r="V70" s="4">
        <v>48.358718250000003</v>
      </c>
      <c r="W70">
        <f>F70/AVERAGE(F66:F70)</f>
        <v>0.90165798945755504</v>
      </c>
      <c r="X70" s="4">
        <f>(E70-MIN(E57:E70))/(MAX(E57:E70)-MIN(E57:E70)) * 100</f>
        <v>99.075043630017419</v>
      </c>
      <c r="Y70" s="4">
        <f t="shared" si="16"/>
        <v>90.37025692035229</v>
      </c>
      <c r="Z70" s="4">
        <f t="shared" si="12"/>
        <v>1.0963235804158118</v>
      </c>
      <c r="AA70" s="4">
        <f t="shared" si="13"/>
        <v>0.19312623000000428</v>
      </c>
      <c r="AB70">
        <f>STDEV(E50:E70)</f>
        <v>2.7410103332356779</v>
      </c>
      <c r="AC70">
        <f t="shared" si="10"/>
        <v>72.42530081323568</v>
      </c>
      <c r="AD70">
        <f t="shared" si="11"/>
        <v>66.943280146764323</v>
      </c>
      <c r="AE70" s="4">
        <f>AC70-AD70</f>
        <v>5.4820206664713567</v>
      </c>
      <c r="AI70" s="5">
        <f t="shared" si="14"/>
        <v>-3.6763888888888818E-3</v>
      </c>
      <c r="AJ70" s="5">
        <f t="shared" si="7"/>
        <v>-6.0842301572976436E-4</v>
      </c>
      <c r="AK70" s="5">
        <f t="shared" si="15"/>
        <v>-1.4153606823836308E-3</v>
      </c>
    </row>
    <row r="71" spans="1:37" x14ac:dyDescent="0.2">
      <c r="A71" s="1">
        <v>41688</v>
      </c>
      <c r="B71">
        <v>72.266099999999994</v>
      </c>
      <c r="C71">
        <v>72.953000000000003</v>
      </c>
      <c r="D71">
        <v>72.214399999999998</v>
      </c>
      <c r="E71">
        <v>72.264700000000005</v>
      </c>
      <c r="F71">
        <v>65306248</v>
      </c>
      <c r="G71">
        <v>9329464</v>
      </c>
      <c r="H71">
        <v>72.552400000000006</v>
      </c>
      <c r="I71">
        <v>0.26471299999999998</v>
      </c>
      <c r="J71">
        <v>-0.26471299999999998</v>
      </c>
      <c r="K71" s="4">
        <f>1-(E71/E70)</f>
        <v>-3.6763888888888818E-3</v>
      </c>
      <c r="L71" s="4">
        <v>70.602850000000004</v>
      </c>
      <c r="M71" s="4">
        <v>69.920360000000002</v>
      </c>
      <c r="N71" s="4">
        <v>69.653014290000002</v>
      </c>
      <c r="O71" s="4">
        <v>71.556278430000006</v>
      </c>
      <c r="P71" s="4">
        <v>70.829071780000007</v>
      </c>
      <c r="Q71" s="4">
        <v>70.549425880000001</v>
      </c>
      <c r="R71" s="4">
        <v>70.193182129999997</v>
      </c>
      <c r="S71" s="4">
        <v>70.506249370000006</v>
      </c>
      <c r="T71" s="2">
        <v>0.46949464299999999</v>
      </c>
      <c r="U71" s="2">
        <v>6.7672143000000004E-2</v>
      </c>
      <c r="V71" s="4">
        <v>87.402023979999996</v>
      </c>
      <c r="W71">
        <f>F71/AVERAGE(F67:F71)</f>
        <v>0.91074057752040505</v>
      </c>
      <c r="X71" s="4">
        <f>(E71-MIN(E58:E71))/(MAX(E58:E71)-MIN(E58:E71)) * 100</f>
        <v>100</v>
      </c>
      <c r="Y71" s="4">
        <f t="shared" si="16"/>
        <v>97.844380726450694</v>
      </c>
      <c r="Z71" s="4">
        <f t="shared" si="12"/>
        <v>1.0220310993594603</v>
      </c>
      <c r="AA71" s="4">
        <f t="shared" si="13"/>
        <v>0.35624375000000441</v>
      </c>
      <c r="AB71">
        <f>STDEV(E51:E71)</f>
        <v>2.7057457248022616</v>
      </c>
      <c r="AC71">
        <f t="shared" si="10"/>
        <v>72.358760014802257</v>
      </c>
      <c r="AD71">
        <f t="shared" si="11"/>
        <v>66.947268565197746</v>
      </c>
      <c r="AE71" s="4">
        <f>AC71-AD71</f>
        <v>5.4114914496045117</v>
      </c>
      <c r="AI71" s="5">
        <f t="shared" si="14"/>
        <v>1.5787791272917517E-2</v>
      </c>
      <c r="AJ71" s="5">
        <f t="shared" si="7"/>
        <v>-2.6716083927238563E-3</v>
      </c>
      <c r="AK71" s="5">
        <f t="shared" si="15"/>
        <v>-2.3803325516761216E-3</v>
      </c>
    </row>
    <row r="72" spans="1:37" x14ac:dyDescent="0.2">
      <c r="A72" s="1">
        <v>41689</v>
      </c>
      <c r="B72">
        <v>72.1006</v>
      </c>
      <c r="C72">
        <v>72.383799999999994</v>
      </c>
      <c r="D72">
        <v>70.724100000000007</v>
      </c>
      <c r="E72">
        <v>71.123800000000003</v>
      </c>
      <c r="F72">
        <v>78554420</v>
      </c>
      <c r="G72">
        <v>11222060</v>
      </c>
      <c r="H72">
        <v>71.816199999999995</v>
      </c>
      <c r="I72">
        <v>-1.1409</v>
      </c>
      <c r="J72">
        <v>1.1409</v>
      </c>
      <c r="K72" s="4">
        <f>1-(E72/E71)</f>
        <v>1.5787791272917517E-2</v>
      </c>
      <c r="L72" s="4">
        <v>71.014137500000004</v>
      </c>
      <c r="M72" s="4">
        <v>70.338700000000003</v>
      </c>
      <c r="N72" s="4">
        <v>69.652490479999997</v>
      </c>
      <c r="O72" s="4">
        <v>71.493296079999993</v>
      </c>
      <c r="P72" s="4">
        <v>70.894566940000004</v>
      </c>
      <c r="Q72" s="4">
        <v>70.653857529999996</v>
      </c>
      <c r="R72" s="4">
        <v>70.281812400000007</v>
      </c>
      <c r="S72" s="4">
        <v>70.530467040000005</v>
      </c>
      <c r="T72" s="2">
        <v>0.46949464299999999</v>
      </c>
      <c r="U72" s="2">
        <v>9.5128070999999995E-2</v>
      </c>
      <c r="V72" s="4">
        <v>83.151922690000006</v>
      </c>
      <c r="W72">
        <f>F72/AVERAGE(F68:F72)</f>
        <v>1.0719296686461695</v>
      </c>
      <c r="X72" s="4">
        <f>(E72-MIN(E59:E72))/(MAX(E59:E72)-MIN(E59:E72)) * 100</f>
        <v>82.473038989768611</v>
      </c>
      <c r="Y72" s="4">
        <f t="shared" si="16"/>
        <v>93.849360873262015</v>
      </c>
      <c r="Z72" s="4">
        <f t="shared" si="12"/>
        <v>0.87878104040733473</v>
      </c>
      <c r="AA72" s="4">
        <f t="shared" si="13"/>
        <v>0.3720451299999894</v>
      </c>
      <c r="AB72">
        <f>STDEV(E52:E72)</f>
        <v>2.7054455686457199</v>
      </c>
      <c r="AC72">
        <f t="shared" si="10"/>
        <v>72.357936048645712</v>
      </c>
      <c r="AD72">
        <f t="shared" si="11"/>
        <v>66.947044911354283</v>
      </c>
      <c r="AE72" s="4">
        <f>AC72-AD72</f>
        <v>5.4108911372914292</v>
      </c>
      <c r="AI72" s="5">
        <f t="shared" si="14"/>
        <v>1.1574184731412029E-2</v>
      </c>
      <c r="AJ72" s="5">
        <f t="shared" si="7"/>
        <v>-5.8061654348858795E-4</v>
      </c>
      <c r="AK72" s="5">
        <f t="shared" si="15"/>
        <v>-1.7676252447275849E-3</v>
      </c>
    </row>
    <row r="73" spans="1:37" x14ac:dyDescent="0.2">
      <c r="A73" s="1">
        <v>41690</v>
      </c>
      <c r="B73">
        <v>70.5441</v>
      </c>
      <c r="C73">
        <v>71.0749</v>
      </c>
      <c r="D73">
        <v>70.016000000000005</v>
      </c>
      <c r="E73">
        <v>70.300600000000003</v>
      </c>
      <c r="F73">
        <v>76529103</v>
      </c>
      <c r="G73">
        <v>10932729</v>
      </c>
      <c r="H73">
        <v>70.388400000000004</v>
      </c>
      <c r="I73">
        <v>-0.82324900000000001</v>
      </c>
      <c r="J73">
        <v>0.82324900000000001</v>
      </c>
      <c r="K73" s="4">
        <f>1-(E73/E72)</f>
        <v>1.1574184731412029E-2</v>
      </c>
      <c r="L73" s="4">
        <v>71.203900000000004</v>
      </c>
      <c r="M73" s="4">
        <v>70.624719999999996</v>
      </c>
      <c r="N73" s="4">
        <v>69.560138100000003</v>
      </c>
      <c r="O73" s="4">
        <v>71.4066902</v>
      </c>
      <c r="P73" s="4">
        <v>70.762574279999995</v>
      </c>
      <c r="Q73" s="4">
        <v>70.58962889</v>
      </c>
      <c r="R73" s="4">
        <v>70.283601700000006</v>
      </c>
      <c r="S73" s="4">
        <v>70.521452650000001</v>
      </c>
      <c r="T73" s="2">
        <v>0.46949464299999999</v>
      </c>
      <c r="U73" s="2">
        <v>0.1448345</v>
      </c>
      <c r="V73" s="4">
        <v>76.423957470000005</v>
      </c>
      <c r="W73">
        <f>F73/AVERAGE(F69:F73)</f>
        <v>1.045999796898984</v>
      </c>
      <c r="X73" s="4">
        <f>(E73-MIN(E60:E73))/(MAX(E60:E73)-MIN(E60:E73)) * 100</f>
        <v>69.31956637195789</v>
      </c>
      <c r="Y73" s="4">
        <f t="shared" si="16"/>
        <v>83.930868453908829</v>
      </c>
      <c r="Z73" s="4">
        <f t="shared" si="12"/>
        <v>0.82591265465131192</v>
      </c>
      <c r="AA73" s="4">
        <f t="shared" si="13"/>
        <v>0.30602718999999468</v>
      </c>
      <c r="AB73">
        <f>STDEV(E53:E73)</f>
        <v>2.6451318181663832</v>
      </c>
      <c r="AC73">
        <f t="shared" si="10"/>
        <v>72.20526991816638</v>
      </c>
      <c r="AD73">
        <f t="shared" si="11"/>
        <v>66.915006281833627</v>
      </c>
      <c r="AE73" s="4">
        <f>AC73-AD73</f>
        <v>5.2902636363327531</v>
      </c>
      <c r="AI73" s="5">
        <f t="shared" si="14"/>
        <v>1.1108013302873698E-2</v>
      </c>
      <c r="AJ73" s="5">
        <f t="shared" si="7"/>
        <v>-4.8710754040976354E-3</v>
      </c>
      <c r="AK73" s="5">
        <f t="shared" si="15"/>
        <v>-9.3897608348358333E-4</v>
      </c>
    </row>
    <row r="74" spans="1:37" x14ac:dyDescent="0.2">
      <c r="A74" s="1">
        <v>41691</v>
      </c>
      <c r="B74">
        <v>70.518000000000001</v>
      </c>
      <c r="C74">
        <v>70.753200000000007</v>
      </c>
      <c r="D74">
        <v>69.433599999999998</v>
      </c>
      <c r="E74">
        <v>69.5197</v>
      </c>
      <c r="F74">
        <v>69757247</v>
      </c>
      <c r="G74">
        <v>9965321</v>
      </c>
      <c r="H74">
        <v>69.9666</v>
      </c>
      <c r="I74">
        <v>-0.78089699999999995</v>
      </c>
      <c r="J74">
        <v>0.78089699999999995</v>
      </c>
      <c r="K74" s="4">
        <f>1-(E74/E73)</f>
        <v>1.1108013302873698E-2</v>
      </c>
      <c r="L74" s="4">
        <v>71.142025000000004</v>
      </c>
      <c r="M74" s="4">
        <v>70.793340000000001</v>
      </c>
      <c r="N74" s="4">
        <v>69.415314289999998</v>
      </c>
      <c r="O74" s="4">
        <v>71.325101959999998</v>
      </c>
      <c r="P74" s="4">
        <v>70.486379999999997</v>
      </c>
      <c r="Q74" s="4">
        <v>70.395096370000005</v>
      </c>
      <c r="R74" s="4">
        <v>70.210849159999995</v>
      </c>
      <c r="S74" s="4">
        <v>70.482168229999999</v>
      </c>
      <c r="T74" s="2">
        <v>0.46180714299999998</v>
      </c>
      <c r="U74" s="2">
        <v>0.20061285700000001</v>
      </c>
      <c r="V74" s="4">
        <v>69.715156980000003</v>
      </c>
      <c r="W74">
        <f>F74/AVERAGE(F70:F74)</f>
        <v>0.97259228554303812</v>
      </c>
      <c r="X74" s="4">
        <f>(E74-MIN(E61:E74))/(MAX(E61:E74)-MIN(E61:E74)) * 100</f>
        <v>56.286328529341425</v>
      </c>
      <c r="Y74" s="4">
        <f t="shared" si="16"/>
        <v>69.359644630355973</v>
      </c>
      <c r="Z74" s="4">
        <f t="shared" si="12"/>
        <v>0.81151408472913544</v>
      </c>
      <c r="AA74" s="4">
        <f t="shared" si="13"/>
        <v>0.18424721000000943</v>
      </c>
      <c r="AB74">
        <f>STDEV(E54:E74)</f>
        <v>2.5543145570359411</v>
      </c>
      <c r="AC74">
        <f t="shared" si="10"/>
        <v>71.969628847035935</v>
      </c>
      <c r="AD74">
        <f t="shared" si="11"/>
        <v>66.860999732964061</v>
      </c>
      <c r="AE74" s="4">
        <f>AC74-AD74</f>
        <v>5.1086291140718743</v>
      </c>
      <c r="AI74" s="5">
        <f t="shared" si="14"/>
        <v>-4.3786149825157938E-3</v>
      </c>
      <c r="AJ74" s="5">
        <f t="shared" si="7"/>
        <v>-1.6175645251927493E-3</v>
      </c>
      <c r="AK74" s="5">
        <f t="shared" si="15"/>
        <v>-1.7090182158485686E-4</v>
      </c>
    </row>
    <row r="75" spans="1:37" x14ac:dyDescent="0.2">
      <c r="A75" s="1">
        <v>41694</v>
      </c>
      <c r="B75">
        <v>69.241699999999994</v>
      </c>
      <c r="C75">
        <v>70.137799999999999</v>
      </c>
      <c r="D75">
        <v>69.145099999999999</v>
      </c>
      <c r="E75">
        <v>69.824100000000001</v>
      </c>
      <c r="F75">
        <v>72364950</v>
      </c>
      <c r="G75">
        <v>10337850</v>
      </c>
      <c r="H75">
        <v>69.695700000000002</v>
      </c>
      <c r="I75">
        <v>0.30441499999999999</v>
      </c>
      <c r="J75">
        <v>-0.30441499999999999</v>
      </c>
      <c r="K75" s="4">
        <f>1-(E75/E74)</f>
        <v>-4.3786149825157938E-3</v>
      </c>
      <c r="L75" s="4">
        <v>71.0028875</v>
      </c>
      <c r="M75" s="4">
        <v>70.897499999999994</v>
      </c>
      <c r="N75" s="4">
        <v>69.255728570000002</v>
      </c>
      <c r="O75" s="4">
        <v>71.232947060000001</v>
      </c>
      <c r="P75" s="4">
        <v>70.339206669999996</v>
      </c>
      <c r="Q75" s="4">
        <v>70.291278840000004</v>
      </c>
      <c r="R75" s="4">
        <v>70.174015900000001</v>
      </c>
      <c r="S75" s="4">
        <v>70.456361639999997</v>
      </c>
      <c r="T75" s="2">
        <v>0.47481121399999998</v>
      </c>
      <c r="U75" s="2">
        <v>0.20061285700000001</v>
      </c>
      <c r="V75" s="4">
        <v>70.298236970000005</v>
      </c>
      <c r="W75">
        <f>F75/AVERAGE(F71:F75)</f>
        <v>0.99810428879412894</v>
      </c>
      <c r="X75" s="4">
        <f>(E75-MIN(E62:E75))/(MAX(E62:E75)-MIN(E62:E75)) * 100</f>
        <v>54.161110380707321</v>
      </c>
      <c r="Y75" s="4">
        <f t="shared" si="16"/>
        <v>59.922335094002214</v>
      </c>
      <c r="Z75" s="4">
        <f t="shared" si="12"/>
        <v>0.90385513674897577</v>
      </c>
      <c r="AA75" s="4">
        <f t="shared" si="13"/>
        <v>0.11726294000000337</v>
      </c>
      <c r="AB75">
        <f>STDEV(E55:E75)</f>
        <v>2.4081579962998401</v>
      </c>
      <c r="AC75">
        <f t="shared" si="10"/>
        <v>71.663886566299837</v>
      </c>
      <c r="AD75">
        <f t="shared" si="11"/>
        <v>66.847570573700168</v>
      </c>
      <c r="AE75" s="4">
        <f>AC75-AD75</f>
        <v>4.8163159925996695</v>
      </c>
      <c r="AI75" s="5">
        <f t="shared" si="14"/>
        <v>1.0406149166262146E-2</v>
      </c>
      <c r="AJ75" s="5">
        <f t="shared" si="7"/>
        <v>-3.2901251972996871E-3</v>
      </c>
      <c r="AK75" s="5">
        <f t="shared" si="15"/>
        <v>-3.8887175976244404E-4</v>
      </c>
    </row>
    <row r="76" spans="1:37" x14ac:dyDescent="0.2">
      <c r="A76" s="1">
        <v>41695</v>
      </c>
      <c r="B76">
        <v>70.066299999999998</v>
      </c>
      <c r="C76">
        <v>70.090800000000002</v>
      </c>
      <c r="D76">
        <v>68.9572</v>
      </c>
      <c r="E76">
        <v>69.097499999999997</v>
      </c>
      <c r="F76">
        <v>58247350</v>
      </c>
      <c r="G76">
        <v>8321050</v>
      </c>
      <c r="H76">
        <v>69.452399999999997</v>
      </c>
      <c r="I76">
        <v>-0.72662899999999997</v>
      </c>
      <c r="J76">
        <v>0.72662899999999997</v>
      </c>
      <c r="K76" s="4">
        <f>1-(E76/E75)</f>
        <v>1.0406149166262146E-2</v>
      </c>
      <c r="L76" s="4">
        <v>70.773587500000005</v>
      </c>
      <c r="M76" s="4">
        <v>70.805779999999999</v>
      </c>
      <c r="N76" s="4">
        <v>69.124880950000005</v>
      </c>
      <c r="O76" s="4">
        <v>71.128815689999996</v>
      </c>
      <c r="P76" s="4">
        <v>70.063271850000007</v>
      </c>
      <c r="Q76" s="4">
        <v>70.074228149999996</v>
      </c>
      <c r="R76" s="4">
        <v>70.071490580000003</v>
      </c>
      <c r="S76" s="4">
        <v>70.403072940000001</v>
      </c>
      <c r="T76" s="2">
        <v>0.406584</v>
      </c>
      <c r="U76" s="2">
        <v>0.252514929</v>
      </c>
      <c r="V76" s="4">
        <v>61.687856310000001</v>
      </c>
      <c r="W76">
        <f>F76/AVERAGE(F72:F76)</f>
        <v>0.81933952631215146</v>
      </c>
      <c r="X76" s="4">
        <f>(E76-MIN(E63:E76))/(MAX(E63:E76)-MIN(E63:E76)) * 100</f>
        <v>34.349024728976161</v>
      </c>
      <c r="Y76" s="4">
        <f t="shared" si="16"/>
        <v>48.265487879674971</v>
      </c>
      <c r="Z76" s="4">
        <f t="shared" si="12"/>
        <v>0.71166844546578889</v>
      </c>
      <c r="AA76" s="4">
        <f t="shared" si="13"/>
        <v>2.7375699999936387E-3</v>
      </c>
      <c r="AB76">
        <f>STDEV(E56:E76)</f>
        <v>2.3339249314446797</v>
      </c>
      <c r="AC76">
        <f t="shared" si="10"/>
        <v>71.45880588144469</v>
      </c>
      <c r="AD76">
        <f t="shared" si="11"/>
        <v>66.79095601855532</v>
      </c>
      <c r="AE76" s="4">
        <f>AC76-AD76</f>
        <v>4.6678498628893692</v>
      </c>
      <c r="AI76" s="5">
        <f t="shared" si="14"/>
        <v>9.0220340822748657E-3</v>
      </c>
      <c r="AJ76" s="5">
        <f t="shared" si="7"/>
        <v>-1.4172982075772111E-3</v>
      </c>
      <c r="AK76" s="5">
        <f t="shared" si="15"/>
        <v>-1.4513786825362627E-4</v>
      </c>
    </row>
    <row r="77" spans="1:37" x14ac:dyDescent="0.2">
      <c r="A77" s="1">
        <v>41696</v>
      </c>
      <c r="B77">
        <v>69.302599999999998</v>
      </c>
      <c r="C77">
        <v>69.486599999999996</v>
      </c>
      <c r="D77">
        <v>68.242500000000007</v>
      </c>
      <c r="E77">
        <v>68.474100000000007</v>
      </c>
      <c r="F77">
        <v>69131286</v>
      </c>
      <c r="G77">
        <v>9875898</v>
      </c>
      <c r="H77">
        <v>68.668300000000002</v>
      </c>
      <c r="I77">
        <v>-0.62339599999999995</v>
      </c>
      <c r="J77">
        <v>0.62339599999999995</v>
      </c>
      <c r="K77" s="4">
        <f>1-(E77/E76)</f>
        <v>9.0220340822748657E-3</v>
      </c>
      <c r="L77" s="4">
        <v>70.325562500000004</v>
      </c>
      <c r="M77" s="4">
        <v>70.559470000000005</v>
      </c>
      <c r="N77" s="4">
        <v>68.936595240000003</v>
      </c>
      <c r="O77" s="4">
        <v>71.023268630000004</v>
      </c>
      <c r="P77" s="4">
        <v>69.710122549999994</v>
      </c>
      <c r="Q77" s="4">
        <v>69.783295760000001</v>
      </c>
      <c r="R77" s="4">
        <v>69.91935814</v>
      </c>
      <c r="S77" s="4">
        <v>70.327426950000003</v>
      </c>
      <c r="T77" s="2">
        <v>0.370872643</v>
      </c>
      <c r="U77" s="2">
        <v>0.297043214</v>
      </c>
      <c r="V77" s="4">
        <v>55.526851010000001</v>
      </c>
      <c r="W77">
        <f>F77/AVERAGE(F73:F77)</f>
        <v>0.99892059628043273</v>
      </c>
      <c r="X77" s="4">
        <f>(E77-MIN(E64:E77))/(MAX(E64:E77)-MIN(E64:E77)) * 100</f>
        <v>14.45658061021858</v>
      </c>
      <c r="Y77" s="4">
        <f t="shared" si="16"/>
        <v>34.322238573300687</v>
      </c>
      <c r="Z77" s="4">
        <f t="shared" si="12"/>
        <v>0.42120156525758701</v>
      </c>
      <c r="AA77" s="4">
        <f t="shared" si="13"/>
        <v>-0.13606237999999848</v>
      </c>
      <c r="AB77">
        <f>STDEV(E57:E77)</f>
        <v>2.2103380937033581</v>
      </c>
      <c r="AC77">
        <f t="shared" si="10"/>
        <v>71.146933333703359</v>
      </c>
      <c r="AD77">
        <f t="shared" si="11"/>
        <v>66.726257146296646</v>
      </c>
      <c r="AE77" s="4">
        <f>AC77-AD77</f>
        <v>4.4206761874067126</v>
      </c>
      <c r="AI77" s="5">
        <f t="shared" si="14"/>
        <v>-1.994768825000981E-2</v>
      </c>
      <c r="AJ77" s="5">
        <f t="shared" si="7"/>
        <v>2.6375477817543679E-3</v>
      </c>
      <c r="AK77" s="5">
        <f t="shared" si="15"/>
        <v>7.2877680909563629E-4</v>
      </c>
    </row>
    <row r="78" spans="1:37" x14ac:dyDescent="0.2">
      <c r="A78" s="1">
        <v>41697</v>
      </c>
      <c r="B78">
        <v>68.446299999999994</v>
      </c>
      <c r="C78">
        <v>69.986900000000006</v>
      </c>
      <c r="D78">
        <v>68.302000000000007</v>
      </c>
      <c r="E78">
        <v>69.84</v>
      </c>
      <c r="F78">
        <v>75557321</v>
      </c>
      <c r="G78">
        <v>10793903</v>
      </c>
      <c r="H78">
        <v>69.398200000000003</v>
      </c>
      <c r="I78">
        <v>1.3658999999999999</v>
      </c>
      <c r="J78">
        <v>-1.3658999999999999</v>
      </c>
      <c r="K78" s="4">
        <f>1-(E78/E77)</f>
        <v>-1.994768825000981E-2</v>
      </c>
      <c r="L78" s="4">
        <v>70.055562499999994</v>
      </c>
      <c r="M78" s="4">
        <v>70.450280000000006</v>
      </c>
      <c r="N78" s="4">
        <v>69.089019050000005</v>
      </c>
      <c r="O78" s="4">
        <v>70.946619609999999</v>
      </c>
      <c r="P78" s="4">
        <v>69.738984209999998</v>
      </c>
      <c r="Q78" s="4">
        <v>69.793605619999994</v>
      </c>
      <c r="R78" s="4">
        <v>69.911800220000003</v>
      </c>
      <c r="S78" s="4">
        <v>70.30831216</v>
      </c>
      <c r="T78" s="2">
        <v>0.44035935700000001</v>
      </c>
      <c r="U78" s="2">
        <v>0.297043214</v>
      </c>
      <c r="V78" s="4">
        <v>59.717632430000002</v>
      </c>
      <c r="W78">
        <f>F78/AVERAGE(F74:F78)</f>
        <v>1.0948490873802101</v>
      </c>
      <c r="X78" s="4">
        <f>(E78-MIN(E65:E78))/(MAX(E65:E78)-MIN(E65:E78)) * 100</f>
        <v>36.033873265446026</v>
      </c>
      <c r="Y78" s="4">
        <f t="shared" si="16"/>
        <v>28.279826201546921</v>
      </c>
      <c r="Z78" s="4">
        <f t="shared" si="12"/>
        <v>1.2741900536671245</v>
      </c>
      <c r="AA78" s="4">
        <f t="shared" si="13"/>
        <v>-0.11819460000000959</v>
      </c>
      <c r="AB78">
        <f>STDEV(E58:E78)</f>
        <v>2.1536208137968607</v>
      </c>
      <c r="AC78">
        <f t="shared" si="10"/>
        <v>71.242639863796867</v>
      </c>
      <c r="AD78">
        <f t="shared" si="11"/>
        <v>66.935398236203142</v>
      </c>
      <c r="AE78" s="4">
        <f>AC78-AD78</f>
        <v>4.3072416275937258</v>
      </c>
      <c r="AI78" s="5">
        <f t="shared" si="14"/>
        <v>2.7104810996564366E-3</v>
      </c>
      <c r="AJ78" s="5">
        <f t="shared" si="7"/>
        <v>1.4087667302382646E-4</v>
      </c>
      <c r="AK78" s="5">
        <f t="shared" si="15"/>
        <v>4.5117147681333523E-4</v>
      </c>
    </row>
    <row r="79" spans="1:37" x14ac:dyDescent="0.2">
      <c r="A79" s="1">
        <v>41698</v>
      </c>
      <c r="B79">
        <v>70.026600000000002</v>
      </c>
      <c r="C79">
        <v>70.512299999999996</v>
      </c>
      <c r="D79">
        <v>69.105400000000003</v>
      </c>
      <c r="E79">
        <v>69.650700000000001</v>
      </c>
      <c r="F79">
        <v>93074653</v>
      </c>
      <c r="G79">
        <v>13296379</v>
      </c>
      <c r="H79">
        <v>69.813000000000002</v>
      </c>
      <c r="I79">
        <v>-0.18926999999999999</v>
      </c>
      <c r="J79">
        <v>0.18926999999999999</v>
      </c>
      <c r="K79" s="4">
        <f>1-(E79/E78)</f>
        <v>2.7104810996564366E-3</v>
      </c>
      <c r="L79" s="4">
        <v>69.728812500000004</v>
      </c>
      <c r="M79" s="4">
        <v>70.209519999999998</v>
      </c>
      <c r="N79" s="4">
        <v>69.268452379999999</v>
      </c>
      <c r="O79" s="4">
        <v>70.882021570000006</v>
      </c>
      <c r="P79" s="4">
        <v>69.719365490000001</v>
      </c>
      <c r="Q79" s="4">
        <v>69.767622779999996</v>
      </c>
      <c r="R79" s="4">
        <v>69.886933540000001</v>
      </c>
      <c r="S79" s="4">
        <v>70.282523449999999</v>
      </c>
      <c r="T79" s="2">
        <v>0.37257464299999998</v>
      </c>
      <c r="U79" s="2">
        <v>0.31056250000000002</v>
      </c>
      <c r="V79" s="4">
        <v>54.538776990000002</v>
      </c>
      <c r="W79">
        <f>F79/AVERAGE(F75:F79)</f>
        <v>1.2633119987656076</v>
      </c>
      <c r="X79" s="4">
        <f>(E79-MIN(E66:E79))/(MAX(E66:E79)-MIN(E66:E79)) * 100</f>
        <v>31.039940906452649</v>
      </c>
      <c r="Y79" s="4">
        <f t="shared" si="16"/>
        <v>27.176798260705752</v>
      </c>
      <c r="Z79" s="4">
        <f t="shared" si="12"/>
        <v>1.1421485565991973</v>
      </c>
      <c r="AA79" s="4">
        <f t="shared" si="13"/>
        <v>-0.11931076000000473</v>
      </c>
      <c r="AB79">
        <f>STDEV(E59:E79)</f>
        <v>2.0263253913473647</v>
      </c>
      <c r="AC79">
        <f t="shared" si="10"/>
        <v>71.29477777134737</v>
      </c>
      <c r="AD79">
        <f t="shared" si="11"/>
        <v>67.242126988652629</v>
      </c>
      <c r="AE79" s="4">
        <f>AC79-AD79</f>
        <v>4.0526507826947409</v>
      </c>
      <c r="AI79" s="5">
        <f t="shared" si="14"/>
        <v>-2.8887003289270741E-3</v>
      </c>
      <c r="AJ79" s="5">
        <f t="shared" si="7"/>
        <v>1.6563032206739603E-3</v>
      </c>
      <c r="AK79" s="5">
        <f t="shared" si="15"/>
        <v>1.3145032911880442E-3</v>
      </c>
    </row>
    <row r="80" spans="1:37" x14ac:dyDescent="0.2">
      <c r="A80" s="1">
        <v>41701</v>
      </c>
      <c r="B80">
        <v>69.277500000000003</v>
      </c>
      <c r="C80">
        <v>70.234399999999994</v>
      </c>
      <c r="D80">
        <v>69.196700000000007</v>
      </c>
      <c r="E80">
        <v>69.851900000000001</v>
      </c>
      <c r="F80">
        <v>59667923</v>
      </c>
      <c r="G80">
        <v>8523989</v>
      </c>
      <c r="H80">
        <v>69.675899999999999</v>
      </c>
      <c r="I80">
        <v>0.201181</v>
      </c>
      <c r="J80">
        <v>-0.201181</v>
      </c>
      <c r="K80" s="4">
        <f>1-(E80/E79)</f>
        <v>-2.8887003289270741E-3</v>
      </c>
      <c r="L80" s="4">
        <v>69.569824999999994</v>
      </c>
      <c r="M80" s="4">
        <v>69.994709999999998</v>
      </c>
      <c r="N80" s="4">
        <v>69.463528569999994</v>
      </c>
      <c r="O80" s="4">
        <v>70.813449019999993</v>
      </c>
      <c r="P80" s="4">
        <v>69.748817610000003</v>
      </c>
      <c r="Q80" s="4">
        <v>69.782945909999995</v>
      </c>
      <c r="R80" s="4">
        <v>69.883597010000003</v>
      </c>
      <c r="S80" s="4">
        <v>70.265636259999994</v>
      </c>
      <c r="T80" s="2">
        <v>0.298930429</v>
      </c>
      <c r="U80" s="2">
        <v>0.31056250000000002</v>
      </c>
      <c r="V80" s="4">
        <v>49.045758290000002</v>
      </c>
      <c r="W80">
        <f>F80/AVERAGE(F76:F80)</f>
        <v>0.83879005146481533</v>
      </c>
      <c r="X80" s="4">
        <f>(E80-MIN(E67:E80))/(MAX(E67:E80)-MIN(E67:E80)) * 100</f>
        <v>36.34780773492308</v>
      </c>
      <c r="Y80" s="4">
        <f t="shared" si="16"/>
        <v>34.473873968940588</v>
      </c>
      <c r="Z80" s="4">
        <f t="shared" si="12"/>
        <v>1.0543580848404452</v>
      </c>
      <c r="AA80" s="4">
        <f t="shared" si="13"/>
        <v>-0.10065110000000743</v>
      </c>
      <c r="AB80">
        <f>STDEV(E60:E80)</f>
        <v>1.861705054282998</v>
      </c>
      <c r="AC80">
        <f t="shared" si="10"/>
        <v>71.325233624282987</v>
      </c>
      <c r="AD80">
        <f t="shared" si="11"/>
        <v>67.601823515717001</v>
      </c>
      <c r="AE80" s="4">
        <f>AC80-AD80</f>
        <v>3.7234101085659859</v>
      </c>
      <c r="AI80" s="5">
        <f t="shared" si="14"/>
        <v>-6.5939509161525578E-3</v>
      </c>
      <c r="AJ80" s="5">
        <f t="shared" si="7"/>
        <v>1.4070338261314096E-3</v>
      </c>
      <c r="AK80" s="5">
        <f t="shared" si="15"/>
        <v>8.7558947137283591E-4</v>
      </c>
    </row>
    <row r="81" spans="1:37" x14ac:dyDescent="0.2">
      <c r="A81" s="1">
        <v>41702</v>
      </c>
      <c r="B81">
        <v>70.280699999999996</v>
      </c>
      <c r="C81">
        <v>70.497799999999998</v>
      </c>
      <c r="D81">
        <v>69.853200000000001</v>
      </c>
      <c r="E81">
        <v>70.3125</v>
      </c>
      <c r="F81">
        <v>64884834</v>
      </c>
      <c r="G81">
        <v>9269262</v>
      </c>
      <c r="H81">
        <v>70.237200000000001</v>
      </c>
      <c r="I81">
        <v>0.46059699999999998</v>
      </c>
      <c r="J81">
        <v>-0.46059699999999998</v>
      </c>
      <c r="K81" s="4">
        <f>1-(E81/E80)</f>
        <v>-6.5939509161525578E-3</v>
      </c>
      <c r="L81" s="4">
        <v>69.571312500000005</v>
      </c>
      <c r="M81" s="4">
        <v>69.799490000000006</v>
      </c>
      <c r="N81" s="4">
        <v>69.675414290000006</v>
      </c>
      <c r="O81" s="4">
        <v>70.76038235</v>
      </c>
      <c r="P81" s="4">
        <v>69.874080359999994</v>
      </c>
      <c r="Q81" s="4">
        <v>69.879228470000001</v>
      </c>
      <c r="R81" s="4">
        <v>69.924444910000005</v>
      </c>
      <c r="S81" s="4">
        <v>70.267474050000004</v>
      </c>
      <c r="T81" s="2">
        <v>0.26593614300000001</v>
      </c>
      <c r="U81" s="2">
        <v>0.31056250000000002</v>
      </c>
      <c r="V81" s="4">
        <v>46.129534939999999</v>
      </c>
      <c r="W81">
        <f>F81/AVERAGE(F77:F81)</f>
        <v>0.89541768726167015</v>
      </c>
      <c r="X81" s="4">
        <f>(E81-MIN(E68:E81))/(MAX(E68:E81)-MIN(E68:E81)) * 100</f>
        <v>48.498918377037782</v>
      </c>
      <c r="Y81" s="4">
        <f t="shared" si="16"/>
        <v>38.62888900613784</v>
      </c>
      <c r="Z81" s="4">
        <f t="shared" si="12"/>
        <v>1.2555090147514123</v>
      </c>
      <c r="AA81" s="4">
        <f t="shared" si="13"/>
        <v>-4.5216440000004354E-2</v>
      </c>
      <c r="AB81">
        <f>STDEV(E61:E81)</f>
        <v>1.6752960019906082</v>
      </c>
      <c r="AC81">
        <f t="shared" si="10"/>
        <v>71.350710291990609</v>
      </c>
      <c r="AD81">
        <f t="shared" si="11"/>
        <v>68.000118288009403</v>
      </c>
      <c r="AE81" s="4">
        <f>AC81-AD81</f>
        <v>3.3505920039812054</v>
      </c>
      <c r="AI81" s="5">
        <f t="shared" si="14"/>
        <v>-2.1077333333334725E-3</v>
      </c>
      <c r="AJ81" s="5">
        <f t="shared" si="7"/>
        <v>-1.9189665630663156E-3</v>
      </c>
      <c r="AK81" s="5">
        <f t="shared" si="15"/>
        <v>-6.7486985477603666E-5</v>
      </c>
    </row>
    <row r="82" spans="1:37" x14ac:dyDescent="0.2">
      <c r="A82" s="1">
        <v>41703</v>
      </c>
      <c r="B82">
        <v>70.270099999999999</v>
      </c>
      <c r="C82">
        <v>70.777100000000004</v>
      </c>
      <c r="D82">
        <v>70.033199999999994</v>
      </c>
      <c r="E82">
        <v>70.460700000000003</v>
      </c>
      <c r="F82">
        <v>50065519</v>
      </c>
      <c r="G82">
        <v>7152217</v>
      </c>
      <c r="H82">
        <v>72.498800000000003</v>
      </c>
      <c r="I82">
        <v>0.14823900000000001</v>
      </c>
      <c r="J82">
        <v>-0.14823900000000001</v>
      </c>
      <c r="K82" s="4">
        <f>1-(E82/E81)</f>
        <v>-2.1077333333334725E-3</v>
      </c>
      <c r="L82" s="4">
        <v>69.688937499999994</v>
      </c>
      <c r="M82" s="4">
        <v>69.733180000000004</v>
      </c>
      <c r="N82" s="4">
        <v>69.888533330000001</v>
      </c>
      <c r="O82" s="4">
        <v>70.721107840000002</v>
      </c>
      <c r="P82" s="4">
        <v>70.004440279999997</v>
      </c>
      <c r="Q82" s="4">
        <v>69.984950569999995</v>
      </c>
      <c r="R82" s="4">
        <v>69.975516830000004</v>
      </c>
      <c r="S82" s="4">
        <v>70.275051540000007</v>
      </c>
      <c r="T82" s="2">
        <v>0.27652464300000001</v>
      </c>
      <c r="U82" s="2">
        <v>0.31018428599999998</v>
      </c>
      <c r="V82" s="4">
        <v>47.131487079999999</v>
      </c>
      <c r="W82">
        <f>F82/AVERAGE(F78:F82)</f>
        <v>0.72928598012674428</v>
      </c>
      <c r="X82" s="4">
        <f>(E82-MIN(E69:E82))/(MAX(E69:E82)-MIN(E69:E82)) * 100</f>
        <v>52.40858966918158</v>
      </c>
      <c r="Y82" s="4">
        <f t="shared" si="16"/>
        <v>45.751771927047479</v>
      </c>
      <c r="Z82" s="4">
        <f t="shared" si="12"/>
        <v>1.1454985776889381</v>
      </c>
      <c r="AA82" s="4">
        <f t="shared" si="13"/>
        <v>9.4337399999915306E-3</v>
      </c>
      <c r="AB82">
        <f>STDEV(E62:E82)</f>
        <v>1.4521968145996385</v>
      </c>
      <c r="AC82">
        <f t="shared" si="10"/>
        <v>71.340730144599647</v>
      </c>
      <c r="AD82">
        <f t="shared" si="11"/>
        <v>68.436336515400356</v>
      </c>
      <c r="AE82" s="4">
        <f>AC82-AD82</f>
        <v>2.9043936291992907</v>
      </c>
      <c r="AI82" s="5">
        <f t="shared" si="14"/>
        <v>3.024380966978768E-3</v>
      </c>
      <c r="AJ82" s="5">
        <f t="shared" si="7"/>
        <v>-1.8309824422069632E-3</v>
      </c>
      <c r="AK82" s="5">
        <f t="shared" si="15"/>
        <v>-1.8717025867172728E-4</v>
      </c>
    </row>
    <row r="83" spans="1:37" x14ac:dyDescent="0.2">
      <c r="A83" s="1">
        <v>41704</v>
      </c>
      <c r="B83">
        <v>70.517600000000002</v>
      </c>
      <c r="C83">
        <v>70.736000000000004</v>
      </c>
      <c r="D83">
        <v>69.896900000000002</v>
      </c>
      <c r="E83">
        <v>70.247600000000006</v>
      </c>
      <c r="F83">
        <v>46423111</v>
      </c>
      <c r="G83">
        <v>6631873</v>
      </c>
      <c r="H83">
        <v>70.313400000000001</v>
      </c>
      <c r="I83">
        <v>-0.21309600000000001</v>
      </c>
      <c r="J83">
        <v>0.21309600000000001</v>
      </c>
      <c r="K83" s="4">
        <f>1-(E83/E82)</f>
        <v>3.024380966978768E-3</v>
      </c>
      <c r="L83" s="4">
        <v>69.741874999999993</v>
      </c>
      <c r="M83" s="4">
        <v>69.727879999999999</v>
      </c>
      <c r="N83" s="4">
        <v>70.046019049999998</v>
      </c>
      <c r="O83" s="4">
        <v>70.693933329999993</v>
      </c>
      <c r="P83" s="4">
        <v>70.058475770000001</v>
      </c>
      <c r="Q83" s="4">
        <v>70.032705010000001</v>
      </c>
      <c r="R83" s="4">
        <v>70.001429509999994</v>
      </c>
      <c r="S83" s="4">
        <v>70.273975010000001</v>
      </c>
      <c r="T83" s="2">
        <v>0.19607464299999999</v>
      </c>
      <c r="U83" s="2">
        <v>0.32540542900000002</v>
      </c>
      <c r="V83" s="4">
        <v>37.599642559999999</v>
      </c>
      <c r="W83">
        <f>F83/AVERAGE(F79:F83)</f>
        <v>0.73894843128673082</v>
      </c>
      <c r="X83" s="4">
        <f>(E83-MIN(E70:E83))/(MAX(E70:E83)-MIN(E70:E83)) * 100</f>
        <v>46.786788371234096</v>
      </c>
      <c r="Y83" s="4">
        <f t="shared" si="16"/>
        <v>49.23143213915116</v>
      </c>
      <c r="Z83" s="4">
        <f t="shared" si="12"/>
        <v>0.95034384210056388</v>
      </c>
      <c r="AA83" s="4">
        <f t="shared" si="13"/>
        <v>3.1275500000006673E-2</v>
      </c>
      <c r="AB83">
        <f>STDEV(E63:E83)</f>
        <v>1.2863536397970232</v>
      </c>
      <c r="AC83">
        <f t="shared" si="10"/>
        <v>71.332372689797026</v>
      </c>
      <c r="AD83">
        <f t="shared" si="11"/>
        <v>68.75966541020297</v>
      </c>
      <c r="AE83" s="4">
        <f>AC83-AD83</f>
        <v>2.5727072795940558</v>
      </c>
      <c r="AI83" s="5">
        <f t="shared" si="14"/>
        <v>5.8364983287706451E-4</v>
      </c>
      <c r="AJ83" s="5">
        <f t="shared" si="7"/>
        <v>2.0979997019532348E-3</v>
      </c>
      <c r="AK83" s="5">
        <f t="shared" si="15"/>
        <v>2.5492584709763057E-4</v>
      </c>
    </row>
    <row r="84" spans="1:37" x14ac:dyDescent="0.2">
      <c r="A84" s="1">
        <v>41705</v>
      </c>
      <c r="B84">
        <v>70.292599999999993</v>
      </c>
      <c r="C84">
        <v>70.410399999999996</v>
      </c>
      <c r="D84">
        <v>69.625600000000006</v>
      </c>
      <c r="E84">
        <v>70.206599999999995</v>
      </c>
      <c r="F84">
        <v>55415241</v>
      </c>
      <c r="G84">
        <v>7916463</v>
      </c>
      <c r="H84">
        <v>70.025899999999993</v>
      </c>
      <c r="I84">
        <v>-4.1027000000000001E-2</v>
      </c>
      <c r="J84">
        <v>4.1027000000000001E-2</v>
      </c>
      <c r="K84" s="4">
        <f>1-(E84/E83)</f>
        <v>5.8364983287706451E-4</v>
      </c>
      <c r="L84" s="4">
        <v>69.880512499999995</v>
      </c>
      <c r="M84" s="4">
        <v>69.796570000000003</v>
      </c>
      <c r="N84" s="4">
        <v>70.177742859999995</v>
      </c>
      <c r="O84" s="4">
        <v>70.654192159999994</v>
      </c>
      <c r="P84" s="4">
        <v>70.09139227</v>
      </c>
      <c r="Q84" s="4">
        <v>70.064322279999999</v>
      </c>
      <c r="R84" s="4">
        <v>70.020969559999998</v>
      </c>
      <c r="S84" s="4">
        <v>70.271332849999993</v>
      </c>
      <c r="T84" s="2">
        <v>0.19607464299999999</v>
      </c>
      <c r="U84" s="2">
        <v>0.32417600000000002</v>
      </c>
      <c r="V84" s="4">
        <v>37.688496030000003</v>
      </c>
      <c r="W84">
        <f>F84/AVERAGE(F80:F84)</f>
        <v>1.0022411363564776</v>
      </c>
      <c r="X84" s="4">
        <f>(E84-MIN(E71:E84))/(MAX(E71:E84)-MIN(E71:E84)) * 100</f>
        <v>45.705165409169751</v>
      </c>
      <c r="Y84" s="4">
        <f t="shared" si="16"/>
        <v>48.300181149861807</v>
      </c>
      <c r="Z84" s="4">
        <f t="shared" si="12"/>
        <v>0.94627316753449731</v>
      </c>
      <c r="AA84" s="4">
        <f t="shared" si="13"/>
        <v>4.3352720000001455E-2</v>
      </c>
      <c r="AB84">
        <f>STDEV(E64:E84)</f>
        <v>1.1394357145409431</v>
      </c>
      <c r="AC84">
        <f t="shared" si="10"/>
        <v>71.317178574540932</v>
      </c>
      <c r="AD84">
        <f t="shared" si="11"/>
        <v>69.038307145459058</v>
      </c>
      <c r="AE84" s="4">
        <f>AC84-AD84</f>
        <v>2.2788714290818746</v>
      </c>
      <c r="AI84" s="5">
        <f t="shared" si="14"/>
        <v>-9.0447336860077776E-4</v>
      </c>
      <c r="AJ84" s="5">
        <f t="shared" si="7"/>
        <v>4.5115243283533665E-3</v>
      </c>
      <c r="AK84" s="5">
        <f t="shared" si="15"/>
        <v>-1.804526080695898E-4</v>
      </c>
    </row>
    <row r="85" spans="1:37" x14ac:dyDescent="0.2">
      <c r="A85" s="1">
        <v>41708</v>
      </c>
      <c r="B85">
        <v>69.931299999999993</v>
      </c>
      <c r="C85">
        <v>70.589100000000002</v>
      </c>
      <c r="D85">
        <v>69.9285</v>
      </c>
      <c r="E85">
        <v>70.270099999999999</v>
      </c>
      <c r="F85">
        <v>44691430</v>
      </c>
      <c r="G85">
        <v>6384490</v>
      </c>
      <c r="H85">
        <v>70.329499999999996</v>
      </c>
      <c r="I85">
        <v>6.3529000000000002E-2</v>
      </c>
      <c r="J85">
        <v>-6.3529000000000002E-2</v>
      </c>
      <c r="K85" s="4">
        <f>1-(E85/E84)</f>
        <v>-9.0447336860077776E-4</v>
      </c>
      <c r="L85" s="4">
        <v>70.105012500000001</v>
      </c>
      <c r="M85" s="4">
        <v>69.841170000000005</v>
      </c>
      <c r="N85" s="4">
        <v>70.293771430000007</v>
      </c>
      <c r="O85" s="4">
        <v>70.561341179999999</v>
      </c>
      <c r="P85" s="4">
        <v>70.131105099999999</v>
      </c>
      <c r="Q85" s="4">
        <v>70.101736410000001</v>
      </c>
      <c r="R85" s="4">
        <v>70.044696259999995</v>
      </c>
      <c r="S85" s="4">
        <v>70.271284499999993</v>
      </c>
      <c r="T85" s="2">
        <v>0.18170435700000001</v>
      </c>
      <c r="U85" s="2">
        <v>0.32417600000000002</v>
      </c>
      <c r="V85" s="4">
        <v>35.918444860000001</v>
      </c>
      <c r="W85">
        <f>F85/AVERAGE(F81:F85)</f>
        <v>0.85458556918673767</v>
      </c>
      <c r="X85" s="4">
        <f>(E85-MIN(E72:E85))/(MAX(E72:E85)-MIN(E72:E85)) * 100</f>
        <v>67.781258255651395</v>
      </c>
      <c r="Y85" s="4">
        <f t="shared" si="16"/>
        <v>53.424404012018414</v>
      </c>
      <c r="Z85" s="4">
        <f t="shared" si="12"/>
        <v>1.2687321367291855</v>
      </c>
      <c r="AA85" s="4">
        <f t="shared" si="13"/>
        <v>5.7040150000005951E-2</v>
      </c>
      <c r="AB85">
        <f>STDEV(E65:E85)</f>
        <v>1.0049033536330039</v>
      </c>
      <c r="AC85">
        <f t="shared" si="10"/>
        <v>71.298674783633004</v>
      </c>
      <c r="AD85">
        <f t="shared" si="11"/>
        <v>69.28886807636701</v>
      </c>
      <c r="AE85" s="4">
        <f>AC85-AD85</f>
        <v>2.0098067072659944</v>
      </c>
      <c r="AI85" s="5">
        <f t="shared" si="14"/>
        <v>-9.7381389808752772E-3</v>
      </c>
      <c r="AJ85" s="5">
        <f t="shared" si="7"/>
        <v>2.3863568556670598E-3</v>
      </c>
      <c r="AK85" s="5">
        <f t="shared" si="15"/>
        <v>-8.2910424895691096E-4</v>
      </c>
    </row>
    <row r="86" spans="1:37" x14ac:dyDescent="0.2">
      <c r="A86" s="1">
        <v>41709</v>
      </c>
      <c r="B86">
        <v>70.869699999999995</v>
      </c>
      <c r="C86">
        <v>71.305199999999999</v>
      </c>
      <c r="D86">
        <v>70.491200000000006</v>
      </c>
      <c r="E86">
        <v>70.954400000000007</v>
      </c>
      <c r="F86">
        <v>70198849</v>
      </c>
      <c r="G86">
        <v>10028407</v>
      </c>
      <c r="H86">
        <v>71.034099999999995</v>
      </c>
      <c r="I86">
        <v>0.68427899999999997</v>
      </c>
      <c r="J86">
        <v>-0.68427899999999997</v>
      </c>
      <c r="K86" s="4">
        <f>1-(E86/E85)</f>
        <v>-9.7381389808752772E-3</v>
      </c>
      <c r="L86" s="4">
        <v>70.244312500000007</v>
      </c>
      <c r="M86" s="4">
        <v>70.026859999999999</v>
      </c>
      <c r="N86" s="4">
        <v>70.397195240000002</v>
      </c>
      <c r="O86" s="4">
        <v>70.48815098</v>
      </c>
      <c r="P86" s="4">
        <v>70.314059520000001</v>
      </c>
      <c r="Q86" s="4">
        <v>70.256766150000004</v>
      </c>
      <c r="R86" s="4">
        <v>70.131334719999998</v>
      </c>
      <c r="S86" s="4">
        <v>70.298073349999996</v>
      </c>
      <c r="T86" s="2">
        <v>0.230581429</v>
      </c>
      <c r="U86" s="2">
        <v>0.24268314299999999</v>
      </c>
      <c r="V86" s="4">
        <v>48.721464159999996</v>
      </c>
      <c r="W86">
        <f>F86/AVERAGE(F82:F86)</f>
        <v>1.315599479973605</v>
      </c>
      <c r="X86" s="4">
        <f>(E86-MIN(E73:E86))/(MAX(E73:E86)-MIN(E73:E86)) * 100</f>
        <v>100</v>
      </c>
      <c r="Y86" s="4">
        <f t="shared" si="16"/>
        <v>71.162141221607044</v>
      </c>
      <c r="Z86" s="4">
        <f t="shared" si="12"/>
        <v>1.4052415832821636</v>
      </c>
      <c r="AA86" s="4">
        <f t="shared" si="13"/>
        <v>0.12543143000000612</v>
      </c>
      <c r="AB86">
        <f>STDEV(E66:E86)</f>
        <v>0.95195791948814157</v>
      </c>
      <c r="AC86">
        <f t="shared" si="10"/>
        <v>71.349153159488139</v>
      </c>
      <c r="AD86">
        <f t="shared" si="11"/>
        <v>69.445237320511865</v>
      </c>
      <c r="AE86" s="4">
        <f>AC86-AD86</f>
        <v>1.9039158389762747</v>
      </c>
      <c r="AI86" s="5">
        <f t="shared" si="14"/>
        <v>-9.6963683717987692E-4</v>
      </c>
      <c r="AJ86" s="5">
        <f t="shared" si="7"/>
        <v>-3.0768029822355937E-3</v>
      </c>
      <c r="AK86" s="5">
        <f t="shared" si="15"/>
        <v>-1.8736983004648006E-3</v>
      </c>
    </row>
    <row r="87" spans="1:37" x14ac:dyDescent="0.2">
      <c r="A87" s="1">
        <v>41710</v>
      </c>
      <c r="B87">
        <v>70.7453</v>
      </c>
      <c r="C87">
        <v>71.121200000000002</v>
      </c>
      <c r="D87">
        <v>70.4131</v>
      </c>
      <c r="E87">
        <v>71.023200000000003</v>
      </c>
      <c r="F87">
        <v>50195460</v>
      </c>
      <c r="G87">
        <v>7170780</v>
      </c>
      <c r="H87">
        <v>70.834100000000007</v>
      </c>
      <c r="I87">
        <v>6.8821999999999994E-2</v>
      </c>
      <c r="J87">
        <v>-6.8821999999999994E-2</v>
      </c>
      <c r="K87" s="4">
        <f>1-(E87/E86)</f>
        <v>-9.6963683717987692E-4</v>
      </c>
      <c r="L87" s="4">
        <v>70.415875</v>
      </c>
      <c r="M87" s="4">
        <v>70.281769999999995</v>
      </c>
      <c r="N87" s="4">
        <v>70.445219050000006</v>
      </c>
      <c r="O87" s="4">
        <v>70.426035290000002</v>
      </c>
      <c r="P87" s="4">
        <v>70.471646289999995</v>
      </c>
      <c r="Q87" s="4">
        <v>70.396117759999996</v>
      </c>
      <c r="R87" s="4">
        <v>70.21627427</v>
      </c>
      <c r="S87" s="4">
        <v>70.326509689999995</v>
      </c>
      <c r="T87" s="2">
        <v>0.235497286</v>
      </c>
      <c r="U87" s="2">
        <v>0.18387964300000001</v>
      </c>
      <c r="V87" s="4">
        <v>56.154087089999997</v>
      </c>
      <c r="W87">
        <f>F87/AVERAGE(F83:F87)</f>
        <v>0.94025720593350259</v>
      </c>
      <c r="X87" s="4">
        <f>(E87-MIN(E74:E87))/(MAX(E74:E87)-MIN(E74:E87)) * 100</f>
        <v>100</v>
      </c>
      <c r="Y87" s="4">
        <f t="shared" si="16"/>
        <v>89.260419418550455</v>
      </c>
      <c r="Z87" s="4">
        <f t="shared" si="12"/>
        <v>1.1203173887307278</v>
      </c>
      <c r="AA87" s="4">
        <f t="shared" si="13"/>
        <v>0.17984348999999611</v>
      </c>
      <c r="AB87">
        <f>STDEV(E67:E87)</f>
        <v>0.95712133380206732</v>
      </c>
      <c r="AC87">
        <f t="shared" si="10"/>
        <v>71.40234038380207</v>
      </c>
      <c r="AD87">
        <f t="shared" si="11"/>
        <v>69.488097716197942</v>
      </c>
      <c r="AE87" s="4">
        <f>AC87-AD87</f>
        <v>1.9142426676041282</v>
      </c>
      <c r="AI87" s="5">
        <f t="shared" si="14"/>
        <v>1.1106230076932788E-2</v>
      </c>
      <c r="AJ87" s="5">
        <f t="shared" ref="AJ87:AJ150" si="17">SLOPE(K88:K92,$AL$2:$AL$6)</f>
        <v>-4.1761725916118261E-3</v>
      </c>
      <c r="AK87" s="5">
        <f t="shared" si="15"/>
        <v>-1.2131369793934269E-3</v>
      </c>
    </row>
    <row r="88" spans="1:37" x14ac:dyDescent="0.2">
      <c r="A88" s="1">
        <v>41711</v>
      </c>
      <c r="B88">
        <v>71.133099999999999</v>
      </c>
      <c r="C88">
        <v>71.426900000000003</v>
      </c>
      <c r="D88">
        <v>70.037199999999999</v>
      </c>
      <c r="E88">
        <v>70.234399999999994</v>
      </c>
      <c r="F88">
        <v>64435609</v>
      </c>
      <c r="G88">
        <v>9205087</v>
      </c>
      <c r="H88">
        <v>70.647599999999997</v>
      </c>
      <c r="I88">
        <v>-0.78883499999999995</v>
      </c>
      <c r="J88">
        <v>0.78883499999999995</v>
      </c>
      <c r="K88" s="4">
        <f>1-(E88/E87)</f>
        <v>1.1106230076932788E-2</v>
      </c>
      <c r="L88" s="4">
        <v>70.463687500000006</v>
      </c>
      <c r="M88" s="4">
        <v>70.321209999999994</v>
      </c>
      <c r="N88" s="4">
        <v>70.411752379999996</v>
      </c>
      <c r="O88" s="4">
        <v>70.358280390000004</v>
      </c>
      <c r="P88" s="4">
        <v>70.418924899999993</v>
      </c>
      <c r="Q88" s="4">
        <v>70.366714529999996</v>
      </c>
      <c r="R88" s="4">
        <v>70.218000529999998</v>
      </c>
      <c r="S88" s="4">
        <v>70.32289754</v>
      </c>
      <c r="T88" s="2">
        <v>0.235497286</v>
      </c>
      <c r="U88" s="2">
        <v>0.18444664299999999</v>
      </c>
      <c r="V88" s="4">
        <v>56.078268950000002</v>
      </c>
      <c r="W88">
        <f>F88/AVERAGE(F84:F88)</f>
        <v>1.1307008556910885</v>
      </c>
      <c r="X88" s="4">
        <f>(E88-MIN(E75:E88))/(MAX(E75:E88)-MIN(E75:E88)) * 100</f>
        <v>69.055745164959774</v>
      </c>
      <c r="Y88" s="4">
        <f t="shared" si="16"/>
        <v>89.68524838831992</v>
      </c>
      <c r="Z88" s="4">
        <f t="shared" si="12"/>
        <v>0.76997885835094804</v>
      </c>
      <c r="AA88" s="4">
        <f t="shared" si="13"/>
        <v>0.14871399999999824</v>
      </c>
      <c r="AB88">
        <f>STDEV(E68:E88)</f>
        <v>0.95132812405554834</v>
      </c>
      <c r="AC88">
        <f t="shared" si="10"/>
        <v>71.363080504055546</v>
      </c>
      <c r="AD88">
        <f t="shared" si="11"/>
        <v>69.460424255944446</v>
      </c>
      <c r="AE88" s="4">
        <f>AC88-AD88</f>
        <v>1.9026562481111</v>
      </c>
      <c r="AI88" s="5">
        <f t="shared" si="14"/>
        <v>1.1230963744262024E-2</v>
      </c>
      <c r="AJ88" s="5">
        <f t="shared" si="17"/>
        <v>-8.6541974606960689E-4</v>
      </c>
      <c r="AK88" s="5">
        <f t="shared" si="15"/>
        <v>-1.6215152529520699E-4</v>
      </c>
    </row>
    <row r="89" spans="1:37" x14ac:dyDescent="0.2">
      <c r="A89" s="1">
        <v>41712</v>
      </c>
      <c r="B89">
        <v>69.988200000000006</v>
      </c>
      <c r="C89">
        <v>70.266199999999998</v>
      </c>
      <c r="D89">
        <v>69.221900000000005</v>
      </c>
      <c r="E89">
        <v>69.445599999999999</v>
      </c>
      <c r="F89">
        <v>59299492</v>
      </c>
      <c r="G89">
        <v>8471356</v>
      </c>
      <c r="H89">
        <v>69.573400000000007</v>
      </c>
      <c r="I89">
        <v>-0.78883999999999999</v>
      </c>
      <c r="J89">
        <v>0.78883999999999999</v>
      </c>
      <c r="K89" s="4">
        <f>1-(E89/E88)</f>
        <v>1.1230963744262024E-2</v>
      </c>
      <c r="L89" s="4">
        <v>70.355324999999993</v>
      </c>
      <c r="M89" s="4">
        <v>70.300700000000006</v>
      </c>
      <c r="N89" s="4">
        <v>70.340976190000006</v>
      </c>
      <c r="O89" s="4">
        <v>70.289429409999997</v>
      </c>
      <c r="P89" s="4">
        <v>70.202630470000003</v>
      </c>
      <c r="Q89" s="4">
        <v>70.199239160000005</v>
      </c>
      <c r="R89" s="4">
        <v>70.144438570000005</v>
      </c>
      <c r="S89" s="4">
        <v>70.288493720000005</v>
      </c>
      <c r="T89" s="2">
        <v>0.213753357</v>
      </c>
      <c r="U89" s="2">
        <v>0.24079235700000001</v>
      </c>
      <c r="V89" s="4">
        <v>47.025711700000002</v>
      </c>
      <c r="W89">
        <f>F89/AVERAGE(F85:F89)</f>
        <v>1.0265791762117997</v>
      </c>
      <c r="X89" s="4">
        <f>(E89-MIN(E76:E89))/(MAX(E76:E89)-MIN(E76:E89)) * 100</f>
        <v>38.111490329920109</v>
      </c>
      <c r="Y89" s="4">
        <f t="shared" si="16"/>
        <v>69.055745164959959</v>
      </c>
      <c r="Z89" s="4">
        <f t="shared" si="12"/>
        <v>0.55189456342668675</v>
      </c>
      <c r="AA89" s="4">
        <f t="shared" si="13"/>
        <v>5.4800589999999261E-2</v>
      </c>
      <c r="AB89">
        <f>STDEV(E69:E89)</f>
        <v>0.96587282335966118</v>
      </c>
      <c r="AC89">
        <f t="shared" si="10"/>
        <v>71.306849013359667</v>
      </c>
      <c r="AD89">
        <f t="shared" si="11"/>
        <v>69.375103366640346</v>
      </c>
      <c r="AE89" s="4">
        <f>AC89-AD89</f>
        <v>1.931745646719321</v>
      </c>
      <c r="AI89" s="5">
        <f t="shared" si="14"/>
        <v>-3.9066549932609274E-3</v>
      </c>
      <c r="AJ89" s="5">
        <f t="shared" si="17"/>
        <v>5.7049178937490508E-4</v>
      </c>
      <c r="AK89" s="5">
        <f t="shared" si="15"/>
        <v>8.0608325236187876E-4</v>
      </c>
    </row>
    <row r="90" spans="1:37" x14ac:dyDescent="0.2">
      <c r="A90" s="1">
        <v>41715</v>
      </c>
      <c r="B90">
        <v>69.843900000000005</v>
      </c>
      <c r="C90">
        <v>70.144400000000005</v>
      </c>
      <c r="D90">
        <v>69.599100000000007</v>
      </c>
      <c r="E90">
        <v>69.716899999999995</v>
      </c>
      <c r="F90">
        <v>49886074</v>
      </c>
      <c r="G90">
        <v>7126582</v>
      </c>
      <c r="H90">
        <v>69.891800000000003</v>
      </c>
      <c r="I90">
        <v>0.27132800000000001</v>
      </c>
      <c r="J90">
        <v>-0.27132800000000001</v>
      </c>
      <c r="K90" s="4">
        <f>1-(E90/E89)</f>
        <v>-3.9066549932609274E-3</v>
      </c>
      <c r="L90" s="4">
        <v>70.262349999999998</v>
      </c>
      <c r="M90" s="4">
        <v>70.287199999999999</v>
      </c>
      <c r="N90" s="4">
        <v>70.229480949999996</v>
      </c>
      <c r="O90" s="4">
        <v>70.209129410000003</v>
      </c>
      <c r="P90" s="4">
        <v>70.094690369999995</v>
      </c>
      <c r="Q90" s="4">
        <v>70.111541130000006</v>
      </c>
      <c r="R90" s="4">
        <v>70.103720609999996</v>
      </c>
      <c r="S90" s="4">
        <v>70.266078280000002</v>
      </c>
      <c r="T90" s="2">
        <v>0.23313392899999999</v>
      </c>
      <c r="U90" s="2">
        <v>0.18889028599999999</v>
      </c>
      <c r="V90" s="4">
        <v>55.241836999999997</v>
      </c>
      <c r="W90">
        <f>F90/AVERAGE(F86:F90)</f>
        <v>0.84835793886283895</v>
      </c>
      <c r="X90" s="4">
        <f>(E90-MIN(E77:E90))/(MAX(E77:E90)-MIN(E77:E90)) * 100</f>
        <v>48.754462359263677</v>
      </c>
      <c r="Y90" s="4">
        <f t="shared" si="16"/>
        <v>51.97389928471452</v>
      </c>
      <c r="Z90" s="4">
        <f t="shared" si="12"/>
        <v>0.93805665978966335</v>
      </c>
      <c r="AA90" s="4">
        <f t="shared" si="13"/>
        <v>7.8205200000098785E-3</v>
      </c>
      <c r="AB90">
        <f>STDEV(E70:E90)</f>
        <v>0.8898713753228884</v>
      </c>
      <c r="AC90">
        <f t="shared" si="10"/>
        <v>71.119352325322879</v>
      </c>
      <c r="AD90">
        <f t="shared" si="11"/>
        <v>69.339609574677112</v>
      </c>
      <c r="AE90" s="4">
        <f>AC90-AD90</f>
        <v>1.7797427506457666</v>
      </c>
      <c r="AI90" s="5">
        <f t="shared" si="14"/>
        <v>-8.847209213260987E-3</v>
      </c>
      <c r="AJ90" s="5">
        <f t="shared" si="17"/>
        <v>-1.4177999234043725E-3</v>
      </c>
      <c r="AK90" s="5">
        <f t="shared" si="15"/>
        <v>8.3907000202625094E-4</v>
      </c>
    </row>
    <row r="91" spans="1:37" x14ac:dyDescent="0.2">
      <c r="A91" s="1">
        <v>41716</v>
      </c>
      <c r="B91">
        <v>69.605699999999999</v>
      </c>
      <c r="C91">
        <v>70.409099999999995</v>
      </c>
      <c r="D91">
        <v>69.513099999999994</v>
      </c>
      <c r="E91">
        <v>70.333699999999993</v>
      </c>
      <c r="F91">
        <v>52411863</v>
      </c>
      <c r="G91">
        <v>7487409</v>
      </c>
      <c r="H91">
        <v>70.136399999999995</v>
      </c>
      <c r="I91">
        <v>0.61677800000000005</v>
      </c>
      <c r="J91">
        <v>-0.61677800000000005</v>
      </c>
      <c r="K91" s="4">
        <f>1-(E91/E90)</f>
        <v>-8.847209213260987E-3</v>
      </c>
      <c r="L91" s="4">
        <v>70.273112499999996</v>
      </c>
      <c r="M91" s="4">
        <v>70.289320000000004</v>
      </c>
      <c r="N91" s="4">
        <v>70.150133330000003</v>
      </c>
      <c r="O91" s="4">
        <v>70.161278429999996</v>
      </c>
      <c r="P91" s="4">
        <v>70.147803620000005</v>
      </c>
      <c r="Q91" s="4">
        <v>70.151933659999997</v>
      </c>
      <c r="R91" s="4">
        <v>70.125623410000003</v>
      </c>
      <c r="S91" s="4">
        <v>70.268730110000007</v>
      </c>
      <c r="T91" s="2">
        <v>0.27718949999999998</v>
      </c>
      <c r="U91" s="2">
        <v>0.14436199999999999</v>
      </c>
      <c r="V91" s="4">
        <v>65.754599380000002</v>
      </c>
      <c r="W91">
        <f>F91/AVERAGE(F87:F91)</f>
        <v>0.94870484724570303</v>
      </c>
      <c r="X91" s="4">
        <f>(E91-MIN(E78:E91))/(MAX(E78:E91)-MIN(E78:E91)) * 100</f>
        <v>56.294371196754071</v>
      </c>
      <c r="Y91" s="4">
        <f t="shared" si="16"/>
        <v>47.720107961979288</v>
      </c>
      <c r="Z91" s="4">
        <f t="shared" si="12"/>
        <v>1.1796782027736876</v>
      </c>
      <c r="AA91" s="4">
        <f t="shared" si="13"/>
        <v>2.6310249999994539E-2</v>
      </c>
      <c r="AB91">
        <f>STDEV(E71:E91)</f>
        <v>0.79313707096146668</v>
      </c>
      <c r="AC91">
        <f t="shared" si="10"/>
        <v>70.943270400961467</v>
      </c>
      <c r="AD91">
        <f t="shared" si="11"/>
        <v>69.356996259038539</v>
      </c>
      <c r="AE91" s="4">
        <f>AC91-AD91</f>
        <v>1.586274141922928</v>
      </c>
      <c r="AI91" s="5">
        <f t="shared" si="14"/>
        <v>2.6445359763516141E-4</v>
      </c>
      <c r="AJ91" s="5">
        <f t="shared" si="17"/>
        <v>-3.8722560507724714E-3</v>
      </c>
      <c r="AK91" s="5">
        <f t="shared" si="15"/>
        <v>-1.8583704893700611E-5</v>
      </c>
    </row>
    <row r="92" spans="1:37" x14ac:dyDescent="0.2">
      <c r="A92" s="1">
        <v>41717</v>
      </c>
      <c r="B92">
        <v>70.447500000000005</v>
      </c>
      <c r="C92">
        <v>70.974299999999999</v>
      </c>
      <c r="D92">
        <v>70.016000000000005</v>
      </c>
      <c r="E92">
        <v>70.315100000000001</v>
      </c>
      <c r="F92">
        <v>56188958</v>
      </c>
      <c r="G92">
        <v>8026994</v>
      </c>
      <c r="H92">
        <v>69.396500000000003</v>
      </c>
      <c r="I92">
        <v>-1.8532E-2</v>
      </c>
      <c r="J92">
        <v>1.8532E-2</v>
      </c>
      <c r="K92" s="4">
        <f>1-(E92/E91)</f>
        <v>2.6445359763516141E-4</v>
      </c>
      <c r="L92" s="4">
        <v>70.286675000000002</v>
      </c>
      <c r="M92" s="4">
        <v>70.274760000000001</v>
      </c>
      <c r="N92" s="4">
        <v>70.057295240000002</v>
      </c>
      <c r="O92" s="4">
        <v>70.144405879999994</v>
      </c>
      <c r="P92" s="4">
        <v>70.184980589999995</v>
      </c>
      <c r="Q92" s="4">
        <v>70.181600259999996</v>
      </c>
      <c r="R92" s="4">
        <v>70.1436688</v>
      </c>
      <c r="S92" s="4">
        <v>70.270548539999993</v>
      </c>
      <c r="T92" s="2">
        <v>0.17962521400000001</v>
      </c>
      <c r="U92" s="2">
        <v>0.14568571399999999</v>
      </c>
      <c r="V92" s="4">
        <v>55.216470919999999</v>
      </c>
      <c r="W92">
        <f>F92/AVERAGE(F88:F92)</f>
        <v>0.99547446330157763</v>
      </c>
      <c r="X92" s="4">
        <f>(E92-MIN(E79:E92))/(MAX(E79:E92)-MIN(E79:E92)) * 100</f>
        <v>55.115365111561864</v>
      </c>
      <c r="Y92" s="4">
        <f t="shared" si="16"/>
        <v>53.388066222526533</v>
      </c>
      <c r="Z92" s="4">
        <f t="shared" si="12"/>
        <v>1.0323536515039857</v>
      </c>
      <c r="AA92" s="4">
        <f t="shared" si="13"/>
        <v>3.7931459999995809E-2</v>
      </c>
      <c r="AB92">
        <f>STDEV(E72:E92)</f>
        <v>0.63071994298277179</v>
      </c>
      <c r="AC92">
        <f t="shared" si="10"/>
        <v>70.688015182982767</v>
      </c>
      <c r="AD92">
        <f t="shared" si="11"/>
        <v>69.426575297017237</v>
      </c>
      <c r="AE92" s="4">
        <f>AC92-AD92</f>
        <v>1.2614398859655296</v>
      </c>
      <c r="AI92" s="5">
        <f t="shared" si="14"/>
        <v>4.8183107184659457E-3</v>
      </c>
      <c r="AJ92" s="5">
        <f t="shared" si="17"/>
        <v>6.6133105641306142E-4</v>
      </c>
      <c r="AK92" s="5">
        <f t="shared" si="15"/>
        <v>1.4323853120597115E-4</v>
      </c>
    </row>
    <row r="93" spans="1:37" x14ac:dyDescent="0.2">
      <c r="A93" s="1">
        <v>41718</v>
      </c>
      <c r="B93">
        <v>70.133799999999994</v>
      </c>
      <c r="C93">
        <v>70.501800000000003</v>
      </c>
      <c r="D93">
        <v>69.797600000000003</v>
      </c>
      <c r="E93">
        <v>69.976299999999995</v>
      </c>
      <c r="F93">
        <v>52099537</v>
      </c>
      <c r="G93">
        <v>7442791</v>
      </c>
      <c r="H93">
        <v>70.208500000000001</v>
      </c>
      <c r="I93">
        <v>-0.33882899999999999</v>
      </c>
      <c r="J93">
        <v>0.33882899999999999</v>
      </c>
      <c r="K93" s="4">
        <f>1-(E93/E92)</f>
        <v>4.8183107184659457E-3</v>
      </c>
      <c r="L93" s="4">
        <v>70.249949999999998</v>
      </c>
      <c r="M93" s="4">
        <v>70.247630000000001</v>
      </c>
      <c r="N93" s="4">
        <v>70.002652380000001</v>
      </c>
      <c r="O93" s="4">
        <v>70.11328039</v>
      </c>
      <c r="P93" s="4">
        <v>70.138607129999997</v>
      </c>
      <c r="Q93" s="4">
        <v>70.144272939999993</v>
      </c>
      <c r="R93" s="4">
        <v>70.127728919999996</v>
      </c>
      <c r="S93" s="4">
        <v>70.259009379999995</v>
      </c>
      <c r="T93" s="2">
        <v>0.17962521400000001</v>
      </c>
      <c r="U93" s="2">
        <v>0.15636849999999999</v>
      </c>
      <c r="V93" s="4">
        <v>53.460885320000003</v>
      </c>
      <c r="W93">
        <f>F93/AVERAGE(F89:F93)</f>
        <v>0.96521404725057103</v>
      </c>
      <c r="X93" s="4">
        <f>(E93-MIN(E80:E93))/(MAX(E80:E93)-MIN(E80:E93)) * 100</f>
        <v>33.639705882352601</v>
      </c>
      <c r="Y93" s="4">
        <f t="shared" si="16"/>
        <v>48.349814063556174</v>
      </c>
      <c r="Z93" s="4">
        <f t="shared" si="12"/>
        <v>0.69575667526110796</v>
      </c>
      <c r="AA93" s="4">
        <f t="shared" si="13"/>
        <v>1.6544019999997772E-2</v>
      </c>
      <c r="AB93">
        <f>STDEV(E73:E93)</f>
        <v>0.5814885240647899</v>
      </c>
      <c r="AC93">
        <f t="shared" si="10"/>
        <v>70.584140904064796</v>
      </c>
      <c r="AD93">
        <f t="shared" si="11"/>
        <v>69.421163855935205</v>
      </c>
      <c r="AE93" s="4">
        <f>AC93-AD93</f>
        <v>1.1629770481295907</v>
      </c>
      <c r="AI93" s="5">
        <f t="shared" si="14"/>
        <v>-7.8869560122498683E-3</v>
      </c>
      <c r="AJ93" s="5">
        <f t="shared" si="17"/>
        <v>4.5791701146586598E-3</v>
      </c>
      <c r="AK93" s="5">
        <f t="shared" si="15"/>
        <v>1.1005811829976272E-3</v>
      </c>
    </row>
    <row r="94" spans="1:37" x14ac:dyDescent="0.2">
      <c r="A94" s="1">
        <v>41719</v>
      </c>
      <c r="B94">
        <v>70.403800000000004</v>
      </c>
      <c r="C94">
        <v>70.6447</v>
      </c>
      <c r="D94">
        <v>69.662599999999998</v>
      </c>
      <c r="E94">
        <v>70.528199999999998</v>
      </c>
      <c r="F94">
        <v>93612169</v>
      </c>
      <c r="G94">
        <v>13373167</v>
      </c>
      <c r="H94">
        <v>57.783200000000001</v>
      </c>
      <c r="I94">
        <v>0.55192399999999997</v>
      </c>
      <c r="J94">
        <v>-0.55192399999999997</v>
      </c>
      <c r="K94" s="4">
        <f>1-(E94/E93)</f>
        <v>-7.8869560122498683E-3</v>
      </c>
      <c r="L94" s="4">
        <v>70.196674999999999</v>
      </c>
      <c r="M94" s="4">
        <v>70.279790000000006</v>
      </c>
      <c r="N94" s="4">
        <v>70.013490480000002</v>
      </c>
      <c r="O94" s="4">
        <v>70.103017649999998</v>
      </c>
      <c r="P94" s="4">
        <v>70.225183319999999</v>
      </c>
      <c r="Q94" s="4">
        <v>70.214077860000003</v>
      </c>
      <c r="R94" s="4">
        <v>70.165869020000002</v>
      </c>
      <c r="S94" s="4">
        <v>70.269565869999994</v>
      </c>
      <c r="T94" s="2">
        <v>0.20467828599999999</v>
      </c>
      <c r="U94" s="2">
        <v>0.15636849999999999</v>
      </c>
      <c r="V94" s="4">
        <v>56.690238999999998</v>
      </c>
      <c r="W94">
        <f>F94/AVERAGE(F90:F94)</f>
        <v>1.5386686311552102</v>
      </c>
      <c r="X94" s="4">
        <f>(E94-MIN(E81:E94))/(MAX(E81:E94)-MIN(E81:E94)) * 100</f>
        <v>68.623225152129606</v>
      </c>
      <c r="Y94" s="4">
        <f t="shared" si="16"/>
        <v>52.459432048681357</v>
      </c>
      <c r="Z94" s="4">
        <f t="shared" si="12"/>
        <v>1.3081198646689227</v>
      </c>
      <c r="AA94" s="4">
        <f t="shared" si="13"/>
        <v>4.8208840000000919E-2</v>
      </c>
      <c r="AB94">
        <f>STDEV(E74:E94)</f>
        <v>0.58938692037129714</v>
      </c>
      <c r="AC94">
        <f t="shared" si="10"/>
        <v>70.602877400371298</v>
      </c>
      <c r="AD94">
        <f t="shared" si="11"/>
        <v>69.424103559628705</v>
      </c>
      <c r="AE94" s="4">
        <f>AC94-AD94</f>
        <v>1.1787738407425934</v>
      </c>
      <c r="AI94" s="5">
        <f t="shared" si="14"/>
        <v>-1.1860504025340335E-2</v>
      </c>
      <c r="AJ94" s="5">
        <f t="shared" si="17"/>
        <v>4.1009324159250633E-3</v>
      </c>
      <c r="AK94" s="5">
        <f t="shared" si="15"/>
        <v>1.5129542313486045E-3</v>
      </c>
    </row>
    <row r="95" spans="1:37" x14ac:dyDescent="0.2">
      <c r="A95" s="1">
        <v>41722</v>
      </c>
      <c r="B95">
        <v>71.262799999999999</v>
      </c>
      <c r="C95">
        <v>71.5381</v>
      </c>
      <c r="D95">
        <v>70.818100000000001</v>
      </c>
      <c r="E95">
        <v>71.364699999999999</v>
      </c>
      <c r="F95">
        <v>88924871</v>
      </c>
      <c r="G95">
        <v>12703553</v>
      </c>
      <c r="H95">
        <v>71.2577</v>
      </c>
      <c r="I95">
        <v>0.83648699999999998</v>
      </c>
      <c r="J95">
        <v>-0.83648699999999998</v>
      </c>
      <c r="K95" s="4">
        <f>1-(E95/E94)</f>
        <v>-1.1860504025340335E-2</v>
      </c>
      <c r="L95" s="4">
        <v>70.239362499999999</v>
      </c>
      <c r="M95" s="4">
        <v>70.389250000000004</v>
      </c>
      <c r="N95" s="4">
        <v>70.101347619999999</v>
      </c>
      <c r="O95" s="4">
        <v>70.100327449999995</v>
      </c>
      <c r="P95" s="4">
        <v>70.478409249999999</v>
      </c>
      <c r="Q95" s="4">
        <v>70.423281889999998</v>
      </c>
      <c r="R95" s="4">
        <v>70.280043399999997</v>
      </c>
      <c r="S95" s="4">
        <v>70.312512310000002</v>
      </c>
      <c r="T95" s="2">
        <v>0.23152757099999999</v>
      </c>
      <c r="U95" s="2">
        <v>0.15636849999999999</v>
      </c>
      <c r="V95" s="4">
        <v>59.688042359999997</v>
      </c>
      <c r="W95">
        <f>F95/AVERAGE(F91:F95)</f>
        <v>1.2953843537760417</v>
      </c>
      <c r="X95" s="4">
        <f>(E95-MIN(E82:E95))/(MAX(E82:E95)-MIN(E82:E95)) * 100</f>
        <v>100</v>
      </c>
      <c r="Y95" s="4">
        <f t="shared" si="16"/>
        <v>67.420977011494074</v>
      </c>
      <c r="Z95" s="4">
        <f t="shared" si="12"/>
        <v>1.4832179009057045</v>
      </c>
      <c r="AA95" s="4">
        <f t="shared" si="13"/>
        <v>0.14323849000000166</v>
      </c>
      <c r="AB95">
        <f>STDEV(E75:E95)</f>
        <v>0.64681452335197875</v>
      </c>
      <c r="AC95">
        <f t="shared" si="10"/>
        <v>70.748162143351976</v>
      </c>
      <c r="AD95">
        <f t="shared" si="11"/>
        <v>69.454533096648021</v>
      </c>
      <c r="AE95" s="4">
        <f>AC95-AD95</f>
        <v>1.2936290467039555</v>
      </c>
      <c r="AI95" s="5">
        <f t="shared" si="14"/>
        <v>-1.0757419284324055E-2</v>
      </c>
      <c r="AJ95" s="5">
        <f t="shared" si="17"/>
        <v>1.3518349928778874E-3</v>
      </c>
      <c r="AK95" s="5">
        <f t="shared" si="15"/>
        <v>1.5588465651572515E-3</v>
      </c>
    </row>
    <row r="96" spans="1:37" x14ac:dyDescent="0.2">
      <c r="A96" s="1">
        <v>41723</v>
      </c>
      <c r="B96">
        <v>71.670500000000004</v>
      </c>
      <c r="C96">
        <v>72.233000000000004</v>
      </c>
      <c r="D96">
        <v>71.417699999999996</v>
      </c>
      <c r="E96">
        <v>72.132400000000004</v>
      </c>
      <c r="F96">
        <v>70573356</v>
      </c>
      <c r="G96">
        <v>10081908</v>
      </c>
      <c r="H96">
        <v>74.287400000000005</v>
      </c>
      <c r="I96">
        <v>0.76765799999999995</v>
      </c>
      <c r="J96">
        <v>-0.76765799999999995</v>
      </c>
      <c r="K96" s="4">
        <f>1-(E96/E95)</f>
        <v>-1.0757419284324055E-2</v>
      </c>
      <c r="L96" s="4">
        <v>70.476612500000002</v>
      </c>
      <c r="M96" s="4">
        <v>70.507050000000007</v>
      </c>
      <c r="N96" s="4">
        <v>70.211266670000001</v>
      </c>
      <c r="O96" s="4">
        <v>70.130596080000004</v>
      </c>
      <c r="P96" s="4">
        <v>70.845962749999998</v>
      </c>
      <c r="Q96" s="4">
        <v>70.73403064</v>
      </c>
      <c r="R96" s="4">
        <v>70.456458310000002</v>
      </c>
      <c r="S96" s="4">
        <v>70.383880450000007</v>
      </c>
      <c r="T96" s="2">
        <v>0.27577178600000002</v>
      </c>
      <c r="U96" s="2">
        <v>0.15636849999999999</v>
      </c>
      <c r="V96" s="4">
        <v>63.815338410000003</v>
      </c>
      <c r="W96">
        <f>F96/AVERAGE(F92:F96)</f>
        <v>0.97639143004453766</v>
      </c>
      <c r="X96" s="4">
        <f>(E96-MIN(E83:E96))/(MAX(E83:E96)-MIN(E83:E96)) * 100</f>
        <v>100</v>
      </c>
      <c r="Y96" s="4">
        <f t="shared" si="16"/>
        <v>89.541075050709878</v>
      </c>
      <c r="Z96" s="4">
        <f t="shared" si="12"/>
        <v>1.1168058898485071</v>
      </c>
      <c r="AA96" s="4">
        <f t="shared" si="13"/>
        <v>0.27757232999999815</v>
      </c>
      <c r="AB96">
        <f>STDEV(E76:E96)</f>
        <v>0.77980644863538673</v>
      </c>
      <c r="AC96">
        <f t="shared" si="10"/>
        <v>70.991073118635384</v>
      </c>
      <c r="AD96">
        <f t="shared" si="11"/>
        <v>69.431460221364617</v>
      </c>
      <c r="AE96" s="4">
        <f>AC96-AD96</f>
        <v>1.5596128972707675</v>
      </c>
      <c r="AI96" s="5">
        <f t="shared" si="14"/>
        <v>9.5601976365683461E-3</v>
      </c>
      <c r="AJ96" s="5">
        <f t="shared" si="17"/>
        <v>-4.1491803991076989E-3</v>
      </c>
      <c r="AK96" s="5">
        <f t="shared" si="15"/>
        <v>4.9091328265120978E-4</v>
      </c>
    </row>
    <row r="97" spans="1:37" x14ac:dyDescent="0.2">
      <c r="A97" s="1">
        <v>41724</v>
      </c>
      <c r="B97">
        <v>72.334900000000005</v>
      </c>
      <c r="C97">
        <v>72.6631</v>
      </c>
      <c r="D97">
        <v>71.320999999999998</v>
      </c>
      <c r="E97">
        <v>71.442800000000005</v>
      </c>
      <c r="F97">
        <v>74942224</v>
      </c>
      <c r="G97">
        <v>10706032</v>
      </c>
      <c r="H97">
        <v>71.997</v>
      </c>
      <c r="I97">
        <v>-0.68957000000000002</v>
      </c>
      <c r="J97">
        <v>0.68957000000000002</v>
      </c>
      <c r="K97" s="4">
        <f>1-(E97/E96)</f>
        <v>9.5601976365683461E-3</v>
      </c>
      <c r="L97" s="4">
        <v>70.726262500000004</v>
      </c>
      <c r="M97" s="4">
        <v>70.549009999999996</v>
      </c>
      <c r="N97" s="4">
        <v>70.322947619999994</v>
      </c>
      <c r="O97" s="4">
        <v>70.156576470000005</v>
      </c>
      <c r="P97" s="4">
        <v>70.978593250000003</v>
      </c>
      <c r="Q97" s="4">
        <v>70.862897790000005</v>
      </c>
      <c r="R97" s="4">
        <v>70.550395620000003</v>
      </c>
      <c r="S97" s="4">
        <v>70.425406710000004</v>
      </c>
      <c r="T97" s="2">
        <v>0.27577178600000002</v>
      </c>
      <c r="U97" s="2">
        <v>0.19040235699999999</v>
      </c>
      <c r="V97" s="4">
        <v>59.156388219999997</v>
      </c>
      <c r="W97">
        <f>F97/AVERAGE(F93:F97)</f>
        <v>0.98568721260734549</v>
      </c>
      <c r="X97" s="4">
        <f>(E97-MIN(E84:E97))/(MAX(E84:E97)-MIN(E84:E97)) * 100</f>
        <v>74.33377996129235</v>
      </c>
      <c r="Y97" s="4">
        <f t="shared" si="16"/>
        <v>91.444593320430783</v>
      </c>
      <c r="Z97" s="4">
        <f t="shared" si="12"/>
        <v>0.81288326911597197</v>
      </c>
      <c r="AA97" s="4">
        <f t="shared" si="13"/>
        <v>0.31250217000000191</v>
      </c>
      <c r="AB97">
        <f>STDEV(E77:E97)</f>
        <v>0.78026389037238453</v>
      </c>
      <c r="AC97">
        <f t="shared" si="10"/>
        <v>71.103211510372375</v>
      </c>
      <c r="AD97">
        <f t="shared" si="11"/>
        <v>69.542683729627612</v>
      </c>
      <c r="AE97" s="4">
        <f>AC97-AD97</f>
        <v>1.5605277807447635</v>
      </c>
      <c r="AI97" s="5">
        <f t="shared" si="14"/>
        <v>4.2985437300890883E-3</v>
      </c>
      <c r="AJ97" s="5">
        <f t="shared" si="17"/>
        <v>-2.2184204850195454E-3</v>
      </c>
      <c r="AK97" s="5">
        <f t="shared" si="15"/>
        <v>-7.3685623745522338E-5</v>
      </c>
    </row>
    <row r="98" spans="1:37" x14ac:dyDescent="0.2">
      <c r="A98" s="1">
        <v>41725</v>
      </c>
      <c r="B98">
        <v>71.4739</v>
      </c>
      <c r="C98">
        <v>71.670500000000004</v>
      </c>
      <c r="D98">
        <v>70.825999999999993</v>
      </c>
      <c r="E98">
        <v>71.1357</v>
      </c>
      <c r="F98">
        <v>55507676</v>
      </c>
      <c r="G98">
        <v>7929668</v>
      </c>
      <c r="H98">
        <v>70.671499999999995</v>
      </c>
      <c r="I98">
        <v>-0.30706499999999998</v>
      </c>
      <c r="J98">
        <v>0.30706499999999998</v>
      </c>
      <c r="K98" s="4">
        <f>1-(E98/E97)</f>
        <v>4.2985437300890883E-3</v>
      </c>
      <c r="L98" s="4">
        <v>70.903612499999994</v>
      </c>
      <c r="M98" s="4">
        <v>70.639139999999998</v>
      </c>
      <c r="N98" s="4">
        <v>70.449690480000001</v>
      </c>
      <c r="O98" s="4">
        <v>70.169337249999998</v>
      </c>
      <c r="P98" s="4">
        <v>71.013505859999995</v>
      </c>
      <c r="Q98" s="4">
        <v>70.912498189999994</v>
      </c>
      <c r="R98" s="4">
        <v>70.606138889999997</v>
      </c>
      <c r="S98" s="4">
        <v>70.453261350000005</v>
      </c>
      <c r="T98" s="2">
        <v>0.27577178600000002</v>
      </c>
      <c r="U98" s="2">
        <v>0.209405071</v>
      </c>
      <c r="V98" s="4">
        <v>56.839435279999996</v>
      </c>
      <c r="W98">
        <f>F98/AVERAGE(F94:F98)</f>
        <v>0.72358474767680336</v>
      </c>
      <c r="X98" s="4">
        <f>(E98-MIN(E85:E98))/(MAX(E85:E98)-MIN(E85:E98)) * 100</f>
        <v>62.903826112847916</v>
      </c>
      <c r="Y98" s="4">
        <f t="shared" si="16"/>
        <v>79.079202024713425</v>
      </c>
      <c r="Z98" s="4">
        <f t="shared" si="12"/>
        <v>0.79545347578481551</v>
      </c>
      <c r="AA98" s="4">
        <f t="shared" si="13"/>
        <v>0.30635929999999689</v>
      </c>
      <c r="AB98">
        <f>STDEV(E78:E98)</f>
        <v>0.67384066729811143</v>
      </c>
      <c r="AC98">
        <f t="shared" si="10"/>
        <v>71.12353114729811</v>
      </c>
      <c r="AD98">
        <f t="shared" si="11"/>
        <v>69.775849812701892</v>
      </c>
      <c r="AE98" s="4">
        <f>AC98-AD98</f>
        <v>1.3476813345962171</v>
      </c>
      <c r="AI98" s="5">
        <f t="shared" si="14"/>
        <v>1.1161765470784069E-3</v>
      </c>
      <c r="AJ98" s="5">
        <f t="shared" si="17"/>
        <v>9.7414778990452251E-4</v>
      </c>
      <c r="AK98" s="5">
        <f t="shared" si="15"/>
        <v>7.0658142744376177E-4</v>
      </c>
    </row>
    <row r="99" spans="1:37" x14ac:dyDescent="0.2">
      <c r="A99" s="1">
        <v>41726</v>
      </c>
      <c r="B99">
        <v>71.249600000000001</v>
      </c>
      <c r="C99">
        <v>71.331599999999995</v>
      </c>
      <c r="D99">
        <v>70.710899999999995</v>
      </c>
      <c r="E99">
        <v>71.056299999999993</v>
      </c>
      <c r="F99">
        <v>50141063</v>
      </c>
      <c r="G99">
        <v>7163009</v>
      </c>
      <c r="H99">
        <v>71.068899999999999</v>
      </c>
      <c r="I99">
        <v>-7.9413999999999998E-2</v>
      </c>
      <c r="J99">
        <v>7.9413999999999998E-2</v>
      </c>
      <c r="K99" s="4">
        <f>1-(E99/E98)</f>
        <v>1.1161765470784069E-3</v>
      </c>
      <c r="L99" s="4">
        <v>70.993937500000001</v>
      </c>
      <c r="M99" s="4">
        <v>70.800210000000007</v>
      </c>
      <c r="N99" s="4">
        <v>70.507609520000003</v>
      </c>
      <c r="O99" s="4">
        <v>70.153041180000002</v>
      </c>
      <c r="P99" s="4">
        <v>71.023015670000007</v>
      </c>
      <c r="Q99" s="4">
        <v>70.938643979999995</v>
      </c>
      <c r="R99" s="4">
        <v>70.649011380000005</v>
      </c>
      <c r="S99" s="4">
        <v>70.476909919999997</v>
      </c>
      <c r="T99" s="2">
        <v>0.27123399999999998</v>
      </c>
      <c r="U99" s="2">
        <v>0.2150775</v>
      </c>
      <c r="V99" s="4">
        <v>55.773717050000002</v>
      </c>
      <c r="W99">
        <f>F99/AVERAGE(F95:F99)</f>
        <v>0.73717519513043039</v>
      </c>
      <c r="X99" s="4">
        <f>(E99-MIN(E86:E99))/(MAX(E86:E99)-MIN(E86:E99)) * 100</f>
        <v>59.948637784724987</v>
      </c>
      <c r="Y99" s="4">
        <f t="shared" si="16"/>
        <v>65.728747952955089</v>
      </c>
      <c r="Z99" s="4">
        <f t="shared" si="12"/>
        <v>0.91206115515288411</v>
      </c>
      <c r="AA99" s="4">
        <f t="shared" si="13"/>
        <v>0.28963259999999025</v>
      </c>
      <c r="AB99">
        <f>STDEV(E79:E99)</f>
        <v>0.67108235702092778</v>
      </c>
      <c r="AC99">
        <f t="shared" si="10"/>
        <v>71.178691877020924</v>
      </c>
      <c r="AD99">
        <f t="shared" si="11"/>
        <v>69.836527162979081</v>
      </c>
      <c r="AE99" s="4">
        <f>AC99-AD99</f>
        <v>1.3421647140418429</v>
      </c>
      <c r="AI99" s="5">
        <f t="shared" si="14"/>
        <v>2.2376622481035113E-4</v>
      </c>
      <c r="AJ99" s="5">
        <f t="shared" si="17"/>
        <v>4.1502534104417288E-3</v>
      </c>
      <c r="AK99" s="5">
        <f t="shared" si="15"/>
        <v>8.7017954150074063E-4</v>
      </c>
    </row>
    <row r="100" spans="1:37" x14ac:dyDescent="0.2">
      <c r="A100" s="1">
        <v>41729</v>
      </c>
      <c r="B100">
        <v>71.37</v>
      </c>
      <c r="C100">
        <v>71.579099999999997</v>
      </c>
      <c r="D100">
        <v>70.933199999999999</v>
      </c>
      <c r="E100">
        <v>71.040400000000005</v>
      </c>
      <c r="F100">
        <v>42167188</v>
      </c>
      <c r="G100">
        <v>6023884</v>
      </c>
      <c r="H100">
        <v>71.166799999999995</v>
      </c>
      <c r="I100">
        <v>-1.5879999999999998E-2</v>
      </c>
      <c r="J100">
        <v>1.5879999999999998E-2</v>
      </c>
      <c r="K100" s="4">
        <f>1-(E100/E99)</f>
        <v>2.2376622481035113E-4</v>
      </c>
      <c r="L100" s="4">
        <v>71.084599999999995</v>
      </c>
      <c r="M100" s="4">
        <v>70.932559999999995</v>
      </c>
      <c r="N100" s="4">
        <v>70.573785709999996</v>
      </c>
      <c r="O100" s="4">
        <v>70.108133330000001</v>
      </c>
      <c r="P100" s="4">
        <v>71.026878850000003</v>
      </c>
      <c r="Q100" s="4">
        <v>70.957145069999996</v>
      </c>
      <c r="R100" s="4">
        <v>70.686286480000007</v>
      </c>
      <c r="S100" s="4">
        <v>70.499007570000003</v>
      </c>
      <c r="T100" s="2">
        <v>0.22235692900000001</v>
      </c>
      <c r="U100" s="2">
        <v>0.21621178599999999</v>
      </c>
      <c r="V100" s="4">
        <v>50.700590660000003</v>
      </c>
      <c r="W100">
        <f>F100/AVERAGE(F96:F100)</f>
        <v>0.7187633614823381</v>
      </c>
      <c r="X100" s="4">
        <f>(E100-MIN(E87:E100))/(MAX(E87:E100)-MIN(E87:E100)) * 100</f>
        <v>59.356855739169404</v>
      </c>
      <c r="Y100" s="4">
        <f t="shared" si="16"/>
        <v>60.736439878914098</v>
      </c>
      <c r="Z100" s="4">
        <f t="shared" si="12"/>
        <v>0.97728572595800689</v>
      </c>
      <c r="AA100" s="4">
        <f t="shared" si="13"/>
        <v>0.27085858999998891</v>
      </c>
      <c r="AB100">
        <f>STDEV(E80:E100)</f>
        <v>0.65056272970845541</v>
      </c>
      <c r="AC100">
        <f t="shared" si="10"/>
        <v>71.22434843970845</v>
      </c>
      <c r="AD100">
        <f t="shared" si="11"/>
        <v>69.923222980291541</v>
      </c>
      <c r="AE100" s="4">
        <f>AC100-AD100</f>
        <v>1.3011254594169088</v>
      </c>
      <c r="AI100" s="5">
        <f t="shared" si="14"/>
        <v>-9.1483156063307813E-3</v>
      </c>
      <c r="AJ100" s="5">
        <f t="shared" si="17"/>
        <v>6.4296591941635619E-3</v>
      </c>
      <c r="AK100" s="5">
        <f t="shared" si="15"/>
        <v>2.7765722744116806E-4</v>
      </c>
    </row>
    <row r="101" spans="1:37" x14ac:dyDescent="0.2">
      <c r="A101" s="1">
        <v>41730</v>
      </c>
      <c r="B101">
        <v>71.175399999999996</v>
      </c>
      <c r="C101">
        <v>71.719399999999993</v>
      </c>
      <c r="D101">
        <v>71.044399999999996</v>
      </c>
      <c r="E101">
        <v>71.690299999999993</v>
      </c>
      <c r="F101">
        <v>50189685</v>
      </c>
      <c r="G101">
        <v>7169955</v>
      </c>
      <c r="H101">
        <v>71.381299999999996</v>
      </c>
      <c r="I101">
        <v>0.649864</v>
      </c>
      <c r="J101">
        <v>-0.649864</v>
      </c>
      <c r="K101" s="4">
        <f>1-(E101/E100)</f>
        <v>-9.1483156063307813E-3</v>
      </c>
      <c r="L101" s="4">
        <v>71.298850000000002</v>
      </c>
      <c r="M101" s="4">
        <v>71.068219999999997</v>
      </c>
      <c r="N101" s="4">
        <v>70.661328569999995</v>
      </c>
      <c r="O101" s="4">
        <v>70.083992159999994</v>
      </c>
      <c r="P101" s="4">
        <v>71.174305779999997</v>
      </c>
      <c r="Q101" s="4">
        <v>71.090445970000005</v>
      </c>
      <c r="R101" s="4">
        <v>70.781906820000003</v>
      </c>
      <c r="S101" s="4">
        <v>70.545724919999998</v>
      </c>
      <c r="T101" s="2">
        <v>0.26385992899999999</v>
      </c>
      <c r="U101" s="2">
        <v>0.21621178599999999</v>
      </c>
      <c r="V101" s="4">
        <v>54.962606780000002</v>
      </c>
      <c r="W101">
        <f>F101/AVERAGE(F97:F101)</f>
        <v>0.91940067625229305</v>
      </c>
      <c r="X101" s="4">
        <f>(E101-MIN(E88:E101))/(MAX(E88:E101)-MIN(E88:E101)) * 100</f>
        <v>83.545481613815326</v>
      </c>
      <c r="Y101" s="4">
        <f t="shared" si="16"/>
        <v>67.616991712569913</v>
      </c>
      <c r="Z101" s="4">
        <f t="shared" si="12"/>
        <v>1.2355693369050655</v>
      </c>
      <c r="AA101" s="4">
        <f t="shared" si="13"/>
        <v>0.30853915000000143</v>
      </c>
      <c r="AB101">
        <f>STDEV(E81:E101)</f>
        <v>0.67190712464064484</v>
      </c>
      <c r="AC101">
        <f t="shared" si="10"/>
        <v>71.333235694640635</v>
      </c>
      <c r="AD101">
        <f t="shared" si="11"/>
        <v>69.989421445359355</v>
      </c>
      <c r="AE101" s="4">
        <f>AC101-AD101</f>
        <v>1.3438142492812801</v>
      </c>
      <c r="AI101" s="5">
        <f t="shared" si="14"/>
        <v>-1.661312618304045E-3</v>
      </c>
      <c r="AJ101" s="5">
        <f t="shared" si="17"/>
        <v>1.2209886974176129E-3</v>
      </c>
      <c r="AK101" s="5">
        <f t="shared" si="15"/>
        <v>-2.8236795987101351E-4</v>
      </c>
    </row>
    <row r="102" spans="1:37" x14ac:dyDescent="0.2">
      <c r="A102" s="1">
        <v>41731</v>
      </c>
      <c r="B102">
        <v>71.786900000000003</v>
      </c>
      <c r="C102">
        <v>71.932500000000005</v>
      </c>
      <c r="D102">
        <v>71.506299999999996</v>
      </c>
      <c r="E102">
        <v>71.809399999999997</v>
      </c>
      <c r="F102">
        <v>44792195</v>
      </c>
      <c r="G102">
        <v>6398885</v>
      </c>
      <c r="H102">
        <v>71.718999999999994</v>
      </c>
      <c r="I102">
        <v>0.119119</v>
      </c>
      <c r="J102">
        <v>-0.119119</v>
      </c>
      <c r="K102" s="4">
        <f>1-(E102/E101)</f>
        <v>-1.661312618304045E-3</v>
      </c>
      <c r="L102" s="4">
        <v>71.459000000000003</v>
      </c>
      <c r="M102" s="4">
        <v>71.217650000000006</v>
      </c>
      <c r="N102" s="4">
        <v>70.732609519999997</v>
      </c>
      <c r="O102" s="4">
        <v>70.097219609999996</v>
      </c>
      <c r="P102" s="4">
        <v>71.315437829999993</v>
      </c>
      <c r="Q102" s="4">
        <v>71.221164880000003</v>
      </c>
      <c r="R102" s="4">
        <v>70.879763310000001</v>
      </c>
      <c r="S102" s="4">
        <v>70.595280810000006</v>
      </c>
      <c r="T102" s="2">
        <v>0.27236842900000002</v>
      </c>
      <c r="U102" s="2">
        <v>0.159866429</v>
      </c>
      <c r="V102" s="4">
        <v>63.01398975</v>
      </c>
      <c r="W102">
        <f>F102/AVERAGE(F98:F102)</f>
        <v>0.92241761887083273</v>
      </c>
      <c r="X102" s="4">
        <f>(E102-MIN(E89:E102))/(MAX(E89:E102)-MIN(E89:E102)) * 100</f>
        <v>87.978264105999443</v>
      </c>
      <c r="Y102" s="4">
        <f t="shared" si="16"/>
        <v>76.960200486328048</v>
      </c>
      <c r="Z102" s="4">
        <f t="shared" si="12"/>
        <v>1.1431657343671908</v>
      </c>
      <c r="AA102" s="4">
        <f t="shared" si="13"/>
        <v>0.34140157000000215</v>
      </c>
      <c r="AB102">
        <f>STDEV(E82:E102)</f>
        <v>0.71129704969496643</v>
      </c>
      <c r="AC102">
        <f t="shared" si="10"/>
        <v>71.44390656969496</v>
      </c>
      <c r="AD102">
        <f t="shared" si="11"/>
        <v>70.021312470305034</v>
      </c>
      <c r="AE102" s="4">
        <f>AC102-AD102</f>
        <v>1.4225940993899258</v>
      </c>
      <c r="AI102" s="5">
        <f t="shared" si="14"/>
        <v>6.9294549181582177E-3</v>
      </c>
      <c r="AJ102" s="5">
        <f t="shared" si="17"/>
        <v>-5.3024815471723998E-3</v>
      </c>
      <c r="AK102" s="5">
        <f t="shared" si="15"/>
        <v>-1.0401668647546138E-3</v>
      </c>
    </row>
    <row r="103" spans="1:37" x14ac:dyDescent="0.2">
      <c r="A103" s="1">
        <v>41732</v>
      </c>
      <c r="B103">
        <v>71.655900000000003</v>
      </c>
      <c r="C103">
        <v>71.802800000000005</v>
      </c>
      <c r="D103">
        <v>71.159599999999998</v>
      </c>
      <c r="E103">
        <v>71.311800000000005</v>
      </c>
      <c r="F103">
        <v>40648111</v>
      </c>
      <c r="G103">
        <v>5806873</v>
      </c>
      <c r="H103">
        <v>71.473299999999995</v>
      </c>
      <c r="I103">
        <v>-0.49765500000000001</v>
      </c>
      <c r="J103">
        <v>0.49765500000000001</v>
      </c>
      <c r="K103" s="4">
        <f>1-(E103/E102)</f>
        <v>6.9294549181582177E-3</v>
      </c>
      <c r="L103" s="4">
        <v>71.4523875</v>
      </c>
      <c r="M103" s="4">
        <v>71.351200000000006</v>
      </c>
      <c r="N103" s="4">
        <v>70.773138099999997</v>
      </c>
      <c r="O103" s="4">
        <v>70.079019610000003</v>
      </c>
      <c r="P103" s="4">
        <v>71.314629420000003</v>
      </c>
      <c r="Q103" s="4">
        <v>71.237643989999995</v>
      </c>
      <c r="R103" s="4">
        <v>70.920909660000007</v>
      </c>
      <c r="S103" s="4">
        <v>70.623379600000007</v>
      </c>
      <c r="T103" s="2">
        <v>0.27236842900000002</v>
      </c>
      <c r="U103" s="2">
        <v>0.13906750000000001</v>
      </c>
      <c r="V103" s="4">
        <v>66.199475949999993</v>
      </c>
      <c r="W103">
        <f>F103/AVERAGE(F99:F103)</f>
        <v>0.89164746212265689</v>
      </c>
      <c r="X103" s="4">
        <f>(E103-MIN(E90:E103))/(MAX(E90:E103)-MIN(E90:E103)) * 100</f>
        <v>66.027737528462183</v>
      </c>
      <c r="Y103" s="4">
        <f t="shared" si="16"/>
        <v>79.183827749425646</v>
      </c>
      <c r="Z103" s="4">
        <f t="shared" si="12"/>
        <v>0.8338538235030083</v>
      </c>
      <c r="AA103" s="4">
        <f t="shared" si="13"/>
        <v>0.31673432999998852</v>
      </c>
      <c r="AB103">
        <f>STDEV(E83:E103)</f>
        <v>0.71923232719072949</v>
      </c>
      <c r="AC103">
        <f t="shared" si="10"/>
        <v>71.492370427190721</v>
      </c>
      <c r="AD103">
        <f t="shared" si="11"/>
        <v>70.053905772809273</v>
      </c>
      <c r="AE103" s="4">
        <f>AC103-AD103</f>
        <v>1.4384646543814483</v>
      </c>
      <c r="AI103" s="5">
        <f t="shared" si="14"/>
        <v>1.2936148014774496E-2</v>
      </c>
      <c r="AJ103" s="5">
        <f t="shared" si="17"/>
        <v>-2.8921851403101223E-3</v>
      </c>
      <c r="AK103" s="5">
        <f t="shared" si="15"/>
        <v>-1.7333740336731693E-3</v>
      </c>
    </row>
    <row r="104" spans="1:37" x14ac:dyDescent="0.2">
      <c r="A104" s="1">
        <v>41733</v>
      </c>
      <c r="B104">
        <v>71.446799999999996</v>
      </c>
      <c r="C104">
        <v>71.471900000000005</v>
      </c>
      <c r="D104">
        <v>70.225099999999998</v>
      </c>
      <c r="E104">
        <v>70.389300000000006</v>
      </c>
      <c r="F104">
        <v>68812485</v>
      </c>
      <c r="G104">
        <v>9830355</v>
      </c>
      <c r="H104">
        <v>70.642899999999997</v>
      </c>
      <c r="I104">
        <v>-0.92251799999999995</v>
      </c>
      <c r="J104">
        <v>0.92251799999999995</v>
      </c>
      <c r="K104" s="4">
        <f>1-(E104/E103)</f>
        <v>1.2936148014774496E-2</v>
      </c>
      <c r="L104" s="4">
        <v>71.234499999999997</v>
      </c>
      <c r="M104" s="4">
        <v>71.337310000000002</v>
      </c>
      <c r="N104" s="4">
        <v>70.779885710000002</v>
      </c>
      <c r="O104" s="4">
        <v>70.036437250000006</v>
      </c>
      <c r="P104" s="4">
        <v>71.109000660000007</v>
      </c>
      <c r="Q104" s="4">
        <v>71.083399630000002</v>
      </c>
      <c r="R104" s="4">
        <v>70.870280170000001</v>
      </c>
      <c r="S104" s="4">
        <v>70.614200010000005</v>
      </c>
      <c r="T104" s="2">
        <v>0.25298785699999998</v>
      </c>
      <c r="U104" s="2">
        <v>0.204961643</v>
      </c>
      <c r="V104" s="4">
        <v>55.243614669999999</v>
      </c>
      <c r="W104">
        <f>F104/AVERAGE(F100:F104)</f>
        <v>1.3951700814125436</v>
      </c>
      <c r="X104" s="4">
        <f>(E104-MIN(E91:E104))/(MAX(E91:E104)-MIN(E91:E104)) * 100</f>
        <v>19.154955707064104</v>
      </c>
      <c r="Y104" s="4">
        <f t="shared" si="16"/>
        <v>57.720319113841903</v>
      </c>
      <c r="Z104" s="4">
        <f t="shared" si="12"/>
        <v>0.3318581047565719</v>
      </c>
      <c r="AA104" s="4">
        <f t="shared" si="13"/>
        <v>0.21311946000000148</v>
      </c>
      <c r="AB104">
        <f>STDEV(E84:E104)</f>
        <v>0.71470581590310034</v>
      </c>
      <c r="AC104">
        <f t="shared" si="10"/>
        <v>71.494591525903104</v>
      </c>
      <c r="AD104">
        <f t="shared" si="11"/>
        <v>70.0651798940969</v>
      </c>
      <c r="AE104" s="4">
        <f>AC104-AD104</f>
        <v>1.4294116318062038</v>
      </c>
      <c r="AI104" s="5">
        <f t="shared" si="14"/>
        <v>1.5701250047947757E-2</v>
      </c>
      <c r="AJ104" s="5">
        <f t="shared" si="17"/>
        <v>-3.7772916252962733E-4</v>
      </c>
      <c r="AK104" s="5">
        <f t="shared" si="15"/>
        <v>-1.8278682316519295E-3</v>
      </c>
    </row>
    <row r="105" spans="1:37" x14ac:dyDescent="0.2">
      <c r="A105" s="1">
        <v>41736</v>
      </c>
      <c r="B105">
        <v>69.886300000000006</v>
      </c>
      <c r="C105">
        <v>70.267499999999998</v>
      </c>
      <c r="D105">
        <v>69.075000000000003</v>
      </c>
      <c r="E105">
        <v>69.284099999999995</v>
      </c>
      <c r="F105">
        <v>72462530</v>
      </c>
      <c r="G105">
        <v>10351790</v>
      </c>
      <c r="H105">
        <v>69.531099999999995</v>
      </c>
      <c r="I105">
        <v>-1.1052</v>
      </c>
      <c r="J105">
        <v>1.1052</v>
      </c>
      <c r="K105" s="4">
        <f>1-(E105/E104)</f>
        <v>1.5701250047947757E-2</v>
      </c>
      <c r="L105" s="4">
        <v>70.964662500000003</v>
      </c>
      <c r="M105" s="4">
        <v>71.129249999999999</v>
      </c>
      <c r="N105" s="4">
        <v>70.735957139999996</v>
      </c>
      <c r="O105" s="4">
        <v>69.960137250000002</v>
      </c>
      <c r="P105" s="4">
        <v>70.703467180000004</v>
      </c>
      <c r="Q105" s="4">
        <v>70.756254240000004</v>
      </c>
      <c r="R105" s="4">
        <v>70.719215390000002</v>
      </c>
      <c r="S105" s="4">
        <v>70.562039220000003</v>
      </c>
      <c r="T105" s="2">
        <v>0.20893228599999999</v>
      </c>
      <c r="U105" s="2">
        <v>0.2839045</v>
      </c>
      <c r="V105" s="4">
        <v>42.393809019999999</v>
      </c>
      <c r="W105">
        <f>F105/AVERAGE(F101:F105)</f>
        <v>1.3084366195965413</v>
      </c>
      <c r="X105" s="4">
        <f>(E105-MIN(E92:E105))/(MAX(E92:E105)-MIN(E92:E105)) * 100</f>
        <v>0</v>
      </c>
      <c r="Y105" s="4">
        <f t="shared" si="16"/>
        <v>28.394231078508763</v>
      </c>
      <c r="Z105" s="4">
        <f t="shared" si="12"/>
        <v>0</v>
      </c>
      <c r="AA105" s="4">
        <f t="shared" si="13"/>
        <v>3.7038850000001844E-2</v>
      </c>
      <c r="AB105">
        <f>STDEV(E85:E105)</f>
        <v>0.77731211078397011</v>
      </c>
      <c r="AC105">
        <f t="shared" si="10"/>
        <v>71.513269250783964</v>
      </c>
      <c r="AD105">
        <f t="shared" si="11"/>
        <v>69.958645029216029</v>
      </c>
      <c r="AE105" s="4">
        <f>AC105-AD105</f>
        <v>1.5546242215679342</v>
      </c>
      <c r="AI105" s="5">
        <f t="shared" si="14"/>
        <v>5.7733303889251353E-5</v>
      </c>
      <c r="AJ105" s="5">
        <f t="shared" si="17"/>
        <v>1.2452669528771998E-3</v>
      </c>
      <c r="AK105" s="5">
        <f t="shared" si="15"/>
        <v>-8.4430387071174156E-4</v>
      </c>
    </row>
    <row r="106" spans="1:37" x14ac:dyDescent="0.2">
      <c r="A106" s="1">
        <v>41737</v>
      </c>
      <c r="B106">
        <v>69.511700000000005</v>
      </c>
      <c r="C106">
        <v>69.634799999999998</v>
      </c>
      <c r="D106">
        <v>68.652799999999999</v>
      </c>
      <c r="E106">
        <v>69.280100000000004</v>
      </c>
      <c r="F106">
        <v>60971883</v>
      </c>
      <c r="G106">
        <v>8710269</v>
      </c>
      <c r="H106">
        <v>69.2136</v>
      </c>
      <c r="I106">
        <v>-3.9709999999999997E-3</v>
      </c>
      <c r="J106">
        <v>3.9709999999999997E-3</v>
      </c>
      <c r="K106" s="4">
        <f>1-(E106/E105)</f>
        <v>5.7733303889251353E-5</v>
      </c>
      <c r="L106" s="4">
        <v>70.732712500000005</v>
      </c>
      <c r="M106" s="4">
        <v>70.84402</v>
      </c>
      <c r="N106" s="4">
        <v>70.688814289999996</v>
      </c>
      <c r="O106" s="4">
        <v>69.909839219999995</v>
      </c>
      <c r="P106" s="4">
        <v>70.387163360000002</v>
      </c>
      <c r="Q106" s="4">
        <v>70.487862559999996</v>
      </c>
      <c r="R106" s="4">
        <v>70.582156780000005</v>
      </c>
      <c r="S106" s="4">
        <v>70.5117671</v>
      </c>
      <c r="T106" s="2">
        <v>0.20893228599999999</v>
      </c>
      <c r="U106" s="2">
        <v>0.28286442899999997</v>
      </c>
      <c r="V106" s="4">
        <v>42.483465150000001</v>
      </c>
      <c r="W106">
        <f>F106/AVERAGE(F102:F106)</f>
        <v>1.0596905623928967</v>
      </c>
      <c r="X106" s="4">
        <f>(E106-MIN(E93:E106))/(MAX(E93:E106)-MIN(E93:E106)) * 100</f>
        <v>0</v>
      </c>
      <c r="Y106" s="4">
        <f t="shared" si="16"/>
        <v>6.3849852356880348</v>
      </c>
      <c r="Z106" s="4">
        <f t="shared" si="12"/>
        <v>0</v>
      </c>
      <c r="AA106" s="4">
        <f t="shared" si="13"/>
        <v>-9.4294220000008977E-2</v>
      </c>
      <c r="AB106">
        <f>STDEV(E86:E106)</f>
        <v>0.83486849460601642</v>
      </c>
      <c r="AC106">
        <f t="shared" si="10"/>
        <v>71.523682784606009</v>
      </c>
      <c r="AD106">
        <f t="shared" si="11"/>
        <v>69.853945795393983</v>
      </c>
      <c r="AE106" s="4">
        <f>AC106-AD106</f>
        <v>1.6697369892120264</v>
      </c>
      <c r="AI106" s="5">
        <f t="shared" si="14"/>
        <v>-1.3143745462261158E-2</v>
      </c>
      <c r="AJ106" s="5">
        <f t="shared" si="17"/>
        <v>2.3668368016332431E-3</v>
      </c>
      <c r="AK106" s="5">
        <f t="shared" si="15"/>
        <v>6.5905554410891382E-5</v>
      </c>
    </row>
    <row r="107" spans="1:37" x14ac:dyDescent="0.2">
      <c r="A107" s="1">
        <v>41738</v>
      </c>
      <c r="B107">
        <v>69.174199999999999</v>
      </c>
      <c r="C107">
        <v>70.213200000000001</v>
      </c>
      <c r="D107">
        <v>69.092200000000005</v>
      </c>
      <c r="E107">
        <v>70.190700000000007</v>
      </c>
      <c r="F107">
        <v>51542722</v>
      </c>
      <c r="G107">
        <v>7363246</v>
      </c>
      <c r="H107">
        <v>69.745800000000003</v>
      </c>
      <c r="I107">
        <v>0.91060700000000006</v>
      </c>
      <c r="J107">
        <v>-0.91060700000000006</v>
      </c>
      <c r="K107" s="4">
        <f>1-(E107/E106)</f>
        <v>-1.3143745462261158E-2</v>
      </c>
      <c r="L107" s="4">
        <v>70.624512499999994</v>
      </c>
      <c r="M107" s="4">
        <v>70.718810000000005</v>
      </c>
      <c r="N107" s="4">
        <v>70.652447620000004</v>
      </c>
      <c r="O107" s="4">
        <v>69.865968629999998</v>
      </c>
      <c r="P107" s="4">
        <v>70.343504839999994</v>
      </c>
      <c r="Q107" s="4">
        <v>70.433833010000001</v>
      </c>
      <c r="R107" s="4">
        <v>70.544875189999999</v>
      </c>
      <c r="S107" s="4">
        <v>70.499176230000003</v>
      </c>
      <c r="T107" s="2">
        <v>0.27397564299999999</v>
      </c>
      <c r="U107" s="2">
        <v>0.25866235700000001</v>
      </c>
      <c r="V107" s="4">
        <v>51.43749467</v>
      </c>
      <c r="W107">
        <f>F107/AVERAGE(F103:F107)</f>
        <v>0.87527372638257417</v>
      </c>
      <c r="X107" s="4">
        <f>(E107-MIN(E94:E107))/(MAX(E94:E107)-MIN(E94:E107)) * 100</f>
        <v>31.925113066648052</v>
      </c>
      <c r="Y107" s="4">
        <f t="shared" si="16"/>
        <v>10.641704355549351</v>
      </c>
      <c r="Z107" s="4">
        <f t="shared" si="12"/>
        <v>3</v>
      </c>
      <c r="AA107" s="4">
        <f t="shared" si="13"/>
        <v>-0.11104217999999833</v>
      </c>
      <c r="AB107">
        <f>STDEV(E87:E107)</f>
        <v>0.83934250793049248</v>
      </c>
      <c r="AC107">
        <f t="shared" si="10"/>
        <v>71.4917901279305</v>
      </c>
      <c r="AD107">
        <f t="shared" si="11"/>
        <v>69.813105112069508</v>
      </c>
      <c r="AE107" s="4">
        <f>AC107-AD107</f>
        <v>1.6786850158609923</v>
      </c>
      <c r="AI107" s="5">
        <f t="shared" si="14"/>
        <v>1.2897720068328344E-2</v>
      </c>
      <c r="AJ107" s="5">
        <f t="shared" si="17"/>
        <v>-3.0111847405521084E-3</v>
      </c>
      <c r="AK107" s="5">
        <f t="shared" si="15"/>
        <v>-5.2462600348133241E-3</v>
      </c>
    </row>
    <row r="108" spans="1:37" x14ac:dyDescent="0.2">
      <c r="A108" s="1">
        <v>41739</v>
      </c>
      <c r="B108">
        <v>70.238399999999999</v>
      </c>
      <c r="C108">
        <v>70.444800000000001</v>
      </c>
      <c r="D108">
        <v>69.244399999999999</v>
      </c>
      <c r="E108">
        <v>69.285399999999996</v>
      </c>
      <c r="F108">
        <v>59912818</v>
      </c>
      <c r="G108">
        <v>8558974</v>
      </c>
      <c r="H108">
        <v>69.750399999999999</v>
      </c>
      <c r="I108">
        <v>-0.90531099999999998</v>
      </c>
      <c r="J108">
        <v>0.90531099999999998</v>
      </c>
      <c r="K108" s="4">
        <f>1-(E108/E107)</f>
        <v>1.2897720068328344E-2</v>
      </c>
      <c r="L108" s="4">
        <v>70.405137499999995</v>
      </c>
      <c r="M108" s="4">
        <v>70.533779999999993</v>
      </c>
      <c r="N108" s="4">
        <v>70.569695240000001</v>
      </c>
      <c r="O108" s="4">
        <v>69.917856860000001</v>
      </c>
      <c r="P108" s="4">
        <v>70.108370429999994</v>
      </c>
      <c r="Q108" s="4">
        <v>70.225027010000005</v>
      </c>
      <c r="R108" s="4">
        <v>70.424925169999995</v>
      </c>
      <c r="S108" s="4">
        <v>70.451577159999999</v>
      </c>
      <c r="T108" s="2">
        <v>0.2345525</v>
      </c>
      <c r="U108" s="2">
        <v>0.323327429</v>
      </c>
      <c r="V108" s="4">
        <v>42.043545209999998</v>
      </c>
      <c r="W108">
        <f>F108/AVERAGE(F104:F108)</f>
        <v>0.95493070410884084</v>
      </c>
      <c r="X108" s="4">
        <f>(E108-MIN(E95:E108))/(MAX(E95:E108)-MIN(E95:E108)) * 100</f>
        <v>0.18581495635070649</v>
      </c>
      <c r="Y108" s="4">
        <f t="shared" si="16"/>
        <v>10.703642674332919</v>
      </c>
      <c r="Z108" s="4">
        <f t="shared" si="12"/>
        <v>1.7359973796237271E-2</v>
      </c>
      <c r="AA108" s="4">
        <f t="shared" si="13"/>
        <v>-0.19989815999998939</v>
      </c>
      <c r="AB108">
        <f>STDEV(E88:E108)</f>
        <v>0.88536635607876579</v>
      </c>
      <c r="AC108">
        <f t="shared" si="10"/>
        <v>71.455061596078764</v>
      </c>
      <c r="AD108">
        <f t="shared" si="11"/>
        <v>69.684328883921239</v>
      </c>
      <c r="AE108" s="4">
        <f>AC108-AD108</f>
        <v>1.7707327121575247</v>
      </c>
      <c r="AI108" s="5">
        <f t="shared" si="14"/>
        <v>7.3926108530800727E-3</v>
      </c>
      <c r="AJ108" s="5">
        <f t="shared" si="17"/>
        <v>-3.5677910293324009E-3</v>
      </c>
      <c r="AK108" s="5">
        <f t="shared" si="15"/>
        <v>-3.9168818421013362E-3</v>
      </c>
    </row>
    <row r="109" spans="1:37" x14ac:dyDescent="0.2">
      <c r="A109" s="1">
        <v>41740</v>
      </c>
      <c r="B109">
        <v>68.692499999999995</v>
      </c>
      <c r="C109">
        <v>69.199399999999997</v>
      </c>
      <c r="D109">
        <v>68.446299999999994</v>
      </c>
      <c r="E109">
        <v>68.773200000000003</v>
      </c>
      <c r="F109">
        <v>67975012</v>
      </c>
      <c r="G109">
        <v>9710716</v>
      </c>
      <c r="H109">
        <v>68.811300000000003</v>
      </c>
      <c r="I109">
        <v>-0.51221399999999995</v>
      </c>
      <c r="J109">
        <v>0.51221399999999995</v>
      </c>
      <c r="K109" s="4">
        <f>1-(E109/E108)</f>
        <v>7.3926108530800727E-3</v>
      </c>
      <c r="L109" s="4">
        <v>70.040499999999994</v>
      </c>
      <c r="M109" s="4">
        <v>70.30547</v>
      </c>
      <c r="N109" s="4">
        <v>70.500114289999999</v>
      </c>
      <c r="O109" s="4">
        <v>69.974535290000006</v>
      </c>
      <c r="P109" s="4">
        <v>69.81166589</v>
      </c>
      <c r="Q109" s="4">
        <v>69.961058460000004</v>
      </c>
      <c r="R109" s="4">
        <v>70.267618010000007</v>
      </c>
      <c r="S109" s="4">
        <v>70.385758449999997</v>
      </c>
      <c r="T109" s="2">
        <v>0.17480342900000001</v>
      </c>
      <c r="U109" s="2">
        <v>0.35991414300000002</v>
      </c>
      <c r="V109" s="4">
        <v>32.690795649999998</v>
      </c>
      <c r="W109">
        <f>F109/AVERAGE(F105:F109)</f>
        <v>1.0863314785022349</v>
      </c>
      <c r="X109" s="4">
        <f>(E109-MIN(E96:E109))/(MAX(E96:E109)-MIN(E96:E109)) * 100</f>
        <v>0</v>
      </c>
      <c r="Y109" s="4">
        <f t="shared" si="16"/>
        <v>10.703642674332919</v>
      </c>
      <c r="Z109" s="4">
        <f t="shared" si="12"/>
        <v>0</v>
      </c>
      <c r="AA109" s="4">
        <f t="shared" si="13"/>
        <v>-0.3065595500000029</v>
      </c>
      <c r="AB109">
        <f>STDEV(E89:E109)</f>
        <v>0.96671537294371968</v>
      </c>
      <c r="AC109">
        <f t="shared" si="10"/>
        <v>71.466829662943724</v>
      </c>
      <c r="AD109">
        <f t="shared" si="11"/>
        <v>69.533398917056275</v>
      </c>
      <c r="AE109" s="4">
        <f>AC109-AD109</f>
        <v>1.9334307458874491</v>
      </c>
      <c r="AI109" s="5">
        <f t="shared" si="14"/>
        <v>-3.9841100893953652E-3</v>
      </c>
      <c r="AJ109" s="5">
        <f t="shared" si="17"/>
        <v>-3.4324550563804455E-3</v>
      </c>
      <c r="AK109" s="5">
        <f t="shared" si="15"/>
        <v>-4.4208448293120185E-3</v>
      </c>
    </row>
    <row r="110" spans="1:37" x14ac:dyDescent="0.2">
      <c r="A110" s="1">
        <v>41743</v>
      </c>
      <c r="B110">
        <v>69.076300000000003</v>
      </c>
      <c r="C110">
        <v>69.110699999999994</v>
      </c>
      <c r="D110">
        <v>68.455500000000001</v>
      </c>
      <c r="E110">
        <v>69.047200000000004</v>
      </c>
      <c r="F110">
        <v>51445177</v>
      </c>
      <c r="G110">
        <v>7349311</v>
      </c>
      <c r="H110">
        <v>68.792299999999997</v>
      </c>
      <c r="I110">
        <v>0.273974</v>
      </c>
      <c r="J110">
        <v>-0.273974</v>
      </c>
      <c r="K110" s="4">
        <f>1-(E110/E109)</f>
        <v>-3.9841100893953652E-3</v>
      </c>
      <c r="L110" s="4">
        <v>69.695224999999994</v>
      </c>
      <c r="M110" s="4">
        <v>70.10615</v>
      </c>
      <c r="N110" s="4">
        <v>70.481142860000006</v>
      </c>
      <c r="O110" s="4">
        <v>70.039082350000001</v>
      </c>
      <c r="P110" s="4">
        <v>69.641784580000007</v>
      </c>
      <c r="Q110" s="4">
        <v>69.794902379999996</v>
      </c>
      <c r="R110" s="4">
        <v>70.151387720000002</v>
      </c>
      <c r="S110" s="4">
        <v>70.333265960000006</v>
      </c>
      <c r="T110" s="2">
        <v>0.13954028600000001</v>
      </c>
      <c r="U110" s="2">
        <v>0.35991414300000002</v>
      </c>
      <c r="V110" s="4">
        <v>27.938542080000001</v>
      </c>
      <c r="W110">
        <f>F110/AVERAGE(F106:F110)</f>
        <v>0.88137053182398495</v>
      </c>
      <c r="X110" s="4">
        <f>(E110-MIN(E97:E110))/(MAX(E97:E110)-MIN(E97:E110)) * 100</f>
        <v>9.0244384427903785</v>
      </c>
      <c r="Y110" s="4">
        <f t="shared" si="16"/>
        <v>3.0700844663803615</v>
      </c>
      <c r="Z110" s="4">
        <f t="shared" si="12"/>
        <v>2.9394756208223214</v>
      </c>
      <c r="AA110" s="4">
        <f t="shared" si="13"/>
        <v>-0.35648534000000609</v>
      </c>
      <c r="AB110">
        <f>STDEV(E90:E110)</f>
        <v>0.99202251918564266</v>
      </c>
      <c r="AC110">
        <f t="shared" si="10"/>
        <v>71.473165379185644</v>
      </c>
      <c r="AD110">
        <f t="shared" si="11"/>
        <v>69.489120340814367</v>
      </c>
      <c r="AE110" s="4">
        <f>AC110-AD110</f>
        <v>1.9840450383712778</v>
      </c>
      <c r="AI110" s="5">
        <f t="shared" si="14"/>
        <v>7.1313536247669118E-3</v>
      </c>
      <c r="AJ110" s="5">
        <f t="shared" si="17"/>
        <v>-2.6094909377680107E-3</v>
      </c>
      <c r="AK110" s="5">
        <f t="shared" si="15"/>
        <v>-2.8502977137726429E-3</v>
      </c>
    </row>
    <row r="111" spans="1:37" x14ac:dyDescent="0.2">
      <c r="A111" s="1">
        <v>41744</v>
      </c>
      <c r="B111">
        <v>68.860500000000002</v>
      </c>
      <c r="C111">
        <v>69.041899999999998</v>
      </c>
      <c r="D111">
        <v>67.677300000000002</v>
      </c>
      <c r="E111">
        <v>68.5548</v>
      </c>
      <c r="F111">
        <v>66622577</v>
      </c>
      <c r="G111">
        <v>9517511</v>
      </c>
      <c r="H111">
        <v>68.345299999999995</v>
      </c>
      <c r="I111">
        <v>-0.49237300000000001</v>
      </c>
      <c r="J111">
        <v>0.49237300000000001</v>
      </c>
      <c r="K111" s="4">
        <f>1-(E111/E110)</f>
        <v>7.1313536247669118E-3</v>
      </c>
      <c r="L111" s="4">
        <v>69.3506</v>
      </c>
      <c r="M111" s="4">
        <v>69.792599999999993</v>
      </c>
      <c r="N111" s="4">
        <v>70.425804760000005</v>
      </c>
      <c r="O111" s="4">
        <v>70.091864709999996</v>
      </c>
      <c r="P111" s="4">
        <v>69.400232450000004</v>
      </c>
      <c r="Q111" s="4">
        <v>69.569429220000004</v>
      </c>
      <c r="R111" s="4">
        <v>69.999331749999996</v>
      </c>
      <c r="S111" s="4">
        <v>70.263522199999997</v>
      </c>
      <c r="T111" s="2">
        <v>0.13954028600000001</v>
      </c>
      <c r="U111" s="2">
        <v>0.34582864299999999</v>
      </c>
      <c r="V111" s="4">
        <v>28.749323969999999</v>
      </c>
      <c r="W111">
        <f>F111/AVERAGE(F107:F111)</f>
        <v>1.1197135522512858</v>
      </c>
      <c r="X111" s="4">
        <f>(E111-MIN(E98:E111))/(MAX(E98:E111)-MIN(E98:E111)) * 100</f>
        <v>0</v>
      </c>
      <c r="Y111" s="4">
        <f t="shared" si="16"/>
        <v>3.008146147596793</v>
      </c>
      <c r="Z111" s="4">
        <f t="shared" si="12"/>
        <v>0</v>
      </c>
      <c r="AA111" s="4">
        <f t="shared" si="13"/>
        <v>-0.42990252999999257</v>
      </c>
      <c r="AB111">
        <f>STDEV(E91:E111)</f>
        <v>1.0664097437083881</v>
      </c>
      <c r="AC111">
        <f t="shared" si="10"/>
        <v>71.492214503708396</v>
      </c>
      <c r="AD111">
        <f t="shared" si="11"/>
        <v>69.359395016291614</v>
      </c>
      <c r="AE111" s="4">
        <f>AC111-AD111</f>
        <v>2.1328194874167821</v>
      </c>
      <c r="AI111" s="5">
        <f t="shared" si="14"/>
        <v>-2.0275750202756182E-3</v>
      </c>
      <c r="AJ111" s="5">
        <f t="shared" si="17"/>
        <v>4.0621865707830109E-3</v>
      </c>
      <c r="AK111" s="5">
        <f t="shared" si="15"/>
        <v>-5.7818455025585816E-4</v>
      </c>
    </row>
    <row r="112" spans="1:37" x14ac:dyDescent="0.2">
      <c r="A112" s="1">
        <v>41745</v>
      </c>
      <c r="B112">
        <v>68.566699999999997</v>
      </c>
      <c r="C112">
        <v>68.969099999999997</v>
      </c>
      <c r="D112">
        <v>68.048599999999993</v>
      </c>
      <c r="E112">
        <v>68.693799999999996</v>
      </c>
      <c r="F112">
        <v>53732994</v>
      </c>
      <c r="G112">
        <v>7676142</v>
      </c>
      <c r="H112">
        <v>69.233400000000003</v>
      </c>
      <c r="I112">
        <v>0.138984</v>
      </c>
      <c r="J112">
        <v>-0.138984</v>
      </c>
      <c r="K112" s="4">
        <f>1-(E112/E111)</f>
        <v>-2.0275750202756182E-3</v>
      </c>
      <c r="L112" s="4">
        <v>69.138662499999995</v>
      </c>
      <c r="M112" s="4">
        <v>69.481039999999993</v>
      </c>
      <c r="N112" s="4">
        <v>70.347714289999999</v>
      </c>
      <c r="O112" s="4">
        <v>70.144974509999997</v>
      </c>
      <c r="P112" s="4">
        <v>69.243247460000006</v>
      </c>
      <c r="Q112" s="4">
        <v>69.410223900000005</v>
      </c>
      <c r="R112" s="4">
        <v>69.874995389999995</v>
      </c>
      <c r="S112" s="4">
        <v>70.201964469999993</v>
      </c>
      <c r="T112" s="2">
        <v>0.149467714</v>
      </c>
      <c r="U112" s="2">
        <v>0.32389542900000001</v>
      </c>
      <c r="V112" s="4">
        <v>31.575697550000001</v>
      </c>
      <c r="W112">
        <f>F112/AVERAGE(F108:F112)</f>
        <v>0.8964805125138936</v>
      </c>
      <c r="X112" s="4">
        <f>(E112-MIN(E99:E112))/(MAX(E99:E112)-MIN(E99:E112)) * 100</f>
        <v>4.2708781417069979</v>
      </c>
      <c r="Y112" s="4">
        <f t="shared" si="16"/>
        <v>4.4317721948324591</v>
      </c>
      <c r="Z112" s="4">
        <f t="shared" si="12"/>
        <v>0.96369532411592207</v>
      </c>
      <c r="AA112" s="4">
        <f t="shared" si="13"/>
        <v>-0.46477148999998974</v>
      </c>
      <c r="AB112">
        <f>STDEV(E92:E112)</f>
        <v>1.1315452148658112</v>
      </c>
      <c r="AC112">
        <f t="shared" si="10"/>
        <v>71.479259504865809</v>
      </c>
      <c r="AD112">
        <f t="shared" si="11"/>
        <v>69.216169075134189</v>
      </c>
      <c r="AE112" s="4">
        <f>AC112-AD112</f>
        <v>2.2630904297316192</v>
      </c>
      <c r="AI112" s="5">
        <f t="shared" si="14"/>
        <v>-1.1424611828141806E-2</v>
      </c>
      <c r="AJ112" s="5">
        <f t="shared" si="17"/>
        <v>-1.1617641738613415E-2</v>
      </c>
      <c r="AK112" s="5">
        <f t="shared" si="15"/>
        <v>7.891381155274795E-4</v>
      </c>
    </row>
    <row r="113" spans="1:37" x14ac:dyDescent="0.2">
      <c r="A113" s="1">
        <v>41746</v>
      </c>
      <c r="B113">
        <v>68.824799999999996</v>
      </c>
      <c r="C113">
        <v>69.851900000000001</v>
      </c>
      <c r="D113">
        <v>68.718900000000005</v>
      </c>
      <c r="E113">
        <v>69.4786</v>
      </c>
      <c r="F113">
        <v>71106721</v>
      </c>
      <c r="G113">
        <v>10158103</v>
      </c>
      <c r="H113">
        <v>69.373999999999995</v>
      </c>
      <c r="I113">
        <v>0.78486800000000001</v>
      </c>
      <c r="J113">
        <v>-0.78486800000000001</v>
      </c>
      <c r="K113" s="4">
        <f>1-(E113/E112)</f>
        <v>-1.1424611828141806E-2</v>
      </c>
      <c r="L113" s="4">
        <v>69.162975000000003</v>
      </c>
      <c r="M113" s="4">
        <v>69.297719999999998</v>
      </c>
      <c r="N113" s="4">
        <v>70.307880949999998</v>
      </c>
      <c r="O113" s="4">
        <v>70.19474314</v>
      </c>
      <c r="P113" s="4">
        <v>69.295548030000006</v>
      </c>
      <c r="Q113" s="4">
        <v>69.422655919999997</v>
      </c>
      <c r="R113" s="4">
        <v>69.837243450000003</v>
      </c>
      <c r="S113" s="4">
        <v>70.173597229999999</v>
      </c>
      <c r="T113" s="2">
        <v>0.205529714</v>
      </c>
      <c r="U113" s="2">
        <v>0.31822299999999998</v>
      </c>
      <c r="V113" s="4">
        <v>39.241746849999998</v>
      </c>
      <c r="W113">
        <f>F113/AVERAGE(F109:F113)</f>
        <v>1.1436270189827775</v>
      </c>
      <c r="X113" s="4">
        <f>(E113-MIN(E100:E113))/(MAX(E100:E113)-MIN(E100:E113)) * 100</f>
        <v>28.384440484237722</v>
      </c>
      <c r="Y113" s="4">
        <f t="shared" si="16"/>
        <v>10.885106208648239</v>
      </c>
      <c r="Z113" s="4">
        <f t="shared" si="12"/>
        <v>2.6076401957094575</v>
      </c>
      <c r="AA113" s="4">
        <f t="shared" si="13"/>
        <v>-0.4145875300000057</v>
      </c>
      <c r="AB113">
        <f>STDEV(E93:E113)</f>
        <v>1.1473636483779013</v>
      </c>
      <c r="AC113">
        <f t="shared" si="10"/>
        <v>71.455244598377902</v>
      </c>
      <c r="AD113">
        <f t="shared" si="11"/>
        <v>69.160517301622093</v>
      </c>
      <c r="AE113" s="4">
        <f>AC113-AD113</f>
        <v>2.2947272967558092</v>
      </c>
      <c r="AI113" s="5">
        <f t="shared" si="14"/>
        <v>-1.1868402644843234E-2</v>
      </c>
      <c r="AJ113" s="5">
        <f t="shared" si="17"/>
        <v>-7.1940104113213266E-3</v>
      </c>
      <c r="AK113" s="5">
        <f t="shared" si="15"/>
        <v>1.5610286392192564E-3</v>
      </c>
    </row>
    <row r="114" spans="1:37" x14ac:dyDescent="0.2">
      <c r="A114" s="1">
        <v>41750</v>
      </c>
      <c r="B114">
        <v>69.531599999999997</v>
      </c>
      <c r="C114">
        <v>70.431600000000003</v>
      </c>
      <c r="D114">
        <v>69.3489</v>
      </c>
      <c r="E114">
        <v>70.303200000000004</v>
      </c>
      <c r="F114">
        <v>45668931</v>
      </c>
      <c r="G114">
        <v>6524133</v>
      </c>
      <c r="H114">
        <v>70.055999999999997</v>
      </c>
      <c r="I114">
        <v>0.82457599999999998</v>
      </c>
      <c r="J114">
        <v>-0.82457599999999998</v>
      </c>
      <c r="K114" s="4">
        <f>1-(E114/E113)</f>
        <v>-1.1868402644843234E-2</v>
      </c>
      <c r="L114" s="4">
        <v>69.290862500000003</v>
      </c>
      <c r="M114" s="4">
        <v>69.289109999999994</v>
      </c>
      <c r="N114" s="4">
        <v>70.323447619999996</v>
      </c>
      <c r="O114" s="4">
        <v>70.250876469999994</v>
      </c>
      <c r="P114" s="4">
        <v>69.519470690000006</v>
      </c>
      <c r="Q114" s="4">
        <v>69.582754850000001</v>
      </c>
      <c r="R114" s="4">
        <v>69.881620260000005</v>
      </c>
      <c r="S114" s="4">
        <v>70.178679689999996</v>
      </c>
      <c r="T114" s="2">
        <v>0.264428</v>
      </c>
      <c r="U114" s="2">
        <v>0.31708871399999999</v>
      </c>
      <c r="V114" s="4">
        <v>45.472123760000002</v>
      </c>
      <c r="W114">
        <f>F114/AVERAGE(F110:F114)</f>
        <v>0.79127972696311966</v>
      </c>
      <c r="X114" s="4">
        <f>(E114-MIN(E101:E114))/(MAX(E101:E114)-MIN(E101:E114)) * 100</f>
        <v>53.720887359429902</v>
      </c>
      <c r="Y114" s="4">
        <f t="shared" si="16"/>
        <v>28.792068661791536</v>
      </c>
      <c r="Z114" s="4">
        <f t="shared" si="12"/>
        <v>1.8658224245873696</v>
      </c>
      <c r="AA114" s="4">
        <f t="shared" si="13"/>
        <v>-0.29886541000000477</v>
      </c>
      <c r="AB114">
        <f>STDEV(E94:E114)</f>
        <v>1.1448548832140464</v>
      </c>
      <c r="AC114">
        <f t="shared" si="10"/>
        <v>71.468302503214048</v>
      </c>
      <c r="AD114">
        <f t="shared" si="11"/>
        <v>69.178592736785944</v>
      </c>
      <c r="AE114" s="4">
        <f>AC114-AD114</f>
        <v>2.2897097664281034</v>
      </c>
      <c r="AI114" s="5">
        <f t="shared" si="14"/>
        <v>-9.9568725178933448E-4</v>
      </c>
      <c r="AJ114" s="5">
        <f t="shared" si="17"/>
        <v>-9.5876802820373565E-3</v>
      </c>
      <c r="AK114" s="5">
        <f t="shared" si="15"/>
        <v>1.5175130804503439E-3</v>
      </c>
    </row>
    <row r="115" spans="1:37" x14ac:dyDescent="0.2">
      <c r="A115" s="1">
        <v>41751</v>
      </c>
      <c r="B115">
        <v>69.924700000000001</v>
      </c>
      <c r="C115">
        <v>70.39</v>
      </c>
      <c r="D115">
        <v>69.685299999999998</v>
      </c>
      <c r="E115">
        <v>70.373199999999997</v>
      </c>
      <c r="F115">
        <v>50664453</v>
      </c>
      <c r="G115">
        <v>7237779</v>
      </c>
      <c r="H115">
        <v>70.139499999999998</v>
      </c>
      <c r="I115">
        <v>7.0014999999999994E-2</v>
      </c>
      <c r="J115">
        <v>-7.0014999999999994E-2</v>
      </c>
      <c r="K115" s="4">
        <f>1-(E115/E114)</f>
        <v>-9.9568725178933448E-4</v>
      </c>
      <c r="L115" s="4">
        <v>69.313675000000003</v>
      </c>
      <c r="M115" s="4">
        <v>69.398020000000002</v>
      </c>
      <c r="N115" s="4">
        <v>70.316066669999998</v>
      </c>
      <c r="O115" s="4">
        <v>70.300674509999993</v>
      </c>
      <c r="P115" s="4">
        <v>69.709188310000002</v>
      </c>
      <c r="Q115" s="4">
        <v>69.726472150000006</v>
      </c>
      <c r="R115" s="4">
        <v>69.928437380000005</v>
      </c>
      <c r="S115" s="4">
        <v>70.186307940000006</v>
      </c>
      <c r="T115" s="2">
        <v>0.22301021400000001</v>
      </c>
      <c r="U115" s="2">
        <v>0.31708871399999999</v>
      </c>
      <c r="V115" s="4">
        <v>41.290623340000003</v>
      </c>
      <c r="W115">
        <f>F115/AVERAGE(F111:F115)</f>
        <v>0.88021567426190239</v>
      </c>
      <c r="X115" s="4">
        <f>(E115-MIN(E102:E115))/(MAX(E102:E115)-MIN(E102:E115)) * 100</f>
        <v>55.871689301296591</v>
      </c>
      <c r="Y115" s="4">
        <f t="shared" si="16"/>
        <v>45.992339048321405</v>
      </c>
      <c r="Z115" s="4">
        <f t="shared" si="12"/>
        <v>1.2148042577829221</v>
      </c>
      <c r="AA115" s="4">
        <f t="shared" si="13"/>
        <v>-0.201965229999999</v>
      </c>
      <c r="AB115">
        <f>STDEV(E95:E115)</f>
        <v>1.1439681330060438</v>
      </c>
      <c r="AC115">
        <f t="shared" si="10"/>
        <v>71.460034803006039</v>
      </c>
      <c r="AD115">
        <f t="shared" si="11"/>
        <v>69.172098536993957</v>
      </c>
      <c r="AE115" s="4">
        <f>AC115-AD115</f>
        <v>2.2879362660120819</v>
      </c>
      <c r="AI115" s="5">
        <f t="shared" si="14"/>
        <v>1.3068895545463199E-2</v>
      </c>
      <c r="AJ115" s="5">
        <f t="shared" si="17"/>
        <v>2.3040691659892642E-3</v>
      </c>
      <c r="AK115" s="5">
        <f t="shared" si="15"/>
        <v>3.5922070994394211E-3</v>
      </c>
    </row>
    <row r="116" spans="1:37" x14ac:dyDescent="0.2">
      <c r="A116" s="1">
        <v>41752</v>
      </c>
      <c r="B116">
        <v>70.024000000000001</v>
      </c>
      <c r="C116">
        <v>70.297899999999998</v>
      </c>
      <c r="D116">
        <v>69.413799999999995</v>
      </c>
      <c r="E116">
        <v>69.453500000000005</v>
      </c>
      <c r="F116">
        <v>98735259</v>
      </c>
      <c r="G116">
        <v>14105037</v>
      </c>
      <c r="H116">
        <v>71.480500000000006</v>
      </c>
      <c r="I116">
        <v>-0.91973899999999997</v>
      </c>
      <c r="J116">
        <v>0.91973899999999997</v>
      </c>
      <c r="K116" s="4">
        <f>1-(E116/E115)</f>
        <v>1.3068895545463199E-2</v>
      </c>
      <c r="L116" s="4">
        <v>69.334687500000001</v>
      </c>
      <c r="M116" s="4">
        <v>69.415360000000007</v>
      </c>
      <c r="N116" s="4">
        <v>70.225057140000004</v>
      </c>
      <c r="O116" s="4">
        <v>70.313831370000003</v>
      </c>
      <c r="P116" s="4">
        <v>69.652368690000003</v>
      </c>
      <c r="Q116" s="4">
        <v>69.676840850000005</v>
      </c>
      <c r="R116" s="4">
        <v>69.883205250000003</v>
      </c>
      <c r="S116" s="4">
        <v>70.157570370000002</v>
      </c>
      <c r="T116" s="2">
        <v>0.21450171400000001</v>
      </c>
      <c r="U116" s="2">
        <v>0.38278435700000002</v>
      </c>
      <c r="V116" s="4">
        <v>35.912726669999998</v>
      </c>
      <c r="W116">
        <f>F116/AVERAGE(F112:F116)</f>
        <v>1.5431803597954137</v>
      </c>
      <c r="X116" s="4">
        <f>(E116-MIN(E103:E116))/(MAX(E103:E116)-MIN(E103:E116)) * 100</f>
        <v>32.597025752629797</v>
      </c>
      <c r="Y116" s="4">
        <f t="shared" si="16"/>
        <v>47.39653413778543</v>
      </c>
      <c r="Z116" s="4">
        <f t="shared" si="12"/>
        <v>0.68775125324285724</v>
      </c>
      <c r="AA116" s="4">
        <f t="shared" si="13"/>
        <v>-0.20636439999999823</v>
      </c>
      <c r="AB116">
        <f>STDEV(E96:E116)</f>
        <v>1.132336384901337</v>
      </c>
      <c r="AC116">
        <f t="shared" si="10"/>
        <v>71.35739352490134</v>
      </c>
      <c r="AD116">
        <f t="shared" si="11"/>
        <v>69.092720755098668</v>
      </c>
      <c r="AE116" s="4">
        <f>AC116-AD116</f>
        <v>2.2646727698026723</v>
      </c>
      <c r="AI116" s="5">
        <f t="shared" si="14"/>
        <v>-8.1981469616362102E-2</v>
      </c>
      <c r="AJ116" s="5">
        <f t="shared" si="17"/>
        <v>1.8183439770437793E-2</v>
      </c>
      <c r="AK116" s="5">
        <f t="shared" si="15"/>
        <v>6.0567488314181043E-3</v>
      </c>
    </row>
    <row r="117" spans="1:37" x14ac:dyDescent="0.2">
      <c r="A117" s="1">
        <v>41753</v>
      </c>
      <c r="B117">
        <v>75.205699999999993</v>
      </c>
      <c r="C117">
        <v>75.442599999999999</v>
      </c>
      <c r="D117">
        <v>74.215699999999998</v>
      </c>
      <c r="E117">
        <v>75.147400000000005</v>
      </c>
      <c r="F117">
        <v>189978082</v>
      </c>
      <c r="G117">
        <v>27139726</v>
      </c>
      <c r="H117">
        <v>74.963999999999999</v>
      </c>
      <c r="I117">
        <v>5.6939000000000002</v>
      </c>
      <c r="J117">
        <v>-5.6939000000000002</v>
      </c>
      <c r="K117" s="4">
        <f>1-(E117/E116)</f>
        <v>-8.1981469616362102E-2</v>
      </c>
      <c r="L117" s="4">
        <v>70.131462499999998</v>
      </c>
      <c r="M117" s="4">
        <v>69.911029999999997</v>
      </c>
      <c r="N117" s="4">
        <v>70.368628569999998</v>
      </c>
      <c r="O117" s="4">
        <v>70.414472549999999</v>
      </c>
      <c r="P117" s="4">
        <v>70.873486760000006</v>
      </c>
      <c r="Q117" s="4">
        <v>70.671487970000001</v>
      </c>
      <c r="R117" s="4">
        <v>70.384557130000005</v>
      </c>
      <c r="S117" s="4">
        <v>70.353249969999993</v>
      </c>
      <c r="T117" s="2">
        <v>0.62120885699999995</v>
      </c>
      <c r="U117" s="2">
        <v>0.34723757100000002</v>
      </c>
      <c r="V117" s="4">
        <v>64.144885959999996</v>
      </c>
      <c r="W117">
        <f>F117/AVERAGE(F113:F117)</f>
        <v>2.0823922702537252</v>
      </c>
      <c r="X117" s="4">
        <f>(E117-MIN(E104:E117))/(MAX(E104:E117)-MIN(E104:E117)) * 100</f>
        <v>100</v>
      </c>
      <c r="Y117" s="4">
        <f t="shared" si="16"/>
        <v>62.822905017975465</v>
      </c>
      <c r="Z117" s="4">
        <f t="shared" si="12"/>
        <v>1.5917761200534595</v>
      </c>
      <c r="AA117" s="4">
        <f t="shared" si="13"/>
        <v>0.28693083999999658</v>
      </c>
      <c r="AB117">
        <f>STDEV(E97:E117)</f>
        <v>1.5133133902608733</v>
      </c>
      <c r="AC117">
        <f t="shared" si="10"/>
        <v>71.881941960260875</v>
      </c>
      <c r="AD117">
        <f t="shared" si="11"/>
        <v>68.855315179739122</v>
      </c>
      <c r="AE117" s="4">
        <f>AC117-AD117</f>
        <v>3.0266267805217524</v>
      </c>
      <c r="AI117" s="5">
        <f t="shared" si="14"/>
        <v>-7.3455635191634894E-3</v>
      </c>
      <c r="AJ117" s="5">
        <f t="shared" si="17"/>
        <v>5.2488154296489896E-3</v>
      </c>
      <c r="AK117" s="5">
        <f t="shared" si="15"/>
        <v>2.4664361617074762E-3</v>
      </c>
    </row>
    <row r="118" spans="1:37" x14ac:dyDescent="0.2">
      <c r="A118" s="1">
        <v>41754</v>
      </c>
      <c r="B118">
        <v>74.718599999999995</v>
      </c>
      <c r="C118">
        <v>75.706000000000003</v>
      </c>
      <c r="D118">
        <v>74.643199999999993</v>
      </c>
      <c r="E118">
        <v>75.699399999999997</v>
      </c>
      <c r="F118">
        <v>97568814</v>
      </c>
      <c r="G118">
        <v>13938402</v>
      </c>
      <c r="H118">
        <v>75.238600000000005</v>
      </c>
      <c r="I118">
        <v>0.55192200000000002</v>
      </c>
      <c r="J118">
        <v>-0.55192200000000002</v>
      </c>
      <c r="K118" s="4">
        <f>1-(E118/E117)</f>
        <v>-7.3455635191634894E-3</v>
      </c>
      <c r="L118" s="4">
        <v>70.962987499999997</v>
      </c>
      <c r="M118" s="4">
        <v>70.552430000000001</v>
      </c>
      <c r="N118" s="4">
        <v>70.571323809999996</v>
      </c>
      <c r="O118" s="4">
        <v>70.507849019999995</v>
      </c>
      <c r="P118" s="4">
        <v>71.94591192</v>
      </c>
      <c r="Q118" s="4">
        <v>71.585653789999995</v>
      </c>
      <c r="R118" s="4">
        <v>70.890732639999996</v>
      </c>
      <c r="S118" s="4">
        <v>70.562902910000005</v>
      </c>
      <c r="T118" s="2">
        <v>0.66063185700000004</v>
      </c>
      <c r="U118" s="2">
        <v>0.28134342899999998</v>
      </c>
      <c r="V118" s="4">
        <v>70.132610389999996</v>
      </c>
      <c r="W118">
        <f>F118/AVERAGE(F114:F118)</f>
        <v>1.0108337394416138</v>
      </c>
      <c r="X118" s="4">
        <f>(E118-MIN(E105:E118))/(MAX(E105:E118)-MIN(E105:E118)) * 100</f>
        <v>100</v>
      </c>
      <c r="Y118" s="4">
        <f t="shared" si="16"/>
        <v>77.532341917543263</v>
      </c>
      <c r="Z118" s="4">
        <f t="shared" si="12"/>
        <v>1.2897843342117978</v>
      </c>
      <c r="AA118" s="4">
        <f t="shared" si="13"/>
        <v>0.69492114999999899</v>
      </c>
      <c r="AB118">
        <f>STDEV(E98:E118)</f>
        <v>1.9000373096086194</v>
      </c>
      <c r="AC118">
        <f t="shared" si="10"/>
        <v>72.471361119608616</v>
      </c>
      <c r="AD118">
        <f t="shared" si="11"/>
        <v>68.671286500391375</v>
      </c>
      <c r="AE118" s="4">
        <f>AC118-AD118</f>
        <v>3.8000746192172414</v>
      </c>
      <c r="AI118" s="5">
        <f t="shared" si="14"/>
        <v>-3.8726859129662783E-2</v>
      </c>
      <c r="AJ118" s="5">
        <f t="shared" si="17"/>
        <v>6.8416163026972397E-3</v>
      </c>
      <c r="AK118" s="5">
        <f t="shared" si="15"/>
        <v>2.6492026992811419E-3</v>
      </c>
    </row>
    <row r="119" spans="1:37" x14ac:dyDescent="0.2">
      <c r="A119" s="1">
        <v>41757</v>
      </c>
      <c r="B119">
        <v>75.813199999999995</v>
      </c>
      <c r="C119">
        <v>78.850700000000003</v>
      </c>
      <c r="D119">
        <v>75.780100000000004</v>
      </c>
      <c r="E119">
        <v>78.631</v>
      </c>
      <c r="F119">
        <v>167371680</v>
      </c>
      <c r="G119">
        <v>23910240</v>
      </c>
      <c r="H119">
        <v>77.704800000000006</v>
      </c>
      <c r="I119">
        <v>2.9317000000000002</v>
      </c>
      <c r="J119">
        <v>-2.9317000000000002</v>
      </c>
      <c r="K119" s="4">
        <f>1-(E119/E118)</f>
        <v>-3.8726859129662783E-2</v>
      </c>
      <c r="L119" s="4">
        <v>72.222512499999993</v>
      </c>
      <c r="M119" s="4">
        <v>71.538210000000007</v>
      </c>
      <c r="N119" s="4">
        <v>70.928242859999997</v>
      </c>
      <c r="O119" s="4">
        <v>70.658811760000006</v>
      </c>
      <c r="P119" s="4">
        <v>73.431487050000001</v>
      </c>
      <c r="Q119" s="4">
        <v>72.866625830000004</v>
      </c>
      <c r="R119" s="4">
        <v>71.627900960000005</v>
      </c>
      <c r="S119" s="4">
        <v>70.87929887</v>
      </c>
      <c r="T119" s="2">
        <v>0.87003900000000001</v>
      </c>
      <c r="U119" s="2">
        <v>0.202400571</v>
      </c>
      <c r="V119" s="4">
        <v>81.127088479999998</v>
      </c>
      <c r="W119">
        <f>F119/AVERAGE(F115:F119)</f>
        <v>1.3847974099370628</v>
      </c>
      <c r="X119" s="4">
        <f>(E119-MIN(E106:E119))/(MAX(E106:E119)-MIN(E106:E119)) * 100</f>
        <v>100</v>
      </c>
      <c r="Y119" s="4">
        <f t="shared" si="16"/>
        <v>100</v>
      </c>
      <c r="Z119" s="4">
        <f t="shared" si="12"/>
        <v>1</v>
      </c>
      <c r="AA119" s="4">
        <f t="shared" si="13"/>
        <v>1.2387248699999986</v>
      </c>
      <c r="AB119">
        <f>STDEV(E99:E119)</f>
        <v>2.5900528955161182</v>
      </c>
      <c r="AC119">
        <f t="shared" si="10"/>
        <v>73.518295755516121</v>
      </c>
      <c r="AD119">
        <f t="shared" si="11"/>
        <v>68.338189964483874</v>
      </c>
      <c r="AE119" s="4">
        <f>AC119-AD119</f>
        <v>5.180105791032247</v>
      </c>
      <c r="AI119" s="5">
        <f t="shared" si="14"/>
        <v>2.9619361320598614E-3</v>
      </c>
      <c r="AJ119" s="5">
        <f t="shared" si="17"/>
        <v>-3.9847820624699711E-3</v>
      </c>
      <c r="AK119" s="5">
        <f t="shared" si="15"/>
        <v>-3.0550995560732459E-4</v>
      </c>
    </row>
    <row r="120" spans="1:37" x14ac:dyDescent="0.2">
      <c r="A120" s="1">
        <v>41758</v>
      </c>
      <c r="B120">
        <v>78.584699999999998</v>
      </c>
      <c r="C120">
        <v>78.881200000000007</v>
      </c>
      <c r="D120">
        <v>78.024799999999999</v>
      </c>
      <c r="E120">
        <v>78.398099999999999</v>
      </c>
      <c r="F120">
        <v>84344673</v>
      </c>
      <c r="G120">
        <v>12049239</v>
      </c>
      <c r="H120">
        <v>79.5548</v>
      </c>
      <c r="I120">
        <v>-0.23294599999999999</v>
      </c>
      <c r="J120">
        <v>0.23294599999999999</v>
      </c>
      <c r="K120" s="4">
        <f>1-(E120/E119)</f>
        <v>2.9619361320598614E-3</v>
      </c>
      <c r="L120" s="4">
        <v>73.435550000000006</v>
      </c>
      <c r="M120" s="4">
        <v>72.473299999999995</v>
      </c>
      <c r="N120" s="4">
        <v>71.277852379999999</v>
      </c>
      <c r="O120" s="4">
        <v>70.783121570000006</v>
      </c>
      <c r="P120" s="4">
        <v>74.535178819999999</v>
      </c>
      <c r="Q120" s="4">
        <v>73.872348400000007</v>
      </c>
      <c r="R120" s="4">
        <v>72.272681820000003</v>
      </c>
      <c r="S120" s="4">
        <v>71.174153820000001</v>
      </c>
      <c r="T120" s="2">
        <v>0.87003900000000001</v>
      </c>
      <c r="U120" s="2">
        <v>0.21875592899999999</v>
      </c>
      <c r="V120" s="4">
        <v>79.908436120000005</v>
      </c>
      <c r="W120">
        <f>F120/AVERAGE(F116:F120)</f>
        <v>0.6610099549010231</v>
      </c>
      <c r="X120" s="4">
        <f>(E120-MIN(E107:E120))/(MAX(E107:E120)-MIN(E107:E120)) * 100</f>
        <v>97.688612770687357</v>
      </c>
      <c r="Y120" s="4">
        <f t="shared" si="16"/>
        <v>99.229537590229128</v>
      </c>
      <c r="Z120" s="4">
        <f t="shared" si="12"/>
        <v>0.98447110752541189</v>
      </c>
      <c r="AA120" s="4">
        <f t="shared" si="13"/>
        <v>1.5996665800000045</v>
      </c>
      <c r="AB120">
        <f>STDEV(E100:E120)</f>
        <v>3.0609074139246757</v>
      </c>
      <c r="AC120">
        <f t="shared" si="10"/>
        <v>74.33875979392468</v>
      </c>
      <c r="AD120">
        <f t="shared" si="11"/>
        <v>68.216944966075317</v>
      </c>
      <c r="AE120" s="4">
        <f>AC120-AD120</f>
        <v>6.1218148278493629</v>
      </c>
      <c r="AI120" s="5">
        <f t="shared" si="14"/>
        <v>3.781979410215186E-3</v>
      </c>
      <c r="AJ120" s="5">
        <f t="shared" si="17"/>
        <v>2.4486460617934025E-4</v>
      </c>
      <c r="AK120" s="5">
        <f t="shared" si="15"/>
        <v>-2.0625188626480681E-4</v>
      </c>
    </row>
    <row r="121" spans="1:37" x14ac:dyDescent="0.2">
      <c r="A121" s="1">
        <v>41759</v>
      </c>
      <c r="B121">
        <v>78.439099999999996</v>
      </c>
      <c r="C121">
        <v>79.337800000000001</v>
      </c>
      <c r="D121">
        <v>78.063199999999995</v>
      </c>
      <c r="E121">
        <v>78.101600000000005</v>
      </c>
      <c r="F121">
        <v>114220883</v>
      </c>
      <c r="G121">
        <v>16317269</v>
      </c>
      <c r="H121">
        <v>78.634100000000004</v>
      </c>
      <c r="I121">
        <v>-0.29647699999999999</v>
      </c>
      <c r="J121">
        <v>0.29647699999999999</v>
      </c>
      <c r="K121" s="4">
        <f>1-(E121/E120)</f>
        <v>3.781979410215186E-3</v>
      </c>
      <c r="L121" s="4">
        <v>74.513424999999998</v>
      </c>
      <c r="M121" s="4">
        <v>73.427980000000005</v>
      </c>
      <c r="N121" s="4">
        <v>71.614099999999993</v>
      </c>
      <c r="O121" s="4">
        <v>70.902760779999994</v>
      </c>
      <c r="P121" s="4">
        <v>75.327716859999995</v>
      </c>
      <c r="Q121" s="4">
        <v>74.641303239999999</v>
      </c>
      <c r="R121" s="4">
        <v>72.827816889999994</v>
      </c>
      <c r="S121" s="4">
        <v>71.445818380000006</v>
      </c>
      <c r="T121" s="2">
        <v>0.80499564300000004</v>
      </c>
      <c r="U121" s="2">
        <v>0.239932857</v>
      </c>
      <c r="V121" s="4">
        <v>77.038346919999995</v>
      </c>
      <c r="W121">
        <f>F121/AVERAGE(F117:F121)</f>
        <v>0.87393769340982252</v>
      </c>
      <c r="X121" s="4">
        <f>(E121-MIN(E108:E121))/(MAX(E108:E121)-MIN(E108:E121)) * 100</f>
        <v>94.746035211687001</v>
      </c>
      <c r="Y121" s="4">
        <f t="shared" si="16"/>
        <v>97.478215994124795</v>
      </c>
      <c r="Z121" s="4">
        <f t="shared" si="12"/>
        <v>0.97197137068447714</v>
      </c>
      <c r="AA121" s="4">
        <f t="shared" si="13"/>
        <v>1.8134863500000051</v>
      </c>
      <c r="AB121">
        <f>STDEV(E101:E121)</f>
        <v>3.4023221495031892</v>
      </c>
      <c r="AC121">
        <f t="shared" si="10"/>
        <v>75.016422149503185</v>
      </c>
      <c r="AD121">
        <f t="shared" si="11"/>
        <v>68.211777850496802</v>
      </c>
      <c r="AE121" s="4">
        <f>AC121-AD121</f>
        <v>6.8046442990063838</v>
      </c>
      <c r="AI121" s="5">
        <f t="shared" si="14"/>
        <v>-2.3559056408575252E-3</v>
      </c>
      <c r="AJ121" s="5">
        <f t="shared" si="17"/>
        <v>2.4469099200917664E-3</v>
      </c>
      <c r="AK121" s="5">
        <f t="shared" si="15"/>
        <v>7.8045682293798529E-5</v>
      </c>
    </row>
    <row r="122" spans="1:37" x14ac:dyDescent="0.2">
      <c r="A122" s="1">
        <v>41760</v>
      </c>
      <c r="B122">
        <v>78.354399999999998</v>
      </c>
      <c r="C122">
        <v>78.724999999999994</v>
      </c>
      <c r="D122">
        <v>77.607900000000001</v>
      </c>
      <c r="E122">
        <v>78.285600000000002</v>
      </c>
      <c r="F122">
        <v>61052418</v>
      </c>
      <c r="G122">
        <v>8721774</v>
      </c>
      <c r="H122">
        <v>78.424700000000001</v>
      </c>
      <c r="I122">
        <v>0.183973</v>
      </c>
      <c r="J122">
        <v>-0.183973</v>
      </c>
      <c r="K122" s="4">
        <f>1-(E122/E121)</f>
        <v>-2.3559056408575252E-3</v>
      </c>
      <c r="L122" s="4">
        <v>75.511224999999996</v>
      </c>
      <c r="M122" s="4">
        <v>74.387159999999994</v>
      </c>
      <c r="N122" s="4">
        <v>71.928161900000006</v>
      </c>
      <c r="O122" s="4">
        <v>71.020817649999998</v>
      </c>
      <c r="P122" s="4">
        <v>75.98502422</v>
      </c>
      <c r="Q122" s="4">
        <v>75.303902649999998</v>
      </c>
      <c r="R122" s="4">
        <v>73.347605759999993</v>
      </c>
      <c r="S122" s="4">
        <v>71.714045110000001</v>
      </c>
      <c r="T122" s="2">
        <v>0.81813657100000003</v>
      </c>
      <c r="U122" s="2">
        <v>0.17526778600000001</v>
      </c>
      <c r="V122" s="4">
        <v>82.356853540000003</v>
      </c>
      <c r="W122">
        <f>F122/AVERAGE(F118:F122)</f>
        <v>0.58194102015716587</v>
      </c>
      <c r="X122" s="4">
        <f>(E122-MIN(E109:E122))/(MAX(E109:E122)-MIN(E109:E122)) * 100</f>
        <v>96.572120442230229</v>
      </c>
      <c r="Y122" s="4">
        <f t="shared" si="16"/>
        <v>96.3355894748682</v>
      </c>
      <c r="Z122" s="4">
        <f t="shared" si="12"/>
        <v>1.0024552812584775</v>
      </c>
      <c r="AA122" s="4">
        <f t="shared" si="13"/>
        <v>1.9562968900000044</v>
      </c>
      <c r="AB122">
        <f>STDEV(E102:E122)</f>
        <v>3.7009977945786718</v>
      </c>
      <c r="AC122">
        <f t="shared" si="10"/>
        <v>75.629159694578675</v>
      </c>
      <c r="AD122">
        <f t="shared" si="11"/>
        <v>68.227164105421338</v>
      </c>
      <c r="AE122" s="4">
        <f>AC122-AD122</f>
        <v>7.4019955891573375</v>
      </c>
      <c r="AI122" s="5">
        <f t="shared" si="14"/>
        <v>-1.8598567297178903E-3</v>
      </c>
      <c r="AJ122" s="5">
        <f t="shared" si="17"/>
        <v>3.4439444934453501E-3</v>
      </c>
      <c r="AK122" s="5">
        <f t="shared" si="15"/>
        <v>4.7518074394378333E-4</v>
      </c>
    </row>
    <row r="123" spans="1:37" x14ac:dyDescent="0.2">
      <c r="A123" s="1">
        <v>41761</v>
      </c>
      <c r="B123">
        <v>78.3994</v>
      </c>
      <c r="C123">
        <v>78.645600000000002</v>
      </c>
      <c r="D123">
        <v>78.051299999999998</v>
      </c>
      <c r="E123">
        <v>78.431200000000004</v>
      </c>
      <c r="F123">
        <v>47878572</v>
      </c>
      <c r="G123">
        <v>6839796</v>
      </c>
      <c r="H123">
        <v>78.403899999999993</v>
      </c>
      <c r="I123">
        <v>0.145592</v>
      </c>
      <c r="J123">
        <v>-0.145592</v>
      </c>
      <c r="K123" s="4">
        <f>1-(E123/E122)</f>
        <v>-1.8598567297178903E-3</v>
      </c>
      <c r="L123" s="4">
        <v>76.518474999999995</v>
      </c>
      <c r="M123" s="4">
        <v>75.282420000000002</v>
      </c>
      <c r="N123" s="4">
        <v>72.243485710000002</v>
      </c>
      <c r="O123" s="4">
        <v>71.164100000000005</v>
      </c>
      <c r="P123" s="4">
        <v>76.528618839999993</v>
      </c>
      <c r="Q123" s="4">
        <v>75.872502170000004</v>
      </c>
      <c r="R123" s="4">
        <v>73.831757589999995</v>
      </c>
      <c r="S123" s="4">
        <v>71.977462950000003</v>
      </c>
      <c r="T123" s="2">
        <v>0.82853600000000005</v>
      </c>
      <c r="U123" s="2">
        <v>0.13868107099999999</v>
      </c>
      <c r="V123" s="4">
        <v>85.661846179999998</v>
      </c>
      <c r="W123">
        <f>F123/AVERAGE(F119:F123)</f>
        <v>0.50412482219856924</v>
      </c>
      <c r="X123" s="4">
        <f>(E123-MIN(E110:E123))/(MAX(E110:E123)-MIN(E110:E123)) * 100</f>
        <v>98.017109624660122</v>
      </c>
      <c r="Y123" s="4">
        <f t="shared" si="16"/>
        <v>96.445088426192456</v>
      </c>
      <c r="Z123" s="4">
        <f t="shared" si="12"/>
        <v>1.0162996501337722</v>
      </c>
      <c r="AA123" s="4">
        <f t="shared" si="13"/>
        <v>2.040744580000009</v>
      </c>
      <c r="AB123">
        <f>STDEV(E103:E123)</f>
        <v>3.9631747525545373</v>
      </c>
      <c r="AC123">
        <f t="shared" si="10"/>
        <v>76.206660462554538</v>
      </c>
      <c r="AD123">
        <f t="shared" si="11"/>
        <v>68.280310957445465</v>
      </c>
      <c r="AE123" s="4">
        <f>AC123-AD123</f>
        <v>7.9263495051090729</v>
      </c>
      <c r="AI123" s="5">
        <f t="shared" si="14"/>
        <v>-1.4141056110323458E-2</v>
      </c>
      <c r="AJ123" s="5">
        <f t="shared" si="17"/>
        <v>3.2247985784018551E-3</v>
      </c>
      <c r="AK123" s="5">
        <f t="shared" si="15"/>
        <v>-4.9499473613914065E-4</v>
      </c>
    </row>
    <row r="124" spans="1:37" x14ac:dyDescent="0.2">
      <c r="A124" s="1">
        <v>41764</v>
      </c>
      <c r="B124">
        <v>78.108199999999997</v>
      </c>
      <c r="C124">
        <v>79.545599999999993</v>
      </c>
      <c r="D124">
        <v>78.089699999999993</v>
      </c>
      <c r="E124">
        <v>79.540300000000002</v>
      </c>
      <c r="F124">
        <v>71766758</v>
      </c>
      <c r="G124">
        <v>10252394</v>
      </c>
      <c r="H124">
        <v>79.050299999999993</v>
      </c>
      <c r="I124">
        <v>1.1091</v>
      </c>
      <c r="J124">
        <v>-1.1091</v>
      </c>
      <c r="K124" s="4">
        <f>1-(E124/E123)</f>
        <v>-1.4141056110323458E-2</v>
      </c>
      <c r="L124" s="4">
        <v>77.779325</v>
      </c>
      <c r="M124" s="4">
        <v>76.206130000000002</v>
      </c>
      <c r="N124" s="4">
        <v>72.635319050000007</v>
      </c>
      <c r="O124" s="4">
        <v>71.345270589999998</v>
      </c>
      <c r="P124" s="4">
        <v>77.197881319999993</v>
      </c>
      <c r="Q124" s="4">
        <v>76.539374499999994</v>
      </c>
      <c r="R124" s="4">
        <v>74.375428290000002</v>
      </c>
      <c r="S124" s="4">
        <v>72.274044790000005</v>
      </c>
      <c r="T124" s="2">
        <v>0.88818785700000003</v>
      </c>
      <c r="U124" s="2">
        <v>0.13868107099999999</v>
      </c>
      <c r="V124" s="4">
        <v>86.494764079999996</v>
      </c>
      <c r="W124">
        <f>F124/AVERAGE(F120:F124)</f>
        <v>0.94613369185857221</v>
      </c>
      <c r="X124" s="4">
        <f>(E124-MIN(E111:E124))/(MAX(E111:E124)-MIN(E111:E124)) * 100</f>
        <v>100</v>
      </c>
      <c r="Y124" s="4">
        <f t="shared" si="16"/>
        <v>98.196410022296789</v>
      </c>
      <c r="Z124" s="4">
        <f t="shared" si="12"/>
        <v>1.0183671681815423</v>
      </c>
      <c r="AA124" s="4">
        <f t="shared" si="13"/>
        <v>2.1639462099999918</v>
      </c>
      <c r="AB124">
        <f>STDEV(E104:E124)</f>
        <v>4.2619616507682299</v>
      </c>
      <c r="AC124">
        <f t="shared" si="10"/>
        <v>76.897280700768235</v>
      </c>
      <c r="AD124">
        <f t="shared" si="11"/>
        <v>68.373357399231779</v>
      </c>
      <c r="AE124" s="4">
        <f>AC124-AD124</f>
        <v>8.5239233015364562</v>
      </c>
      <c r="AI124" s="5">
        <f t="shared" si="14"/>
        <v>1.0898877675844854E-2</v>
      </c>
      <c r="AJ124" s="5">
        <f t="shared" si="17"/>
        <v>-4.6025817776069178E-3</v>
      </c>
      <c r="AK124" s="5">
        <f t="shared" si="15"/>
        <v>-1.9690159398994072E-3</v>
      </c>
    </row>
    <row r="125" spans="1:37" x14ac:dyDescent="0.2">
      <c r="A125" s="1">
        <v>41765</v>
      </c>
      <c r="B125">
        <v>79.651499999999999</v>
      </c>
      <c r="C125">
        <v>79.996899999999997</v>
      </c>
      <c r="D125">
        <v>78.673400000000001</v>
      </c>
      <c r="E125">
        <v>78.673400000000001</v>
      </c>
      <c r="F125">
        <v>93641373</v>
      </c>
      <c r="G125">
        <v>13377339</v>
      </c>
      <c r="H125">
        <v>79.646600000000007</v>
      </c>
      <c r="I125">
        <v>-0.866927</v>
      </c>
      <c r="J125">
        <v>0.866927</v>
      </c>
      <c r="K125" s="4">
        <f>1-(E125/E124)</f>
        <v>1.0898877675844854E-2</v>
      </c>
      <c r="L125" s="4">
        <v>78.220074999999994</v>
      </c>
      <c r="M125" s="4">
        <v>77.036150000000006</v>
      </c>
      <c r="N125" s="4">
        <v>73.029799999999994</v>
      </c>
      <c r="O125" s="4">
        <v>71.524754900000005</v>
      </c>
      <c r="P125" s="4">
        <v>77.52577436</v>
      </c>
      <c r="Q125" s="4">
        <v>76.927379139999999</v>
      </c>
      <c r="R125" s="4">
        <v>74.784758929999995</v>
      </c>
      <c r="S125" s="4">
        <v>72.524999899999997</v>
      </c>
      <c r="T125" s="2">
        <v>0.88818785700000003</v>
      </c>
      <c r="U125" s="2">
        <v>0.16543492900000001</v>
      </c>
      <c r="V125" s="4">
        <v>84.298467079999995</v>
      </c>
      <c r="W125">
        <f>F125/AVERAGE(F121:F125)</f>
        <v>1.2049795660389173</v>
      </c>
      <c r="X125" s="4">
        <f>(E125-MIN(E112:E125))/(MAX(E112:E125)-MIN(E112:E125)) * 100</f>
        <v>92.007560042409992</v>
      </c>
      <c r="Y125" s="4">
        <f t="shared" si="16"/>
        <v>96.674889889023362</v>
      </c>
      <c r="Z125" s="4">
        <f t="shared" si="12"/>
        <v>0.95172138440528697</v>
      </c>
      <c r="AA125" s="4">
        <f t="shared" si="13"/>
        <v>2.142620210000004</v>
      </c>
      <c r="AB125">
        <f>STDEV(E105:E125)</f>
        <v>4.4239814795046328</v>
      </c>
      <c r="AC125">
        <f t="shared" si="10"/>
        <v>77.453781479504627</v>
      </c>
      <c r="AD125">
        <f t="shared" si="11"/>
        <v>68.605818520495362</v>
      </c>
      <c r="AE125" s="4">
        <f>AC125-AD125</f>
        <v>8.8479629590092657</v>
      </c>
      <c r="AI125" s="5">
        <f t="shared" si="14"/>
        <v>3.4992767568199357E-3</v>
      </c>
      <c r="AJ125" s="5">
        <f t="shared" si="17"/>
        <v>-2.9121702882978105E-3</v>
      </c>
      <c r="AK125" s="5">
        <f t="shared" si="15"/>
        <v>-1.165931693236084E-3</v>
      </c>
    </row>
    <row r="126" spans="1:37" x14ac:dyDescent="0.2">
      <c r="A126" s="1">
        <v>41766</v>
      </c>
      <c r="B126">
        <v>78.784599999999998</v>
      </c>
      <c r="C126">
        <v>79.054599999999994</v>
      </c>
      <c r="D126">
        <v>77.789199999999994</v>
      </c>
      <c r="E126">
        <v>78.398099999999999</v>
      </c>
      <c r="F126">
        <v>70715988</v>
      </c>
      <c r="G126">
        <v>10102284</v>
      </c>
      <c r="H126">
        <v>78.334500000000006</v>
      </c>
      <c r="I126">
        <v>-0.27529799999999999</v>
      </c>
      <c r="J126">
        <v>0.27529799999999999</v>
      </c>
      <c r="K126" s="4">
        <f>1-(E126/E125)</f>
        <v>3.4992767568199357E-3</v>
      </c>
      <c r="L126" s="4">
        <v>78.557412499999998</v>
      </c>
      <c r="M126" s="4">
        <v>77.930610000000001</v>
      </c>
      <c r="N126" s="4">
        <v>73.463800000000006</v>
      </c>
      <c r="O126" s="4">
        <v>71.692872550000004</v>
      </c>
      <c r="P126" s="4">
        <v>77.719624499999995</v>
      </c>
      <c r="Q126" s="4">
        <v>77.194782930000002</v>
      </c>
      <c r="R126" s="4">
        <v>75.128886649999998</v>
      </c>
      <c r="S126" s="4">
        <v>72.755317550000001</v>
      </c>
      <c r="T126" s="2">
        <v>0.87826042900000001</v>
      </c>
      <c r="U126" s="2">
        <v>0.185099071</v>
      </c>
      <c r="V126" s="4">
        <v>82.592992170000002</v>
      </c>
      <c r="W126">
        <f>F126/AVERAGE(F122:F126)</f>
        <v>1.0247057086756539</v>
      </c>
      <c r="X126" s="4">
        <f>(E126-MIN(E113:E126))/(MAX(E113:E126)-MIN(E113:E126)) * 100</f>
        <v>88.676289804496932</v>
      </c>
      <c r="Y126" s="4">
        <f t="shared" si="16"/>
        <v>93.561283282302313</v>
      </c>
      <c r="Z126" s="4">
        <f t="shared" si="12"/>
        <v>0.94778830188694718</v>
      </c>
      <c r="AA126" s="4">
        <f t="shared" si="13"/>
        <v>2.065896280000004</v>
      </c>
      <c r="AB126">
        <f>STDEV(E106:E126)</f>
        <v>4.4847806134748671</v>
      </c>
      <c r="AC126">
        <f t="shared" ref="AC126:AC189" si="18">N126+AB126</f>
        <v>77.948580613474874</v>
      </c>
      <c r="AD126">
        <f t="shared" ref="AD126:AD189" si="19">N126-AB126</f>
        <v>68.979019386525138</v>
      </c>
      <c r="AE126" s="4">
        <f>AC126-AD126</f>
        <v>8.969561226949736</v>
      </c>
      <c r="AI126" s="5">
        <f t="shared" si="14"/>
        <v>6.5396993039371631E-3</v>
      </c>
      <c r="AJ126" s="5">
        <f t="shared" si="17"/>
        <v>-1.9182088214099616E-3</v>
      </c>
      <c r="AK126" s="5">
        <f t="shared" si="15"/>
        <v>-8.5510705511531641E-4</v>
      </c>
    </row>
    <row r="127" spans="1:37" x14ac:dyDescent="0.2">
      <c r="A127" s="1">
        <v>41767</v>
      </c>
      <c r="B127">
        <v>77.919899999999998</v>
      </c>
      <c r="C127">
        <v>78.735799999999998</v>
      </c>
      <c r="D127">
        <v>77.674800000000005</v>
      </c>
      <c r="E127">
        <v>77.885400000000004</v>
      </c>
      <c r="F127">
        <v>57574363</v>
      </c>
      <c r="G127">
        <v>8224909</v>
      </c>
      <c r="H127">
        <v>78.366699999999994</v>
      </c>
      <c r="I127">
        <v>-0.51266100000000003</v>
      </c>
      <c r="J127">
        <v>0.51266100000000003</v>
      </c>
      <c r="K127" s="4">
        <f>1-(E127/E126)</f>
        <v>6.5396993039371631E-3</v>
      </c>
      <c r="L127" s="4">
        <v>78.464212500000002</v>
      </c>
      <c r="M127" s="4">
        <v>78.204409999999996</v>
      </c>
      <c r="N127" s="4">
        <v>73.873576189999994</v>
      </c>
      <c r="O127" s="4">
        <v>71.865184310000004</v>
      </c>
      <c r="P127" s="4">
        <v>77.756463499999995</v>
      </c>
      <c r="Q127" s="4">
        <v>77.320349669999999</v>
      </c>
      <c r="R127" s="4">
        <v>75.391411730000002</v>
      </c>
      <c r="S127" s="4">
        <v>72.956497249999998</v>
      </c>
      <c r="T127" s="2">
        <v>0.82219842899999995</v>
      </c>
      <c r="U127" s="2">
        <v>0.22171771400000001</v>
      </c>
      <c r="V127" s="4">
        <v>78.760965060000004</v>
      </c>
      <c r="W127">
        <f>F127/AVERAGE(F123:F127)</f>
        <v>0.84277269690369783</v>
      </c>
      <c r="X127" s="4">
        <f>(E127-MIN(E114:E127))/(MAX(E114:E127)-MIN(E114:E127)) * 100</f>
        <v>83.593409208073936</v>
      </c>
      <c r="Y127" s="4">
        <f t="shared" si="16"/>
        <v>88.092419684993615</v>
      </c>
      <c r="Z127" s="4">
        <f t="shared" si="12"/>
        <v>0.94892851742513684</v>
      </c>
      <c r="AA127" s="4">
        <f t="shared" si="13"/>
        <v>1.9289379399999973</v>
      </c>
      <c r="AB127">
        <f>STDEV(E107:E127)</f>
        <v>4.4765282130133803</v>
      </c>
      <c r="AC127">
        <f t="shared" si="18"/>
        <v>78.350104403013376</v>
      </c>
      <c r="AD127">
        <f t="shared" si="19"/>
        <v>69.397047976986613</v>
      </c>
      <c r="AE127" s="4">
        <f>AC127-AD127</f>
        <v>8.9530564260267624</v>
      </c>
      <c r="AI127" s="5">
        <f t="shared" si="14"/>
        <v>4.1625259676396631E-3</v>
      </c>
      <c r="AJ127" s="5">
        <f t="shared" si="17"/>
        <v>2.0941414462906762E-3</v>
      </c>
      <c r="AK127" s="5">
        <f t="shared" si="15"/>
        <v>-2.0919990809439E-4</v>
      </c>
    </row>
    <row r="128" spans="1:37" x14ac:dyDescent="0.2">
      <c r="A128" s="1">
        <v>41768</v>
      </c>
      <c r="B128">
        <v>77.428399999999996</v>
      </c>
      <c r="C128">
        <v>77.654899999999998</v>
      </c>
      <c r="D128">
        <v>76.870800000000003</v>
      </c>
      <c r="E128">
        <v>77.561199999999999</v>
      </c>
      <c r="F128">
        <v>72899498</v>
      </c>
      <c r="G128">
        <v>10414214</v>
      </c>
      <c r="H128">
        <v>77.216200000000001</v>
      </c>
      <c r="I128">
        <v>-0.32419599999999998</v>
      </c>
      <c r="J128">
        <v>0.32419599999999998</v>
      </c>
      <c r="K128" s="4">
        <f>1-(E128/E127)</f>
        <v>4.1625259676396631E-3</v>
      </c>
      <c r="L128" s="4">
        <v>78.3596</v>
      </c>
      <c r="M128" s="4">
        <v>78.390590000000003</v>
      </c>
      <c r="N128" s="4">
        <v>74.224552380000006</v>
      </c>
      <c r="O128" s="4">
        <v>72.04336275</v>
      </c>
      <c r="P128" s="4">
        <v>77.71307161</v>
      </c>
      <c r="Q128" s="4">
        <v>77.364140640000002</v>
      </c>
      <c r="R128" s="4">
        <v>75.59805824</v>
      </c>
      <c r="S128" s="4">
        <v>73.137073830000006</v>
      </c>
      <c r="T128" s="2">
        <v>0.76330014300000004</v>
      </c>
      <c r="U128" s="2">
        <v>0.24487457100000001</v>
      </c>
      <c r="V128" s="4">
        <v>75.711097690000003</v>
      </c>
      <c r="W128">
        <f>F128/AVERAGE(F124:F128)</f>
        <v>0.99427031758331019</v>
      </c>
      <c r="X128" s="4">
        <f>(E128-MIN(E115:E128))/(MAX(E115:E128)-MIN(E115:E128)) * 100</f>
        <v>80.379307609945641</v>
      </c>
      <c r="Y128" s="4">
        <f t="shared" si="16"/>
        <v>84.216335540838841</v>
      </c>
      <c r="Z128" s="4">
        <f t="shared" si="12"/>
        <v>0.95443843636449233</v>
      </c>
      <c r="AA128" s="4">
        <f t="shared" si="13"/>
        <v>1.7660824000000019</v>
      </c>
      <c r="AB128">
        <f>STDEV(E108:E128)</f>
        <v>4.4622540220855926</v>
      </c>
      <c r="AC128">
        <f t="shared" si="18"/>
        <v>78.686806402085594</v>
      </c>
      <c r="AD128">
        <f t="shared" si="19"/>
        <v>69.762298357914418</v>
      </c>
      <c r="AE128" s="4">
        <f>AC128-AD128</f>
        <v>8.9245080441711764</v>
      </c>
      <c r="AI128" s="5">
        <f t="shared" si="14"/>
        <v>-1.2445655817599599E-2</v>
      </c>
      <c r="AJ128" s="5">
        <f t="shared" si="17"/>
        <v>5.4488695629217876E-4</v>
      </c>
      <c r="AK128" s="5">
        <f t="shared" si="15"/>
        <v>-1.5303057539964619E-4</v>
      </c>
    </row>
    <row r="129" spans="1:37" x14ac:dyDescent="0.2">
      <c r="A129" s="1">
        <v>41771</v>
      </c>
      <c r="B129">
        <v>77.819199999999995</v>
      </c>
      <c r="C129">
        <v>78.636499999999998</v>
      </c>
      <c r="D129">
        <v>77.807299999999998</v>
      </c>
      <c r="E129">
        <v>78.526499999999999</v>
      </c>
      <c r="F129">
        <v>53324677</v>
      </c>
      <c r="G129">
        <v>7617811</v>
      </c>
      <c r="H129">
        <v>78.305599999999998</v>
      </c>
      <c r="I129">
        <v>0.96530400000000005</v>
      </c>
      <c r="J129">
        <v>-0.96530400000000005</v>
      </c>
      <c r="K129" s="4">
        <f>1-(E129/E128)</f>
        <v>-1.2445655817599599E-2</v>
      </c>
      <c r="L129" s="4">
        <v>78.412712499999998</v>
      </c>
      <c r="M129" s="4">
        <v>78.380139999999997</v>
      </c>
      <c r="N129" s="4">
        <v>74.664604760000003</v>
      </c>
      <c r="O129" s="4">
        <v>72.213686269999997</v>
      </c>
      <c r="P129" s="4">
        <v>77.893833479999998</v>
      </c>
      <c r="Q129" s="4">
        <v>77.575478709999999</v>
      </c>
      <c r="R129" s="4">
        <v>75.876957450000006</v>
      </c>
      <c r="S129" s="4">
        <v>73.348423879999999</v>
      </c>
      <c r="T129" s="2">
        <v>0.82724935700000002</v>
      </c>
      <c r="U129" s="2">
        <v>0.24487457100000001</v>
      </c>
      <c r="V129" s="4">
        <v>77.159863250000001</v>
      </c>
      <c r="W129">
        <f>F129/AVERAGE(F125:F129)</f>
        <v>0.76581607769914595</v>
      </c>
      <c r="X129" s="4">
        <f>(E129-MIN(E116:E129))/(MAX(E116:E129)-MIN(E116:E129)) * 100</f>
        <v>89.949240591664321</v>
      </c>
      <c r="Y129" s="4">
        <f t="shared" si="16"/>
        <v>84.640652469894633</v>
      </c>
      <c r="Z129" s="4">
        <f t="shared" si="12"/>
        <v>1.0627191304279924</v>
      </c>
      <c r="AA129" s="4">
        <f t="shared" si="13"/>
        <v>1.6985212599999926</v>
      </c>
      <c r="AB129">
        <f>STDEV(E109:E129)</f>
        <v>4.4061274276257816</v>
      </c>
      <c r="AC129">
        <f t="shared" si="18"/>
        <v>79.070732187625779</v>
      </c>
      <c r="AD129">
        <f t="shared" si="19"/>
        <v>70.258477332374227</v>
      </c>
      <c r="AE129" s="4">
        <f>AC129-AD129</f>
        <v>8.8122548552515525</v>
      </c>
      <c r="AI129" s="5">
        <f t="shared" si="14"/>
        <v>-1.5688971239007365E-3</v>
      </c>
      <c r="AJ129" s="5">
        <f t="shared" si="17"/>
        <v>-3.5134236139971577E-3</v>
      </c>
      <c r="AK129" s="5">
        <f t="shared" si="15"/>
        <v>-1.4219911709964846E-3</v>
      </c>
    </row>
    <row r="130" spans="1:37" x14ac:dyDescent="0.2">
      <c r="A130" s="1">
        <v>41772</v>
      </c>
      <c r="B130">
        <v>78.416600000000003</v>
      </c>
      <c r="C130">
        <v>78.753</v>
      </c>
      <c r="D130">
        <v>78.244399999999999</v>
      </c>
      <c r="E130">
        <v>78.649699999999996</v>
      </c>
      <c r="F130">
        <v>39934594</v>
      </c>
      <c r="G130">
        <v>5704942</v>
      </c>
      <c r="H130">
        <v>78.693100000000001</v>
      </c>
      <c r="I130">
        <v>0.12318800000000001</v>
      </c>
      <c r="J130">
        <v>-0.12318800000000001</v>
      </c>
      <c r="K130" s="4">
        <f>1-(E130/E129)</f>
        <v>-1.5688971239007365E-3</v>
      </c>
      <c r="L130" s="4">
        <v>78.458224999999999</v>
      </c>
      <c r="M130" s="4">
        <v>78.405299999999997</v>
      </c>
      <c r="N130" s="4">
        <v>75.134914289999998</v>
      </c>
      <c r="O130" s="4">
        <v>72.390137249999995</v>
      </c>
      <c r="P130" s="4">
        <v>78.061803810000001</v>
      </c>
      <c r="Q130" s="4">
        <v>77.770791669999994</v>
      </c>
      <c r="R130" s="4">
        <v>76.141028169999998</v>
      </c>
      <c r="S130" s="4">
        <v>73.556317059999998</v>
      </c>
      <c r="T130" s="2">
        <v>0.83604849999999997</v>
      </c>
      <c r="U130" s="2">
        <v>0.17917892899999999</v>
      </c>
      <c r="V130" s="4">
        <v>82.350858189999997</v>
      </c>
      <c r="W130">
        <f>F130/AVERAGE(F126:F130)</f>
        <v>0.67812384699944084</v>
      </c>
      <c r="X130" s="4">
        <f>(E130-MIN(E117:E130))/(MAX(E117:E130)-MIN(E117:E130)) * 100</f>
        <v>79.726376653235747</v>
      </c>
      <c r="Y130" s="4">
        <f t="shared" si="16"/>
        <v>83.351641618281903</v>
      </c>
      <c r="Z130" s="4">
        <f t="shared" si="12"/>
        <v>0.95650637594339827</v>
      </c>
      <c r="AA130" s="4">
        <f t="shared" si="13"/>
        <v>1.6297634999999957</v>
      </c>
      <c r="AB130">
        <f>STDEV(E110:E130)</f>
        <v>4.2708693502945874</v>
      </c>
      <c r="AC130">
        <f t="shared" si="18"/>
        <v>79.405783640294587</v>
      </c>
      <c r="AD130">
        <f t="shared" si="19"/>
        <v>70.864044939705408</v>
      </c>
      <c r="AE130" s="4">
        <f>AC130-AD130</f>
        <v>8.5417387005891783</v>
      </c>
      <c r="AI130" s="5">
        <f t="shared" si="14"/>
        <v>-1.8563325734244351E-4</v>
      </c>
      <c r="AJ130" s="5">
        <f t="shared" si="17"/>
        <v>-2.037922852334173E-3</v>
      </c>
      <c r="AK130" s="5">
        <f t="shared" si="15"/>
        <v>-7.2705921677714664E-4</v>
      </c>
    </row>
    <row r="131" spans="1:37" x14ac:dyDescent="0.2">
      <c r="A131" s="1">
        <v>41773</v>
      </c>
      <c r="B131">
        <v>78.473500000000001</v>
      </c>
      <c r="C131">
        <v>79.131900000000002</v>
      </c>
      <c r="D131">
        <v>78.382099999999994</v>
      </c>
      <c r="E131">
        <v>78.664299999999997</v>
      </c>
      <c r="F131">
        <v>41600846</v>
      </c>
      <c r="G131">
        <v>5942978</v>
      </c>
      <c r="H131">
        <v>78.901399999999995</v>
      </c>
      <c r="I131">
        <v>1.4572999999999999E-2</v>
      </c>
      <c r="J131">
        <v>-1.4572999999999999E-2</v>
      </c>
      <c r="K131" s="4">
        <f>1-(E131/E130)</f>
        <v>-1.8563325734244351E-4</v>
      </c>
      <c r="L131" s="4">
        <v>78.487362500000003</v>
      </c>
      <c r="M131" s="4">
        <v>78.461569999999995</v>
      </c>
      <c r="N131" s="4">
        <v>75.592871430000002</v>
      </c>
      <c r="O131" s="4">
        <v>72.562929409999995</v>
      </c>
      <c r="P131" s="4">
        <v>78.195691859999997</v>
      </c>
      <c r="Q131" s="4">
        <v>77.933247730000005</v>
      </c>
      <c r="R131" s="4">
        <v>76.381339769999997</v>
      </c>
      <c r="S131" s="4">
        <v>73.756630110000003</v>
      </c>
      <c r="T131" s="2">
        <v>0.430382286</v>
      </c>
      <c r="U131" s="2">
        <v>0.17917892899999999</v>
      </c>
      <c r="V131" s="4">
        <v>70.605260900000005</v>
      </c>
      <c r="W131">
        <f>F131/AVERAGE(F127:F131)</f>
        <v>0.7839336355180262</v>
      </c>
      <c r="X131" s="4">
        <f>(E131-MIN(E118:E131))/(MAX(E118:E131)-MIN(E118:E131)) * 100</f>
        <v>77.192845426852983</v>
      </c>
      <c r="Y131" s="4">
        <f t="shared" si="16"/>
        <v>82.289487557251022</v>
      </c>
      <c r="Z131" s="4">
        <f t="shared" ref="Z131:Z194" si="20">IFERROR(X131/Y131,0)</f>
        <v>0.93806448087488492</v>
      </c>
      <c r="AA131" s="4">
        <f t="shared" ref="AA131:AA194" si="21">Q131-R131</f>
        <v>1.5519079600000083</v>
      </c>
      <c r="AB131">
        <f>STDEV(E111:E131)</f>
        <v>4.0975515787043921</v>
      </c>
      <c r="AC131">
        <f t="shared" si="18"/>
        <v>79.6904230087044</v>
      </c>
      <c r="AD131">
        <f t="shared" si="19"/>
        <v>71.495319851295605</v>
      </c>
      <c r="AE131" s="4">
        <f>AC131-AD131</f>
        <v>8.1951031574087949</v>
      </c>
      <c r="AI131" s="5">
        <f t="shared" ref="AI131:AI194" si="22">K132</f>
        <v>8.5032219189644653E-3</v>
      </c>
      <c r="AJ131" s="5">
        <f t="shared" si="17"/>
        <v>-7.738577249343237E-4</v>
      </c>
      <c r="AK131" s="5">
        <f t="shared" ref="AK131:AK194" si="23">SLOPE(K132:K141,$AL$2:$AL$11)</f>
        <v>-1.1254460103813247E-3</v>
      </c>
    </row>
    <row r="132" spans="1:37" x14ac:dyDescent="0.2">
      <c r="A132" s="1">
        <v>41774</v>
      </c>
      <c r="B132">
        <v>78.774199999999993</v>
      </c>
      <c r="C132">
        <v>79.025899999999993</v>
      </c>
      <c r="D132">
        <v>77.891999999999996</v>
      </c>
      <c r="E132">
        <v>77.995400000000004</v>
      </c>
      <c r="F132">
        <v>57711731</v>
      </c>
      <c r="G132">
        <v>8244533</v>
      </c>
      <c r="H132">
        <v>78.351900000000001</v>
      </c>
      <c r="I132">
        <v>-0.66892499999999999</v>
      </c>
      <c r="J132">
        <v>0.66892499999999999</v>
      </c>
      <c r="K132" s="4">
        <f>1-(E132/E131)</f>
        <v>8.5032219189644653E-3</v>
      </c>
      <c r="L132" s="4">
        <v>78.294250000000005</v>
      </c>
      <c r="M132" s="4">
        <v>78.432550000000006</v>
      </c>
      <c r="N132" s="4">
        <v>76.042423810000003</v>
      </c>
      <c r="O132" s="4">
        <v>72.713574510000001</v>
      </c>
      <c r="P132" s="4">
        <v>78.151182550000001</v>
      </c>
      <c r="Q132" s="4">
        <v>77.944548139999995</v>
      </c>
      <c r="R132" s="4">
        <v>76.535059790000005</v>
      </c>
      <c r="S132" s="4">
        <v>73.922856379999999</v>
      </c>
      <c r="T132" s="2">
        <v>0.39095928600000002</v>
      </c>
      <c r="U132" s="2">
        <v>0.22695928600000001</v>
      </c>
      <c r="V132" s="4">
        <v>63.270356939999999</v>
      </c>
      <c r="W132">
        <f>F132/AVERAGE(F128:F132)</f>
        <v>1.0869672352510691</v>
      </c>
      <c r="X132" s="4">
        <f>(E132-MIN(E119:E132))/(MAX(E119:E132)-MIN(E119:E132)) * 100</f>
        <v>21.939265322621573</v>
      </c>
      <c r="Y132" s="4">
        <f t="shared" si="16"/>
        <v>59.619495800903429</v>
      </c>
      <c r="Z132" s="4">
        <f t="shared" si="20"/>
        <v>0.36798810570097312</v>
      </c>
      <c r="AA132" s="4">
        <f t="shared" si="21"/>
        <v>1.4094883499999895</v>
      </c>
      <c r="AB132">
        <f>STDEV(E112:E132)</f>
        <v>3.7933641315993856</v>
      </c>
      <c r="AC132">
        <f t="shared" si="18"/>
        <v>79.835787941599392</v>
      </c>
      <c r="AD132">
        <f t="shared" si="19"/>
        <v>72.249059678400613</v>
      </c>
      <c r="AE132" s="4">
        <f>AC132-AD132</f>
        <v>7.5867282631987791</v>
      </c>
      <c r="AI132" s="5">
        <f t="shared" si="22"/>
        <v>-1.4757280557571306E-2</v>
      </c>
      <c r="AJ132" s="5">
        <f t="shared" si="17"/>
        <v>3.5551673832516341E-3</v>
      </c>
      <c r="AK132" s="5">
        <f t="shared" si="23"/>
        <v>4.7219846086877761E-4</v>
      </c>
    </row>
    <row r="133" spans="1:37" x14ac:dyDescent="0.2">
      <c r="A133" s="1">
        <v>41775</v>
      </c>
      <c r="B133">
        <v>77.970200000000006</v>
      </c>
      <c r="C133">
        <v>79.149100000000004</v>
      </c>
      <c r="D133">
        <v>77.542299999999997</v>
      </c>
      <c r="E133">
        <v>79.1464</v>
      </c>
      <c r="F133">
        <v>69091834</v>
      </c>
      <c r="G133">
        <v>9870262</v>
      </c>
      <c r="H133">
        <v>78.312600000000003</v>
      </c>
      <c r="I133">
        <v>1.1511</v>
      </c>
      <c r="J133">
        <v>-1.1511</v>
      </c>
      <c r="K133" s="4">
        <f>1-(E133/E132)</f>
        <v>-1.4757280557571306E-2</v>
      </c>
      <c r="L133" s="4">
        <v>78.353375</v>
      </c>
      <c r="M133" s="4">
        <v>78.504069999999999</v>
      </c>
      <c r="N133" s="4">
        <v>76.540166670000005</v>
      </c>
      <c r="O133" s="4">
        <v>72.883882349999993</v>
      </c>
      <c r="P133" s="4">
        <v>78.372341989999995</v>
      </c>
      <c r="Q133" s="4">
        <v>78.163066659999998</v>
      </c>
      <c r="R133" s="4">
        <v>76.783758860000006</v>
      </c>
      <c r="S133" s="4">
        <v>74.12770123</v>
      </c>
      <c r="T133" s="2">
        <v>0.26377357099999998</v>
      </c>
      <c r="U133" s="2">
        <v>0.22695928600000001</v>
      </c>
      <c r="V133" s="4">
        <v>53.750949749999997</v>
      </c>
      <c r="W133">
        <f>F133/AVERAGE(F129:F133)</f>
        <v>1.3202411865472412</v>
      </c>
      <c r="X133" s="4">
        <f>(E133-MIN(E120:E133))/(MAX(E120:E133)-MIN(E120:E133)) * 100</f>
        <v>80.097013794148779</v>
      </c>
      <c r="Y133" s="4">
        <f t="shared" ref="Y133:Y196" si="24">AVERAGE(X131:X133)</f>
        <v>59.743041514541112</v>
      </c>
      <c r="Z133" s="4">
        <f t="shared" si="20"/>
        <v>1.3406919327107514</v>
      </c>
      <c r="AA133" s="4">
        <f t="shared" si="21"/>
        <v>1.3793077999999923</v>
      </c>
      <c r="AB133">
        <f>STDEV(E113:E133)</f>
        <v>3.4512455578143566</v>
      </c>
      <c r="AC133">
        <f t="shared" si="18"/>
        <v>79.991412227814365</v>
      </c>
      <c r="AD133">
        <f t="shared" si="19"/>
        <v>73.088921112185645</v>
      </c>
      <c r="AE133" s="4">
        <f>AC133-AD133</f>
        <v>6.9024911156287203</v>
      </c>
      <c r="AI133" s="5">
        <f t="shared" si="22"/>
        <v>-1.1850191543772093E-2</v>
      </c>
      <c r="AJ133" s="5">
        <f t="shared" si="17"/>
        <v>-2.7584470243624536E-5</v>
      </c>
      <c r="AK133" s="5">
        <f t="shared" si="23"/>
        <v>7.4737334103143135E-4</v>
      </c>
    </row>
    <row r="134" spans="1:37" x14ac:dyDescent="0.2">
      <c r="A134" s="1">
        <v>41778</v>
      </c>
      <c r="B134">
        <v>79.191500000000005</v>
      </c>
      <c r="C134">
        <v>80.447199999999995</v>
      </c>
      <c r="D134">
        <v>79.122600000000006</v>
      </c>
      <c r="E134">
        <v>80.084299999999999</v>
      </c>
      <c r="F134">
        <v>79439024</v>
      </c>
      <c r="G134">
        <v>11348432</v>
      </c>
      <c r="H134">
        <v>80.077200000000005</v>
      </c>
      <c r="I134">
        <v>0.93781800000000004</v>
      </c>
      <c r="J134">
        <v>-0.93781800000000004</v>
      </c>
      <c r="K134" s="4">
        <f>1-(E134/E133)</f>
        <v>-1.1850191543772093E-2</v>
      </c>
      <c r="L134" s="4">
        <v>78.564149999999998</v>
      </c>
      <c r="M134" s="4">
        <v>78.55847</v>
      </c>
      <c r="N134" s="4">
        <v>77.045199999999994</v>
      </c>
      <c r="O134" s="4">
        <v>73.076758819999995</v>
      </c>
      <c r="P134" s="4">
        <v>78.752777100000003</v>
      </c>
      <c r="Q134" s="4">
        <v>78.512381809999994</v>
      </c>
      <c r="R134" s="4">
        <v>77.09809611</v>
      </c>
      <c r="S134" s="4">
        <v>74.361293340000003</v>
      </c>
      <c r="T134" s="2">
        <v>0.330760571</v>
      </c>
      <c r="U134" s="2">
        <v>0.210320286</v>
      </c>
      <c r="V134" s="4">
        <v>61.129601440000002</v>
      </c>
      <c r="W134">
        <f>F134/AVERAGE(F130:F134)</f>
        <v>1.3802134978136222</v>
      </c>
      <c r="X134" s="4">
        <f>(E134-MIN(E121:E134))/(MAX(E121:E134)-MIN(E121:E134)) * 100</f>
        <v>100</v>
      </c>
      <c r="Y134" s="4">
        <f t="shared" si="24"/>
        <v>67.345426372256782</v>
      </c>
      <c r="Z134" s="4">
        <f t="shared" si="20"/>
        <v>1.4848818306865068</v>
      </c>
      <c r="AA134" s="4">
        <f t="shared" si="21"/>
        <v>1.4142856999999935</v>
      </c>
      <c r="AB134">
        <f>STDEV(E114:E134)</f>
        <v>3.1269861150954914</v>
      </c>
      <c r="AC134">
        <f t="shared" si="18"/>
        <v>80.172186115095485</v>
      </c>
      <c r="AD134">
        <f t="shared" si="19"/>
        <v>73.918213884904503</v>
      </c>
      <c r="AE134" s="4">
        <f>AC134-AD134</f>
        <v>6.2539722301909819</v>
      </c>
      <c r="AI134" s="5">
        <f t="shared" si="22"/>
        <v>-1.9854078764502958E-4</v>
      </c>
      <c r="AJ134" s="5">
        <f t="shared" si="17"/>
        <v>-4.5704444784908423E-3</v>
      </c>
      <c r="AK134" s="5">
        <f t="shared" si="23"/>
        <v>-1.9195671946605275E-4</v>
      </c>
    </row>
    <row r="135" spans="1:37" x14ac:dyDescent="0.2">
      <c r="A135" s="1">
        <v>41779</v>
      </c>
      <c r="B135">
        <v>80.073700000000002</v>
      </c>
      <c r="C135">
        <v>80.323999999999998</v>
      </c>
      <c r="D135">
        <v>79.572999999999993</v>
      </c>
      <c r="E135">
        <v>80.100200000000001</v>
      </c>
      <c r="F135">
        <v>58708986</v>
      </c>
      <c r="G135">
        <v>8386998</v>
      </c>
      <c r="H135">
        <v>80.067800000000005</v>
      </c>
      <c r="I135">
        <v>1.5897000000000001E-2</v>
      </c>
      <c r="J135">
        <v>-1.5897000000000001E-2</v>
      </c>
      <c r="K135" s="4">
        <f>1-(E135/E134)</f>
        <v>-1.9854078764502958E-4</v>
      </c>
      <c r="L135" s="4">
        <v>78.840999999999994</v>
      </c>
      <c r="M135" s="4">
        <v>78.701149999999998</v>
      </c>
      <c r="N135" s="4">
        <v>77.511723810000007</v>
      </c>
      <c r="O135" s="4">
        <v>73.270750980000003</v>
      </c>
      <c r="P135" s="4">
        <v>79.052204410000002</v>
      </c>
      <c r="Q135" s="4">
        <v>78.801076030000004</v>
      </c>
      <c r="R135" s="4">
        <v>77.384010770000003</v>
      </c>
      <c r="S135" s="4">
        <v>74.5863485</v>
      </c>
      <c r="T135" s="2">
        <v>0.33189607100000001</v>
      </c>
      <c r="U135" s="2">
        <v>0.18914335700000001</v>
      </c>
      <c r="V135" s="4">
        <v>63.698839900000003</v>
      </c>
      <c r="W135">
        <f>F135/AVERAGE(F131:F135)</f>
        <v>0.95756846102350623</v>
      </c>
      <c r="X135" s="4">
        <f>(E135-MIN(E122:E135))/(MAX(E122:E135)-MIN(E122:E135)) * 100</f>
        <v>100</v>
      </c>
      <c r="Y135" s="4">
        <f t="shared" si="24"/>
        <v>93.365671264716255</v>
      </c>
      <c r="Z135" s="4">
        <f t="shared" si="20"/>
        <v>1.0710574737525709</v>
      </c>
      <c r="AA135" s="4">
        <f t="shared" si="21"/>
        <v>1.4170652600000011</v>
      </c>
      <c r="AB135">
        <f>STDEV(E115:E135)</f>
        <v>2.7827034563360789</v>
      </c>
      <c r="AC135">
        <f t="shared" si="18"/>
        <v>80.294427266336086</v>
      </c>
      <c r="AD135">
        <f t="shared" si="19"/>
        <v>74.729020353663927</v>
      </c>
      <c r="AE135" s="4">
        <f>AC135-AD135</f>
        <v>5.5654069126721595</v>
      </c>
      <c r="AI135" s="5">
        <f t="shared" si="22"/>
        <v>-2.6454365906702915E-3</v>
      </c>
      <c r="AJ135" s="5">
        <f t="shared" si="17"/>
        <v>-6.6719289760124349E-4</v>
      </c>
      <c r="AK135" s="5">
        <f t="shared" si="23"/>
        <v>-1.7828808134116194E-4</v>
      </c>
    </row>
    <row r="136" spans="1:37" x14ac:dyDescent="0.2">
      <c r="A136" s="1">
        <v>41780</v>
      </c>
      <c r="B136">
        <v>79.983599999999996</v>
      </c>
      <c r="C136">
        <v>80.363799999999998</v>
      </c>
      <c r="D136">
        <v>79.749099999999999</v>
      </c>
      <c r="E136">
        <v>80.312100000000001</v>
      </c>
      <c r="F136">
        <v>49249914</v>
      </c>
      <c r="G136">
        <v>7035702</v>
      </c>
      <c r="H136">
        <v>80.276799999999994</v>
      </c>
      <c r="I136">
        <v>0.21193699999999999</v>
      </c>
      <c r="J136">
        <v>-0.21193699999999999</v>
      </c>
      <c r="K136" s="4">
        <f>1-(E136/E135)</f>
        <v>-2.6454365906702915E-3</v>
      </c>
      <c r="L136" s="4">
        <v>79.184862499999994</v>
      </c>
      <c r="M136" s="4">
        <v>78.89255</v>
      </c>
      <c r="N136" s="4">
        <v>77.985004759999995</v>
      </c>
      <c r="O136" s="4">
        <v>73.467652939999994</v>
      </c>
      <c r="P136" s="4">
        <v>79.332181210000002</v>
      </c>
      <c r="Q136" s="4">
        <v>79.075807659999995</v>
      </c>
      <c r="R136" s="4">
        <v>77.662876409999996</v>
      </c>
      <c r="S136" s="4">
        <v>74.810887780000002</v>
      </c>
      <c r="T136" s="2">
        <v>0.33389350000000001</v>
      </c>
      <c r="U136" s="2">
        <v>0.18914335700000001</v>
      </c>
      <c r="V136" s="4">
        <v>63.837470619999998</v>
      </c>
      <c r="W136">
        <f>F136/AVERAGE(F132:F136)</f>
        <v>0.78373139091011756</v>
      </c>
      <c r="X136" s="4">
        <f>(E136-MIN(E123:E136))/(MAX(E123:E136)-MIN(E123:E136)) * 100</f>
        <v>100</v>
      </c>
      <c r="Y136" s="4">
        <f t="shared" si="24"/>
        <v>100</v>
      </c>
      <c r="Z136" s="4">
        <f t="shared" si="20"/>
        <v>1</v>
      </c>
      <c r="AA136" s="4">
        <f t="shared" si="21"/>
        <v>1.4129312499999997</v>
      </c>
      <c r="AB136">
        <f>STDEV(E116:E136)</f>
        <v>2.3135304524635472</v>
      </c>
      <c r="AC136">
        <f t="shared" si="18"/>
        <v>80.298535212463548</v>
      </c>
      <c r="AD136">
        <f t="shared" si="19"/>
        <v>75.671474307536442</v>
      </c>
      <c r="AE136" s="4">
        <f>AC136-AD136</f>
        <v>4.6270609049271059</v>
      </c>
      <c r="AI136" s="5">
        <f t="shared" si="22"/>
        <v>-1.5838211178640371E-3</v>
      </c>
      <c r="AJ136" s="5">
        <f t="shared" si="17"/>
        <v>-1.938966432924083E-3</v>
      </c>
      <c r="AK136" s="5">
        <f t="shared" si="23"/>
        <v>2.1703655759057345E-4</v>
      </c>
    </row>
    <row r="137" spans="1:37" x14ac:dyDescent="0.2">
      <c r="A137" s="1">
        <v>41781</v>
      </c>
      <c r="B137">
        <v>80.350499999999997</v>
      </c>
      <c r="C137">
        <v>80.781000000000006</v>
      </c>
      <c r="D137">
        <v>80.019400000000005</v>
      </c>
      <c r="E137">
        <v>80.439300000000003</v>
      </c>
      <c r="F137">
        <v>50218945</v>
      </c>
      <c r="G137">
        <v>7174135</v>
      </c>
      <c r="H137">
        <v>80.391000000000005</v>
      </c>
      <c r="I137">
        <v>0.127163</v>
      </c>
      <c r="J137">
        <v>-0.127163</v>
      </c>
      <c r="K137" s="4">
        <f>1-(E137/E136)</f>
        <v>-1.5838211178640371E-3</v>
      </c>
      <c r="L137" s="4">
        <v>79.423962500000002</v>
      </c>
      <c r="M137" s="4">
        <v>79.147940000000006</v>
      </c>
      <c r="N137" s="4">
        <v>78.508138099999996</v>
      </c>
      <c r="O137" s="4">
        <v>73.653631369999999</v>
      </c>
      <c r="P137" s="4">
        <v>79.578207610000007</v>
      </c>
      <c r="Q137" s="4">
        <v>79.323715359999994</v>
      </c>
      <c r="R137" s="4">
        <v>77.927297699999997</v>
      </c>
      <c r="S137" s="4">
        <v>75.031609829999994</v>
      </c>
      <c r="T137" s="2">
        <v>0.33257714300000002</v>
      </c>
      <c r="U137" s="2">
        <v>0.18914335700000001</v>
      </c>
      <c r="V137" s="4">
        <v>63.746228649999999</v>
      </c>
      <c r="W137">
        <f>F137/AVERAGE(F133:F137)</f>
        <v>0.81867492687352927</v>
      </c>
      <c r="X137" s="4">
        <f>(E137-MIN(E124:E137))/(MAX(E124:E137)-MIN(E124:E137)) * 100</f>
        <v>100</v>
      </c>
      <c r="Y137" s="4">
        <f t="shared" si="24"/>
        <v>100</v>
      </c>
      <c r="Z137" s="4">
        <f t="shared" si="20"/>
        <v>1</v>
      </c>
      <c r="AA137" s="4">
        <f t="shared" si="21"/>
        <v>1.3964176599999973</v>
      </c>
      <c r="AB137">
        <f>STDEV(E117:E137)</f>
        <v>1.3141235963470828</v>
      </c>
      <c r="AC137">
        <f t="shared" si="18"/>
        <v>79.822261696347084</v>
      </c>
      <c r="AD137">
        <f t="shared" si="19"/>
        <v>77.194014503652909</v>
      </c>
      <c r="AE137" s="4">
        <f>AC137-AD137</f>
        <v>2.6282471926941753</v>
      </c>
      <c r="AI137" s="5">
        <f t="shared" si="22"/>
        <v>-1.1295473729880712E-2</v>
      </c>
      <c r="AJ137" s="5">
        <f t="shared" si="17"/>
        <v>3.0585775585140417E-3</v>
      </c>
      <c r="AK137" s="5">
        <f t="shared" si="23"/>
        <v>1.062695122598305E-3</v>
      </c>
    </row>
    <row r="138" spans="1:37" x14ac:dyDescent="0.2">
      <c r="A138" s="1">
        <v>41782</v>
      </c>
      <c r="B138">
        <v>80.436599999999999</v>
      </c>
      <c r="C138">
        <v>81.427300000000002</v>
      </c>
      <c r="D138">
        <v>80.333299999999994</v>
      </c>
      <c r="E138">
        <v>81.347899999999996</v>
      </c>
      <c r="F138">
        <v>58052491</v>
      </c>
      <c r="G138">
        <v>8293213</v>
      </c>
      <c r="H138">
        <v>81.231399999999994</v>
      </c>
      <c r="I138">
        <v>0.90867799999999999</v>
      </c>
      <c r="J138">
        <v>-0.90867799999999999</v>
      </c>
      <c r="K138" s="4">
        <f>1-(E138/E137)</f>
        <v>-1.1295473729880712E-2</v>
      </c>
      <c r="L138" s="4">
        <v>79.761237499999993</v>
      </c>
      <c r="M138" s="4">
        <v>79.526610000000005</v>
      </c>
      <c r="N138" s="4">
        <v>78.803399999999996</v>
      </c>
      <c r="O138" s="4">
        <v>73.856076470000005</v>
      </c>
      <c r="P138" s="4">
        <v>79.971472579999997</v>
      </c>
      <c r="Q138" s="4">
        <v>79.691748930000003</v>
      </c>
      <c r="R138" s="4">
        <v>78.253069350000004</v>
      </c>
      <c r="S138" s="4">
        <v>75.27930748</v>
      </c>
      <c r="T138" s="2">
        <v>0.31826128599999998</v>
      </c>
      <c r="U138" s="2">
        <v>0.18914335700000001</v>
      </c>
      <c r="V138" s="4">
        <v>62.72336885</v>
      </c>
      <c r="W138">
        <f>F138/AVERAGE(F134:F138)</f>
        <v>0.98171300198302591</v>
      </c>
      <c r="X138" s="4">
        <f>(E138-MIN(E125:E138))/(MAX(E125:E138)-MIN(E125:E138)) * 100</f>
        <v>100</v>
      </c>
      <c r="Y138" s="4">
        <f t="shared" si="24"/>
        <v>100</v>
      </c>
      <c r="Z138" s="4">
        <f t="shared" si="20"/>
        <v>1</v>
      </c>
      <c r="AA138" s="4">
        <f t="shared" si="21"/>
        <v>1.4386795799999987</v>
      </c>
      <c r="AB138">
        <f>STDEV(E118:E138)</f>
        <v>1.2140290816121333</v>
      </c>
      <c r="AC138">
        <f t="shared" si="18"/>
        <v>80.017429081612136</v>
      </c>
      <c r="AD138">
        <f t="shared" si="19"/>
        <v>77.589370918387857</v>
      </c>
      <c r="AE138" s="4">
        <f>AC138-AD138</f>
        <v>2.4280581632242786</v>
      </c>
      <c r="AI138" s="5">
        <f t="shared" si="22"/>
        <v>-1.8725744610494033E-2</v>
      </c>
      <c r="AJ138" s="5">
        <f t="shared" si="17"/>
        <v>5.2351055074357448E-3</v>
      </c>
      <c r="AK138" s="5">
        <f t="shared" si="23"/>
        <v>1.8559403951512118E-4</v>
      </c>
    </row>
    <row r="139" spans="1:37" x14ac:dyDescent="0.2">
      <c r="A139" s="1">
        <v>41786</v>
      </c>
      <c r="B139">
        <v>81.579700000000003</v>
      </c>
      <c r="C139">
        <v>82.901700000000005</v>
      </c>
      <c r="D139">
        <v>81.546599999999998</v>
      </c>
      <c r="E139">
        <v>82.871200000000002</v>
      </c>
      <c r="F139">
        <v>87216605</v>
      </c>
      <c r="G139">
        <v>12459515</v>
      </c>
      <c r="H139">
        <v>82.392399999999995</v>
      </c>
      <c r="I139">
        <v>1.5233000000000001</v>
      </c>
      <c r="J139">
        <v>-1.5233000000000001</v>
      </c>
      <c r="K139" s="4">
        <f>1-(E139/E138)</f>
        <v>-1.8725744610494033E-2</v>
      </c>
      <c r="L139" s="4">
        <v>80.287099999999995</v>
      </c>
      <c r="M139" s="4">
        <v>79.961079999999995</v>
      </c>
      <c r="N139" s="4">
        <v>79.144914290000003</v>
      </c>
      <c r="O139" s="4">
        <v>74.103856859999993</v>
      </c>
      <c r="P139" s="4">
        <v>80.615856449999995</v>
      </c>
      <c r="Q139" s="4">
        <v>80.269830940000006</v>
      </c>
      <c r="R139" s="4">
        <v>78.692891320000001</v>
      </c>
      <c r="S139" s="4">
        <v>75.577028760000005</v>
      </c>
      <c r="T139" s="2">
        <v>0.42706842900000003</v>
      </c>
      <c r="U139" s="2">
        <v>0.12722</v>
      </c>
      <c r="V139" s="4">
        <v>77.048050540000006</v>
      </c>
      <c r="W139">
        <f>F139/AVERAGE(F135:F139)</f>
        <v>1.4370981086937369</v>
      </c>
      <c r="X139" s="4">
        <f>(E139-MIN(E126:E139))/(MAX(E126:E139)-MIN(E126:E139)) * 100</f>
        <v>100</v>
      </c>
      <c r="Y139" s="4">
        <f t="shared" si="24"/>
        <v>100</v>
      </c>
      <c r="Z139" s="4">
        <f t="shared" si="20"/>
        <v>1</v>
      </c>
      <c r="AA139" s="4">
        <f t="shared" si="21"/>
        <v>1.5769396200000045</v>
      </c>
      <c r="AB139">
        <f>STDEV(E119:E139)</f>
        <v>1.3026941487877011</v>
      </c>
      <c r="AC139">
        <f t="shared" si="18"/>
        <v>80.447608438787711</v>
      </c>
      <c r="AD139">
        <f t="shared" si="19"/>
        <v>77.842220141212294</v>
      </c>
      <c r="AE139" s="4">
        <f>AC139-AD139</f>
        <v>2.6053882975754163</v>
      </c>
      <c r="AI139" s="5">
        <f t="shared" si="22"/>
        <v>2.5895606676384908E-3</v>
      </c>
      <c r="AJ139" s="5">
        <f t="shared" si="17"/>
        <v>-8.3670035079796978E-4</v>
      </c>
      <c r="AK139" s="5">
        <f t="shared" si="23"/>
        <v>-5.7721655126164698E-4</v>
      </c>
    </row>
    <row r="140" spans="1:37" x14ac:dyDescent="0.2">
      <c r="A140" s="1">
        <v>41787</v>
      </c>
      <c r="B140">
        <v>82.922899999999998</v>
      </c>
      <c r="C140">
        <v>83.427599999999998</v>
      </c>
      <c r="D140">
        <v>82.626199999999997</v>
      </c>
      <c r="E140">
        <v>82.656599999999997</v>
      </c>
      <c r="F140">
        <v>78921885</v>
      </c>
      <c r="G140">
        <v>11274555</v>
      </c>
      <c r="H140">
        <v>82.994900000000001</v>
      </c>
      <c r="I140">
        <v>-0.214587</v>
      </c>
      <c r="J140">
        <v>0.214587</v>
      </c>
      <c r="K140" s="4">
        <f>1-(E140/E139)</f>
        <v>2.5895606676384908E-3</v>
      </c>
      <c r="L140" s="4">
        <v>80.869749999999996</v>
      </c>
      <c r="M140" s="4">
        <v>80.361770000000007</v>
      </c>
      <c r="N140" s="4">
        <v>79.336609519999996</v>
      </c>
      <c r="O140" s="4">
        <v>74.362896079999999</v>
      </c>
      <c r="P140" s="4">
        <v>81.069355020000003</v>
      </c>
      <c r="Q140" s="4">
        <v>80.703788950000003</v>
      </c>
      <c r="R140" s="4">
        <v>79.07038738</v>
      </c>
      <c r="S140" s="4">
        <v>75.854658999999998</v>
      </c>
      <c r="T140" s="2">
        <v>0.42706842900000003</v>
      </c>
      <c r="U140" s="2">
        <v>0.12288350000000001</v>
      </c>
      <c r="V140" s="4">
        <v>77.655592499999997</v>
      </c>
      <c r="W140">
        <f>F140/AVERAGE(F136:F140)</f>
        <v>1.2192103444159152</v>
      </c>
      <c r="X140" s="4">
        <f>(E140-MIN(E127:E140))/(MAX(E127:E140)-MIN(E127:E140)) * 100</f>
        <v>95.958568738229673</v>
      </c>
      <c r="Y140" s="4">
        <f t="shared" si="24"/>
        <v>98.652856246076567</v>
      </c>
      <c r="Z140" s="4">
        <f t="shared" si="20"/>
        <v>0.97268920931061187</v>
      </c>
      <c r="AA140" s="4">
        <f t="shared" si="21"/>
        <v>1.6334015700000037</v>
      </c>
      <c r="AB140">
        <f>STDEV(E120:E140)</f>
        <v>1.5039345268012034</v>
      </c>
      <c r="AC140">
        <f t="shared" si="18"/>
        <v>80.840544046801199</v>
      </c>
      <c r="AD140">
        <f t="shared" si="19"/>
        <v>77.832674993198793</v>
      </c>
      <c r="AE140" s="4">
        <f>AC140-AD140</f>
        <v>3.0078690536024055</v>
      </c>
      <c r="AI140" s="5">
        <f t="shared" si="22"/>
        <v>-1.8221170481244053E-2</v>
      </c>
      <c r="AJ140" s="5">
        <f t="shared" si="17"/>
        <v>-4.2808185192774208E-4</v>
      </c>
      <c r="AK140" s="5">
        <f t="shared" si="23"/>
        <v>4.7104992077757893E-4</v>
      </c>
    </row>
    <row r="141" spans="1:37" x14ac:dyDescent="0.2">
      <c r="A141" s="1">
        <v>41788</v>
      </c>
      <c r="B141">
        <v>83.165300000000002</v>
      </c>
      <c r="C141">
        <v>84.360100000000003</v>
      </c>
      <c r="D141">
        <v>83.154700000000005</v>
      </c>
      <c r="E141">
        <v>84.162700000000001</v>
      </c>
      <c r="F141">
        <v>94118633</v>
      </c>
      <c r="G141">
        <v>13445519</v>
      </c>
      <c r="H141">
        <v>83.686499999999995</v>
      </c>
      <c r="I141">
        <v>1.5061</v>
      </c>
      <c r="J141">
        <v>-1.5061</v>
      </c>
      <c r="K141" s="4">
        <f>1-(E141/E140)</f>
        <v>-1.8221170481244053E-2</v>
      </c>
      <c r="L141" s="4">
        <v>81.496787499999996</v>
      </c>
      <c r="M141" s="4">
        <v>80.911609999999996</v>
      </c>
      <c r="N141" s="4">
        <v>79.611114290000003</v>
      </c>
      <c r="O141" s="4">
        <v>74.646147060000004</v>
      </c>
      <c r="P141" s="4">
        <v>81.756765020000003</v>
      </c>
      <c r="Q141" s="4">
        <v>81.332681870000002</v>
      </c>
      <c r="R141" s="4">
        <v>79.555369540000001</v>
      </c>
      <c r="S141" s="4">
        <v>76.180464529999995</v>
      </c>
      <c r="T141" s="2">
        <v>0.53464699999999998</v>
      </c>
      <c r="U141" s="2">
        <v>8.6264857E-2</v>
      </c>
      <c r="V141" s="4">
        <v>86.106746689999994</v>
      </c>
      <c r="W141">
        <f>F141/AVERAGE(F137:F141)</f>
        <v>1.2769516866669757</v>
      </c>
      <c r="X141" s="4">
        <f>(E141-MIN(E128:E141))/(MAX(E128:E141)-MIN(E128:E141)) * 100</f>
        <v>100</v>
      </c>
      <c r="Y141" s="4">
        <f t="shared" si="24"/>
        <v>98.652856246076567</v>
      </c>
      <c r="Z141" s="4">
        <f t="shared" si="20"/>
        <v>1.0136553953446938</v>
      </c>
      <c r="AA141" s="4">
        <f t="shared" si="21"/>
        <v>1.7773123300000009</v>
      </c>
      <c r="AB141">
        <f>STDEV(E121:E141)</f>
        <v>1.8174751748746698</v>
      </c>
      <c r="AC141">
        <f t="shared" si="18"/>
        <v>81.428589464874676</v>
      </c>
      <c r="AD141">
        <f t="shared" si="19"/>
        <v>77.79363911512533</v>
      </c>
      <c r="AE141" s="4">
        <f>AC141-AD141</f>
        <v>3.6349503497493458</v>
      </c>
      <c r="AI141" s="5">
        <f t="shared" si="22"/>
        <v>3.7451269980645074E-3</v>
      </c>
      <c r="AJ141" s="5">
        <f t="shared" si="17"/>
        <v>-3.3629920001431606E-3</v>
      </c>
      <c r="AK141" s="5">
        <f t="shared" si="23"/>
        <v>7.9983226886790135E-4</v>
      </c>
    </row>
    <row r="142" spans="1:37" x14ac:dyDescent="0.2">
      <c r="A142" s="1">
        <v>41789</v>
      </c>
      <c r="B142">
        <v>84.507099999999994</v>
      </c>
      <c r="C142">
        <v>85.326999999999998</v>
      </c>
      <c r="D142">
        <v>83.304400000000001</v>
      </c>
      <c r="E142">
        <v>83.847499999999997</v>
      </c>
      <c r="F142">
        <v>141005137</v>
      </c>
      <c r="G142">
        <v>20143591</v>
      </c>
      <c r="H142">
        <v>84.447599999999994</v>
      </c>
      <c r="I142">
        <v>-0.31525599999999998</v>
      </c>
      <c r="J142">
        <v>0.31525599999999998</v>
      </c>
      <c r="K142" s="4">
        <f>1-(E142/E141)</f>
        <v>3.7451269980645074E-3</v>
      </c>
      <c r="L142" s="4">
        <v>81.967187499999994</v>
      </c>
      <c r="M142" s="4">
        <v>81.49682</v>
      </c>
      <c r="N142" s="4">
        <v>79.884728569999993</v>
      </c>
      <c r="O142" s="4">
        <v>74.911123529999998</v>
      </c>
      <c r="P142" s="4">
        <v>82.221372790000004</v>
      </c>
      <c r="Q142" s="4">
        <v>81.789921530000001</v>
      </c>
      <c r="R142" s="4">
        <v>79.964143870000001</v>
      </c>
      <c r="S142" s="4">
        <v>76.481132590000001</v>
      </c>
      <c r="T142" s="2">
        <v>0.53464699999999998</v>
      </c>
      <c r="U142" s="2">
        <v>8.5626285999999996E-2</v>
      </c>
      <c r="V142" s="4">
        <v>86.195393600000003</v>
      </c>
      <c r="W142">
        <f>F142/AVERAGE(F138:F142)</f>
        <v>1.5349511058920902</v>
      </c>
      <c r="X142" s="4">
        <f>(E142-MIN(E129:E142))/(MAX(E129:E142)-MIN(E129:E142)) * 100</f>
        <v>94.889173544338618</v>
      </c>
      <c r="Y142" s="4">
        <f t="shared" si="24"/>
        <v>96.949247427522764</v>
      </c>
      <c r="Z142" s="4">
        <f t="shared" si="20"/>
        <v>0.97875100696656558</v>
      </c>
      <c r="AA142" s="4">
        <f t="shared" si="21"/>
        <v>1.82577766</v>
      </c>
      <c r="AB142">
        <f>STDEV(E122:E142)</f>
        <v>2.002005125403743</v>
      </c>
      <c r="AC142">
        <f t="shared" si="18"/>
        <v>81.886733695403734</v>
      </c>
      <c r="AD142">
        <f t="shared" si="19"/>
        <v>77.882723444596252</v>
      </c>
      <c r="AE142" s="4">
        <f>AC142-AD142</f>
        <v>4.0040102508074824</v>
      </c>
      <c r="AI142" s="5">
        <f t="shared" si="22"/>
        <v>6.871999761471681E-3</v>
      </c>
      <c r="AJ142" s="5">
        <f t="shared" si="17"/>
        <v>1.9718876209413595E-4</v>
      </c>
      <c r="AK142" s="5">
        <f t="shared" si="23"/>
        <v>1.8540021254326447E-3</v>
      </c>
    </row>
    <row r="143" spans="1:37" x14ac:dyDescent="0.2">
      <c r="A143" s="1">
        <v>41792</v>
      </c>
      <c r="B143">
        <v>83.974599999999995</v>
      </c>
      <c r="C143">
        <v>84.0899</v>
      </c>
      <c r="D143">
        <v>82.456599999999995</v>
      </c>
      <c r="E143">
        <v>83.271299999999997</v>
      </c>
      <c r="F143">
        <v>92337903</v>
      </c>
      <c r="G143">
        <v>13191129</v>
      </c>
      <c r="H143">
        <v>83.351500000000001</v>
      </c>
      <c r="I143">
        <v>-0.57620099999999996</v>
      </c>
      <c r="J143">
        <v>0.57620099999999996</v>
      </c>
      <c r="K143" s="4">
        <f>1-(E143/E142)</f>
        <v>6.871999761471681E-3</v>
      </c>
      <c r="L143" s="4">
        <v>82.363574999999997</v>
      </c>
      <c r="M143" s="4">
        <v>81.909310000000005</v>
      </c>
      <c r="N143" s="4">
        <v>80.122142859999997</v>
      </c>
      <c r="O143" s="4">
        <v>75.165166670000005</v>
      </c>
      <c r="P143" s="4">
        <v>82.454689950000002</v>
      </c>
      <c r="Q143" s="4">
        <v>82.05926307</v>
      </c>
      <c r="R143" s="4">
        <v>80.279111119999996</v>
      </c>
      <c r="S143" s="4">
        <v>76.747413660000007</v>
      </c>
      <c r="T143" s="2">
        <v>0.46569671400000001</v>
      </c>
      <c r="U143" s="2">
        <v>0.12678349999999999</v>
      </c>
      <c r="V143" s="4">
        <v>78.601226350000005</v>
      </c>
      <c r="W143">
        <f>F143/AVERAGE(F139:F143)</f>
        <v>0.93535122070046806</v>
      </c>
      <c r="X143" s="4">
        <f>(E143-MIN(E130:E143))/(MAX(E130:E143)-MIN(E130:E143)) * 100</f>
        <v>85.546349293856224</v>
      </c>
      <c r="Y143" s="4">
        <f t="shared" si="24"/>
        <v>93.478507612731619</v>
      </c>
      <c r="Z143" s="4">
        <f t="shared" si="20"/>
        <v>0.91514457685035777</v>
      </c>
      <c r="AA143" s="4">
        <f t="shared" si="21"/>
        <v>1.780151950000004</v>
      </c>
      <c r="AB143">
        <f>STDEV(E123:E143)</f>
        <v>2.0962880037274041</v>
      </c>
      <c r="AC143">
        <f t="shared" si="18"/>
        <v>82.218430863727406</v>
      </c>
      <c r="AD143">
        <f t="shared" si="19"/>
        <v>78.025854856272588</v>
      </c>
      <c r="AE143" s="4">
        <f>AC143-AD143</f>
        <v>4.192576007454818</v>
      </c>
      <c r="AI143" s="5">
        <f t="shared" si="22"/>
        <v>-1.4140526207709225E-2</v>
      </c>
      <c r="AJ143" s="5">
        <f t="shared" si="17"/>
        <v>1.0447375458610187E-3</v>
      </c>
      <c r="AK143" s="5">
        <f t="shared" si="23"/>
        <v>1.8827110708173351E-3</v>
      </c>
    </row>
    <row r="144" spans="1:37" x14ac:dyDescent="0.2">
      <c r="A144" s="1">
        <v>41793</v>
      </c>
      <c r="B144">
        <v>83.246099999999998</v>
      </c>
      <c r="C144">
        <v>84.607799999999997</v>
      </c>
      <c r="D144">
        <v>83.218299999999999</v>
      </c>
      <c r="E144">
        <v>84.448800000000006</v>
      </c>
      <c r="F144">
        <v>73231620</v>
      </c>
      <c r="G144">
        <v>10461660</v>
      </c>
      <c r="H144">
        <v>84.170199999999994</v>
      </c>
      <c r="I144">
        <v>1.1776</v>
      </c>
      <c r="J144">
        <v>-1.1776</v>
      </c>
      <c r="K144" s="4">
        <f>1-(E144/E143)</f>
        <v>-1.4140526207709225E-2</v>
      </c>
      <c r="L144" s="4">
        <v>82.8806625</v>
      </c>
      <c r="M144" s="4">
        <v>82.345759999999999</v>
      </c>
      <c r="N144" s="4">
        <v>80.40869524</v>
      </c>
      <c r="O144" s="4">
        <v>75.448941180000006</v>
      </c>
      <c r="P144" s="4">
        <v>82.897825510000004</v>
      </c>
      <c r="Q144" s="4">
        <v>82.493724330000006</v>
      </c>
      <c r="R144" s="4">
        <v>80.676224340000005</v>
      </c>
      <c r="S144" s="4">
        <v>77.049428809999995</v>
      </c>
      <c r="T144" s="2">
        <v>0.54101185699999998</v>
      </c>
      <c r="U144" s="2">
        <v>0.12678349999999999</v>
      </c>
      <c r="V144" s="4">
        <v>81.01461793</v>
      </c>
      <c r="W144">
        <f>F144/AVERAGE(F140:F144)</f>
        <v>0.76344143554189192</v>
      </c>
      <c r="X144" s="4">
        <f>(E144-MIN(E131:E144))/(MAX(E131:E144)-MIN(E131:E144)) * 100</f>
        <v>100</v>
      </c>
      <c r="Y144" s="4">
        <f t="shared" si="24"/>
        <v>93.478507612731619</v>
      </c>
      <c r="Z144" s="4">
        <f t="shared" si="20"/>
        <v>1.0697646181332505</v>
      </c>
      <c r="AA144" s="4">
        <f t="shared" si="21"/>
        <v>1.8174999900000017</v>
      </c>
      <c r="AB144">
        <f>STDEV(E124:E144)</f>
        <v>2.2585923112585391</v>
      </c>
      <c r="AC144">
        <f t="shared" si="18"/>
        <v>82.667287551258539</v>
      </c>
      <c r="AD144">
        <f t="shared" si="19"/>
        <v>78.150102928741461</v>
      </c>
      <c r="AE144" s="4">
        <f>AC144-AD144</f>
        <v>4.5171846225170782</v>
      </c>
      <c r="AI144" s="5">
        <f t="shared" si="22"/>
        <v>-1.1418753137995896E-2</v>
      </c>
      <c r="AJ144" s="5">
        <f t="shared" si="17"/>
        <v>-9.7942997729094647E-5</v>
      </c>
      <c r="AK144" s="5">
        <f t="shared" si="23"/>
        <v>1.3367839776787219E-3</v>
      </c>
    </row>
    <row r="145" spans="1:37" x14ac:dyDescent="0.2">
      <c r="A145" s="1">
        <v>41794</v>
      </c>
      <c r="B145">
        <v>84.435599999999994</v>
      </c>
      <c r="C145">
        <v>85.819800000000001</v>
      </c>
      <c r="D145">
        <v>84.259399999999999</v>
      </c>
      <c r="E145">
        <v>85.4131</v>
      </c>
      <c r="F145">
        <v>83870521</v>
      </c>
      <c r="G145">
        <v>11981503</v>
      </c>
      <c r="H145">
        <v>85.252399999999994</v>
      </c>
      <c r="I145">
        <v>0.96431</v>
      </c>
      <c r="J145">
        <v>-0.96431</v>
      </c>
      <c r="K145" s="4">
        <f>1-(E145/E144)</f>
        <v>-1.1418753137995896E-2</v>
      </c>
      <c r="L145" s="4">
        <v>83.502387499999998</v>
      </c>
      <c r="M145" s="4">
        <v>82.877049999999997</v>
      </c>
      <c r="N145" s="4">
        <v>80.688352379999998</v>
      </c>
      <c r="O145" s="4">
        <v>75.740801959999999</v>
      </c>
      <c r="P145" s="4">
        <v>83.456775399999998</v>
      </c>
      <c r="Q145" s="4">
        <v>83.024519909999995</v>
      </c>
      <c r="R145" s="4">
        <v>81.127355359999996</v>
      </c>
      <c r="S145" s="4">
        <v>77.377415920000004</v>
      </c>
      <c r="T145" s="2">
        <v>0.60885021399999995</v>
      </c>
      <c r="U145" s="2">
        <v>0.12678349999999999</v>
      </c>
      <c r="V145" s="4">
        <v>82.765403820000003</v>
      </c>
      <c r="W145">
        <f>F145/AVERAGE(F141:F145)</f>
        <v>0.86542286667737023</v>
      </c>
      <c r="X145" s="4">
        <f>(E145-MIN(E132:E145))/(MAX(E132:E145)-MIN(E132:E145)) * 100</f>
        <v>100</v>
      </c>
      <c r="Y145" s="4">
        <f t="shared" si="24"/>
        <v>95.182116431285408</v>
      </c>
      <c r="Z145" s="4">
        <f t="shared" si="20"/>
        <v>1.0506175293148976</v>
      </c>
      <c r="AA145" s="4">
        <f t="shared" si="21"/>
        <v>1.8971645499999994</v>
      </c>
      <c r="AB145">
        <f>STDEV(E125:E145)</f>
        <v>2.4967215586883227</v>
      </c>
      <c r="AC145">
        <f t="shared" si="18"/>
        <v>83.185073938688319</v>
      </c>
      <c r="AD145">
        <f t="shared" si="19"/>
        <v>78.191630821311676</v>
      </c>
      <c r="AE145" s="4">
        <f>AC145-AD145</f>
        <v>4.9934431173766427</v>
      </c>
      <c r="AI145" s="5">
        <f t="shared" si="22"/>
        <v>-3.9244565529175102E-3</v>
      </c>
      <c r="AJ145" s="5">
        <f t="shared" si="17"/>
        <v>7.5043633125332332E-4</v>
      </c>
      <c r="AK145" s="5">
        <f t="shared" si="23"/>
        <v>6.548276651820212E-4</v>
      </c>
    </row>
    <row r="146" spans="1:37" x14ac:dyDescent="0.2">
      <c r="A146" s="1">
        <v>41795</v>
      </c>
      <c r="B146">
        <v>85.5959</v>
      </c>
      <c r="C146">
        <v>86.015799999999999</v>
      </c>
      <c r="D146">
        <v>85.120400000000004</v>
      </c>
      <c r="E146">
        <v>85.7483</v>
      </c>
      <c r="F146">
        <v>75951141</v>
      </c>
      <c r="G146">
        <v>10850163</v>
      </c>
      <c r="H146">
        <v>85.519000000000005</v>
      </c>
      <c r="I146">
        <v>0.33512700000000001</v>
      </c>
      <c r="J146">
        <v>-0.33512700000000001</v>
      </c>
      <c r="K146" s="4">
        <f>1-(E146/E145)</f>
        <v>-3.9244565529175102E-3</v>
      </c>
      <c r="L146" s="4">
        <v>84.052437499999996</v>
      </c>
      <c r="M146" s="4">
        <v>83.420670000000001</v>
      </c>
      <c r="N146" s="4">
        <v>81.025252379999998</v>
      </c>
      <c r="O146" s="4">
        <v>76.022833329999997</v>
      </c>
      <c r="P146" s="4">
        <v>83.966003090000001</v>
      </c>
      <c r="Q146" s="4">
        <v>83.519752650000001</v>
      </c>
      <c r="R146" s="4">
        <v>81.567445329999998</v>
      </c>
      <c r="S146" s="4">
        <v>77.705685880000004</v>
      </c>
      <c r="T146" s="2">
        <v>0.63278785699999995</v>
      </c>
      <c r="U146" s="2">
        <v>7.9003142999999998E-2</v>
      </c>
      <c r="V146" s="4">
        <v>88.900794919999996</v>
      </c>
      <c r="W146">
        <f>F146/AVERAGE(F142:F146)</f>
        <v>0.81423391885152985</v>
      </c>
      <c r="X146" s="4">
        <f>(E146-MIN(E133:E146))/(MAX(E133:E146)-MIN(E133:E146)) * 100</f>
        <v>100</v>
      </c>
      <c r="Y146" s="4">
        <f t="shared" si="24"/>
        <v>100</v>
      </c>
      <c r="Z146" s="4">
        <f t="shared" si="20"/>
        <v>1</v>
      </c>
      <c r="AA146" s="4">
        <f t="shared" si="21"/>
        <v>1.9523073200000027</v>
      </c>
      <c r="AB146">
        <f>STDEV(E126:E146)</f>
        <v>2.6817146924344968</v>
      </c>
      <c r="AC146">
        <f t="shared" si="18"/>
        <v>83.706967072434495</v>
      </c>
      <c r="AD146">
        <f t="shared" si="19"/>
        <v>78.343537687565501</v>
      </c>
      <c r="AE146" s="4">
        <f>AC146-AD146</f>
        <v>5.3634293848689936</v>
      </c>
      <c r="AI146" s="5">
        <f t="shared" si="22"/>
        <v>2.7499087445465031E-3</v>
      </c>
      <c r="AJ146" s="5">
        <f t="shared" si="17"/>
        <v>4.8092227118536222E-3</v>
      </c>
      <c r="AK146" s="5">
        <f t="shared" si="23"/>
        <v>5.9595270152743918E-4</v>
      </c>
    </row>
    <row r="147" spans="1:37" x14ac:dyDescent="0.2">
      <c r="A147" s="1">
        <v>41796</v>
      </c>
      <c r="B147">
        <v>86.085999999999999</v>
      </c>
      <c r="C147">
        <v>86.266199999999998</v>
      </c>
      <c r="D147">
        <v>85.366799999999998</v>
      </c>
      <c r="E147">
        <v>85.512500000000003</v>
      </c>
      <c r="F147">
        <v>87620911</v>
      </c>
      <c r="G147">
        <v>12517273</v>
      </c>
      <c r="H147">
        <v>85.798299999999998</v>
      </c>
      <c r="I147">
        <v>-0.23577999999999999</v>
      </c>
      <c r="J147">
        <v>0.23577999999999999</v>
      </c>
      <c r="K147" s="4">
        <f>1-(E147/E146)</f>
        <v>2.7499087445465031E-3</v>
      </c>
      <c r="L147" s="4">
        <v>84.382599999999996</v>
      </c>
      <c r="M147" s="4">
        <v>83.927989999999994</v>
      </c>
      <c r="N147" s="4">
        <v>81.364033329999998</v>
      </c>
      <c r="O147" s="4">
        <v>76.285188239999997</v>
      </c>
      <c r="P147" s="4">
        <v>84.309669069999998</v>
      </c>
      <c r="Q147" s="4">
        <v>83.882070350000006</v>
      </c>
      <c r="R147" s="4">
        <v>81.943164820000007</v>
      </c>
      <c r="S147" s="4">
        <v>78.01183546</v>
      </c>
      <c r="T147" s="2">
        <v>0.55056642899999997</v>
      </c>
      <c r="U147" s="2">
        <v>9.5844571000000003E-2</v>
      </c>
      <c r="V147" s="4">
        <v>85.172812429999993</v>
      </c>
      <c r="W147">
        <f>F147/AVERAGE(F143:F147)</f>
        <v>1.0607547799278014</v>
      </c>
      <c r="X147" s="4">
        <f>(E147-MIN(E134:E147))/(MAX(E134:E147)-MIN(E134:E147)) * 100</f>
        <v>95.836864406779711</v>
      </c>
      <c r="Y147" s="4">
        <f t="shared" si="24"/>
        <v>98.612288135593232</v>
      </c>
      <c r="Z147" s="4">
        <f t="shared" si="20"/>
        <v>0.97185519389837827</v>
      </c>
      <c r="AA147" s="4">
        <f t="shared" si="21"/>
        <v>1.9389055299999995</v>
      </c>
      <c r="AB147">
        <f>STDEV(E127:E147)</f>
        <v>2.7807832726290149</v>
      </c>
      <c r="AC147">
        <f t="shared" si="18"/>
        <v>84.144816602629007</v>
      </c>
      <c r="AD147">
        <f t="shared" si="19"/>
        <v>78.583250057370989</v>
      </c>
      <c r="AE147" s="4">
        <f>AC147-AD147</f>
        <v>5.5615665452580174</v>
      </c>
      <c r="AI147" s="5">
        <f t="shared" si="22"/>
        <v>-1.6001169419675332E-2</v>
      </c>
      <c r="AJ147" s="5">
        <f t="shared" si="17"/>
        <v>7.6486637543179969E-3</v>
      </c>
      <c r="AK147" s="5">
        <f t="shared" si="23"/>
        <v>1.2670260276154393E-3</v>
      </c>
    </row>
    <row r="148" spans="1:37" x14ac:dyDescent="0.2">
      <c r="A148" s="1">
        <v>41799</v>
      </c>
      <c r="B148">
        <v>85.953599999999994</v>
      </c>
      <c r="C148">
        <v>87.047700000000006</v>
      </c>
      <c r="D148">
        <v>85.072699999999998</v>
      </c>
      <c r="E148">
        <v>86.880799999999994</v>
      </c>
      <c r="F148">
        <v>75414804</v>
      </c>
      <c r="G148">
        <v>75414804</v>
      </c>
      <c r="H148">
        <v>86.326899999999995</v>
      </c>
      <c r="I148">
        <v>1.3683000000000001</v>
      </c>
      <c r="J148">
        <v>-1.3683000000000001</v>
      </c>
      <c r="K148" s="4">
        <f>1-(E148/E147)</f>
        <v>-1.6001169419675332E-2</v>
      </c>
      <c r="L148" s="4">
        <v>84.910624999999996</v>
      </c>
      <c r="M148" s="4">
        <v>84.481279999999998</v>
      </c>
      <c r="N148" s="4">
        <v>81.792385710000005</v>
      </c>
      <c r="O148" s="4">
        <v>76.587894120000001</v>
      </c>
      <c r="P148" s="4">
        <v>84.881031500000006</v>
      </c>
      <c r="Q148" s="4">
        <v>84.427293919999997</v>
      </c>
      <c r="R148" s="4">
        <v>82.413415790000002</v>
      </c>
      <c r="S148" s="4">
        <v>78.359637989999996</v>
      </c>
      <c r="T148" s="2">
        <v>0.58131514299999998</v>
      </c>
      <c r="U148" s="2">
        <v>9.5844571000000003E-2</v>
      </c>
      <c r="V148" s="4">
        <v>85.846090750000002</v>
      </c>
      <c r="W148">
        <f>F148/AVERAGE(F144:F148)</f>
        <v>0.95199317036317466</v>
      </c>
      <c r="X148" s="4">
        <f>(E148-MIN(E135:E148))/(MAX(E135:E148)-MIN(E135:E148)) * 100</f>
        <v>100</v>
      </c>
      <c r="Y148" s="4">
        <f t="shared" si="24"/>
        <v>98.612288135593232</v>
      </c>
      <c r="Z148" s="4">
        <f t="shared" si="20"/>
        <v>1.0140724030508108</v>
      </c>
      <c r="AA148" s="4">
        <f t="shared" si="21"/>
        <v>2.0138781299999948</v>
      </c>
      <c r="AB148">
        <f>STDEV(E128:E148)</f>
        <v>2.9080554995195178</v>
      </c>
      <c r="AC148">
        <f t="shared" si="18"/>
        <v>84.700441209519525</v>
      </c>
      <c r="AD148">
        <f t="shared" si="19"/>
        <v>78.884330210480485</v>
      </c>
      <c r="AE148" s="4">
        <f>AC148-AD148</f>
        <v>5.8161109990390401</v>
      </c>
      <c r="AI148" s="5">
        <f t="shared" si="22"/>
        <v>-5.8701116932624586E-3</v>
      </c>
      <c r="AJ148" s="5">
        <f t="shared" si="17"/>
        <v>-1.6103724659536356E-4</v>
      </c>
      <c r="AK148" s="5">
        <f t="shared" si="23"/>
        <v>7.9966934151933582E-5</v>
      </c>
    </row>
    <row r="149" spans="1:37" x14ac:dyDescent="0.2">
      <c r="A149" s="1">
        <v>41800</v>
      </c>
      <c r="B149">
        <v>87.835899999999995</v>
      </c>
      <c r="C149">
        <v>88.132599999999996</v>
      </c>
      <c r="D149">
        <v>86.760300000000001</v>
      </c>
      <c r="E149">
        <v>87.390799999999999</v>
      </c>
      <c r="F149">
        <v>62777042</v>
      </c>
      <c r="G149">
        <v>62777042</v>
      </c>
      <c r="H149">
        <v>87.386899999999997</v>
      </c>
      <c r="I149">
        <v>0.50997199999999998</v>
      </c>
      <c r="J149">
        <v>-0.50997199999999998</v>
      </c>
      <c r="K149" s="4">
        <f>1-(E149/E148)</f>
        <v>-5.8701116932624586E-3</v>
      </c>
      <c r="L149" s="4">
        <v>85.314137500000001</v>
      </c>
      <c r="M149" s="4">
        <v>84.933239999999998</v>
      </c>
      <c r="N149" s="4">
        <v>82.260461899999996</v>
      </c>
      <c r="O149" s="4">
        <v>76.906621569999999</v>
      </c>
      <c r="P149" s="4">
        <v>85.43875783</v>
      </c>
      <c r="Q149" s="4">
        <v>84.966113210000003</v>
      </c>
      <c r="R149" s="4">
        <v>82.887452379999999</v>
      </c>
      <c r="S149" s="4">
        <v>78.713801200000006</v>
      </c>
      <c r="T149" s="2">
        <v>0.61660621400000004</v>
      </c>
      <c r="U149" s="2">
        <v>9.5844571000000003E-2</v>
      </c>
      <c r="V149" s="4">
        <v>86.547201099999995</v>
      </c>
      <c r="W149">
        <f>F149/AVERAGE(F145:F149)</f>
        <v>0.81394500733089392</v>
      </c>
      <c r="X149" s="4">
        <f>(E149-MIN(E136:E149))/(MAX(E136:E149)-MIN(E136:E149)) * 100</f>
        <v>100</v>
      </c>
      <c r="Y149" s="4">
        <f t="shared" si="24"/>
        <v>98.612288135593232</v>
      </c>
      <c r="Z149" s="4">
        <f t="shared" si="20"/>
        <v>1.0140724030508108</v>
      </c>
      <c r="AA149" s="4">
        <f t="shared" si="21"/>
        <v>2.078660830000004</v>
      </c>
      <c r="AB149">
        <f>STDEV(E129:E149)</f>
        <v>2.9830692584109055</v>
      </c>
      <c r="AC149">
        <f t="shared" si="18"/>
        <v>85.243531158410903</v>
      </c>
      <c r="AD149">
        <f t="shared" si="19"/>
        <v>79.277392641589088</v>
      </c>
      <c r="AE149" s="4">
        <f>AC149-AD149</f>
        <v>5.9661385168218146</v>
      </c>
      <c r="AI149" s="5">
        <f t="shared" si="22"/>
        <v>4.1377353222535884E-3</v>
      </c>
      <c r="AJ149" s="5">
        <f t="shared" si="17"/>
        <v>-3.2476561800400482E-3</v>
      </c>
      <c r="AK149" s="5">
        <f t="shared" si="23"/>
        <v>-3.5402051937773209E-4</v>
      </c>
    </row>
    <row r="150" spans="1:37" x14ac:dyDescent="0.2">
      <c r="A150" s="1">
        <v>41801</v>
      </c>
      <c r="B150">
        <v>87.279499999999999</v>
      </c>
      <c r="C150">
        <v>87.863699999999994</v>
      </c>
      <c r="D150">
        <v>86.667599999999993</v>
      </c>
      <c r="E150">
        <v>87.029200000000003</v>
      </c>
      <c r="F150">
        <v>45681114</v>
      </c>
      <c r="G150">
        <v>45681114</v>
      </c>
      <c r="H150">
        <v>87.313199999999995</v>
      </c>
      <c r="I150">
        <v>-0.36161599999999999</v>
      </c>
      <c r="J150">
        <v>0.36161599999999999</v>
      </c>
      <c r="K150" s="4">
        <f>1-(E150/E149)</f>
        <v>4.1377353222535884E-3</v>
      </c>
      <c r="L150" s="4">
        <v>85.711849999999998</v>
      </c>
      <c r="M150" s="4">
        <v>85.370500000000007</v>
      </c>
      <c r="N150" s="4">
        <v>82.665352380000002</v>
      </c>
      <c r="O150" s="4">
        <v>77.219815690000004</v>
      </c>
      <c r="P150" s="4">
        <v>85.79218942</v>
      </c>
      <c r="Q150" s="4">
        <v>85.341219899999999</v>
      </c>
      <c r="R150" s="4">
        <v>83.281904530000006</v>
      </c>
      <c r="S150" s="4">
        <v>79.039895270000002</v>
      </c>
      <c r="T150" s="2">
        <v>0.60146785700000005</v>
      </c>
      <c r="U150" s="2">
        <v>0.12167428600000001</v>
      </c>
      <c r="V150" s="4">
        <v>83.174222810000003</v>
      </c>
      <c r="W150">
        <f>F150/AVERAGE(F146:F150)</f>
        <v>0.65738623986923139</v>
      </c>
      <c r="X150" s="4">
        <f>(E150-MIN(E137:E150))/(MAX(E137:E150)-MIN(E137:E150)) * 100</f>
        <v>94.798244983097234</v>
      </c>
      <c r="Y150" s="4">
        <f t="shared" si="24"/>
        <v>98.266081661032402</v>
      </c>
      <c r="Z150" s="4">
        <f t="shared" si="20"/>
        <v>0.96470972873531857</v>
      </c>
      <c r="AA150" s="4">
        <f t="shared" si="21"/>
        <v>2.0593153699999931</v>
      </c>
      <c r="AB150">
        <f>STDEV(E130:E150)</f>
        <v>3.0276209577189559</v>
      </c>
      <c r="AC150">
        <f t="shared" si="18"/>
        <v>85.692973337718954</v>
      </c>
      <c r="AD150">
        <f t="shared" si="19"/>
        <v>79.63773142228105</v>
      </c>
      <c r="AE150" s="4">
        <f>AC150-AD150</f>
        <v>6.0552419154379038</v>
      </c>
      <c r="AI150" s="5">
        <f t="shared" si="22"/>
        <v>1.6726569932850155E-2</v>
      </c>
      <c r="AJ150" s="5">
        <f t="shared" si="17"/>
        <v>-4.5268886044869559E-3</v>
      </c>
      <c r="AK150" s="5">
        <f t="shared" si="23"/>
        <v>-6.4402597186900108E-4</v>
      </c>
    </row>
    <row r="151" spans="1:37" x14ac:dyDescent="0.2">
      <c r="A151" s="1">
        <v>41802</v>
      </c>
      <c r="B151">
        <v>87.196100000000001</v>
      </c>
      <c r="C151">
        <v>87.270300000000006</v>
      </c>
      <c r="D151">
        <v>85.211799999999997</v>
      </c>
      <c r="E151">
        <v>85.573499999999996</v>
      </c>
      <c r="F151">
        <v>54748791</v>
      </c>
      <c r="G151">
        <v>54748791</v>
      </c>
      <c r="H151">
        <v>85.955600000000004</v>
      </c>
      <c r="I151">
        <v>-1.4557</v>
      </c>
      <c r="J151">
        <v>1.4557</v>
      </c>
      <c r="K151" s="4">
        <f>1-(E151/E150)</f>
        <v>1.6726569932850155E-2</v>
      </c>
      <c r="L151" s="4">
        <v>85.999624999999995</v>
      </c>
      <c r="M151" s="4">
        <v>85.511579999999995</v>
      </c>
      <c r="N151" s="4">
        <v>82.99505714</v>
      </c>
      <c r="O151" s="4">
        <v>77.504778430000002</v>
      </c>
      <c r="P151" s="4">
        <v>85.743591769999995</v>
      </c>
      <c r="Q151" s="4">
        <v>85.383452640000002</v>
      </c>
      <c r="R151" s="4">
        <v>83.500151720000005</v>
      </c>
      <c r="S151" s="4">
        <v>79.296115069999999</v>
      </c>
      <c r="T151" s="2">
        <v>0.592384786</v>
      </c>
      <c r="U151" s="2">
        <v>0.22565285700000001</v>
      </c>
      <c r="V151" s="4">
        <v>72.415345540000004</v>
      </c>
      <c r="W151">
        <f>F151/AVERAGE(F147:F151)</f>
        <v>0.83908080360133896</v>
      </c>
      <c r="X151" s="4">
        <f>(E151-MIN(E138:E151))/(MAX(E138:E151)-MIN(E138:E151)) * 100</f>
        <v>69.926690827251775</v>
      </c>
      <c r="Y151" s="4">
        <f t="shared" si="24"/>
        <v>88.241645270116337</v>
      </c>
      <c r="Z151" s="4">
        <f t="shared" si="20"/>
        <v>0.79244545603381844</v>
      </c>
      <c r="AA151" s="4">
        <f t="shared" si="21"/>
        <v>1.8833009199999964</v>
      </c>
      <c r="AB151">
        <f>STDEV(E131:E151)</f>
        <v>2.9443065564868451</v>
      </c>
      <c r="AC151">
        <f t="shared" si="18"/>
        <v>85.939363696486851</v>
      </c>
      <c r="AD151">
        <f t="shared" si="19"/>
        <v>80.05075058351315</v>
      </c>
      <c r="AE151" s="4">
        <f>AC151-AD151</f>
        <v>5.8886131129737009</v>
      </c>
      <c r="AI151" s="5">
        <f t="shared" si="22"/>
        <v>1.0943808538858346E-2</v>
      </c>
      <c r="AJ151" s="5">
        <f t="shared" ref="AJ151:AJ214" si="25">SLOPE(K152:K156,$AL$2:$AL$6)</f>
        <v>-5.9511996310388513E-4</v>
      </c>
      <c r="AK151" s="5">
        <f t="shared" si="23"/>
        <v>-3.1149676704801704E-4</v>
      </c>
    </row>
    <row r="152" spans="1:37" x14ac:dyDescent="0.2">
      <c r="A152" s="1">
        <v>41803</v>
      </c>
      <c r="B152">
        <v>85.49</v>
      </c>
      <c r="C152">
        <v>85.712500000000006</v>
      </c>
      <c r="D152">
        <v>84.266099999999994</v>
      </c>
      <c r="E152">
        <v>84.637</v>
      </c>
      <c r="F152">
        <v>54525280</v>
      </c>
      <c r="G152">
        <v>54525280</v>
      </c>
      <c r="H152">
        <v>84.902500000000003</v>
      </c>
      <c r="I152">
        <v>-0.93649800000000005</v>
      </c>
      <c r="J152">
        <v>0.93649800000000005</v>
      </c>
      <c r="K152" s="4">
        <f>1-(E152/E151)</f>
        <v>1.0943808538858346E-2</v>
      </c>
      <c r="L152" s="4">
        <v>86.023150000000001</v>
      </c>
      <c r="M152" s="4">
        <v>85.590530000000001</v>
      </c>
      <c r="N152" s="4">
        <v>83.279471430000001</v>
      </c>
      <c r="O152" s="4">
        <v>77.758635290000001</v>
      </c>
      <c r="P152" s="4">
        <v>85.497682490000003</v>
      </c>
      <c r="Q152" s="4">
        <v>85.247733980000007</v>
      </c>
      <c r="R152" s="4">
        <v>83.608422989999994</v>
      </c>
      <c r="S152" s="4">
        <v>79.505561529999994</v>
      </c>
      <c r="T152" s="2">
        <v>0.52747921399999997</v>
      </c>
      <c r="U152" s="2">
        <v>0.292545571</v>
      </c>
      <c r="V152" s="4">
        <v>64.324789139999993</v>
      </c>
      <c r="W152">
        <f>F152/AVERAGE(F148:F152)</f>
        <v>0.92999884416363054</v>
      </c>
      <c r="X152" s="4">
        <f>(E152-MIN(E139:E152))/(MAX(E139:E152)-MIN(E139:E152)) * 100</f>
        <v>41.83177728021635</v>
      </c>
      <c r="Y152" s="4">
        <f t="shared" si="24"/>
        <v>68.852237696855113</v>
      </c>
      <c r="Z152" s="4">
        <f t="shared" si="20"/>
        <v>0.6075587181987413</v>
      </c>
      <c r="AA152" s="4">
        <f t="shared" si="21"/>
        <v>1.6393109900000127</v>
      </c>
      <c r="AB152">
        <f>STDEV(E132:E152)</f>
        <v>2.7894499429354984</v>
      </c>
      <c r="AC152">
        <f t="shared" si="18"/>
        <v>86.068921372935506</v>
      </c>
      <c r="AD152">
        <f t="shared" si="19"/>
        <v>80.490021487064496</v>
      </c>
      <c r="AE152" s="4">
        <f>AC152-AD152</f>
        <v>5.5788998858710102</v>
      </c>
      <c r="AI152" s="5">
        <f t="shared" si="22"/>
        <v>-1.0078334534541655E-2</v>
      </c>
      <c r="AJ152" s="5">
        <f t="shared" si="25"/>
        <v>4.3009462826121949E-3</v>
      </c>
      <c r="AK152" s="5">
        <f t="shared" si="23"/>
        <v>-4.113968248714626E-4</v>
      </c>
    </row>
    <row r="153" spans="1:37" x14ac:dyDescent="0.2">
      <c r="A153" s="1">
        <v>41806</v>
      </c>
      <c r="B153">
        <v>84.850200000000001</v>
      </c>
      <c r="C153">
        <v>86</v>
      </c>
      <c r="D153">
        <v>84.794600000000003</v>
      </c>
      <c r="E153">
        <v>85.49</v>
      </c>
      <c r="F153">
        <v>35561270</v>
      </c>
      <c r="G153">
        <v>35561270</v>
      </c>
      <c r="H153">
        <v>85.399900000000002</v>
      </c>
      <c r="I153">
        <v>0.853047</v>
      </c>
      <c r="J153">
        <v>-0.853047</v>
      </c>
      <c r="K153" s="4">
        <f>1-(E153/E152)</f>
        <v>-1.0078334534541655E-2</v>
      </c>
      <c r="L153" s="4">
        <v>86.032762500000004</v>
      </c>
      <c r="M153" s="4">
        <v>85.812399999999997</v>
      </c>
      <c r="N153" s="4">
        <v>83.636357140000001</v>
      </c>
      <c r="O153" s="4">
        <v>78.026882349999994</v>
      </c>
      <c r="P153" s="4">
        <v>85.495975270000002</v>
      </c>
      <c r="Q153" s="4">
        <v>85.291782350000005</v>
      </c>
      <c r="R153" s="4">
        <v>83.787620799999999</v>
      </c>
      <c r="S153" s="4">
        <v>79.740245400000006</v>
      </c>
      <c r="T153" s="2">
        <v>0.47960399999999997</v>
      </c>
      <c r="U153" s="2">
        <v>0.292545571</v>
      </c>
      <c r="V153" s="4">
        <v>62.112836389999998</v>
      </c>
      <c r="W153">
        <f>F153/AVERAGE(F149:F153)</f>
        <v>0.70197755609967361</v>
      </c>
      <c r="X153" s="4">
        <f>(E153-MIN(E140:E153))/(MAX(E140:E153)-MIN(E140:E153)) * 100</f>
        <v>59.849605001900997</v>
      </c>
      <c r="Y153" s="4">
        <f t="shared" si="24"/>
        <v>57.202691036456372</v>
      </c>
      <c r="Z153" s="4">
        <f t="shared" si="20"/>
        <v>1.0462725427333077</v>
      </c>
      <c r="AA153" s="4">
        <f t="shared" si="21"/>
        <v>1.5041615500000063</v>
      </c>
      <c r="AB153">
        <f>STDEV(E133:E153)</f>
        <v>2.5486362011027444</v>
      </c>
      <c r="AC153">
        <f t="shared" si="18"/>
        <v>86.184993341102739</v>
      </c>
      <c r="AD153">
        <f t="shared" si="19"/>
        <v>81.087720938897263</v>
      </c>
      <c r="AE153" s="4">
        <f>AC153-AD153</f>
        <v>5.0972724022054763</v>
      </c>
      <c r="AI153" s="5">
        <f t="shared" si="22"/>
        <v>1.301906655749252E-3</v>
      </c>
      <c r="AJ153" s="5">
        <f t="shared" si="25"/>
        <v>1.0584714765933922E-3</v>
      </c>
      <c r="AK153" s="5">
        <f t="shared" si="23"/>
        <v>-1.5514303829761357E-3</v>
      </c>
    </row>
    <row r="154" spans="1:37" x14ac:dyDescent="0.2">
      <c r="A154" s="1">
        <v>41807</v>
      </c>
      <c r="B154">
        <v>85.591999999999999</v>
      </c>
      <c r="C154">
        <v>85.953599999999994</v>
      </c>
      <c r="D154">
        <v>85.119100000000003</v>
      </c>
      <c r="E154">
        <v>85.378699999999995</v>
      </c>
      <c r="F154">
        <v>29726347</v>
      </c>
      <c r="G154">
        <v>29726347</v>
      </c>
      <c r="H154">
        <v>85.495900000000006</v>
      </c>
      <c r="I154">
        <v>-0.111266</v>
      </c>
      <c r="J154">
        <v>0.111266</v>
      </c>
      <c r="K154" s="4">
        <f>1-(E154/E153)</f>
        <v>1.301906655749252E-3</v>
      </c>
      <c r="L154" s="4">
        <v>85.986562500000005</v>
      </c>
      <c r="M154" s="4">
        <v>85.905389999999997</v>
      </c>
      <c r="N154" s="4">
        <v>83.933133330000004</v>
      </c>
      <c r="O154" s="4">
        <v>78.302703919999999</v>
      </c>
      <c r="P154" s="4">
        <v>85.469914099999997</v>
      </c>
      <c r="Q154" s="4">
        <v>85.307585560000007</v>
      </c>
      <c r="R154" s="4">
        <v>83.939152149999998</v>
      </c>
      <c r="S154" s="4">
        <v>79.961361260000004</v>
      </c>
      <c r="T154" s="2">
        <v>0.47960399999999997</v>
      </c>
      <c r="U154" s="2">
        <v>0.28516550000000002</v>
      </c>
      <c r="V154" s="4">
        <v>62.712228979999999</v>
      </c>
      <c r="W154">
        <f>F154/AVERAGE(F150:F154)</f>
        <v>0.67485399590947814</v>
      </c>
      <c r="X154" s="4">
        <f>(E154-MIN(E141:E154))/(MAX(E141:E154)-MIN(E141:E154)) * 100</f>
        <v>51.156693773516139</v>
      </c>
      <c r="Y154" s="4">
        <f t="shared" si="24"/>
        <v>50.946025351877829</v>
      </c>
      <c r="Z154" s="4">
        <f t="shared" si="20"/>
        <v>1.0041351296825072</v>
      </c>
      <c r="AA154" s="4">
        <f t="shared" si="21"/>
        <v>1.3684334100000086</v>
      </c>
      <c r="AB154">
        <f>STDEV(E134:E154)</f>
        <v>2.3551791327483627</v>
      </c>
      <c r="AC154">
        <f t="shared" si="18"/>
        <v>86.288312462748365</v>
      </c>
      <c r="AD154">
        <f t="shared" si="19"/>
        <v>81.577954197251643</v>
      </c>
      <c r="AE154" s="4">
        <f>AC154-AD154</f>
        <v>4.7103582654967227</v>
      </c>
      <c r="AI154" s="5">
        <f t="shared" si="22"/>
        <v>-1.0869221480300784E-3</v>
      </c>
      <c r="AJ154" s="5">
        <f t="shared" si="25"/>
        <v>1.1692775898261454E-3</v>
      </c>
      <c r="AK154" s="5">
        <f t="shared" si="23"/>
        <v>-1.7126202213670557E-3</v>
      </c>
    </row>
    <row r="155" spans="1:37" x14ac:dyDescent="0.2">
      <c r="A155" s="1">
        <v>41808</v>
      </c>
      <c r="B155">
        <v>85.554900000000004</v>
      </c>
      <c r="C155">
        <v>85.573499999999996</v>
      </c>
      <c r="D155">
        <v>84.701899999999995</v>
      </c>
      <c r="E155">
        <v>85.471500000000006</v>
      </c>
      <c r="F155">
        <v>33514108</v>
      </c>
      <c r="G155">
        <v>33514108</v>
      </c>
      <c r="H155">
        <v>85.165400000000005</v>
      </c>
      <c r="I155">
        <v>9.2720999999999998E-2</v>
      </c>
      <c r="J155">
        <v>-9.2720999999999998E-2</v>
      </c>
      <c r="K155" s="4">
        <f>1-(E155/E154)</f>
        <v>-1.0869221480300784E-3</v>
      </c>
      <c r="L155" s="4">
        <v>85.981437499999998</v>
      </c>
      <c r="M155" s="4">
        <v>85.911230000000003</v>
      </c>
      <c r="N155" s="4">
        <v>84.189666669999994</v>
      </c>
      <c r="O155" s="4">
        <v>78.598433330000006</v>
      </c>
      <c r="P155" s="4">
        <v>85.470266519999996</v>
      </c>
      <c r="Q155" s="4">
        <v>85.337388180000005</v>
      </c>
      <c r="R155" s="4">
        <v>84.085090039999997</v>
      </c>
      <c r="S155" s="4">
        <v>80.177445129999995</v>
      </c>
      <c r="T155" s="2">
        <v>0.37864835699999999</v>
      </c>
      <c r="U155" s="2">
        <v>0.28516550000000002</v>
      </c>
      <c r="V155" s="4">
        <v>57.041345710000002</v>
      </c>
      <c r="W155">
        <f>F155/AVERAGE(F151:F155)</f>
        <v>0.80533412929969028</v>
      </c>
      <c r="X155" s="4">
        <f>(E155-MIN(E142:E155))/(MAX(E142:E155)-MIN(E142:E155)) * 100</f>
        <v>53.409394343973979</v>
      </c>
      <c r="Y155" s="4">
        <f t="shared" si="24"/>
        <v>54.805231039797036</v>
      </c>
      <c r="Z155" s="4">
        <f t="shared" si="20"/>
        <v>0.9745309586449975</v>
      </c>
      <c r="AA155" s="4">
        <f t="shared" si="21"/>
        <v>1.2522981400000077</v>
      </c>
      <c r="AB155">
        <f>STDEV(E135:E155)</f>
        <v>2.2035021278259141</v>
      </c>
      <c r="AC155">
        <f t="shared" si="18"/>
        <v>86.393168797825908</v>
      </c>
      <c r="AD155">
        <f t="shared" si="19"/>
        <v>81.98616454217408</v>
      </c>
      <c r="AE155" s="4">
        <f>AC155-AD155</f>
        <v>4.4070042556518274</v>
      </c>
      <c r="AI155" s="5">
        <f t="shared" si="22"/>
        <v>3.4725025300831325E-3</v>
      </c>
      <c r="AJ155" s="5">
        <f t="shared" si="25"/>
        <v>-1.3003307038475409E-3</v>
      </c>
      <c r="AK155" s="5">
        <f t="shared" si="23"/>
        <v>-1.5707380091859451E-3</v>
      </c>
    </row>
    <row r="156" spans="1:37" x14ac:dyDescent="0.2">
      <c r="A156" s="1">
        <v>41809</v>
      </c>
      <c r="B156">
        <v>85.573499999999996</v>
      </c>
      <c r="C156">
        <v>85.582700000000003</v>
      </c>
      <c r="D156">
        <v>84.691599999999994</v>
      </c>
      <c r="E156">
        <v>85.174700000000001</v>
      </c>
      <c r="F156">
        <v>35527686</v>
      </c>
      <c r="G156">
        <v>35527686</v>
      </c>
      <c r="H156">
        <v>85.144900000000007</v>
      </c>
      <c r="I156">
        <v>-0.29670999999999997</v>
      </c>
      <c r="J156">
        <v>0.29670999999999997</v>
      </c>
      <c r="K156" s="4">
        <f>1-(E156/E155)</f>
        <v>3.4725025300831325E-3</v>
      </c>
      <c r="L156" s="4">
        <v>85.768174999999999</v>
      </c>
      <c r="M156" s="4">
        <v>85.853870000000001</v>
      </c>
      <c r="N156" s="4">
        <v>84.431309519999999</v>
      </c>
      <c r="O156" s="4">
        <v>78.910013730000003</v>
      </c>
      <c r="P156" s="4">
        <v>85.404585069999996</v>
      </c>
      <c r="Q156" s="4">
        <v>85.307808510000001</v>
      </c>
      <c r="R156" s="4">
        <v>84.188862420000007</v>
      </c>
      <c r="S156" s="4">
        <v>80.373415910000006</v>
      </c>
      <c r="T156" s="2">
        <v>0.37864835699999999</v>
      </c>
      <c r="U156" s="2">
        <v>0.28384078600000001</v>
      </c>
      <c r="V156" s="4">
        <v>57.15540567</v>
      </c>
      <c r="W156">
        <f>F156/AVERAGE(F152:F156)</f>
        <v>0.94060904211270024</v>
      </c>
      <c r="X156" s="4">
        <f>(E156-MIN(E143:E156))/(MAX(E143:E156)-MIN(E143:E156)) * 100</f>
        <v>46.204636485010411</v>
      </c>
      <c r="Y156" s="4">
        <f t="shared" si="24"/>
        <v>50.256908200833514</v>
      </c>
      <c r="Z156" s="4">
        <f t="shared" si="20"/>
        <v>0.91936886169698961</v>
      </c>
      <c r="AA156" s="4">
        <f t="shared" si="21"/>
        <v>1.1189460899999943</v>
      </c>
      <c r="AB156">
        <f>STDEV(E136:E156)</f>
        <v>2.0016089642846731</v>
      </c>
      <c r="AC156">
        <f t="shared" si="18"/>
        <v>86.43291848428467</v>
      </c>
      <c r="AD156">
        <f t="shared" si="19"/>
        <v>82.429700555715328</v>
      </c>
      <c r="AE156" s="4">
        <f>AC156-AD156</f>
        <v>4.0032179285693417</v>
      </c>
      <c r="AI156" s="5">
        <f t="shared" si="22"/>
        <v>1.0341098941352378E-2</v>
      </c>
      <c r="AJ156" s="5">
        <f t="shared" si="25"/>
        <v>-3.4401025024333731E-3</v>
      </c>
      <c r="AK156" s="5">
        <f t="shared" si="23"/>
        <v>-1.4875333777736015E-3</v>
      </c>
    </row>
    <row r="157" spans="1:37" x14ac:dyDescent="0.2">
      <c r="A157" s="1">
        <v>41810</v>
      </c>
      <c r="B157">
        <v>85.165499999999994</v>
      </c>
      <c r="C157">
        <v>85.814499999999995</v>
      </c>
      <c r="D157">
        <v>84.284599999999998</v>
      </c>
      <c r="E157">
        <v>84.293899999999994</v>
      </c>
      <c r="F157">
        <v>100898066</v>
      </c>
      <c r="G157">
        <v>100898066</v>
      </c>
      <c r="H157">
        <v>84.904600000000002</v>
      </c>
      <c r="I157">
        <v>-0.88086200000000003</v>
      </c>
      <c r="J157">
        <v>0.88086200000000003</v>
      </c>
      <c r="K157" s="4">
        <f>1-(E157/E156)</f>
        <v>1.0341098941352378E-2</v>
      </c>
      <c r="L157" s="4">
        <v>85.381062499999999</v>
      </c>
      <c r="M157" s="4">
        <v>85.732010000000002</v>
      </c>
      <c r="N157" s="4">
        <v>84.620919049999998</v>
      </c>
      <c r="O157" s="4">
        <v>79.204401959999998</v>
      </c>
      <c r="P157" s="4">
        <v>85.157766170000002</v>
      </c>
      <c r="Q157" s="4">
        <v>85.123461509999998</v>
      </c>
      <c r="R157" s="4">
        <v>84.198865999999995</v>
      </c>
      <c r="S157" s="4">
        <v>80.527160390000006</v>
      </c>
      <c r="T157" s="2">
        <v>0.37864835699999999</v>
      </c>
      <c r="U157" s="2">
        <v>0.305602286</v>
      </c>
      <c r="V157" s="4">
        <v>55.33766919</v>
      </c>
      <c r="W157">
        <f>F157/AVERAGE(F153:F157)</f>
        <v>2.144691327875782</v>
      </c>
      <c r="X157" s="4">
        <f>(E157-MIN(E144:E157))/(MAX(E144:E157)-MIN(E144:E157)) * 100</f>
        <v>0</v>
      </c>
      <c r="Y157" s="4">
        <f t="shared" si="24"/>
        <v>33.204676942994801</v>
      </c>
      <c r="Z157" s="4">
        <f t="shared" si="20"/>
        <v>0</v>
      </c>
      <c r="AA157" s="4">
        <f t="shared" si="21"/>
        <v>0.92459551000000317</v>
      </c>
      <c r="AB157">
        <f>STDEV(E137:E157)</f>
        <v>1.7667028045540218</v>
      </c>
      <c r="AC157">
        <f t="shared" si="18"/>
        <v>86.387621854554013</v>
      </c>
      <c r="AD157">
        <f t="shared" si="19"/>
        <v>82.854216245445983</v>
      </c>
      <c r="AE157" s="4">
        <f>AC157-AD157</f>
        <v>3.5334056091080299</v>
      </c>
      <c r="AI157" s="5">
        <f t="shared" si="22"/>
        <v>8.8025349402498509E-4</v>
      </c>
      <c r="AJ157" s="5">
        <f t="shared" si="25"/>
        <v>-3.7554533836561266E-3</v>
      </c>
      <c r="AK157" s="5">
        <f t="shared" si="23"/>
        <v>-1.6363014513284366E-3</v>
      </c>
    </row>
    <row r="158" spans="1:37" x14ac:dyDescent="0.2">
      <c r="A158" s="1">
        <v>41813</v>
      </c>
      <c r="B158">
        <v>84.674000000000007</v>
      </c>
      <c r="C158">
        <v>84.952200000000005</v>
      </c>
      <c r="D158">
        <v>84.006399999999999</v>
      </c>
      <c r="E158">
        <v>84.219700000000003</v>
      </c>
      <c r="F158">
        <v>43694391</v>
      </c>
      <c r="G158">
        <v>43694391</v>
      </c>
      <c r="H158">
        <v>84.315799999999996</v>
      </c>
      <c r="I158">
        <v>-7.4177999999999994E-2</v>
      </c>
      <c r="J158">
        <v>7.4177999999999994E-2</v>
      </c>
      <c r="K158" s="4">
        <f>1-(E158/E157)</f>
        <v>8.8025349402498509E-4</v>
      </c>
      <c r="L158" s="4">
        <v>85.029875000000004</v>
      </c>
      <c r="M158" s="4">
        <v>85.465900000000005</v>
      </c>
      <c r="N158" s="4">
        <v>84.800938099999996</v>
      </c>
      <c r="O158" s="4">
        <v>79.479480390000006</v>
      </c>
      <c r="P158" s="4">
        <v>84.949307020000006</v>
      </c>
      <c r="Q158" s="4">
        <v>84.959141239999994</v>
      </c>
      <c r="R158" s="4">
        <v>84.200850189999997</v>
      </c>
      <c r="S158" s="4">
        <v>80.67196586</v>
      </c>
      <c r="T158" s="2">
        <v>0.29453407100000001</v>
      </c>
      <c r="U158" s="2">
        <v>0.31090071400000002</v>
      </c>
      <c r="V158" s="4">
        <v>48.648356249999999</v>
      </c>
      <c r="W158">
        <f>F158/AVERAGE(F154:F158)</f>
        <v>0.89772936455391183</v>
      </c>
      <c r="X158" s="4">
        <f>(E158-MIN(E145:E158))/(MAX(E145:E158)-MIN(E145:E158)) * 100</f>
        <v>0</v>
      </c>
      <c r="Y158" s="4">
        <f t="shared" si="24"/>
        <v>15.40154549500347</v>
      </c>
      <c r="Z158" s="4">
        <f t="shared" si="20"/>
        <v>0</v>
      </c>
      <c r="AA158" s="4">
        <f t="shared" si="21"/>
        <v>0.75829104999999686</v>
      </c>
      <c r="AB158">
        <f>STDEV(E138:E158)</f>
        <v>1.4902897511813571</v>
      </c>
      <c r="AC158">
        <f t="shared" si="18"/>
        <v>86.291227851181347</v>
      </c>
      <c r="AD158">
        <f t="shared" si="19"/>
        <v>83.310648348818646</v>
      </c>
      <c r="AE158" s="4">
        <f>AC158-AD158</f>
        <v>2.9805795023627013</v>
      </c>
      <c r="AI158" s="5">
        <f t="shared" si="22"/>
        <v>6.0555903191297222E-3</v>
      </c>
      <c r="AJ158" s="5">
        <f t="shared" si="25"/>
        <v>-4.3763510218522541E-3</v>
      </c>
      <c r="AK158" s="5">
        <f t="shared" si="23"/>
        <v>-5.6514608842270241E-4</v>
      </c>
    </row>
    <row r="159" spans="1:37" x14ac:dyDescent="0.2">
      <c r="A159" s="1">
        <v>41814</v>
      </c>
      <c r="B159">
        <v>84.145499999999998</v>
      </c>
      <c r="C159">
        <v>85.063500000000005</v>
      </c>
      <c r="D159">
        <v>83.626300000000001</v>
      </c>
      <c r="E159">
        <v>83.709699999999998</v>
      </c>
      <c r="F159">
        <v>39036087</v>
      </c>
      <c r="G159">
        <v>39036087</v>
      </c>
      <c r="H159">
        <v>84.463300000000004</v>
      </c>
      <c r="I159">
        <v>-0.50997599999999998</v>
      </c>
      <c r="J159">
        <v>0.50997599999999998</v>
      </c>
      <c r="K159" s="4">
        <f>1-(E159/E158)</f>
        <v>6.0555903191297222E-3</v>
      </c>
      <c r="L159" s="4">
        <v>84.796899999999994</v>
      </c>
      <c r="M159" s="4">
        <v>85.097790000000003</v>
      </c>
      <c r="N159" s="4">
        <v>84.913404760000006</v>
      </c>
      <c r="O159" s="4">
        <v>79.762309799999997</v>
      </c>
      <c r="P159" s="4">
        <v>84.673838790000005</v>
      </c>
      <c r="Q159" s="4">
        <v>84.731970099999998</v>
      </c>
      <c r="R159" s="4">
        <v>84.154073980000007</v>
      </c>
      <c r="S159" s="4">
        <v>80.791092689999999</v>
      </c>
      <c r="T159" s="2">
        <v>0.225654786</v>
      </c>
      <c r="U159" s="2">
        <v>0.347327571</v>
      </c>
      <c r="V159" s="4">
        <v>39.382501560000001</v>
      </c>
      <c r="W159">
        <f>F159/AVERAGE(F155:F159)</f>
        <v>0.77247070845332066</v>
      </c>
      <c r="X159" s="4">
        <f>(E159-MIN(E146:E159))/(MAX(E146:E159)-MIN(E146:E159)) * 100</f>
        <v>0</v>
      </c>
      <c r="Y159" s="4">
        <f t="shared" si="24"/>
        <v>0</v>
      </c>
      <c r="Z159" s="4">
        <f t="shared" si="20"/>
        <v>0</v>
      </c>
      <c r="AA159" s="4">
        <f t="shared" si="21"/>
        <v>0.57789611999999124</v>
      </c>
      <c r="AB159">
        <f>STDEV(E139:E159)</f>
        <v>1.292690519218034</v>
      </c>
      <c r="AC159">
        <f t="shared" si="18"/>
        <v>86.206095279218033</v>
      </c>
      <c r="AD159">
        <f t="shared" si="19"/>
        <v>83.620714240781979</v>
      </c>
      <c r="AE159" s="4">
        <f>AC159-AD159</f>
        <v>2.5853810384360543</v>
      </c>
      <c r="AI159" s="5">
        <f t="shared" si="22"/>
        <v>-8.8639667804324418E-4</v>
      </c>
      <c r="AJ159" s="5">
        <f t="shared" si="25"/>
        <v>-1.5276184848109109E-3</v>
      </c>
      <c r="AK159" s="5">
        <f t="shared" si="23"/>
        <v>4.0958252273586362E-4</v>
      </c>
    </row>
    <row r="160" spans="1:37" x14ac:dyDescent="0.2">
      <c r="A160" s="1">
        <v>41815</v>
      </c>
      <c r="B160">
        <v>83.644800000000004</v>
      </c>
      <c r="C160">
        <v>84.099199999999996</v>
      </c>
      <c r="D160">
        <v>83.125600000000006</v>
      </c>
      <c r="E160">
        <v>83.783900000000003</v>
      </c>
      <c r="F160">
        <v>36868541</v>
      </c>
      <c r="G160">
        <v>36868541</v>
      </c>
      <c r="H160">
        <v>83.718299999999999</v>
      </c>
      <c r="I160">
        <v>7.4178999999999995E-2</v>
      </c>
      <c r="J160">
        <v>-7.4178999999999995E-2</v>
      </c>
      <c r="K160" s="4">
        <f>1-(E160/E159)</f>
        <v>-8.8639667804324418E-4</v>
      </c>
      <c r="L160" s="4">
        <v>84.690262500000003</v>
      </c>
      <c r="M160" s="4">
        <v>84.773259999999993</v>
      </c>
      <c r="N160" s="4">
        <v>84.956866669999997</v>
      </c>
      <c r="O160" s="4">
        <v>80.056637249999994</v>
      </c>
      <c r="P160" s="4">
        <v>84.476074620000006</v>
      </c>
      <c r="Q160" s="4">
        <v>84.559593719999995</v>
      </c>
      <c r="R160" s="4">
        <v>84.118819310000006</v>
      </c>
      <c r="S160" s="4">
        <v>80.908457679999998</v>
      </c>
      <c r="T160" s="2">
        <v>0.207015643</v>
      </c>
      <c r="U160" s="2">
        <v>0.347327571</v>
      </c>
      <c r="V160" s="4">
        <v>37.344309000000003</v>
      </c>
      <c r="W160">
        <f>F160/AVERAGE(F156:F160)</f>
        <v>0.72001902112823291</v>
      </c>
      <c r="X160" s="4">
        <f>(E160-MIN(E147:E160))/(MAX(E147:E160)-MIN(E147:E160)) * 100</f>
        <v>2.0157018282579853</v>
      </c>
      <c r="Y160" s="4">
        <f t="shared" si="24"/>
        <v>0.67190060941932839</v>
      </c>
      <c r="Z160" s="4">
        <f t="shared" si="20"/>
        <v>3</v>
      </c>
      <c r="AA160" s="4">
        <f t="shared" si="21"/>
        <v>0.44077440999998885</v>
      </c>
      <c r="AB160">
        <f>STDEV(E140:E160)</f>
        <v>1.234635343060182</v>
      </c>
      <c r="AC160">
        <f t="shared" si="18"/>
        <v>86.191502013060173</v>
      </c>
      <c r="AD160">
        <f t="shared" si="19"/>
        <v>83.72223132693982</v>
      </c>
      <c r="AE160" s="4">
        <f>AC160-AD160</f>
        <v>2.4692706861203533</v>
      </c>
      <c r="AI160" s="5">
        <f t="shared" si="22"/>
        <v>-5.976088484780373E-3</v>
      </c>
      <c r="AJ160" s="5">
        <f t="shared" si="25"/>
        <v>1.8340893202843044E-3</v>
      </c>
      <c r="AK160" s="5">
        <f t="shared" si="23"/>
        <v>1.2257679959293236E-3</v>
      </c>
    </row>
    <row r="161" spans="1:37" x14ac:dyDescent="0.2">
      <c r="A161" s="1">
        <v>41816</v>
      </c>
      <c r="B161">
        <v>83.793199999999999</v>
      </c>
      <c r="C161">
        <v>84.423699999999997</v>
      </c>
      <c r="D161">
        <v>83.264700000000005</v>
      </c>
      <c r="E161">
        <v>84.284599999999998</v>
      </c>
      <c r="F161">
        <v>32629359</v>
      </c>
      <c r="G161">
        <v>32629359</v>
      </c>
      <c r="H161">
        <v>83.740700000000004</v>
      </c>
      <c r="I161">
        <v>0.50070300000000001</v>
      </c>
      <c r="J161">
        <v>-0.50070300000000001</v>
      </c>
      <c r="K161" s="4">
        <f>1-(E161/E160)</f>
        <v>-5.976088484780373E-3</v>
      </c>
      <c r="L161" s="4">
        <v>84.539587499999996</v>
      </c>
      <c r="M161" s="4">
        <v>84.644369999999995</v>
      </c>
      <c r="N161" s="4">
        <v>85.034390479999999</v>
      </c>
      <c r="O161" s="4">
        <v>80.355409800000004</v>
      </c>
      <c r="P161" s="4">
        <v>84.433524700000007</v>
      </c>
      <c r="Q161" s="4">
        <v>84.509594860000007</v>
      </c>
      <c r="R161" s="4">
        <v>84.134607950000003</v>
      </c>
      <c r="S161" s="4">
        <v>81.04085542</v>
      </c>
      <c r="T161" s="2">
        <v>0.242780143</v>
      </c>
      <c r="U161" s="2">
        <v>0.33048614300000001</v>
      </c>
      <c r="V161" s="4">
        <v>42.350326350000003</v>
      </c>
      <c r="W161">
        <f>F161/AVERAGE(F157:F161)</f>
        <v>0.6445268713212754</v>
      </c>
      <c r="X161" s="4">
        <f>(E161-MIN(E148:E161))/(MAX(E148:E161)-MIN(E148:E161)) * 100</f>
        <v>15.617614300073331</v>
      </c>
      <c r="Y161" s="4">
        <f t="shared" si="24"/>
        <v>5.8777720427771056</v>
      </c>
      <c r="Z161" s="4">
        <f t="shared" si="20"/>
        <v>2.6570636265598324</v>
      </c>
      <c r="AA161" s="4">
        <f t="shared" si="21"/>
        <v>0.37498691000000406</v>
      </c>
      <c r="AB161">
        <f>STDEV(E141:E161)</f>
        <v>1.1296237333310424</v>
      </c>
      <c r="AC161">
        <f t="shared" si="18"/>
        <v>86.164014213331043</v>
      </c>
      <c r="AD161">
        <f t="shared" si="19"/>
        <v>83.904766746668955</v>
      </c>
      <c r="AE161" s="4">
        <f>AC161-AD161</f>
        <v>2.2592474666620888</v>
      </c>
      <c r="AI161" s="5">
        <f t="shared" si="22"/>
        <v>-1.18811740223006E-2</v>
      </c>
      <c r="AJ161" s="5">
        <f t="shared" si="25"/>
        <v>2.275111307540345E-3</v>
      </c>
      <c r="AK161" s="5">
        <f t="shared" si="23"/>
        <v>1.3376821047756545E-3</v>
      </c>
    </row>
    <row r="162" spans="1:37" x14ac:dyDescent="0.2">
      <c r="A162" s="1">
        <v>41817</v>
      </c>
      <c r="B162">
        <v>84.210400000000007</v>
      </c>
      <c r="C162">
        <v>85.304599999999994</v>
      </c>
      <c r="D162">
        <v>84.164100000000005</v>
      </c>
      <c r="E162">
        <v>85.286000000000001</v>
      </c>
      <c r="F162">
        <v>64028803</v>
      </c>
      <c r="G162">
        <v>64028803</v>
      </c>
      <c r="H162">
        <v>92.493799999999993</v>
      </c>
      <c r="I162">
        <v>1.0014000000000001</v>
      </c>
      <c r="J162">
        <v>-1.0014000000000001</v>
      </c>
      <c r="K162" s="4">
        <f>1-(E162/E161)</f>
        <v>-1.18811740223006E-2</v>
      </c>
      <c r="L162" s="4">
        <v>84.528000000000006</v>
      </c>
      <c r="M162" s="4">
        <v>84.709270000000004</v>
      </c>
      <c r="N162" s="4">
        <v>85.087880949999999</v>
      </c>
      <c r="O162" s="4">
        <v>80.683472550000005</v>
      </c>
      <c r="P162" s="4">
        <v>84.622963659999996</v>
      </c>
      <c r="Q162" s="4">
        <v>84.650759429999994</v>
      </c>
      <c r="R162" s="4">
        <v>84.244264340000001</v>
      </c>
      <c r="S162" s="4">
        <v>81.207331679999996</v>
      </c>
      <c r="T162" s="2">
        <v>0.21657299999999999</v>
      </c>
      <c r="U162" s="2">
        <v>0.33048614300000001</v>
      </c>
      <c r="V162" s="4">
        <v>39.58858979</v>
      </c>
      <c r="W162">
        <f>F162/AVERAGE(F158:F162)</f>
        <v>1.4803855923748492</v>
      </c>
      <c r="X162" s="4">
        <f>(E162-MIN(E149:E162))/(MAX(E149:E162)-MIN(E149:E162)) * 100</f>
        <v>42.821439243704411</v>
      </c>
      <c r="Y162" s="4">
        <f t="shared" si="24"/>
        <v>20.151585124011909</v>
      </c>
      <c r="Z162" s="4">
        <f t="shared" si="20"/>
        <v>2.1249662981935806</v>
      </c>
      <c r="AA162" s="4">
        <f t="shared" si="21"/>
        <v>0.40649508999999284</v>
      </c>
      <c r="AB162">
        <f>STDEV(E142:E162)</f>
        <v>1.112752730672474</v>
      </c>
      <c r="AC162">
        <f t="shared" si="18"/>
        <v>86.200633680672468</v>
      </c>
      <c r="AD162">
        <f t="shared" si="19"/>
        <v>83.97512821932753</v>
      </c>
      <c r="AE162" s="4">
        <f>AC162-AD162</f>
        <v>2.2255054613449374</v>
      </c>
      <c r="AI162" s="5">
        <f t="shared" si="22"/>
        <v>-1.0328776118002869E-2</v>
      </c>
      <c r="AJ162" s="5">
        <f t="shared" si="25"/>
        <v>-2.0100066229248093E-3</v>
      </c>
      <c r="AK162" s="5">
        <f t="shared" si="23"/>
        <v>4.08637720843064E-4</v>
      </c>
    </row>
    <row r="163" spans="1:37" x14ac:dyDescent="0.2">
      <c r="A163" s="1">
        <v>41820</v>
      </c>
      <c r="B163">
        <v>85.397300000000001</v>
      </c>
      <c r="C163">
        <v>86.903999999999996</v>
      </c>
      <c r="D163">
        <v>85.388000000000005</v>
      </c>
      <c r="E163">
        <v>86.166899999999998</v>
      </c>
      <c r="F163">
        <v>49589028</v>
      </c>
      <c r="G163">
        <v>49589028</v>
      </c>
      <c r="H163">
        <v>86.281899999999993</v>
      </c>
      <c r="I163">
        <v>0.88086299999999995</v>
      </c>
      <c r="J163">
        <v>-0.88086299999999995</v>
      </c>
      <c r="K163" s="4">
        <f>1-(E163/E162)</f>
        <v>-1.0328776118002869E-2</v>
      </c>
      <c r="L163" s="4">
        <v>84.614924999999999</v>
      </c>
      <c r="M163" s="4">
        <v>84.776960000000003</v>
      </c>
      <c r="N163" s="4">
        <v>85.198328570000001</v>
      </c>
      <c r="O163" s="4">
        <v>81.026082349999996</v>
      </c>
      <c r="P163" s="4">
        <v>84.966060619999993</v>
      </c>
      <c r="Q163" s="4">
        <v>84.926421349999998</v>
      </c>
      <c r="R163" s="4">
        <v>84.427372489999996</v>
      </c>
      <c r="S163" s="4">
        <v>81.401824559999994</v>
      </c>
      <c r="T163" s="2">
        <v>0.243065214</v>
      </c>
      <c r="U163" s="2">
        <v>0.33048614300000001</v>
      </c>
      <c r="V163" s="4">
        <v>42.378979889999997</v>
      </c>
      <c r="W163">
        <f>F163/AVERAGE(F159:F163)</f>
        <v>1.1161067338193018</v>
      </c>
      <c r="X163" s="4">
        <f>(E163-MIN(E150:E163))/(MAX(E150:E163)-MIN(E150:E163)) * 100</f>
        <v>74.023196264497557</v>
      </c>
      <c r="Y163" s="4">
        <f t="shared" si="24"/>
        <v>44.154083269425108</v>
      </c>
      <c r="Z163" s="4">
        <f t="shared" si="20"/>
        <v>1.6764745360652882</v>
      </c>
      <c r="AA163" s="4">
        <f t="shared" si="21"/>
        <v>0.49904886000000204</v>
      </c>
      <c r="AB163">
        <f>STDEV(E143:E163)</f>
        <v>1.0984975599166604</v>
      </c>
      <c r="AC163">
        <f t="shared" si="18"/>
        <v>86.296826129916667</v>
      </c>
      <c r="AD163">
        <f t="shared" si="19"/>
        <v>84.099831010083335</v>
      </c>
      <c r="AE163" s="4">
        <f>AC163-AD163</f>
        <v>2.196995119833332</v>
      </c>
      <c r="AI163" s="5">
        <f t="shared" si="22"/>
        <v>-6.3481452854865505E-3</v>
      </c>
      <c r="AJ163" s="5">
        <f t="shared" si="25"/>
        <v>4.5362773722861237E-4</v>
      </c>
      <c r="AK163" s="5">
        <f t="shared" si="23"/>
        <v>9.3932032391758438E-4</v>
      </c>
    </row>
    <row r="164" spans="1:37" x14ac:dyDescent="0.2">
      <c r="A164" s="1">
        <v>41821</v>
      </c>
      <c r="B164">
        <v>86.713899999999995</v>
      </c>
      <c r="C164">
        <v>87.2239</v>
      </c>
      <c r="D164">
        <v>86.3523</v>
      </c>
      <c r="E164">
        <v>86.713899999999995</v>
      </c>
      <c r="F164">
        <v>38223477</v>
      </c>
      <c r="G164">
        <v>38223477</v>
      </c>
      <c r="H164">
        <v>87.314999999999998</v>
      </c>
      <c r="I164">
        <v>0.54706299999999997</v>
      </c>
      <c r="J164">
        <v>-0.54706299999999997</v>
      </c>
      <c r="K164" s="4">
        <f>1-(E164/E163)</f>
        <v>-6.3481452854865505E-3</v>
      </c>
      <c r="L164" s="4">
        <v>84.807325000000006</v>
      </c>
      <c r="M164" s="4">
        <v>84.910480000000007</v>
      </c>
      <c r="N164" s="4">
        <v>85.362261899999993</v>
      </c>
      <c r="O164" s="4">
        <v>81.364029410000001</v>
      </c>
      <c r="P164" s="4">
        <v>85.354469370000004</v>
      </c>
      <c r="Q164" s="4">
        <v>85.251417470000007</v>
      </c>
      <c r="R164" s="4">
        <v>84.645137020000007</v>
      </c>
      <c r="S164" s="4">
        <v>81.610141240000004</v>
      </c>
      <c r="T164" s="2">
        <v>0.28214114299999998</v>
      </c>
      <c r="U164" s="2">
        <v>0.30465642900000001</v>
      </c>
      <c r="V164" s="4">
        <v>48.081511679999998</v>
      </c>
      <c r="W164">
        <f>F164/AVERAGE(F160:F164)</f>
        <v>0.86345924306370514</v>
      </c>
      <c r="X164" s="4">
        <f>(E164-MIN(E151:E164))/(MAX(E151:E164)-MIN(E151:E164)) * 100</f>
        <v>100</v>
      </c>
      <c r="Y164" s="4">
        <f t="shared" si="24"/>
        <v>72.281545169400658</v>
      </c>
      <c r="Z164" s="4">
        <f t="shared" si="20"/>
        <v>1.3834790023599766</v>
      </c>
      <c r="AA164" s="4">
        <f t="shared" si="21"/>
        <v>0.60628044999999986</v>
      </c>
      <c r="AB164">
        <f>STDEV(E144:E164)</f>
        <v>1.0524518642086149</v>
      </c>
      <c r="AC164">
        <f t="shared" si="18"/>
        <v>86.414713764208614</v>
      </c>
      <c r="AD164">
        <f t="shared" si="19"/>
        <v>84.309810035791372</v>
      </c>
      <c r="AE164" s="4">
        <f>AC164-AD164</f>
        <v>2.1049037284172414</v>
      </c>
      <c r="AI164" s="5">
        <f t="shared" si="22"/>
        <v>4.2784374823412463E-4</v>
      </c>
      <c r="AJ164" s="5">
        <f t="shared" si="25"/>
        <v>1.0630612465020173E-3</v>
      </c>
      <c r="AK164" s="5">
        <f t="shared" si="23"/>
        <v>1.1380987690669366E-3</v>
      </c>
    </row>
    <row r="165" spans="1:37" x14ac:dyDescent="0.2">
      <c r="A165" s="1">
        <v>41822</v>
      </c>
      <c r="B165">
        <v>87.033799999999999</v>
      </c>
      <c r="C165">
        <v>87.214600000000004</v>
      </c>
      <c r="D165">
        <v>86.315200000000004</v>
      </c>
      <c r="E165">
        <v>86.6768</v>
      </c>
      <c r="F165">
        <v>28465073</v>
      </c>
      <c r="G165">
        <v>28465073</v>
      </c>
      <c r="H165">
        <v>86.791499999999999</v>
      </c>
      <c r="I165">
        <v>-3.7090999999999999E-2</v>
      </c>
      <c r="J165">
        <v>3.7090999999999999E-2</v>
      </c>
      <c r="K165" s="4">
        <f>1-(E165/E164)</f>
        <v>4.2784374823412463E-4</v>
      </c>
      <c r="L165" s="4">
        <v>85.1051875</v>
      </c>
      <c r="M165" s="4">
        <v>85.031009999999995</v>
      </c>
      <c r="N165" s="4">
        <v>85.468357139999995</v>
      </c>
      <c r="O165" s="4">
        <v>81.685080389999996</v>
      </c>
      <c r="P165" s="4">
        <v>85.648320620000007</v>
      </c>
      <c r="Q165" s="4">
        <v>85.510577929999997</v>
      </c>
      <c r="R165" s="4">
        <v>84.838628729999996</v>
      </c>
      <c r="S165" s="4">
        <v>81.808833739999997</v>
      </c>
      <c r="T165" s="2">
        <v>0.28214114299999998</v>
      </c>
      <c r="U165" s="2">
        <v>0.20332721400000001</v>
      </c>
      <c r="V165" s="4">
        <v>58.117308510000001</v>
      </c>
      <c r="W165">
        <f>F165/AVERAGE(F161:F165)</f>
        <v>0.66839585031615645</v>
      </c>
      <c r="X165" s="4">
        <f>(E165-MIN(E152:E165))/(MAX(E152:E165)-MIN(E152:E165)) * 100</f>
        <v>98.765062246188833</v>
      </c>
      <c r="Y165" s="4">
        <f t="shared" si="24"/>
        <v>90.92941950356213</v>
      </c>
      <c r="Z165" s="4">
        <f t="shared" si="20"/>
        <v>1.08617280067778</v>
      </c>
      <c r="AA165" s="4">
        <f t="shared" si="21"/>
        <v>0.67194920000000025</v>
      </c>
      <c r="AB165">
        <f>STDEV(E145:E165)</f>
        <v>1.0679493455082163</v>
      </c>
      <c r="AC165">
        <f t="shared" si="18"/>
        <v>86.536306485508206</v>
      </c>
      <c r="AD165">
        <f t="shared" si="19"/>
        <v>84.400407794491784</v>
      </c>
      <c r="AE165" s="4">
        <f>AC165-AD165</f>
        <v>2.1358986910164219</v>
      </c>
      <c r="AI165" s="5">
        <f t="shared" si="22"/>
        <v>-5.8839274177173717E-3</v>
      </c>
      <c r="AJ165" s="5">
        <f t="shared" si="25"/>
        <v>3.940194955881271E-3</v>
      </c>
      <c r="AK165" s="5">
        <f t="shared" si="23"/>
        <v>2.3066327270751634E-3</v>
      </c>
    </row>
    <row r="166" spans="1:37" x14ac:dyDescent="0.2">
      <c r="A166" s="1">
        <v>41823</v>
      </c>
      <c r="B166">
        <v>86.852999999999994</v>
      </c>
      <c r="C166">
        <v>87.2517</v>
      </c>
      <c r="D166">
        <v>86.417199999999994</v>
      </c>
      <c r="E166">
        <v>87.186800000000005</v>
      </c>
      <c r="F166">
        <v>22891753</v>
      </c>
      <c r="G166">
        <v>22891753</v>
      </c>
      <c r="H166">
        <v>86.8857</v>
      </c>
      <c r="I166">
        <v>0.50997499999999996</v>
      </c>
      <c r="J166">
        <v>-0.50997499999999996</v>
      </c>
      <c r="K166" s="4">
        <f>1-(E166/E165)</f>
        <v>-5.8839274177173717E-3</v>
      </c>
      <c r="L166" s="4">
        <v>85.476074999999994</v>
      </c>
      <c r="M166" s="4">
        <v>85.232219999999998</v>
      </c>
      <c r="N166" s="4">
        <v>85.552819049999997</v>
      </c>
      <c r="O166" s="4">
        <v>82.014758819999997</v>
      </c>
      <c r="P166" s="4">
        <v>85.990204930000004</v>
      </c>
      <c r="Q166" s="4">
        <v>85.815345579999999</v>
      </c>
      <c r="R166" s="4">
        <v>85.062264089999999</v>
      </c>
      <c r="S166" s="4">
        <v>82.019734380000003</v>
      </c>
      <c r="T166" s="2">
        <v>0.31856792900000003</v>
      </c>
      <c r="U166" s="2">
        <v>0.13643449999999999</v>
      </c>
      <c r="V166" s="4">
        <v>70.014555650000005</v>
      </c>
      <c r="W166">
        <f>F166/AVERAGE(F162:F166)</f>
        <v>0.5632864965187131</v>
      </c>
      <c r="X166" s="4">
        <f>(E166-MIN(E153:E166))/(MAX(E153:E166)-MIN(E153:E166)) * 100</f>
        <v>100</v>
      </c>
      <c r="Y166" s="4">
        <f t="shared" si="24"/>
        <v>99.588354082062949</v>
      </c>
      <c r="Z166" s="4">
        <f t="shared" si="20"/>
        <v>1.0041334744582469</v>
      </c>
      <c r="AA166" s="4">
        <f t="shared" si="21"/>
        <v>0.75308148999999958</v>
      </c>
      <c r="AB166">
        <f>STDEV(E146:E166)</f>
        <v>1.131602812659569</v>
      </c>
      <c r="AC166">
        <f t="shared" si="18"/>
        <v>86.684421862659562</v>
      </c>
      <c r="AD166">
        <f t="shared" si="19"/>
        <v>84.421216237340431</v>
      </c>
      <c r="AE166" s="4">
        <f>AC166-AD166</f>
        <v>2.2632056253191308</v>
      </c>
      <c r="AI166" s="5">
        <f t="shared" si="22"/>
        <v>-2.0610918166511505E-2</v>
      </c>
      <c r="AJ166" s="5">
        <f t="shared" si="25"/>
        <v>3.4610823854745788E-3</v>
      </c>
      <c r="AK166" s="5">
        <f t="shared" si="23"/>
        <v>1.0855382949225029E-3</v>
      </c>
    </row>
    <row r="167" spans="1:37" x14ac:dyDescent="0.2">
      <c r="A167" s="1">
        <v>41827</v>
      </c>
      <c r="B167">
        <v>87.288799999999995</v>
      </c>
      <c r="C167">
        <v>89.004199999999997</v>
      </c>
      <c r="D167">
        <v>87.2517</v>
      </c>
      <c r="E167">
        <v>88.983800000000002</v>
      </c>
      <c r="F167">
        <v>56467939</v>
      </c>
      <c r="G167">
        <v>56467939</v>
      </c>
      <c r="H167">
        <v>88.367900000000006</v>
      </c>
      <c r="I167">
        <v>1.7969999999999999</v>
      </c>
      <c r="J167">
        <v>-1.7969999999999999</v>
      </c>
      <c r="K167" s="4">
        <f>1-(E167/E166)</f>
        <v>-2.0610918166511505E-2</v>
      </c>
      <c r="L167" s="4">
        <v>86.135337500000006</v>
      </c>
      <c r="M167" s="4">
        <v>85.701210000000003</v>
      </c>
      <c r="N167" s="4">
        <v>85.706890479999998</v>
      </c>
      <c r="O167" s="4">
        <v>82.397705880000004</v>
      </c>
      <c r="P167" s="4">
        <v>86.655448280000002</v>
      </c>
      <c r="Q167" s="4">
        <v>86.391428199999993</v>
      </c>
      <c r="R167" s="4">
        <v>85.435743700000003</v>
      </c>
      <c r="S167" s="4">
        <v>82.292834990000003</v>
      </c>
      <c r="T167" s="2">
        <v>0.38599314299999998</v>
      </c>
      <c r="U167" s="2">
        <v>0.13643449999999999</v>
      </c>
      <c r="V167" s="4">
        <v>73.884517430000002</v>
      </c>
      <c r="W167">
        <f>F167/AVERAGE(F163:F167)</f>
        <v>1.4431794872214276</v>
      </c>
      <c r="X167" s="4">
        <f>(E167-MIN(E154:E167))/(MAX(E154:E167)-MIN(E154:E167)) * 100</f>
        <v>100</v>
      </c>
      <c r="Y167" s="4">
        <f t="shared" si="24"/>
        <v>99.588354082062949</v>
      </c>
      <c r="Z167" s="4">
        <f t="shared" si="20"/>
        <v>1.0041334744582469</v>
      </c>
      <c r="AA167" s="4">
        <f t="shared" si="21"/>
        <v>0.95568449999998961</v>
      </c>
      <c r="AB167">
        <f>STDEV(E147:E167)</f>
        <v>1.3573028014797444</v>
      </c>
      <c r="AC167">
        <f t="shared" si="18"/>
        <v>87.064193281479746</v>
      </c>
      <c r="AD167">
        <f t="shared" si="19"/>
        <v>84.349587678520251</v>
      </c>
      <c r="AE167" s="4">
        <f>AC167-AD167</f>
        <v>2.7146056029594945</v>
      </c>
      <c r="AI167" s="5">
        <f t="shared" si="22"/>
        <v>6.4393743580293261E-3</v>
      </c>
      <c r="AJ167" s="5">
        <f t="shared" si="25"/>
        <v>-4.0241743149183494E-3</v>
      </c>
      <c r="AK167" s="5">
        <f t="shared" si="23"/>
        <v>5.4699859426577795E-5</v>
      </c>
    </row>
    <row r="168" spans="1:37" x14ac:dyDescent="0.2">
      <c r="A168" s="1">
        <v>41828</v>
      </c>
      <c r="B168">
        <v>89.263800000000003</v>
      </c>
      <c r="C168">
        <v>89.755200000000002</v>
      </c>
      <c r="D168">
        <v>87.084800000000001</v>
      </c>
      <c r="E168">
        <v>88.410799999999995</v>
      </c>
      <c r="F168">
        <v>65221678</v>
      </c>
      <c r="G168">
        <v>65221678</v>
      </c>
      <c r="H168">
        <v>89.330699999999993</v>
      </c>
      <c r="I168">
        <v>-0.57302399999999998</v>
      </c>
      <c r="J168">
        <v>0.57302399999999998</v>
      </c>
      <c r="K168" s="4">
        <f>1-(E168/E167)</f>
        <v>6.4393743580293261E-3</v>
      </c>
      <c r="L168" s="4">
        <v>86.713700000000003</v>
      </c>
      <c r="M168" s="4">
        <v>86.120320000000007</v>
      </c>
      <c r="N168" s="4">
        <v>85.844904760000006</v>
      </c>
      <c r="O168" s="4">
        <v>82.657772550000004</v>
      </c>
      <c r="P168" s="4">
        <v>87.045526440000003</v>
      </c>
      <c r="Q168" s="4">
        <v>86.758586710000003</v>
      </c>
      <c r="R168" s="4">
        <v>85.719082400000005</v>
      </c>
      <c r="S168" s="4">
        <v>82.532755190000003</v>
      </c>
      <c r="T168" s="2">
        <v>0.38599314299999998</v>
      </c>
      <c r="U168" s="2">
        <v>0.16941721400000001</v>
      </c>
      <c r="V168" s="4">
        <v>69.496929230000006</v>
      </c>
      <c r="W168">
        <f>F168/AVERAGE(F164:F168)</f>
        <v>1.5435628034506759</v>
      </c>
      <c r="X168" s="4">
        <f>(E168-MIN(E155:E168))/(MAX(E155:E168)-MIN(E155:E168)) * 100</f>
        <v>89.135587114389054</v>
      </c>
      <c r="Y168" s="4">
        <f t="shared" si="24"/>
        <v>96.378529038129685</v>
      </c>
      <c r="Z168" s="4">
        <f t="shared" si="20"/>
        <v>0.92484900946272852</v>
      </c>
      <c r="AA168" s="4">
        <f t="shared" si="21"/>
        <v>1.0395043099999981</v>
      </c>
      <c r="AB168">
        <f>STDEV(E148:E168)</f>
        <v>1.4784916325350614</v>
      </c>
      <c r="AC168">
        <f t="shared" si="18"/>
        <v>87.323396392535074</v>
      </c>
      <c r="AD168">
        <f t="shared" si="19"/>
        <v>84.366413127464938</v>
      </c>
      <c r="AE168" s="4">
        <f>AC168-AD168</f>
        <v>2.9569832650701358</v>
      </c>
      <c r="AI168" s="5">
        <f t="shared" si="22"/>
        <v>-4.185009071291379E-4</v>
      </c>
      <c r="AJ168" s="5">
        <f t="shared" si="25"/>
        <v>7.6312037198122962E-4</v>
      </c>
      <c r="AK168" s="5">
        <f t="shared" si="23"/>
        <v>-2.2279178896596996E-4</v>
      </c>
    </row>
    <row r="169" spans="1:37" x14ac:dyDescent="0.2">
      <c r="A169" s="1">
        <v>41829</v>
      </c>
      <c r="B169">
        <v>88.494200000000006</v>
      </c>
      <c r="C169">
        <v>88.967100000000002</v>
      </c>
      <c r="D169">
        <v>87.863699999999994</v>
      </c>
      <c r="E169">
        <v>88.447800000000001</v>
      </c>
      <c r="F169">
        <v>36436440</v>
      </c>
      <c r="G169">
        <v>36436440</v>
      </c>
      <c r="H169">
        <v>88.538399999999996</v>
      </c>
      <c r="I169">
        <v>3.7088999999999997E-2</v>
      </c>
      <c r="J169">
        <v>-3.7088999999999997E-2</v>
      </c>
      <c r="K169" s="4">
        <f>1-(E169/E168)</f>
        <v>-4.185009071291379E-4</v>
      </c>
      <c r="L169" s="4">
        <v>87.234099999999998</v>
      </c>
      <c r="M169" s="4">
        <v>86.594130000000007</v>
      </c>
      <c r="N169" s="4">
        <v>85.919523810000001</v>
      </c>
      <c r="O169" s="4">
        <v>82.907741180000002</v>
      </c>
      <c r="P169" s="4">
        <v>87.357142789999997</v>
      </c>
      <c r="Q169" s="4">
        <v>87.065716399999999</v>
      </c>
      <c r="R169" s="4">
        <v>85.978960259999994</v>
      </c>
      <c r="S169" s="4">
        <v>82.764717730000001</v>
      </c>
      <c r="T169" s="2">
        <v>0.38201942900000002</v>
      </c>
      <c r="U169" s="2">
        <v>0.16941721400000001</v>
      </c>
      <c r="V169" s="4">
        <v>69.277120679999996</v>
      </c>
      <c r="W169">
        <f>F169/AVERAGE(F165:F169)</f>
        <v>0.86967582931346232</v>
      </c>
      <c r="X169" s="4">
        <f>(E169-MIN(E156:E169))/(MAX(E156:E169)-MIN(E156:E169)) * 100</f>
        <v>89.837128609620578</v>
      </c>
      <c r="Y169" s="4">
        <f t="shared" si="24"/>
        <v>92.990905241336534</v>
      </c>
      <c r="Z169" s="4">
        <f t="shared" si="20"/>
        <v>0.96608510667219494</v>
      </c>
      <c r="AA169" s="4">
        <f t="shared" si="21"/>
        <v>1.0867561400000056</v>
      </c>
      <c r="AB169">
        <f>STDEV(E149:E169)</f>
        <v>1.5700924618966752</v>
      </c>
      <c r="AC169">
        <f t="shared" si="18"/>
        <v>87.489616271896679</v>
      </c>
      <c r="AD169">
        <f t="shared" si="19"/>
        <v>84.349431348103323</v>
      </c>
      <c r="AE169" s="4">
        <f>AC169-AD169</f>
        <v>3.1401849237933561</v>
      </c>
      <c r="AI169" s="5">
        <f t="shared" si="22"/>
        <v>3.7208387319977998E-3</v>
      </c>
      <c r="AJ169" s="5">
        <f t="shared" si="25"/>
        <v>1.7551141518562408E-3</v>
      </c>
      <c r="AK169" s="5">
        <f t="shared" si="23"/>
        <v>-1.7474801031682934E-3</v>
      </c>
    </row>
    <row r="170" spans="1:37" x14ac:dyDescent="0.2">
      <c r="A170" s="1">
        <v>41830</v>
      </c>
      <c r="B170">
        <v>86.936499999999995</v>
      </c>
      <c r="C170">
        <v>88.596199999999996</v>
      </c>
      <c r="D170">
        <v>86.713899999999995</v>
      </c>
      <c r="E170">
        <v>88.118700000000004</v>
      </c>
      <c r="F170">
        <v>39685552</v>
      </c>
      <c r="G170">
        <v>39685552</v>
      </c>
      <c r="H170">
        <v>87.804199999999994</v>
      </c>
      <c r="I170">
        <v>-0.32916699999999999</v>
      </c>
      <c r="J170">
        <v>0.32916699999999999</v>
      </c>
      <c r="K170" s="4">
        <f>1-(E170/E169)</f>
        <v>3.7208387319977998E-3</v>
      </c>
      <c r="L170" s="4">
        <v>87.588187500000004</v>
      </c>
      <c r="M170" s="4">
        <v>87.027609999999996</v>
      </c>
      <c r="N170" s="4">
        <v>85.954185710000004</v>
      </c>
      <c r="O170" s="4">
        <v>83.093774510000003</v>
      </c>
      <c r="P170" s="4">
        <v>87.526377719999999</v>
      </c>
      <c r="Q170" s="4">
        <v>87.257167960000004</v>
      </c>
      <c r="R170" s="4">
        <v>86.182744999999997</v>
      </c>
      <c r="S170" s="4">
        <v>82.974677819999997</v>
      </c>
      <c r="T170" s="2">
        <v>0.38201942900000002</v>
      </c>
      <c r="U170" s="2">
        <v>0.171735571</v>
      </c>
      <c r="V170" s="4">
        <v>68.987084280000005</v>
      </c>
      <c r="W170">
        <f>F170/AVERAGE(F166:F170)</f>
        <v>0.89906994710846322</v>
      </c>
      <c r="X170" s="4">
        <f>(E170-MIN(E157:E170))/(MAX(E157:E170)-MIN(E157:E170)) * 100</f>
        <v>83.597201418251501</v>
      </c>
      <c r="Y170" s="4">
        <f t="shared" si="24"/>
        <v>87.523305714087044</v>
      </c>
      <c r="Z170" s="4">
        <f t="shared" si="20"/>
        <v>0.95514218454384059</v>
      </c>
      <c r="AA170" s="4">
        <f t="shared" si="21"/>
        <v>1.0744229600000068</v>
      </c>
      <c r="AB170">
        <f>STDEV(E150:E170)</f>
        <v>1.6116807789651513</v>
      </c>
      <c r="AC170">
        <f t="shared" si="18"/>
        <v>87.565866488965156</v>
      </c>
      <c r="AD170">
        <f t="shared" si="19"/>
        <v>84.342504931034853</v>
      </c>
      <c r="AE170" s="4">
        <f>AC170-AD170</f>
        <v>3.2233615579303034</v>
      </c>
      <c r="AI170" s="5">
        <f t="shared" si="22"/>
        <v>-1.9462384261228483E-3</v>
      </c>
      <c r="AJ170" s="5">
        <f t="shared" si="25"/>
        <v>5.813887806319795E-3</v>
      </c>
      <c r="AK170" s="5">
        <f t="shared" si="23"/>
        <v>-1.1730973949262149E-3</v>
      </c>
    </row>
    <row r="171" spans="1:37" x14ac:dyDescent="0.2">
      <c r="A171" s="1">
        <v>41831</v>
      </c>
      <c r="B171">
        <v>88.42</v>
      </c>
      <c r="C171">
        <v>88.911500000000004</v>
      </c>
      <c r="D171">
        <v>87.958699999999993</v>
      </c>
      <c r="E171">
        <v>88.290199999999999</v>
      </c>
      <c r="F171">
        <v>34018228</v>
      </c>
      <c r="G171">
        <v>34018228</v>
      </c>
      <c r="H171">
        <v>88.349000000000004</v>
      </c>
      <c r="I171">
        <v>0.17154</v>
      </c>
      <c r="J171">
        <v>-0.17154</v>
      </c>
      <c r="K171" s="4">
        <f>1-(E171/E170)</f>
        <v>-1.9462384261228483E-3</v>
      </c>
      <c r="L171" s="4">
        <v>87.8536</v>
      </c>
      <c r="M171" s="4">
        <v>87.428169999999994</v>
      </c>
      <c r="N171" s="4">
        <v>86.014233329999996</v>
      </c>
      <c r="O171" s="4">
        <v>83.287737250000006</v>
      </c>
      <c r="P171" s="4">
        <v>87.696116009999997</v>
      </c>
      <c r="Q171" s="4">
        <v>87.444991970000004</v>
      </c>
      <c r="R171" s="4">
        <v>86.383454999999998</v>
      </c>
      <c r="S171" s="4">
        <v>83.18312967</v>
      </c>
      <c r="T171" s="2">
        <v>0.39427228600000003</v>
      </c>
      <c r="U171" s="2">
        <v>0.108816857</v>
      </c>
      <c r="V171" s="4">
        <v>78.370263260000002</v>
      </c>
      <c r="W171">
        <f>F171/AVERAGE(F167:F171)</f>
        <v>0.73368959837555336</v>
      </c>
      <c r="X171" s="4">
        <f>(E171-MIN(E158:E171))/(MAX(E158:E171)-MIN(E158:E171)) * 100</f>
        <v>86.848941051553766</v>
      </c>
      <c r="Y171" s="4">
        <f t="shared" si="24"/>
        <v>86.76109035980862</v>
      </c>
      <c r="Z171" s="4">
        <f t="shared" si="20"/>
        <v>1.0010125586409855</v>
      </c>
      <c r="AA171" s="4">
        <f t="shared" si="21"/>
        <v>1.0615369700000059</v>
      </c>
      <c r="AB171">
        <f>STDEV(E151:E171)</f>
        <v>1.6759457874088097</v>
      </c>
      <c r="AC171">
        <f t="shared" si="18"/>
        <v>87.690179117408803</v>
      </c>
      <c r="AD171">
        <f t="shared" si="19"/>
        <v>84.338287542591189</v>
      </c>
      <c r="AE171" s="4">
        <f>AC171-AD171</f>
        <v>3.3518915748176141</v>
      </c>
      <c r="AI171" s="5">
        <f t="shared" si="22"/>
        <v>-1.2917628457065566E-2</v>
      </c>
      <c r="AJ171" s="5">
        <f t="shared" si="25"/>
        <v>3.1585660356465707E-4</v>
      </c>
      <c r="AK171" s="5">
        <f t="shared" si="23"/>
        <v>-1.4014361543107088E-3</v>
      </c>
    </row>
    <row r="172" spans="1:37" x14ac:dyDescent="0.2">
      <c r="A172" s="1">
        <v>41834</v>
      </c>
      <c r="B172">
        <v>88.883600000000001</v>
      </c>
      <c r="C172">
        <v>89.838700000000003</v>
      </c>
      <c r="D172">
        <v>88.688900000000004</v>
      </c>
      <c r="E172">
        <v>89.430700000000002</v>
      </c>
      <c r="F172">
        <v>42810155</v>
      </c>
      <c r="G172">
        <v>42810155</v>
      </c>
      <c r="H172">
        <v>89.469300000000004</v>
      </c>
      <c r="I172">
        <v>1.1405000000000001</v>
      </c>
      <c r="J172">
        <v>-1.1405000000000001</v>
      </c>
      <c r="K172" s="4">
        <f>1-(E172/E171)</f>
        <v>-1.2917628457065566E-2</v>
      </c>
      <c r="L172" s="4">
        <v>88.193200000000004</v>
      </c>
      <c r="M172" s="4">
        <v>87.842640000000003</v>
      </c>
      <c r="N172" s="4">
        <v>86.197909519999996</v>
      </c>
      <c r="O172" s="4">
        <v>83.509876469999995</v>
      </c>
      <c r="P172" s="4">
        <v>88.081579120000001</v>
      </c>
      <c r="Q172" s="4">
        <v>87.806029789999997</v>
      </c>
      <c r="R172" s="4">
        <v>86.673668809999995</v>
      </c>
      <c r="S172" s="4">
        <v>83.428132430000005</v>
      </c>
      <c r="T172" s="2">
        <v>0.475736571</v>
      </c>
      <c r="U172" s="2">
        <v>0.103518429</v>
      </c>
      <c r="V172" s="4">
        <v>82.129040130000007</v>
      </c>
      <c r="W172">
        <f>F172/AVERAGE(F168:F172)</f>
        <v>0.98110996370373793</v>
      </c>
      <c r="X172" s="4">
        <f>(E172-MIN(E159:E172))/(MAX(E159:E172)-MIN(E159:E172)) * 100</f>
        <v>100</v>
      </c>
      <c r="Y172" s="4">
        <f t="shared" si="24"/>
        <v>90.14871415660177</v>
      </c>
      <c r="Z172" s="4">
        <f t="shared" si="20"/>
        <v>1.109278162595698</v>
      </c>
      <c r="AA172" s="4">
        <f t="shared" si="21"/>
        <v>1.1323609800000014</v>
      </c>
      <c r="AB172">
        <f>STDEV(E152:E172)</f>
        <v>1.8295547061798298</v>
      </c>
      <c r="AC172">
        <f t="shared" si="18"/>
        <v>88.027464226179831</v>
      </c>
      <c r="AD172">
        <f t="shared" si="19"/>
        <v>84.368354813820162</v>
      </c>
      <c r="AE172" s="4">
        <f>AC172-AD172</f>
        <v>3.659109412359669</v>
      </c>
      <c r="AI172" s="5">
        <f t="shared" si="22"/>
        <v>1.1716334547308693E-2</v>
      </c>
      <c r="AJ172" s="5">
        <f t="shared" si="25"/>
        <v>-3.3093883615782798E-3</v>
      </c>
      <c r="AK172" s="5">
        <f t="shared" si="23"/>
        <v>-2.6978252195624273E-3</v>
      </c>
    </row>
    <row r="173" spans="1:37" x14ac:dyDescent="0.2">
      <c r="A173" s="1">
        <v>41835</v>
      </c>
      <c r="B173">
        <v>89.755200000000002</v>
      </c>
      <c r="C173">
        <v>89.801599999999993</v>
      </c>
      <c r="D173">
        <v>88.114000000000004</v>
      </c>
      <c r="E173">
        <v>88.382900000000006</v>
      </c>
      <c r="F173">
        <v>45696176</v>
      </c>
      <c r="G173">
        <v>45696176</v>
      </c>
      <c r="H173">
        <v>88.787400000000005</v>
      </c>
      <c r="I173">
        <v>-1.0478000000000001</v>
      </c>
      <c r="J173">
        <v>1.0478000000000001</v>
      </c>
      <c r="K173" s="4">
        <f>1-(E173/E172)</f>
        <v>1.1716334547308693E-2</v>
      </c>
      <c r="L173" s="4">
        <v>88.406462500000004</v>
      </c>
      <c r="M173" s="4">
        <v>88.064239999999998</v>
      </c>
      <c r="N173" s="4">
        <v>86.376285710000005</v>
      </c>
      <c r="O173" s="4">
        <v>83.707862750000004</v>
      </c>
      <c r="P173" s="4">
        <v>88.148539310000004</v>
      </c>
      <c r="Q173" s="4">
        <v>87.910915290000005</v>
      </c>
      <c r="R173" s="4">
        <v>86.836452730000005</v>
      </c>
      <c r="S173" s="4">
        <v>83.622437039999994</v>
      </c>
      <c r="T173" s="2">
        <v>0.475736571</v>
      </c>
      <c r="U173" s="2">
        <v>0.141934429</v>
      </c>
      <c r="V173" s="4">
        <v>77.021030839999995</v>
      </c>
      <c r="W173">
        <f>F173/AVERAGE(F169:F173)</f>
        <v>1.1501880040192591</v>
      </c>
      <c r="X173" s="4">
        <f>(E173-MIN(E160:E173))/(MAX(E160:E173)-MIN(E160:E173)) * 100</f>
        <v>81.444357866402299</v>
      </c>
      <c r="Y173" s="4">
        <f t="shared" si="24"/>
        <v>89.431099639318688</v>
      </c>
      <c r="Z173" s="4">
        <f t="shared" si="20"/>
        <v>0.91069391067394423</v>
      </c>
      <c r="AA173" s="4">
        <f t="shared" si="21"/>
        <v>1.0744625600000006</v>
      </c>
      <c r="AB173">
        <f>STDEV(E153:E173)</f>
        <v>1.8522280357142091</v>
      </c>
      <c r="AC173">
        <f t="shared" si="18"/>
        <v>88.22851374571421</v>
      </c>
      <c r="AD173">
        <f t="shared" si="19"/>
        <v>84.5240576742858</v>
      </c>
      <c r="AE173" s="4">
        <f>AC173-AD173</f>
        <v>3.7044560714284103</v>
      </c>
      <c r="AI173" s="5">
        <f t="shared" si="22"/>
        <v>5.6651230045632328E-3</v>
      </c>
      <c r="AJ173" s="5">
        <f t="shared" si="25"/>
        <v>-4.0590775027324888E-3</v>
      </c>
      <c r="AK173" s="5">
        <f t="shared" si="23"/>
        <v>-1.2351016223596195E-3</v>
      </c>
    </row>
    <row r="174" spans="1:37" x14ac:dyDescent="0.2">
      <c r="A174" s="1">
        <v>41836</v>
      </c>
      <c r="B174">
        <v>89.912899999999993</v>
      </c>
      <c r="C174">
        <v>90.0334</v>
      </c>
      <c r="D174">
        <v>87.845100000000002</v>
      </c>
      <c r="E174">
        <v>87.882199999999997</v>
      </c>
      <c r="F174">
        <v>53502415</v>
      </c>
      <c r="G174">
        <v>53502415</v>
      </c>
      <c r="H174">
        <v>89.124899999999997</v>
      </c>
      <c r="I174">
        <v>-0.50070000000000003</v>
      </c>
      <c r="J174">
        <v>0.50070000000000003</v>
      </c>
      <c r="K174" s="4">
        <f>1-(E174/E173)</f>
        <v>5.6651230045632328E-3</v>
      </c>
      <c r="L174" s="4">
        <v>88.493387499999997</v>
      </c>
      <c r="M174" s="4">
        <v>88.181070000000005</v>
      </c>
      <c r="N174" s="4">
        <v>86.490200000000002</v>
      </c>
      <c r="O174" s="4">
        <v>83.89317647</v>
      </c>
      <c r="P174" s="4">
        <v>88.0893528</v>
      </c>
      <c r="Q174" s="4">
        <v>87.905694319999995</v>
      </c>
      <c r="R174" s="4">
        <v>86.936047709999997</v>
      </c>
      <c r="S174" s="4">
        <v>83.78948656</v>
      </c>
      <c r="T174" s="2">
        <v>0.47043807100000001</v>
      </c>
      <c r="U174" s="2">
        <v>0.17769871400000001</v>
      </c>
      <c r="V174" s="4">
        <v>72.583146299999996</v>
      </c>
      <c r="W174">
        <f>F174/AVERAGE(F170:F174)</f>
        <v>1.2401323185098672</v>
      </c>
      <c r="X174" s="4">
        <f>(E174-MIN(E161:E174))/(MAX(E161:E174)-MIN(E161:E174)) * 100</f>
        <v>69.909251666310354</v>
      </c>
      <c r="Y174" s="4">
        <f t="shared" si="24"/>
        <v>83.784536510904218</v>
      </c>
      <c r="Z174" s="4">
        <f t="shared" si="20"/>
        <v>0.83439324937020987</v>
      </c>
      <c r="AA174" s="4">
        <f t="shared" si="21"/>
        <v>0.96964660999999808</v>
      </c>
      <c r="AB174">
        <f>STDEV(E154:E174)</f>
        <v>1.8684852640574936</v>
      </c>
      <c r="AC174">
        <f t="shared" si="18"/>
        <v>88.358685264057499</v>
      </c>
      <c r="AD174">
        <f t="shared" si="19"/>
        <v>84.621714735942504</v>
      </c>
      <c r="AE174" s="4">
        <f>AC174-AD174</f>
        <v>3.7369705281149947</v>
      </c>
      <c r="AI174" s="5">
        <f t="shared" si="22"/>
        <v>1.7831824874661728E-2</v>
      </c>
      <c r="AJ174" s="5">
        <f t="shared" si="25"/>
        <v>-8.1734675641919052E-3</v>
      </c>
      <c r="AK174" s="5">
        <f t="shared" si="23"/>
        <v>-3.372373541314659E-4</v>
      </c>
    </row>
    <row r="175" spans="1:37" x14ac:dyDescent="0.2">
      <c r="A175" s="1">
        <v>41837</v>
      </c>
      <c r="B175">
        <v>88.114000000000004</v>
      </c>
      <c r="C175">
        <v>88.344899999999996</v>
      </c>
      <c r="D175">
        <v>85.833100000000002</v>
      </c>
      <c r="E175">
        <v>86.315100000000001</v>
      </c>
      <c r="F175">
        <v>57298243</v>
      </c>
      <c r="G175">
        <v>57298243</v>
      </c>
      <c r="H175">
        <v>86.965299999999999</v>
      </c>
      <c r="I175">
        <v>-1.5670999999999999</v>
      </c>
      <c r="J175">
        <v>1.5670999999999999</v>
      </c>
      <c r="K175" s="4">
        <f>1-(E175/E174)</f>
        <v>1.7831824874661728E-2</v>
      </c>
      <c r="L175" s="4">
        <v>88.159800000000004</v>
      </c>
      <c r="M175" s="4">
        <v>88.144900000000007</v>
      </c>
      <c r="N175" s="4">
        <v>86.534790479999998</v>
      </c>
      <c r="O175" s="4">
        <v>84.026015689999994</v>
      </c>
      <c r="P175" s="4">
        <v>87.695074399999996</v>
      </c>
      <c r="Q175" s="4">
        <v>87.616495360000002</v>
      </c>
      <c r="R175" s="4">
        <v>86.876909830000002</v>
      </c>
      <c r="S175" s="4">
        <v>83.888530230000001</v>
      </c>
      <c r="T175" s="2">
        <v>0.43467357099999998</v>
      </c>
      <c r="U175" s="2">
        <v>0.28963442900000003</v>
      </c>
      <c r="V175" s="4">
        <v>60.012256030000003</v>
      </c>
      <c r="W175">
        <f>F175/AVERAGE(F171:F175)</f>
        <v>1.2278622031668356</v>
      </c>
      <c r="X175" s="4">
        <f>(E175-MIN(E162:E175))/(MAX(E162:E175)-MIN(E162:E175)) * 100</f>
        <v>24.829300069968866</v>
      </c>
      <c r="Y175" s="4">
        <f t="shared" si="24"/>
        <v>58.727636534227173</v>
      </c>
      <c r="Z175" s="4">
        <f t="shared" si="20"/>
        <v>0.4227873201656609</v>
      </c>
      <c r="AA175" s="4">
        <f t="shared" si="21"/>
        <v>0.73958552999999938</v>
      </c>
      <c r="AB175">
        <f>STDEV(E155:E175)</f>
        <v>1.8517318498920852</v>
      </c>
      <c r="AC175">
        <f t="shared" si="18"/>
        <v>88.386522329892088</v>
      </c>
      <c r="AD175">
        <f t="shared" si="19"/>
        <v>84.683058630107908</v>
      </c>
      <c r="AE175" s="4">
        <f>AC175-AD175</f>
        <v>3.7034636997841801</v>
      </c>
      <c r="AI175" s="5">
        <f t="shared" si="22"/>
        <v>-1.4396090602918798E-2</v>
      </c>
      <c r="AJ175" s="5">
        <f t="shared" si="25"/>
        <v>8.0708353665592811E-5</v>
      </c>
      <c r="AK175" s="5">
        <f t="shared" si="23"/>
        <v>2.7017088562999066E-3</v>
      </c>
    </row>
    <row r="176" spans="1:37" x14ac:dyDescent="0.2">
      <c r="A176" s="1">
        <v>41838</v>
      </c>
      <c r="B176">
        <v>86.806700000000006</v>
      </c>
      <c r="C176">
        <v>87.845100000000002</v>
      </c>
      <c r="D176">
        <v>86.250299999999996</v>
      </c>
      <c r="E176">
        <v>87.557699999999997</v>
      </c>
      <c r="F176">
        <v>49987593</v>
      </c>
      <c r="G176">
        <v>49987593</v>
      </c>
      <c r="H176">
        <v>87.167599999999993</v>
      </c>
      <c r="I176">
        <v>1.2425999999999999</v>
      </c>
      <c r="J176">
        <v>-1.2425999999999999</v>
      </c>
      <c r="K176" s="4">
        <f>1-(E176/E175)</f>
        <v>-1.4396090602918798E-2</v>
      </c>
      <c r="L176" s="4">
        <v>88.053162499999999</v>
      </c>
      <c r="M176" s="4">
        <v>88.181989999999999</v>
      </c>
      <c r="N176" s="4">
        <v>86.634133329999997</v>
      </c>
      <c r="O176" s="4">
        <v>84.200217649999999</v>
      </c>
      <c r="P176" s="4">
        <v>87.66454675</v>
      </c>
      <c r="Q176" s="4">
        <v>87.605805290000006</v>
      </c>
      <c r="R176" s="4">
        <v>86.941746989999999</v>
      </c>
      <c r="S176" s="4">
        <v>84.032419239999996</v>
      </c>
      <c r="T176" s="2">
        <v>0.45190214299999998</v>
      </c>
      <c r="U176" s="2">
        <v>0.28963442900000003</v>
      </c>
      <c r="V176" s="4">
        <v>60.941315680000002</v>
      </c>
      <c r="W176">
        <f>F176/AVERAGE(F172:F176)</f>
        <v>1.0025808142111969</v>
      </c>
      <c r="X176" s="4">
        <f>(E176-MIN(E163:E176))/(MAX(E163:E176)-MIN(E163:E176)) * 100</f>
        <v>42.61290520252458</v>
      </c>
      <c r="Y176" s="4">
        <f t="shared" si="24"/>
        <v>45.783818979601271</v>
      </c>
      <c r="Z176" s="4">
        <f t="shared" si="20"/>
        <v>0.93074160592655075</v>
      </c>
      <c r="AA176" s="4">
        <f t="shared" si="21"/>
        <v>0.66405830000000776</v>
      </c>
      <c r="AB176">
        <f>STDEV(E156:E176)</f>
        <v>1.8477922646589187</v>
      </c>
      <c r="AC176">
        <f t="shared" si="18"/>
        <v>88.481925594658918</v>
      </c>
      <c r="AD176">
        <f t="shared" si="19"/>
        <v>84.786341065341077</v>
      </c>
      <c r="AE176" s="4">
        <f>AC176-AD176</f>
        <v>3.6955845293178413</v>
      </c>
      <c r="AI176" s="5">
        <f t="shared" si="22"/>
        <v>5.1999995431583068E-3</v>
      </c>
      <c r="AJ176" s="5">
        <f t="shared" si="25"/>
        <v>-1.3651295761321848E-3</v>
      </c>
      <c r="AK176" s="5">
        <f t="shared" si="23"/>
        <v>1.7738640358541731E-3</v>
      </c>
    </row>
    <row r="177" spans="1:37" x14ac:dyDescent="0.2">
      <c r="A177" s="1">
        <v>41841</v>
      </c>
      <c r="B177">
        <v>88.076999999999998</v>
      </c>
      <c r="C177">
        <v>88.086200000000005</v>
      </c>
      <c r="D177">
        <v>86.8994</v>
      </c>
      <c r="E177">
        <v>87.102400000000003</v>
      </c>
      <c r="F177">
        <v>39079002</v>
      </c>
      <c r="G177">
        <v>39079002</v>
      </c>
      <c r="H177">
        <v>87.279300000000006</v>
      </c>
      <c r="I177">
        <v>-0.45526800000000001</v>
      </c>
      <c r="J177">
        <v>0.45526800000000001</v>
      </c>
      <c r="K177" s="4">
        <f>1-(E177/E176)</f>
        <v>5.1999995431583068E-3</v>
      </c>
      <c r="L177" s="4">
        <v>87.884987499999994</v>
      </c>
      <c r="M177" s="4">
        <v>87.993849999999995</v>
      </c>
      <c r="N177" s="4">
        <v>86.725928569999994</v>
      </c>
      <c r="O177" s="4">
        <v>84.370890200000005</v>
      </c>
      <c r="P177" s="4">
        <v>87.53962525</v>
      </c>
      <c r="Q177" s="4">
        <v>87.514277059999998</v>
      </c>
      <c r="R177" s="4">
        <v>86.957047279999998</v>
      </c>
      <c r="S177" s="4">
        <v>84.152810639999998</v>
      </c>
      <c r="T177" s="2">
        <v>0.38898335699999997</v>
      </c>
      <c r="U177" s="2">
        <v>0.32215357100000003</v>
      </c>
      <c r="V177" s="4">
        <v>54.698798709999998</v>
      </c>
      <c r="W177">
        <f>F177/AVERAGE(F173:F177)</f>
        <v>0.79570077187674393</v>
      </c>
      <c r="X177" s="4">
        <f>(E177-MIN(E164:E177))/(MAX(E164:E177)-MIN(E164:E177)) * 100</f>
        <v>25.269610989857551</v>
      </c>
      <c r="Y177" s="4">
        <f t="shared" si="24"/>
        <v>30.903938754117004</v>
      </c>
      <c r="Z177" s="4">
        <f t="shared" si="20"/>
        <v>0.81768253525583856</v>
      </c>
      <c r="AA177" s="4">
        <f t="shared" si="21"/>
        <v>0.55722978000000012</v>
      </c>
      <c r="AB177">
        <f>STDEV(E157:E177)</f>
        <v>1.8193281644999784</v>
      </c>
      <c r="AC177">
        <f t="shared" si="18"/>
        <v>88.545256734499972</v>
      </c>
      <c r="AD177">
        <f t="shared" si="19"/>
        <v>84.906600405500015</v>
      </c>
      <c r="AE177" s="4">
        <f>AC177-AD177</f>
        <v>3.6386563289999572</v>
      </c>
      <c r="AI177" s="5">
        <f t="shared" si="22"/>
        <v>-8.3143518433475005E-3</v>
      </c>
      <c r="AJ177" s="5">
        <f t="shared" si="25"/>
        <v>8.4744114421244634E-4</v>
      </c>
      <c r="AK177" s="5">
        <f t="shared" si="23"/>
        <v>2.6539039758778186E-3</v>
      </c>
    </row>
    <row r="178" spans="1:37" x14ac:dyDescent="0.2">
      <c r="A178" s="1">
        <v>41842</v>
      </c>
      <c r="B178">
        <v>87.789500000000004</v>
      </c>
      <c r="C178">
        <v>87.984200000000001</v>
      </c>
      <c r="D178">
        <v>87.270300000000006</v>
      </c>
      <c r="E178">
        <v>87.826599999999999</v>
      </c>
      <c r="F178">
        <v>55196597</v>
      </c>
      <c r="G178">
        <v>55196597</v>
      </c>
      <c r="H178">
        <v>87.571399999999997</v>
      </c>
      <c r="I178">
        <v>0.72416199999999997</v>
      </c>
      <c r="J178">
        <v>-0.72416199999999997</v>
      </c>
      <c r="K178" s="4">
        <f>1-(E178/E177)</f>
        <v>-8.3143518433475005E-3</v>
      </c>
      <c r="L178" s="4">
        <v>87.848474999999993</v>
      </c>
      <c r="M178" s="4">
        <v>87.935429999999997</v>
      </c>
      <c r="N178" s="4">
        <v>86.894152379999994</v>
      </c>
      <c r="O178" s="4">
        <v>84.565815689999994</v>
      </c>
      <c r="P178" s="4">
        <v>87.603397419999993</v>
      </c>
      <c r="Q178" s="4">
        <v>87.571063050000006</v>
      </c>
      <c r="R178" s="4">
        <v>87.039861819999999</v>
      </c>
      <c r="S178" s="4">
        <v>84.296880810000005</v>
      </c>
      <c r="T178" s="2">
        <v>0.40163328599999998</v>
      </c>
      <c r="U178" s="2">
        <v>0.32215357100000003</v>
      </c>
      <c r="V178" s="4">
        <v>55.490546940000002</v>
      </c>
      <c r="W178">
        <f>F178/AVERAGE(F174:F178)</f>
        <v>1.0820152875446678</v>
      </c>
      <c r="X178" s="4">
        <f>(E178-MIN(E165:E178))/(MAX(E165:E178)-MIN(E165:E178)) * 100</f>
        <v>48.513929901142568</v>
      </c>
      <c r="Y178" s="4">
        <f t="shared" si="24"/>
        <v>38.798815364508236</v>
      </c>
      <c r="Z178" s="4">
        <f t="shared" si="20"/>
        <v>1.250397195000994</v>
      </c>
      <c r="AA178" s="4">
        <f t="shared" si="21"/>
        <v>0.53120123000000774</v>
      </c>
      <c r="AB178">
        <f>STDEV(E158:E178)</f>
        <v>1.7450147531236087</v>
      </c>
      <c r="AC178">
        <f t="shared" si="18"/>
        <v>88.639167133123607</v>
      </c>
      <c r="AD178">
        <f t="shared" si="19"/>
        <v>85.149137626876382</v>
      </c>
      <c r="AE178" s="4">
        <f>AC178-AD178</f>
        <v>3.4900295062472253</v>
      </c>
      <c r="AI178" s="5">
        <f t="shared" si="22"/>
        <v>-2.6076382326083447E-2</v>
      </c>
      <c r="AJ178" s="5">
        <f t="shared" si="25"/>
        <v>4.9622961750953711E-3</v>
      </c>
      <c r="AK178" s="5">
        <f t="shared" si="23"/>
        <v>2.5897190021798083E-3</v>
      </c>
    </row>
    <row r="179" spans="1:37" x14ac:dyDescent="0.2">
      <c r="A179" s="1">
        <v>41843</v>
      </c>
      <c r="B179">
        <v>88.475700000000003</v>
      </c>
      <c r="C179">
        <v>90.756600000000006</v>
      </c>
      <c r="D179">
        <v>88.243899999999996</v>
      </c>
      <c r="E179">
        <v>90.116799999999998</v>
      </c>
      <c r="F179">
        <v>92917719</v>
      </c>
      <c r="G179">
        <v>92917719</v>
      </c>
      <c r="H179">
        <v>89.9679</v>
      </c>
      <c r="I179">
        <v>2.2902</v>
      </c>
      <c r="J179">
        <v>-2.2902</v>
      </c>
      <c r="K179" s="4">
        <f>1-(E179/E178)</f>
        <v>-2.6076382326083447E-2</v>
      </c>
      <c r="L179" s="4">
        <v>88.076800000000006</v>
      </c>
      <c r="M179" s="4">
        <v>88.102329999999995</v>
      </c>
      <c r="N179" s="4">
        <v>87.174966670000003</v>
      </c>
      <c r="O179" s="4">
        <v>84.812003919999995</v>
      </c>
      <c r="P179" s="4">
        <v>88.161931330000002</v>
      </c>
      <c r="Q179" s="4">
        <v>88.033924310000003</v>
      </c>
      <c r="R179" s="4">
        <v>87.332903549999997</v>
      </c>
      <c r="S179" s="4">
        <v>84.52511294</v>
      </c>
      <c r="T179" s="2">
        <v>0.56521900000000003</v>
      </c>
      <c r="U179" s="2">
        <v>0.31950421400000001</v>
      </c>
      <c r="V179" s="4">
        <v>63.886534330000003</v>
      </c>
      <c r="W179">
        <f>F179/AVERAGE(F175:F179)</f>
        <v>1.5776620813030453</v>
      </c>
      <c r="X179" s="4">
        <f>(E179-MIN(E166:E179))/(MAX(E166:E179)-MIN(E166:E179)) * 100</f>
        <v>100</v>
      </c>
      <c r="Y179" s="4">
        <f t="shared" si="24"/>
        <v>57.927846963666703</v>
      </c>
      <c r="Z179" s="4">
        <f t="shared" si="20"/>
        <v>1.7262854609929079</v>
      </c>
      <c r="AA179" s="4">
        <f t="shared" si="21"/>
        <v>0.70102076000000579</v>
      </c>
      <c r="AB179">
        <f>STDEV(E159:E179)</f>
        <v>1.7674600700817356</v>
      </c>
      <c r="AC179">
        <f t="shared" si="18"/>
        <v>88.942426740081743</v>
      </c>
      <c r="AD179">
        <f t="shared" si="19"/>
        <v>85.407506599918264</v>
      </c>
      <c r="AE179" s="4">
        <f>AC179-AD179</f>
        <v>3.5349201401634787</v>
      </c>
      <c r="AI179" s="5">
        <f t="shared" si="22"/>
        <v>1.6456421000300425E-3</v>
      </c>
      <c r="AJ179" s="5">
        <f t="shared" si="25"/>
        <v>1.4452941281078656E-3</v>
      </c>
      <c r="AK179" s="5">
        <f t="shared" si="23"/>
        <v>1.0046036073645224E-3</v>
      </c>
    </row>
    <row r="180" spans="1:37" x14ac:dyDescent="0.2">
      <c r="A180" s="1">
        <v>41844</v>
      </c>
      <c r="B180">
        <v>89.973100000000002</v>
      </c>
      <c r="C180">
        <v>90.237399999999994</v>
      </c>
      <c r="D180">
        <v>89.402900000000002</v>
      </c>
      <c r="E180">
        <v>89.968500000000006</v>
      </c>
      <c r="F180">
        <v>45728843</v>
      </c>
      <c r="G180">
        <v>45728843</v>
      </c>
      <c r="H180">
        <v>89.846000000000004</v>
      </c>
      <c r="I180">
        <v>-0.14835799999999999</v>
      </c>
      <c r="J180">
        <v>0.14835799999999999</v>
      </c>
      <c r="K180" s="4">
        <f>1-(E180/E179)</f>
        <v>1.6456421000300425E-3</v>
      </c>
      <c r="L180" s="4">
        <v>88.144024999999999</v>
      </c>
      <c r="M180" s="4">
        <v>88.287310000000005</v>
      </c>
      <c r="N180" s="4">
        <v>87.473004759999995</v>
      </c>
      <c r="O180" s="4">
        <v>85.036356859999998</v>
      </c>
      <c r="P180" s="4">
        <v>88.563391030000005</v>
      </c>
      <c r="Q180" s="4">
        <v>88.385665349999996</v>
      </c>
      <c r="R180" s="4">
        <v>87.583912740000002</v>
      </c>
      <c r="S180" s="4">
        <v>84.738579099999995</v>
      </c>
      <c r="T180" s="2">
        <v>0.52879221399999998</v>
      </c>
      <c r="U180" s="2">
        <v>0.33010121399999998</v>
      </c>
      <c r="V180" s="4">
        <v>61.566685309999997</v>
      </c>
      <c r="W180">
        <f>F180/AVERAGE(F176:F180)</f>
        <v>0.80818781172175491</v>
      </c>
      <c r="X180" s="4">
        <f>(E180-MIN(E167:E180))/(MAX(E167:E180)-MIN(E167:E180)) * 100</f>
        <v>96.09911355446269</v>
      </c>
      <c r="Y180" s="4">
        <f t="shared" si="24"/>
        <v>81.537681151868426</v>
      </c>
      <c r="Z180" s="4">
        <f t="shared" si="20"/>
        <v>1.178585314138046</v>
      </c>
      <c r="AA180" s="4">
        <f t="shared" si="21"/>
        <v>0.80175260999999409</v>
      </c>
      <c r="AB180">
        <f>STDEV(E160:E180)</f>
        <v>1.6794150256789391</v>
      </c>
      <c r="AC180">
        <f t="shared" si="18"/>
        <v>89.15241978567893</v>
      </c>
      <c r="AD180">
        <f t="shared" si="19"/>
        <v>85.79358973432106</v>
      </c>
      <c r="AE180" s="4">
        <f>AC180-AD180</f>
        <v>3.3588300513578702</v>
      </c>
      <c r="AI180" s="5">
        <f t="shared" si="22"/>
        <v>-6.605645309191388E-3</v>
      </c>
      <c r="AJ180" s="5">
        <f t="shared" si="25"/>
        <v>8.1321845054983851E-3</v>
      </c>
      <c r="AK180" s="5">
        <f t="shared" si="23"/>
        <v>8.4513456939537925E-4</v>
      </c>
    </row>
    <row r="181" spans="1:37" x14ac:dyDescent="0.2">
      <c r="A181" s="1">
        <v>41845</v>
      </c>
      <c r="B181">
        <v>89.801599999999993</v>
      </c>
      <c r="C181">
        <v>90.719499999999996</v>
      </c>
      <c r="D181">
        <v>89.606899999999996</v>
      </c>
      <c r="E181">
        <v>90.562799999999996</v>
      </c>
      <c r="F181">
        <v>43469117</v>
      </c>
      <c r="G181">
        <v>43469117</v>
      </c>
      <c r="H181">
        <v>90.262799999999999</v>
      </c>
      <c r="I181">
        <v>0.59435099999999996</v>
      </c>
      <c r="J181">
        <v>-0.59435099999999996</v>
      </c>
      <c r="K181" s="4">
        <f>1-(E181/E180)</f>
        <v>-6.605645309191388E-3</v>
      </c>
      <c r="L181" s="4">
        <v>88.416512499999996</v>
      </c>
      <c r="M181" s="4">
        <v>88.514570000000006</v>
      </c>
      <c r="N181" s="4">
        <v>87.795809520000006</v>
      </c>
      <c r="O181" s="4">
        <v>85.269947060000007</v>
      </c>
      <c r="P181" s="4">
        <v>89.007704140000001</v>
      </c>
      <c r="Q181" s="4">
        <v>88.781508009999996</v>
      </c>
      <c r="R181" s="4">
        <v>87.867616290000001</v>
      </c>
      <c r="S181" s="4">
        <v>84.96697992</v>
      </c>
      <c r="T181" s="2">
        <v>0.44288871400000002</v>
      </c>
      <c r="U181" s="2">
        <v>0.33010121399999998</v>
      </c>
      <c r="V181" s="4">
        <v>57.2955349</v>
      </c>
      <c r="W181">
        <f>F181/AVERAGE(F177:F181)</f>
        <v>0.78636918853857607</v>
      </c>
      <c r="X181" s="4">
        <f>(E181-MIN(E168:E181))/(MAX(E168:E181)-MIN(E168:E181)) * 100</f>
        <v>100</v>
      </c>
      <c r="Y181" s="4">
        <f t="shared" si="24"/>
        <v>98.699704518154235</v>
      </c>
      <c r="Z181" s="4">
        <f t="shared" si="20"/>
        <v>1.0131742591144901</v>
      </c>
      <c r="AA181" s="4">
        <f t="shared" si="21"/>
        <v>0.91389171999999519</v>
      </c>
      <c r="AB181">
        <f>STDEV(E161:E181)</f>
        <v>1.5836315233995448</v>
      </c>
      <c r="AC181">
        <f t="shared" si="18"/>
        <v>89.379441043399552</v>
      </c>
      <c r="AD181">
        <f t="shared" si="19"/>
        <v>86.21217799660046</v>
      </c>
      <c r="AE181" s="4">
        <f>AC181-AD181</f>
        <v>3.1672630467990928</v>
      </c>
      <c r="AI181" s="5">
        <f t="shared" si="22"/>
        <v>-1.3812514630731298E-2</v>
      </c>
      <c r="AJ181" s="5">
        <f t="shared" si="25"/>
        <v>3.6054051520751696E-3</v>
      </c>
      <c r="AK181" s="5">
        <f t="shared" si="23"/>
        <v>-1.6327006898862698E-6</v>
      </c>
    </row>
    <row r="182" spans="1:37" x14ac:dyDescent="0.2">
      <c r="A182" s="1">
        <v>41848</v>
      </c>
      <c r="B182">
        <v>90.700999999999993</v>
      </c>
      <c r="C182">
        <v>92.017700000000005</v>
      </c>
      <c r="D182">
        <v>90.450599999999994</v>
      </c>
      <c r="E182">
        <v>91.813699999999997</v>
      </c>
      <c r="F182">
        <v>55317689</v>
      </c>
      <c r="G182">
        <v>55317689</v>
      </c>
      <c r="H182">
        <v>91.3065</v>
      </c>
      <c r="I182">
        <v>1.2507999999999999</v>
      </c>
      <c r="J182">
        <v>-1.2507999999999999</v>
      </c>
      <c r="K182" s="4">
        <f>1-(E182/E181)</f>
        <v>-1.3812514630731298E-2</v>
      </c>
      <c r="L182" s="4">
        <v>88.90795</v>
      </c>
      <c r="M182" s="4">
        <v>88.752870000000001</v>
      </c>
      <c r="N182" s="4">
        <v>88.154338100000004</v>
      </c>
      <c r="O182" s="4">
        <v>85.527778429999998</v>
      </c>
      <c r="P182" s="4">
        <v>89.631258770000002</v>
      </c>
      <c r="Q182" s="4">
        <v>89.332815640000007</v>
      </c>
      <c r="R182" s="4">
        <v>88.243433780000004</v>
      </c>
      <c r="S182" s="4">
        <v>85.235478740000005</v>
      </c>
      <c r="T182" s="2">
        <v>0.53223157099999996</v>
      </c>
      <c r="U182" s="2">
        <v>0.28917092900000002</v>
      </c>
      <c r="V182" s="4">
        <v>64.795465250000007</v>
      </c>
      <c r="W182">
        <f>F182/AVERAGE(F178:F182)</f>
        <v>0.94518155377560187</v>
      </c>
      <c r="X182" s="4">
        <f>(E182-MIN(E169:E182))/(MAX(E169:E182)-MIN(E169:E182)) * 100</f>
        <v>100</v>
      </c>
      <c r="Y182" s="4">
        <f t="shared" si="24"/>
        <v>98.699704518154235</v>
      </c>
      <c r="Z182" s="4">
        <f t="shared" si="20"/>
        <v>1.0131742591144901</v>
      </c>
      <c r="AA182" s="4">
        <f t="shared" si="21"/>
        <v>1.0893818600000031</v>
      </c>
      <c r="AB182">
        <f>STDEV(E162:E182)</f>
        <v>1.6011438119282693</v>
      </c>
      <c r="AC182">
        <f t="shared" si="18"/>
        <v>89.755481911928271</v>
      </c>
      <c r="AD182">
        <f t="shared" si="19"/>
        <v>86.553194288071737</v>
      </c>
      <c r="AE182" s="4">
        <f>AC182-AD182</f>
        <v>3.2022876238565345</v>
      </c>
      <c r="AI182" s="5">
        <f t="shared" si="22"/>
        <v>6.464176914774078E-3</v>
      </c>
      <c r="AJ182" s="5">
        <f t="shared" si="25"/>
        <v>-9.5743952940338108E-4</v>
      </c>
      <c r="AK182" s="5">
        <f t="shared" si="23"/>
        <v>-1.9450633614607408E-3</v>
      </c>
    </row>
    <row r="183" spans="1:37" x14ac:dyDescent="0.2">
      <c r="A183" s="1">
        <v>41849</v>
      </c>
      <c r="B183">
        <v>92.101100000000002</v>
      </c>
      <c r="C183">
        <v>92.203100000000006</v>
      </c>
      <c r="D183">
        <v>91.099699999999999</v>
      </c>
      <c r="E183">
        <v>91.220200000000006</v>
      </c>
      <c r="F183">
        <v>43143095</v>
      </c>
      <c r="G183">
        <v>43143095</v>
      </c>
      <c r="H183">
        <v>91.501599999999996</v>
      </c>
      <c r="I183">
        <v>-0.59342399999999995</v>
      </c>
      <c r="J183">
        <v>0.59342399999999995</v>
      </c>
      <c r="K183" s="4">
        <f>1-(E183/E182)</f>
        <v>6.464176914774078E-3</v>
      </c>
      <c r="L183" s="4">
        <v>89.521087499999993</v>
      </c>
      <c r="M183" s="4">
        <v>89.036600000000007</v>
      </c>
      <c r="N183" s="4">
        <v>88.43691905</v>
      </c>
      <c r="O183" s="4">
        <v>85.787088240000003</v>
      </c>
      <c r="P183" s="4">
        <v>89.984356820000002</v>
      </c>
      <c r="Q183" s="4">
        <v>89.675976439999999</v>
      </c>
      <c r="R183" s="4">
        <v>88.526935330000001</v>
      </c>
      <c r="S183" s="4">
        <v>85.470173689999996</v>
      </c>
      <c r="T183" s="2">
        <v>0.529582357</v>
      </c>
      <c r="U183" s="2">
        <v>0.33155835700000003</v>
      </c>
      <c r="V183" s="4">
        <v>61.497772470000001</v>
      </c>
      <c r="W183">
        <f>F183/AVERAGE(F179:F183)</f>
        <v>0.76882954718835417</v>
      </c>
      <c r="X183" s="4">
        <f>(E183-MIN(E170:E183))/(MAX(E170:E183)-MIN(E170:E183)) * 100</f>
        <v>89.206343432873965</v>
      </c>
      <c r="Y183" s="4">
        <f t="shared" si="24"/>
        <v>96.40211447762465</v>
      </c>
      <c r="Z183" s="4">
        <f t="shared" si="20"/>
        <v>0.92535670940681647</v>
      </c>
      <c r="AA183" s="4">
        <f t="shared" si="21"/>
        <v>1.1490411099999989</v>
      </c>
      <c r="AB183">
        <f>STDEV(E163:E183)</f>
        <v>1.5932432964299736</v>
      </c>
      <c r="AC183">
        <f t="shared" si="18"/>
        <v>90.030162346429975</v>
      </c>
      <c r="AD183">
        <f t="shared" si="19"/>
        <v>86.843675753570025</v>
      </c>
      <c r="AE183" s="4">
        <f>AC183-AD183</f>
        <v>3.18648659285995</v>
      </c>
      <c r="AI183" s="5">
        <f t="shared" si="22"/>
        <v>2.3372016285866382E-3</v>
      </c>
      <c r="AJ183" s="5">
        <f t="shared" si="25"/>
        <v>-1.5203661492048657E-3</v>
      </c>
      <c r="AK183" s="5">
        <f t="shared" si="23"/>
        <v>-1.8132675653851076E-3</v>
      </c>
    </row>
    <row r="184" spans="1:37" x14ac:dyDescent="0.2">
      <c r="A184" s="1">
        <v>41850</v>
      </c>
      <c r="B184">
        <v>91.275899999999993</v>
      </c>
      <c r="C184">
        <v>91.516999999999996</v>
      </c>
      <c r="D184">
        <v>90.561899999999994</v>
      </c>
      <c r="E184">
        <v>91.007000000000005</v>
      </c>
      <c r="F184">
        <v>33010001</v>
      </c>
      <c r="G184">
        <v>33010001</v>
      </c>
      <c r="H184">
        <v>91.107900000000001</v>
      </c>
      <c r="I184">
        <v>-0.213259</v>
      </c>
      <c r="J184">
        <v>0.213259</v>
      </c>
      <c r="K184" s="4">
        <f>1-(E184/E183)</f>
        <v>2.3372016285866382E-3</v>
      </c>
      <c r="L184" s="4">
        <v>89.952250000000006</v>
      </c>
      <c r="M184" s="4">
        <v>89.349080000000001</v>
      </c>
      <c r="N184" s="4">
        <v>88.667400000000001</v>
      </c>
      <c r="O184" s="4">
        <v>86.019649020000003</v>
      </c>
      <c r="P184" s="4">
        <v>90.211610859999993</v>
      </c>
      <c r="Q184" s="4">
        <v>89.917980720000003</v>
      </c>
      <c r="R184" s="4">
        <v>88.763131959999996</v>
      </c>
      <c r="S184" s="4">
        <v>85.687304139999995</v>
      </c>
      <c r="T184" s="2">
        <v>0.529582357</v>
      </c>
      <c r="U184" s="2">
        <v>0.32327921399999998</v>
      </c>
      <c r="V184" s="4">
        <v>62.094761320000003</v>
      </c>
      <c r="W184">
        <f>F184/AVERAGE(F180:F184)</f>
        <v>0.74795370318528798</v>
      </c>
      <c r="X184" s="4">
        <f>(E184-MIN(E171:E184))/(MAX(E171:E184)-MIN(E171:E184)) * 100</f>
        <v>85.328992834539832</v>
      </c>
      <c r="Y184" s="4">
        <f t="shared" si="24"/>
        <v>91.511778755804585</v>
      </c>
      <c r="Z184" s="4">
        <f t="shared" si="20"/>
        <v>0.93243726648824887</v>
      </c>
      <c r="AA184" s="4">
        <f t="shared" si="21"/>
        <v>1.1548487600000072</v>
      </c>
      <c r="AB184">
        <f>STDEV(E164:E184)</f>
        <v>1.5985190458671432</v>
      </c>
      <c r="AC184">
        <f t="shared" si="18"/>
        <v>90.26591904586715</v>
      </c>
      <c r="AD184">
        <f t="shared" si="19"/>
        <v>87.068880954132851</v>
      </c>
      <c r="AE184" s="4">
        <f>AC184-AD184</f>
        <v>3.1970380917342993</v>
      </c>
      <c r="AI184" s="5">
        <f t="shared" si="22"/>
        <v>2.5980419088641571E-2</v>
      </c>
      <c r="AJ184" s="5">
        <f t="shared" si="25"/>
        <v>-3.8135165573607078E-3</v>
      </c>
      <c r="AK184" s="5">
        <f t="shared" si="23"/>
        <v>-2.613910728582758E-3</v>
      </c>
    </row>
    <row r="185" spans="1:37" x14ac:dyDescent="0.2">
      <c r="A185" s="1">
        <v>41851</v>
      </c>
      <c r="B185">
        <v>90.088999999999999</v>
      </c>
      <c r="C185">
        <v>90.357900000000001</v>
      </c>
      <c r="D185">
        <v>88.392200000000003</v>
      </c>
      <c r="E185">
        <v>88.642600000000002</v>
      </c>
      <c r="F185">
        <v>56842647</v>
      </c>
      <c r="G185">
        <v>56842647</v>
      </c>
      <c r="H185">
        <v>89.140900000000002</v>
      </c>
      <c r="I185">
        <v>-2.3643999999999998</v>
      </c>
      <c r="J185">
        <v>2.3643999999999998</v>
      </c>
      <c r="K185" s="4">
        <f>1-(E185/E184)</f>
        <v>2.5980419088641571E-2</v>
      </c>
      <c r="L185" s="4">
        <v>90.144774999999996</v>
      </c>
      <c r="M185" s="4">
        <v>89.581829999999997</v>
      </c>
      <c r="N185" s="4">
        <v>88.759242860000001</v>
      </c>
      <c r="O185" s="4">
        <v>86.187458820000003</v>
      </c>
      <c r="P185" s="4">
        <v>89.86294178</v>
      </c>
      <c r="Q185" s="4">
        <v>89.686093319999998</v>
      </c>
      <c r="R185" s="4">
        <v>88.751652730000004</v>
      </c>
      <c r="S185" s="4">
        <v>85.803198089999995</v>
      </c>
      <c r="T185" s="2">
        <v>0.5173295</v>
      </c>
      <c r="U185" s="2">
        <v>0.49216492899999997</v>
      </c>
      <c r="V185" s="4">
        <v>51.246394770000002</v>
      </c>
      <c r="W185">
        <f>F185/AVERAGE(F181:F185)</f>
        <v>1.2262063568901385</v>
      </c>
      <c r="X185" s="4">
        <f>(E185-MIN(E172:E185))/(MAX(E172:E185)-MIN(E172:E185)) * 100</f>
        <v>42.328956461644822</v>
      </c>
      <c r="Y185" s="4">
        <f t="shared" si="24"/>
        <v>72.288097576352882</v>
      </c>
      <c r="Z185" s="4">
        <f t="shared" si="20"/>
        <v>0.58555914294100342</v>
      </c>
      <c r="AA185" s="4">
        <f t="shared" si="21"/>
        <v>0.93444058999999413</v>
      </c>
      <c r="AB185">
        <f>STDEV(E165:E185)</f>
        <v>1.5348058227578592</v>
      </c>
      <c r="AC185">
        <f t="shared" si="18"/>
        <v>90.294048682757861</v>
      </c>
      <c r="AD185">
        <f t="shared" si="19"/>
        <v>87.22443703724214</v>
      </c>
      <c r="AE185" s="4">
        <f>AC185-AD185</f>
        <v>3.069611645515721</v>
      </c>
      <c r="AI185" s="5">
        <f t="shared" si="22"/>
        <v>-5.5436099572891973E-3</v>
      </c>
      <c r="AJ185" s="5">
        <f t="shared" si="25"/>
        <v>7.3636679996343947E-4</v>
      </c>
      <c r="AK185" s="5">
        <f t="shared" si="23"/>
        <v>-1.0736694938778401E-3</v>
      </c>
    </row>
    <row r="186" spans="1:37" x14ac:dyDescent="0.2">
      <c r="A186" s="1">
        <v>41852</v>
      </c>
      <c r="B186">
        <v>87.993499999999997</v>
      </c>
      <c r="C186">
        <v>89.588300000000004</v>
      </c>
      <c r="D186">
        <v>87.9101</v>
      </c>
      <c r="E186">
        <v>89.134</v>
      </c>
      <c r="F186">
        <v>48511286</v>
      </c>
      <c r="G186">
        <v>48511286</v>
      </c>
      <c r="H186">
        <v>88.865499999999997</v>
      </c>
      <c r="I186">
        <v>0.49142799999999998</v>
      </c>
      <c r="J186">
        <v>-0.49142799999999998</v>
      </c>
      <c r="K186" s="4">
        <f>1-(E186/E185)</f>
        <v>-5.5436099572891973E-3</v>
      </c>
      <c r="L186" s="4">
        <v>90.308199999999999</v>
      </c>
      <c r="M186" s="4">
        <v>89.739459999999994</v>
      </c>
      <c r="N186" s="4">
        <v>88.876252379999997</v>
      </c>
      <c r="O186" s="4">
        <v>86.364592160000001</v>
      </c>
      <c r="P186" s="4">
        <v>89.700954719999999</v>
      </c>
      <c r="Q186" s="4">
        <v>89.585712709999996</v>
      </c>
      <c r="R186" s="4">
        <v>88.788066760000007</v>
      </c>
      <c r="S186" s="4">
        <v>85.933817779999998</v>
      </c>
      <c r="T186" s="2">
        <v>0.47096721400000002</v>
      </c>
      <c r="U186" s="2">
        <v>0.49216492899999997</v>
      </c>
      <c r="V186" s="4">
        <v>48.899542789999998</v>
      </c>
      <c r="W186">
        <f>F186/AVERAGE(F182:F186)</f>
        <v>1.0242023385413679</v>
      </c>
      <c r="X186" s="4">
        <f>(E186-MIN(E173:E186))/(MAX(E173:E186)-MIN(E173:E186)) * 100</f>
        <v>51.26577674317101</v>
      </c>
      <c r="Y186" s="4">
        <f t="shared" si="24"/>
        <v>59.641242013118557</v>
      </c>
      <c r="Z186" s="4">
        <f t="shared" si="20"/>
        <v>0.85956923452222378</v>
      </c>
      <c r="AA186" s="4">
        <f t="shared" si="21"/>
        <v>0.79764594999998906</v>
      </c>
      <c r="AB186">
        <f>STDEV(E166:E186)</f>
        <v>1.4599475526946328</v>
      </c>
      <c r="AC186">
        <f t="shared" si="18"/>
        <v>90.336199932694626</v>
      </c>
      <c r="AD186">
        <f t="shared" si="19"/>
        <v>87.416304827305368</v>
      </c>
      <c r="AE186" s="4">
        <f>AC186-AD186</f>
        <v>2.9198951053892586</v>
      </c>
      <c r="AI186" s="5">
        <f t="shared" si="22"/>
        <v>5.6173850606950904E-3</v>
      </c>
      <c r="AJ186" s="5">
        <f t="shared" si="25"/>
        <v>-2.1550363856567391E-3</v>
      </c>
      <c r="AK186" s="5">
        <f t="shared" si="23"/>
        <v>-1.4103890197344059E-3</v>
      </c>
    </row>
    <row r="187" spans="1:37" x14ac:dyDescent="0.2">
      <c r="A187" s="1">
        <v>41855</v>
      </c>
      <c r="B187">
        <v>89.356499999999997</v>
      </c>
      <c r="C187">
        <v>89.551199999999994</v>
      </c>
      <c r="D187">
        <v>88.243899999999996</v>
      </c>
      <c r="E187">
        <v>88.633300000000006</v>
      </c>
      <c r="F187">
        <v>39958144</v>
      </c>
      <c r="G187">
        <v>39958144</v>
      </c>
      <c r="H187">
        <v>88.805400000000006</v>
      </c>
      <c r="I187">
        <v>-0.50070099999999995</v>
      </c>
      <c r="J187">
        <v>0.50070099999999995</v>
      </c>
      <c r="K187" s="4">
        <f>1-(E187/E186)</f>
        <v>5.6173850606950904E-3</v>
      </c>
      <c r="L187" s="4">
        <v>90.122762499999993</v>
      </c>
      <c r="M187" s="4">
        <v>89.89255</v>
      </c>
      <c r="N187" s="4">
        <v>88.945133330000004</v>
      </c>
      <c r="O187" s="4">
        <v>86.527752939999999</v>
      </c>
      <c r="P187" s="4">
        <v>89.463698109999996</v>
      </c>
      <c r="Q187" s="4">
        <v>89.412546770000006</v>
      </c>
      <c r="R187" s="4">
        <v>88.77332706</v>
      </c>
      <c r="S187" s="4">
        <v>86.039679820000003</v>
      </c>
      <c r="T187" s="2">
        <v>0.47096721400000002</v>
      </c>
      <c r="U187" s="2">
        <v>0.45308642900000001</v>
      </c>
      <c r="V187" s="4">
        <v>50.967518820000002</v>
      </c>
      <c r="W187">
        <f>F187/AVERAGE(F183:F187)</f>
        <v>0.90213155095045117</v>
      </c>
      <c r="X187" s="4">
        <f>(E187-MIN(E174:E187))/(MAX(E174:E187)-MIN(E174:E187)) * 100</f>
        <v>42.159822500272909</v>
      </c>
      <c r="Y187" s="4">
        <f t="shared" si="24"/>
        <v>45.251518568362918</v>
      </c>
      <c r="Z187" s="4">
        <f t="shared" si="20"/>
        <v>0.93167751788441566</v>
      </c>
      <c r="AA187" s="4">
        <f t="shared" si="21"/>
        <v>0.6392197100000061</v>
      </c>
      <c r="AB187">
        <f>STDEV(E167:E187)</f>
        <v>1.4095048305462929</v>
      </c>
      <c r="AC187">
        <f t="shared" si="18"/>
        <v>90.354638160546301</v>
      </c>
      <c r="AD187">
        <f t="shared" si="19"/>
        <v>87.535628499453708</v>
      </c>
      <c r="AE187" s="4">
        <f>AC187-AD187</f>
        <v>2.8190096610925934</v>
      </c>
      <c r="AI187" s="5">
        <f t="shared" si="22"/>
        <v>4.9168878965355489E-3</v>
      </c>
      <c r="AJ187" s="5">
        <f t="shared" si="25"/>
        <v>-4.0654397372268279E-3</v>
      </c>
      <c r="AK187" s="5">
        <f t="shared" si="23"/>
        <v>-1.3989447657829235E-3</v>
      </c>
    </row>
    <row r="188" spans="1:37" x14ac:dyDescent="0.2">
      <c r="A188" s="1">
        <v>41856</v>
      </c>
      <c r="B188">
        <v>88.42</v>
      </c>
      <c r="C188">
        <v>88.716700000000003</v>
      </c>
      <c r="D188">
        <v>87.492800000000003</v>
      </c>
      <c r="E188">
        <v>88.197500000000005</v>
      </c>
      <c r="F188">
        <v>55932663</v>
      </c>
      <c r="G188">
        <v>55932663</v>
      </c>
      <c r="H188">
        <v>88.070899999999995</v>
      </c>
      <c r="I188">
        <v>-0.43579299999999999</v>
      </c>
      <c r="J188">
        <v>0.43579299999999999</v>
      </c>
      <c r="K188" s="4">
        <f>1-(E188/E187)</f>
        <v>4.9168878965355489E-3</v>
      </c>
      <c r="L188" s="4">
        <v>89.901387499999998</v>
      </c>
      <c r="M188" s="4">
        <v>89.929640000000006</v>
      </c>
      <c r="N188" s="4">
        <v>88.907690479999999</v>
      </c>
      <c r="O188" s="4">
        <v>86.679874510000005</v>
      </c>
      <c r="P188" s="4">
        <v>89.182320759999996</v>
      </c>
      <c r="Q188" s="4">
        <v>89.191629169999999</v>
      </c>
      <c r="R188" s="4">
        <v>88.718486389999995</v>
      </c>
      <c r="S188" s="4">
        <v>86.124300219999995</v>
      </c>
      <c r="T188" s="2">
        <v>0.47096721400000002</v>
      </c>
      <c r="U188" s="2">
        <v>0.44845021400000001</v>
      </c>
      <c r="V188" s="4">
        <v>51.224525409999998</v>
      </c>
      <c r="W188">
        <f>F188/AVERAGE(F184:F188)</f>
        <v>1.1938427107436855</v>
      </c>
      <c r="X188" s="4">
        <f>(E188-MIN(E175:E188))/(MAX(E175:E188)-MIN(E175:E188)) * 100</f>
        <v>34.23416869748673</v>
      </c>
      <c r="Y188" s="4">
        <f t="shared" si="24"/>
        <v>42.553255980310212</v>
      </c>
      <c r="Z188" s="4">
        <f t="shared" si="20"/>
        <v>0.80450174513854356</v>
      </c>
      <c r="AA188" s="4">
        <f t="shared" si="21"/>
        <v>0.47314278000000343</v>
      </c>
      <c r="AB188">
        <f>STDEV(E168:E188)</f>
        <v>1.4188392530180303</v>
      </c>
      <c r="AC188">
        <f t="shared" si="18"/>
        <v>90.326529733018035</v>
      </c>
      <c r="AD188">
        <f t="shared" si="19"/>
        <v>87.488851226981964</v>
      </c>
      <c r="AE188" s="4">
        <f>AC188-AD188</f>
        <v>2.8376785060360703</v>
      </c>
      <c r="AI188" s="5">
        <f t="shared" si="22"/>
        <v>1.6825873749256592E-3</v>
      </c>
      <c r="AJ188" s="5">
        <f t="shared" si="25"/>
        <v>-1.6247842887890606E-3</v>
      </c>
      <c r="AK188" s="5">
        <f t="shared" si="23"/>
        <v>-1.3167950058029692E-3</v>
      </c>
    </row>
    <row r="189" spans="1:37" x14ac:dyDescent="0.2">
      <c r="A189" s="1">
        <v>41857</v>
      </c>
      <c r="B189">
        <v>87.854399999999998</v>
      </c>
      <c r="C189">
        <v>88.531300000000002</v>
      </c>
      <c r="D189">
        <v>87.817300000000003</v>
      </c>
      <c r="E189">
        <v>88.049099999999996</v>
      </c>
      <c r="F189">
        <v>38558342</v>
      </c>
      <c r="G189">
        <v>38558342</v>
      </c>
      <c r="H189">
        <v>88.151399999999995</v>
      </c>
      <c r="I189">
        <v>-0.14835699999999999</v>
      </c>
      <c r="J189">
        <v>0.14835699999999999</v>
      </c>
      <c r="K189" s="4">
        <f>1-(E189/E188)</f>
        <v>1.6825873749256592E-3</v>
      </c>
      <c r="L189" s="4">
        <v>89.587175000000002</v>
      </c>
      <c r="M189" s="4">
        <v>89.72287</v>
      </c>
      <c r="N189" s="4">
        <v>88.890466669999995</v>
      </c>
      <c r="O189" s="4">
        <v>86.811270590000007</v>
      </c>
      <c r="P189" s="4">
        <v>88.930493920000004</v>
      </c>
      <c r="Q189" s="4">
        <v>88.983896599999994</v>
      </c>
      <c r="R189" s="4">
        <v>88.654735310000007</v>
      </c>
      <c r="S189" s="4">
        <v>86.199782569999996</v>
      </c>
      <c r="T189" s="2">
        <v>0.47096721400000002</v>
      </c>
      <c r="U189" s="2">
        <v>0.34711142900000003</v>
      </c>
      <c r="V189" s="4">
        <v>57.56991927</v>
      </c>
      <c r="W189">
        <f>F189/AVERAGE(F185:F189)</f>
        <v>0.80395843286117563</v>
      </c>
      <c r="X189" s="4">
        <f>(E189-MIN(E176:E189))/(MAX(E176:E189)-MIN(E176:E189)) * 100</f>
        <v>20.094241504467853</v>
      </c>
      <c r="Y189" s="4">
        <f t="shared" si="24"/>
        <v>32.162744234075831</v>
      </c>
      <c r="Z189" s="4">
        <f t="shared" si="20"/>
        <v>0.62476763046787454</v>
      </c>
      <c r="AA189" s="4">
        <f t="shared" si="21"/>
        <v>0.32916128999998762</v>
      </c>
      <c r="AB189">
        <f>STDEV(E169:E189)</f>
        <v>1.4273427080884722</v>
      </c>
      <c r="AC189">
        <f t="shared" si="18"/>
        <v>90.317809378088469</v>
      </c>
      <c r="AD189">
        <f t="shared" si="19"/>
        <v>87.463123961911521</v>
      </c>
      <c r="AE189" s="4">
        <f>AC189-AD189</f>
        <v>2.8546854161769488</v>
      </c>
      <c r="AI189" s="5">
        <f t="shared" si="22"/>
        <v>1.0562288541271503E-4</v>
      </c>
      <c r="AJ189" s="5">
        <f t="shared" si="25"/>
        <v>-2.3717061193406553E-3</v>
      </c>
      <c r="AK189" s="5">
        <f t="shared" si="23"/>
        <v>-4.9132542999756081E-4</v>
      </c>
    </row>
    <row r="190" spans="1:37" x14ac:dyDescent="0.2">
      <c r="A190" s="1">
        <v>41858</v>
      </c>
      <c r="B190">
        <v>88.459100000000007</v>
      </c>
      <c r="C190">
        <v>89.409599999999998</v>
      </c>
      <c r="D190">
        <v>87.685699999999997</v>
      </c>
      <c r="E190">
        <v>88.0398</v>
      </c>
      <c r="F190">
        <v>46711179</v>
      </c>
      <c r="G190">
        <v>46711179</v>
      </c>
      <c r="H190">
        <v>88.586799999999997</v>
      </c>
      <c r="I190">
        <v>-9.3589999999999993E-3</v>
      </c>
      <c r="J190">
        <v>9.3589999999999993E-3</v>
      </c>
      <c r="K190" s="4">
        <f>1-(E190/E189)</f>
        <v>1.0562288541271503E-4</v>
      </c>
      <c r="L190" s="4">
        <v>89.115437499999999</v>
      </c>
      <c r="M190" s="4">
        <v>89.53</v>
      </c>
      <c r="N190" s="4">
        <v>88.871038100000007</v>
      </c>
      <c r="O190" s="4">
        <v>86.912615689999996</v>
      </c>
      <c r="P190" s="4">
        <v>88.732561939999997</v>
      </c>
      <c r="Q190" s="4">
        <v>88.812242670000003</v>
      </c>
      <c r="R190" s="4">
        <v>88.596170040000004</v>
      </c>
      <c r="S190" s="4">
        <v>86.271940110000003</v>
      </c>
      <c r="T190" s="2">
        <v>0.38221007099999998</v>
      </c>
      <c r="U190" s="2">
        <v>0.34777992899999999</v>
      </c>
      <c r="V190" s="4">
        <v>52.35826127</v>
      </c>
      <c r="W190">
        <f>F190/AVERAGE(F186:F190)</f>
        <v>1.0169123250903789</v>
      </c>
      <c r="X190" s="4">
        <f>(E190-MIN(E177:E190))/(MAX(E177:E190)-MIN(E177:E190)) * 100</f>
        <v>19.89684375862284</v>
      </c>
      <c r="Y190" s="4">
        <f t="shared" si="24"/>
        <v>24.741751320192474</v>
      </c>
      <c r="Z190" s="4">
        <f t="shared" si="20"/>
        <v>0.80418089653922109</v>
      </c>
      <c r="AA190" s="4">
        <f t="shared" si="21"/>
        <v>0.21607262999999932</v>
      </c>
      <c r="AB190">
        <f>STDEV(E170:E190)</f>
        <v>1.4364173709184218</v>
      </c>
      <c r="AC190">
        <f t="shared" ref="AC190:AC253" si="26">N190+AB190</f>
        <v>90.307455470918427</v>
      </c>
      <c r="AD190">
        <f t="shared" ref="AD190:AD253" si="27">N190-AB190</f>
        <v>87.434620729081587</v>
      </c>
      <c r="AE190" s="4">
        <f>AC190-AD190</f>
        <v>2.8728347418368401</v>
      </c>
      <c r="AI190" s="5">
        <f t="shared" si="22"/>
        <v>-2.7521643620271874E-3</v>
      </c>
      <c r="AJ190" s="5">
        <f t="shared" si="25"/>
        <v>1.1620020962355148E-5</v>
      </c>
      <c r="AK190" s="5">
        <f t="shared" si="23"/>
        <v>2.7054023197141673E-4</v>
      </c>
    </row>
    <row r="191" spans="1:37" x14ac:dyDescent="0.2">
      <c r="A191" s="1">
        <v>41859</v>
      </c>
      <c r="B191">
        <v>87.834800000000001</v>
      </c>
      <c r="C191">
        <v>88.3566</v>
      </c>
      <c r="D191">
        <v>86.921599999999998</v>
      </c>
      <c r="E191">
        <v>88.2821</v>
      </c>
      <c r="F191">
        <v>41865193</v>
      </c>
      <c r="G191">
        <v>41865193</v>
      </c>
      <c r="H191">
        <v>87.77</v>
      </c>
      <c r="I191">
        <v>0.24227699999999999</v>
      </c>
      <c r="J191">
        <v>-0.24227699999999999</v>
      </c>
      <c r="K191" s="4">
        <f>1-(E191/E190)</f>
        <v>-2.7521643620271874E-3</v>
      </c>
      <c r="L191" s="4">
        <v>88.748175000000003</v>
      </c>
      <c r="M191" s="4">
        <v>89.301929999999999</v>
      </c>
      <c r="N191" s="4">
        <v>88.878819050000004</v>
      </c>
      <c r="O191" s="4">
        <v>87.022919610000002</v>
      </c>
      <c r="P191" s="4">
        <v>88.63245929</v>
      </c>
      <c r="Q191" s="4">
        <v>88.715853089999996</v>
      </c>
      <c r="R191" s="4">
        <v>88.566258610000006</v>
      </c>
      <c r="S191" s="4">
        <v>86.350769909999997</v>
      </c>
      <c r="T191" s="2">
        <v>0.39951557100000001</v>
      </c>
      <c r="U191" s="2">
        <v>0.31526078600000002</v>
      </c>
      <c r="V191" s="4">
        <v>55.893786560000002</v>
      </c>
      <c r="W191">
        <f>F191/AVERAGE(F187:F191)</f>
        <v>0.93857404328179994</v>
      </c>
      <c r="X191" s="4">
        <f>(E191-MIN(E178:E191))/(MAX(E178:E191)-MIN(E178:E191)) * 100</f>
        <v>11.424343507812718</v>
      </c>
      <c r="Y191" s="4">
        <f t="shared" si="24"/>
        <v>17.138476256967806</v>
      </c>
      <c r="Z191" s="4">
        <f t="shared" si="20"/>
        <v>0.66659038624673805</v>
      </c>
      <c r="AA191" s="4">
        <f t="shared" si="21"/>
        <v>0.14959447999999043</v>
      </c>
      <c r="AB191">
        <f>STDEV(E171:E191)</f>
        <v>1.4325756757040964</v>
      </c>
      <c r="AC191">
        <f t="shared" si="26"/>
        <v>90.311394725704105</v>
      </c>
      <c r="AD191">
        <f t="shared" si="27"/>
        <v>87.446243374295904</v>
      </c>
      <c r="AE191" s="4">
        <f>AC191-AD191</f>
        <v>2.8651513514082012</v>
      </c>
      <c r="AI191" s="5">
        <f t="shared" si="22"/>
        <v>-1.3192934921122168E-2</v>
      </c>
      <c r="AJ191" s="5">
        <f t="shared" si="25"/>
        <v>1.365729658751702E-3</v>
      </c>
      <c r="AK191" s="5">
        <f t="shared" si="23"/>
        <v>4.4850792264608253E-4</v>
      </c>
    </row>
    <row r="192" spans="1:37" x14ac:dyDescent="0.2">
      <c r="A192" s="1">
        <v>41862</v>
      </c>
      <c r="B192">
        <v>88.775899999999993</v>
      </c>
      <c r="C192">
        <v>89.530699999999996</v>
      </c>
      <c r="D192">
        <v>88.370999999999995</v>
      </c>
      <c r="E192">
        <v>89.446799999999996</v>
      </c>
      <c r="F192">
        <v>36584844</v>
      </c>
      <c r="G192">
        <v>36584844</v>
      </c>
      <c r="H192">
        <v>89.2273</v>
      </c>
      <c r="I192">
        <v>1.1648000000000001</v>
      </c>
      <c r="J192">
        <v>-1.1648000000000001</v>
      </c>
      <c r="K192" s="4">
        <f>1-(E192/E191)</f>
        <v>-1.3192934921122168E-2</v>
      </c>
      <c r="L192" s="4">
        <v>88.553150000000002</v>
      </c>
      <c r="M192" s="4">
        <v>89.065240000000003</v>
      </c>
      <c r="N192" s="4">
        <v>88.933895239999998</v>
      </c>
      <c r="O192" s="4">
        <v>87.126529410000003</v>
      </c>
      <c r="P192" s="4">
        <v>88.813423889999996</v>
      </c>
      <c r="Q192" s="4">
        <v>88.848752529999999</v>
      </c>
      <c r="R192" s="4">
        <v>88.650119689999997</v>
      </c>
      <c r="S192" s="4">
        <v>86.472182860000004</v>
      </c>
      <c r="T192" s="2">
        <v>0.43098971400000002</v>
      </c>
      <c r="U192" s="2">
        <v>0.31526078600000002</v>
      </c>
      <c r="V192" s="4">
        <v>57.754026869999997</v>
      </c>
      <c r="W192">
        <f>F192/AVERAGE(F188:F192)</f>
        <v>0.8327902133982974</v>
      </c>
      <c r="X192" s="4">
        <f>(E192-MIN(E179:E192))/(MAX(E179:E192)-MIN(E179:E192)) * 100</f>
        <v>37.282386920692048</v>
      </c>
      <c r="Y192" s="4">
        <f t="shared" si="24"/>
        <v>22.86785806237587</v>
      </c>
      <c r="Z192" s="4">
        <f t="shared" si="20"/>
        <v>1.6303401402526709</v>
      </c>
      <c r="AA192" s="4">
        <f t="shared" si="21"/>
        <v>0.19863284000000192</v>
      </c>
      <c r="AB192">
        <f>STDEV(E172:E192)</f>
        <v>1.431046648253016</v>
      </c>
      <c r="AC192">
        <f t="shared" si="26"/>
        <v>90.364941888253014</v>
      </c>
      <c r="AD192">
        <f t="shared" si="27"/>
        <v>87.502848591746982</v>
      </c>
      <c r="AE192" s="4">
        <f>AC192-AD192</f>
        <v>2.8620932965060319</v>
      </c>
      <c r="AI192" s="5">
        <f t="shared" si="22"/>
        <v>2.0794483424779742E-4</v>
      </c>
      <c r="AJ192" s="5">
        <f t="shared" si="25"/>
        <v>-1.6193522916823743E-3</v>
      </c>
      <c r="AK192" s="5">
        <f t="shared" si="23"/>
        <v>2.6907727648845339E-4</v>
      </c>
    </row>
    <row r="193" spans="1:37" x14ac:dyDescent="0.2">
      <c r="A193" s="1">
        <v>41863</v>
      </c>
      <c r="B193">
        <v>89.493399999999994</v>
      </c>
      <c r="C193">
        <v>90.276200000000003</v>
      </c>
      <c r="D193">
        <v>89.092799999999997</v>
      </c>
      <c r="E193">
        <v>89.428200000000004</v>
      </c>
      <c r="F193">
        <v>33795352</v>
      </c>
      <c r="G193">
        <v>33795352</v>
      </c>
      <c r="H193">
        <v>89.673000000000002</v>
      </c>
      <c r="I193">
        <v>-1.8636E-2</v>
      </c>
      <c r="J193">
        <v>1.8636E-2</v>
      </c>
      <c r="K193" s="4">
        <f>1-(E193/E192)</f>
        <v>2.0794483424779742E-4</v>
      </c>
      <c r="L193" s="4">
        <v>88.651349999999994</v>
      </c>
      <c r="M193" s="4">
        <v>88.886039999999994</v>
      </c>
      <c r="N193" s="4">
        <v>88.933776190000003</v>
      </c>
      <c r="O193" s="4">
        <v>87.235954899999996</v>
      </c>
      <c r="P193" s="4">
        <v>88.950040799999996</v>
      </c>
      <c r="Q193" s="4">
        <v>88.954106620000005</v>
      </c>
      <c r="R193" s="4">
        <v>88.724222580000003</v>
      </c>
      <c r="S193" s="4">
        <v>86.588105100000007</v>
      </c>
      <c r="T193" s="2">
        <v>0.26740399999999998</v>
      </c>
      <c r="U193" s="2">
        <v>0.31659192899999999</v>
      </c>
      <c r="V193" s="4">
        <v>45.788675390000002</v>
      </c>
      <c r="W193">
        <f>F193/AVERAGE(F189:F193)</f>
        <v>0.85551394575731021</v>
      </c>
      <c r="X193" s="4">
        <f>(E193-MIN(E180:E193))/(MAX(E180:E193)-MIN(E180:E193)) * 100</f>
        <v>36.789528074405922</v>
      </c>
      <c r="Y193" s="4">
        <f t="shared" si="24"/>
        <v>28.498752834303563</v>
      </c>
      <c r="Z193" s="4">
        <f t="shared" si="20"/>
        <v>1.2909171249810927</v>
      </c>
      <c r="AA193" s="4">
        <f t="shared" si="21"/>
        <v>0.22988404000000173</v>
      </c>
      <c r="AB193">
        <f>STDEV(E173:E193)</f>
        <v>1.4310033563569171</v>
      </c>
      <c r="AC193">
        <f t="shared" si="26"/>
        <v>90.364779546356914</v>
      </c>
      <c r="AD193">
        <f t="shared" si="27"/>
        <v>87.502772833643093</v>
      </c>
      <c r="AE193" s="4">
        <f>AC193-AD193</f>
        <v>2.8620067127138213</v>
      </c>
      <c r="AI193" s="5">
        <f t="shared" si="22"/>
        <v>-1.3232962309428054E-2</v>
      </c>
      <c r="AJ193" s="5">
        <f t="shared" si="25"/>
        <v>-1.0535473528316297E-3</v>
      </c>
      <c r="AK193" s="5">
        <f t="shared" si="23"/>
        <v>1.3175689299466061E-3</v>
      </c>
    </row>
    <row r="194" spans="1:37" x14ac:dyDescent="0.2">
      <c r="A194" s="1">
        <v>41864</v>
      </c>
      <c r="B194">
        <v>89.5959</v>
      </c>
      <c r="C194">
        <v>90.611599999999996</v>
      </c>
      <c r="D194">
        <v>89.493399999999994</v>
      </c>
      <c r="E194">
        <v>90.611599999999996</v>
      </c>
      <c r="F194">
        <v>31866088</v>
      </c>
      <c r="G194">
        <v>31866088</v>
      </c>
      <c r="H194">
        <v>90.2059</v>
      </c>
      <c r="I194">
        <v>1.1834</v>
      </c>
      <c r="J194">
        <v>-1.1834</v>
      </c>
      <c r="K194" s="4">
        <f>1-(E194/E193)</f>
        <v>-1.3232962309428054E-2</v>
      </c>
      <c r="L194" s="4">
        <v>88.83605</v>
      </c>
      <c r="M194" s="4">
        <v>88.846500000000006</v>
      </c>
      <c r="N194" s="4">
        <v>89.039904759999999</v>
      </c>
      <c r="O194" s="4">
        <v>87.379882350000003</v>
      </c>
      <c r="P194" s="4">
        <v>89.319276180000003</v>
      </c>
      <c r="Q194" s="4">
        <v>89.255469050000002</v>
      </c>
      <c r="R194" s="4">
        <v>88.903972809999999</v>
      </c>
      <c r="S194" s="4">
        <v>86.745889210000001</v>
      </c>
      <c r="T194" s="2">
        <v>0.35193257100000003</v>
      </c>
      <c r="U194" s="2">
        <v>0.30599492900000003</v>
      </c>
      <c r="V194" s="4">
        <v>53.491087</v>
      </c>
      <c r="W194">
        <f>F194/AVERAGE(F190:F194)</f>
        <v>0.83496605350677011</v>
      </c>
      <c r="X194" s="4">
        <f>(E194-MIN(E181:E194))/(MAX(E181:E194)-MIN(E181:E194)) * 100</f>
        <v>68.147009724687919</v>
      </c>
      <c r="Y194" s="4">
        <f t="shared" si="24"/>
        <v>47.406308239928627</v>
      </c>
      <c r="Z194" s="4">
        <f t="shared" si="20"/>
        <v>1.4375093158443868</v>
      </c>
      <c r="AA194" s="4">
        <f t="shared" si="21"/>
        <v>0.35149624000000301</v>
      </c>
      <c r="AB194">
        <f>STDEV(E174:E194)</f>
        <v>1.4702127657166464</v>
      </c>
      <c r="AC194">
        <f t="shared" si="26"/>
        <v>90.510117525716652</v>
      </c>
      <c r="AD194">
        <f t="shared" si="27"/>
        <v>87.569691994283346</v>
      </c>
      <c r="AE194" s="4">
        <f>AC194-AD194</f>
        <v>2.9404255314333057</v>
      </c>
      <c r="AI194" s="5">
        <f t="shared" si="22"/>
        <v>-2.6740505630624689E-3</v>
      </c>
      <c r="AJ194" s="5">
        <f t="shared" si="25"/>
        <v>-4.3408576698160671E-4</v>
      </c>
      <c r="AK194" s="5">
        <f t="shared" si="23"/>
        <v>3.7417988251151605E-4</v>
      </c>
    </row>
    <row r="195" spans="1:37" x14ac:dyDescent="0.2">
      <c r="A195" s="1">
        <v>41865</v>
      </c>
      <c r="B195">
        <v>90.695499999999996</v>
      </c>
      <c r="C195">
        <v>90.9191</v>
      </c>
      <c r="D195">
        <v>90.201599999999999</v>
      </c>
      <c r="E195">
        <v>90.853899999999996</v>
      </c>
      <c r="F195">
        <v>28115566</v>
      </c>
      <c r="G195">
        <v>28115566</v>
      </c>
      <c r="H195">
        <v>90.699799999999996</v>
      </c>
      <c r="I195">
        <v>0.24227899999999999</v>
      </c>
      <c r="J195">
        <v>-0.24227899999999999</v>
      </c>
      <c r="K195" s="4">
        <f>1-(E195/E194)</f>
        <v>-2.6740505630624689E-3</v>
      </c>
      <c r="L195" s="4">
        <v>89.113624999999999</v>
      </c>
      <c r="M195" s="4">
        <v>89.067629999999994</v>
      </c>
      <c r="N195" s="4">
        <v>89.181414290000006</v>
      </c>
      <c r="O195" s="4">
        <v>87.505472549999993</v>
      </c>
      <c r="P195" s="4">
        <v>89.6603037</v>
      </c>
      <c r="Q195" s="4">
        <v>89.546092860000002</v>
      </c>
      <c r="R195" s="4">
        <v>89.08968016</v>
      </c>
      <c r="S195" s="4">
        <v>86.906987670000007</v>
      </c>
      <c r="T195" s="2">
        <v>0.32678457100000002</v>
      </c>
      <c r="U195" s="2">
        <v>0.30599492900000003</v>
      </c>
      <c r="V195" s="4">
        <v>51.642724110000003</v>
      </c>
      <c r="W195">
        <f>F195/AVERAGE(F191:F195)</f>
        <v>0.81623551999322197</v>
      </c>
      <c r="X195" s="4">
        <f>(E195-MIN(E182:E195))/(MAX(E182:E195)-MIN(E182:E195)) * 100</f>
        <v>74.56742362012767</v>
      </c>
      <c r="Y195" s="4">
        <f t="shared" si="24"/>
        <v>59.834653806407175</v>
      </c>
      <c r="Z195" s="4">
        <f t="shared" ref="Z195:Z258" si="28">IFERROR(X195/Y195,0)</f>
        <v>1.2462247021832504</v>
      </c>
      <c r="AA195" s="4">
        <f t="shared" ref="AA195:AA258" si="29">Q195-R195</f>
        <v>0.45641270000000134</v>
      </c>
      <c r="AB195">
        <f>STDEV(E175:E195)</f>
        <v>1.4959994332504651</v>
      </c>
      <c r="AC195">
        <f t="shared" si="26"/>
        <v>90.677413723250467</v>
      </c>
      <c r="AD195">
        <f t="shared" si="27"/>
        <v>87.685414856749546</v>
      </c>
      <c r="AE195" s="4">
        <f>AC195-AD195</f>
        <v>2.9919988665009214</v>
      </c>
      <c r="AI195" s="5">
        <f t="shared" ref="AI195:AI258" si="30">K196</f>
        <v>-4.9232889287085246E-3</v>
      </c>
      <c r="AJ195" s="5">
        <f t="shared" si="25"/>
        <v>2.1293581426191201E-3</v>
      </c>
      <c r="AK195" s="5">
        <f t="shared" ref="AK195:AK258" si="31">SLOPE(K196:K205,$AL$2:$AL$11)</f>
        <v>7.3027890377914885E-4</v>
      </c>
    </row>
    <row r="196" spans="1:37" x14ac:dyDescent="0.2">
      <c r="A196" s="1">
        <v>41866</v>
      </c>
      <c r="B196">
        <v>91.226699999999994</v>
      </c>
      <c r="C196">
        <v>91.496899999999997</v>
      </c>
      <c r="D196">
        <v>90.257499999999993</v>
      </c>
      <c r="E196">
        <v>91.301199999999994</v>
      </c>
      <c r="F196">
        <v>48951331</v>
      </c>
      <c r="G196">
        <v>48951331</v>
      </c>
      <c r="H196">
        <v>91.004099999999994</v>
      </c>
      <c r="I196">
        <v>0.44727899999999998</v>
      </c>
      <c r="J196">
        <v>-0.44727899999999998</v>
      </c>
      <c r="K196" s="4">
        <f>1-(E196/E195)</f>
        <v>-4.9232889287085246E-3</v>
      </c>
      <c r="L196" s="4">
        <v>89.501587499999999</v>
      </c>
      <c r="M196" s="4">
        <v>89.284350000000003</v>
      </c>
      <c r="N196" s="4">
        <v>89.418847619999994</v>
      </c>
      <c r="O196" s="4">
        <v>87.620925490000005</v>
      </c>
      <c r="P196" s="4">
        <v>90.024947319999995</v>
      </c>
      <c r="Q196" s="4">
        <v>89.865203249999993</v>
      </c>
      <c r="R196" s="4">
        <v>89.300301099999999</v>
      </c>
      <c r="S196" s="4">
        <v>87.079309730000006</v>
      </c>
      <c r="T196" s="2">
        <v>0.26939021400000002</v>
      </c>
      <c r="U196" s="2">
        <v>0.30599492900000003</v>
      </c>
      <c r="V196" s="4">
        <v>46.819111970000002</v>
      </c>
      <c r="W196">
        <f>F196/AVERAGE(F192:F196)</f>
        <v>1.3649674476523841</v>
      </c>
      <c r="X196" s="4">
        <f>(E196-MIN(E183:E196))/(MAX(E183:E196)-MIN(E183:E196)) * 100</f>
        <v>100</v>
      </c>
      <c r="Y196" s="4">
        <f t="shared" si="24"/>
        <v>80.904811114938525</v>
      </c>
      <c r="Z196" s="4">
        <f t="shared" si="28"/>
        <v>1.2360204371274488</v>
      </c>
      <c r="AA196" s="4">
        <f t="shared" si="29"/>
        <v>0.56490214999999466</v>
      </c>
      <c r="AB196">
        <f>STDEV(E176:E196)</f>
        <v>1.4116329840362349</v>
      </c>
      <c r="AC196">
        <f t="shared" si="26"/>
        <v>90.830480604036225</v>
      </c>
      <c r="AD196">
        <f t="shared" si="27"/>
        <v>88.007214635963763</v>
      </c>
      <c r="AE196" s="4">
        <f>AC196-AD196</f>
        <v>2.8232659680724623</v>
      </c>
      <c r="AI196" s="5">
        <f t="shared" si="30"/>
        <v>-1.2043653314523839E-2</v>
      </c>
      <c r="AJ196" s="5">
        <f t="shared" si="25"/>
        <v>2.3090553107285141E-3</v>
      </c>
      <c r="AK196" s="5">
        <f t="shared" si="31"/>
        <v>8.4894673710073857E-4</v>
      </c>
    </row>
    <row r="197" spans="1:37" x14ac:dyDescent="0.2">
      <c r="A197" s="1">
        <v>41869</v>
      </c>
      <c r="B197">
        <v>91.776399999999995</v>
      </c>
      <c r="C197">
        <v>92.596500000000006</v>
      </c>
      <c r="D197">
        <v>91.301199999999994</v>
      </c>
      <c r="E197">
        <v>92.400800000000004</v>
      </c>
      <c r="F197">
        <v>47572413</v>
      </c>
      <c r="G197">
        <v>47572413</v>
      </c>
      <c r="H197">
        <v>92.191599999999994</v>
      </c>
      <c r="I197">
        <v>1.0995999999999999</v>
      </c>
      <c r="J197">
        <v>-1.0995999999999999</v>
      </c>
      <c r="K197" s="4">
        <f>1-(E197/E196)</f>
        <v>-1.2043653314523839E-2</v>
      </c>
      <c r="L197" s="4">
        <v>90.045550000000006</v>
      </c>
      <c r="M197" s="4">
        <v>89.661100000000005</v>
      </c>
      <c r="N197" s="4">
        <v>89.649471430000006</v>
      </c>
      <c r="O197" s="4">
        <v>87.751366669999996</v>
      </c>
      <c r="P197" s="4">
        <v>90.552914580000007</v>
      </c>
      <c r="Q197" s="4">
        <v>90.326220840000005</v>
      </c>
      <c r="R197" s="4">
        <v>89.595586710000006</v>
      </c>
      <c r="S197" s="4">
        <v>87.287995620000004</v>
      </c>
      <c r="T197" s="2">
        <v>0.34793307099999998</v>
      </c>
      <c r="U197" s="2">
        <v>0.26360749999999999</v>
      </c>
      <c r="V197" s="4">
        <v>56.894519789999997</v>
      </c>
      <c r="W197">
        <f>F197/AVERAGE(F193:F197)</f>
        <v>1.2499271022315992</v>
      </c>
      <c r="X197" s="4">
        <f>(E197-MIN(E184:E197))/(MAX(E184:E197)-MIN(E184:E197)) * 100</f>
        <v>100</v>
      </c>
      <c r="Y197" s="4">
        <f t="shared" ref="Y197:Y260" si="32">AVERAGE(X195:X197)</f>
        <v>91.522474540042552</v>
      </c>
      <c r="Z197" s="4">
        <f t="shared" si="28"/>
        <v>1.0926277999208642</v>
      </c>
      <c r="AA197" s="4">
        <f t="shared" si="29"/>
        <v>0.73063412999999855</v>
      </c>
      <c r="AB197">
        <f>STDEV(E177:E197)</f>
        <v>1.4860247138398659</v>
      </c>
      <c r="AC197">
        <f t="shared" si="26"/>
        <v>91.135496143839873</v>
      </c>
      <c r="AD197">
        <f t="shared" si="27"/>
        <v>88.163446716160138</v>
      </c>
      <c r="AE197" s="4">
        <f>AC197-AD197</f>
        <v>2.9720494276797353</v>
      </c>
      <c r="AI197" s="5">
        <f t="shared" si="30"/>
        <v>-1.3815897697855517E-2</v>
      </c>
      <c r="AJ197" s="5">
        <f t="shared" si="25"/>
        <v>1.6330664171907427E-3</v>
      </c>
      <c r="AK197" s="5">
        <f t="shared" si="31"/>
        <v>1.7053663875533277E-4</v>
      </c>
    </row>
    <row r="198" spans="1:37" x14ac:dyDescent="0.2">
      <c r="A198" s="1">
        <v>41870</v>
      </c>
      <c r="B198">
        <v>92.633700000000005</v>
      </c>
      <c r="C198">
        <v>93.8172</v>
      </c>
      <c r="D198">
        <v>92.549899999999994</v>
      </c>
      <c r="E198">
        <v>93.677400000000006</v>
      </c>
      <c r="F198">
        <v>69399270</v>
      </c>
      <c r="G198">
        <v>69399270</v>
      </c>
      <c r="H198">
        <v>93.3005</v>
      </c>
      <c r="I198">
        <v>1.2766</v>
      </c>
      <c r="J198">
        <v>-1.2766</v>
      </c>
      <c r="K198" s="4">
        <f>1-(E198/E197)</f>
        <v>-1.3815897697855517E-2</v>
      </c>
      <c r="L198" s="4">
        <v>90.750249999999994</v>
      </c>
      <c r="M198" s="4">
        <v>90.209090000000003</v>
      </c>
      <c r="N198" s="4">
        <v>89.962566670000001</v>
      </c>
      <c r="O198" s="4">
        <v>87.911462749999998</v>
      </c>
      <c r="P198" s="4">
        <v>91.247244670000001</v>
      </c>
      <c r="Q198" s="4">
        <v>90.935526139999993</v>
      </c>
      <c r="R198" s="4">
        <v>89.984330830000005</v>
      </c>
      <c r="S198" s="4">
        <v>87.538560500000003</v>
      </c>
      <c r="T198" s="2">
        <v>0.43911878599999998</v>
      </c>
      <c r="U198" s="2">
        <v>0.248374714</v>
      </c>
      <c r="V198" s="4">
        <v>63.872427260000002</v>
      </c>
      <c r="W198">
        <f>F198/AVERAGE(F194:F198)</f>
        <v>1.5360300124475514</v>
      </c>
      <c r="X198" s="4">
        <f>(E198-MIN(E185:E198))/(MAX(E185:E198)-MIN(E185:E198)) * 100</f>
        <v>100</v>
      </c>
      <c r="Y198" s="4">
        <f t="shared" si="32"/>
        <v>100</v>
      </c>
      <c r="Z198" s="4">
        <f t="shared" si="28"/>
        <v>1</v>
      </c>
      <c r="AA198" s="4">
        <f t="shared" si="29"/>
        <v>0.95119530999998858</v>
      </c>
      <c r="AB198">
        <f>STDEV(E178:E198)</f>
        <v>1.6100221042996072</v>
      </c>
      <c r="AC198">
        <f t="shared" si="26"/>
        <v>91.572588774299604</v>
      </c>
      <c r="AD198">
        <f t="shared" si="27"/>
        <v>88.352544565700398</v>
      </c>
      <c r="AE198" s="4">
        <f>AC198-AD198</f>
        <v>3.2200442085992051</v>
      </c>
      <c r="AI198" s="5">
        <f t="shared" si="30"/>
        <v>-3.9817501339700634E-4</v>
      </c>
      <c r="AJ198" s="5">
        <f t="shared" si="25"/>
        <v>1.1546304573761602E-3</v>
      </c>
      <c r="AK198" s="5">
        <f t="shared" si="31"/>
        <v>2.0505482283795823E-3</v>
      </c>
    </row>
    <row r="199" spans="1:37" x14ac:dyDescent="0.2">
      <c r="A199" s="1">
        <v>41871</v>
      </c>
      <c r="B199">
        <v>93.593500000000006</v>
      </c>
      <c r="C199">
        <v>94.199200000000005</v>
      </c>
      <c r="D199">
        <v>93.136899999999997</v>
      </c>
      <c r="E199">
        <v>93.714699999999993</v>
      </c>
      <c r="F199">
        <v>52699192</v>
      </c>
      <c r="G199">
        <v>52699192</v>
      </c>
      <c r="H199">
        <v>93.759299999999996</v>
      </c>
      <c r="I199">
        <v>3.7273000000000001E-2</v>
      </c>
      <c r="J199">
        <v>-3.7273000000000001E-2</v>
      </c>
      <c r="K199" s="4">
        <f>1-(E199/E198)</f>
        <v>-3.9817501339700634E-4</v>
      </c>
      <c r="L199" s="4">
        <v>91.429325000000006</v>
      </c>
      <c r="M199" s="4">
        <v>90.775649999999999</v>
      </c>
      <c r="N199" s="4">
        <v>90.242952380000006</v>
      </c>
      <c r="O199" s="4">
        <v>88.045460779999999</v>
      </c>
      <c r="P199" s="4">
        <v>91.795568079999995</v>
      </c>
      <c r="Q199" s="4">
        <v>91.440830480000002</v>
      </c>
      <c r="R199" s="4">
        <v>90.339604080000001</v>
      </c>
      <c r="S199" s="4">
        <v>87.780762050000007</v>
      </c>
      <c r="T199" s="2">
        <v>0.44178114299999999</v>
      </c>
      <c r="U199" s="2">
        <v>7.9489000000000004E-2</v>
      </c>
      <c r="V199" s="4">
        <v>84.750901029999994</v>
      </c>
      <c r="W199">
        <f>F199/AVERAGE(F195:F199)</f>
        <v>1.0679190213324938</v>
      </c>
      <c r="X199" s="4">
        <f>(E199-MIN(E186:E199))/(MAX(E186:E199)-MIN(E186:E199)) * 100</f>
        <v>100</v>
      </c>
      <c r="Y199" s="4">
        <f t="shared" si="32"/>
        <v>100</v>
      </c>
      <c r="Z199" s="4">
        <f t="shared" si="28"/>
        <v>1</v>
      </c>
      <c r="AA199" s="4">
        <f t="shared" si="29"/>
        <v>1.1012264000000016</v>
      </c>
      <c r="AB199">
        <f>STDEV(E179:E199)</f>
        <v>1.7278402031493092</v>
      </c>
      <c r="AC199">
        <f t="shared" si="26"/>
        <v>91.970792583149318</v>
      </c>
      <c r="AD199">
        <f t="shared" si="27"/>
        <v>88.515112176850693</v>
      </c>
      <c r="AE199" s="4">
        <f>AC199-AD199</f>
        <v>3.4556804062986259</v>
      </c>
      <c r="AI199" s="5">
        <f t="shared" si="30"/>
        <v>-9.9237366176341268E-5</v>
      </c>
      <c r="AJ199" s="5">
        <f t="shared" si="25"/>
        <v>-1.0634950842305368E-3</v>
      </c>
      <c r="AK199" s="5">
        <f t="shared" si="31"/>
        <v>2.2958616569904518E-3</v>
      </c>
    </row>
    <row r="200" spans="1:37" x14ac:dyDescent="0.2">
      <c r="A200" s="1">
        <v>41872</v>
      </c>
      <c r="B200">
        <v>93.714699999999993</v>
      </c>
      <c r="C200">
        <v>94.059399999999997</v>
      </c>
      <c r="D200">
        <v>93.286000000000001</v>
      </c>
      <c r="E200">
        <v>93.724000000000004</v>
      </c>
      <c r="F200">
        <v>33478198</v>
      </c>
      <c r="G200">
        <v>33478198</v>
      </c>
      <c r="H200">
        <v>93.697699999999998</v>
      </c>
      <c r="I200">
        <v>9.3200000000000002E-3</v>
      </c>
      <c r="J200">
        <v>-9.3200000000000002E-3</v>
      </c>
      <c r="K200" s="4">
        <f>1-(E200/E199)</f>
        <v>-9.9237366176341268E-5</v>
      </c>
      <c r="L200" s="4">
        <v>91.963975000000005</v>
      </c>
      <c r="M200" s="4">
        <v>91.344070000000002</v>
      </c>
      <c r="N200" s="4">
        <v>90.414723809999998</v>
      </c>
      <c r="O200" s="4">
        <v>88.169641179999999</v>
      </c>
      <c r="P200" s="4">
        <v>92.224108509999994</v>
      </c>
      <c r="Q200" s="4">
        <v>91.855952209999998</v>
      </c>
      <c r="R200" s="4">
        <v>90.661927509999998</v>
      </c>
      <c r="S200" s="4">
        <v>88.013830200000001</v>
      </c>
      <c r="T200" s="2">
        <v>0.407344857</v>
      </c>
      <c r="U200" s="2">
        <v>7.9489000000000004E-2</v>
      </c>
      <c r="V200" s="4">
        <v>83.672253100000006</v>
      </c>
      <c r="W200">
        <f>F200/AVERAGE(F196:F200)</f>
        <v>0.6639854095592802</v>
      </c>
      <c r="X200" s="4">
        <f>(E200-MIN(E187:E200))/(MAX(E187:E200)-MIN(E187:E200)) * 100</f>
        <v>100</v>
      </c>
      <c r="Y200" s="4">
        <f t="shared" si="32"/>
        <v>100</v>
      </c>
      <c r="Z200" s="4">
        <f t="shared" si="28"/>
        <v>1</v>
      </c>
      <c r="AA200" s="4">
        <f t="shared" si="29"/>
        <v>1.1940246999999999</v>
      </c>
      <c r="AB200">
        <f>STDEV(E180:E200)</f>
        <v>1.8866743168614877</v>
      </c>
      <c r="AC200">
        <f t="shared" si="26"/>
        <v>92.301398126861486</v>
      </c>
      <c r="AD200">
        <f t="shared" si="27"/>
        <v>88.528049493138511</v>
      </c>
      <c r="AE200" s="4">
        <f>AC200-AD200</f>
        <v>3.7733486337229749</v>
      </c>
      <c r="AI200" s="5">
        <f t="shared" si="30"/>
        <v>-7.3567069267208574E-3</v>
      </c>
      <c r="AJ200" s="5">
        <f t="shared" si="25"/>
        <v>2.2346212018986575E-4</v>
      </c>
      <c r="AK200" s="5">
        <f t="shared" si="31"/>
        <v>1.5312743200712833E-3</v>
      </c>
    </row>
    <row r="201" spans="1:37" x14ac:dyDescent="0.2">
      <c r="A201" s="1">
        <v>41873</v>
      </c>
      <c r="B201">
        <v>93.453699999999998</v>
      </c>
      <c r="C201">
        <v>94.553299999999993</v>
      </c>
      <c r="D201">
        <v>93.360600000000005</v>
      </c>
      <c r="E201">
        <v>94.413499999999999</v>
      </c>
      <c r="F201">
        <v>44183834</v>
      </c>
      <c r="G201">
        <v>44183834</v>
      </c>
      <c r="H201">
        <v>94.186400000000006</v>
      </c>
      <c r="I201">
        <v>0.689558</v>
      </c>
      <c r="J201">
        <v>-0.689558</v>
      </c>
      <c r="K201" s="4">
        <f>1-(E201/E200)</f>
        <v>-7.3567069267208574E-3</v>
      </c>
      <c r="L201" s="4">
        <v>92.587137499999997</v>
      </c>
      <c r="M201" s="4">
        <v>91.957210000000003</v>
      </c>
      <c r="N201" s="4">
        <v>90.626390479999998</v>
      </c>
      <c r="O201" s="4">
        <v>88.314431369999994</v>
      </c>
      <c r="P201" s="4">
        <v>92.710639950000001</v>
      </c>
      <c r="Q201" s="4">
        <v>92.320960900000003</v>
      </c>
      <c r="R201" s="4">
        <v>91.01922012</v>
      </c>
      <c r="S201" s="4">
        <v>88.264797639999998</v>
      </c>
      <c r="T201" s="2">
        <v>0.45659899999999998</v>
      </c>
      <c r="U201" s="2">
        <v>4.3724643000000001E-2</v>
      </c>
      <c r="V201" s="4">
        <v>91.260728229999998</v>
      </c>
      <c r="W201">
        <f>F201/AVERAGE(F197:F201)</f>
        <v>0.8932057310109569</v>
      </c>
      <c r="X201" s="4">
        <f>(E201-MIN(E188:E201))/(MAX(E188:E201)-MIN(E188:E201)) * 100</f>
        <v>100</v>
      </c>
      <c r="Y201" s="4">
        <f t="shared" si="32"/>
        <v>100</v>
      </c>
      <c r="Z201" s="4">
        <f t="shared" si="28"/>
        <v>1</v>
      </c>
      <c r="AA201" s="4">
        <f t="shared" si="29"/>
        <v>1.3017407800000029</v>
      </c>
      <c r="AB201">
        <f>STDEV(E181:E201)</f>
        <v>2.0741388159679097</v>
      </c>
      <c r="AC201">
        <f t="shared" si="26"/>
        <v>92.700529295967911</v>
      </c>
      <c r="AD201">
        <f t="shared" si="27"/>
        <v>88.552251664032084</v>
      </c>
      <c r="AE201" s="4">
        <f>AC201-AD201</f>
        <v>4.1482776319358265</v>
      </c>
      <c r="AI201" s="5">
        <f t="shared" si="30"/>
        <v>-2.1712996552398778E-3</v>
      </c>
      <c r="AJ201" s="5">
        <f t="shared" si="25"/>
        <v>-8.1340129248201869E-4</v>
      </c>
      <c r="AK201" s="5">
        <f t="shared" si="31"/>
        <v>1.1953116631017822E-3</v>
      </c>
    </row>
    <row r="202" spans="1:37" x14ac:dyDescent="0.2">
      <c r="A202" s="1">
        <v>41876</v>
      </c>
      <c r="B202">
        <v>94.851500000000001</v>
      </c>
      <c r="C202">
        <v>95.205600000000004</v>
      </c>
      <c r="D202">
        <v>94.376300000000001</v>
      </c>
      <c r="E202">
        <v>94.618499999999997</v>
      </c>
      <c r="F202">
        <v>40270173</v>
      </c>
      <c r="G202">
        <v>40270173</v>
      </c>
      <c r="H202">
        <v>94.834400000000002</v>
      </c>
      <c r="I202">
        <v>0.20500099999999999</v>
      </c>
      <c r="J202">
        <v>-0.20500099999999999</v>
      </c>
      <c r="K202" s="4">
        <f>1-(E202/E201)</f>
        <v>-2.1712996552398778E-3</v>
      </c>
      <c r="L202" s="4">
        <v>93.087999999999994</v>
      </c>
      <c r="M202" s="4">
        <v>92.474379999999996</v>
      </c>
      <c r="N202" s="4">
        <v>90.819519049999997</v>
      </c>
      <c r="O202" s="4">
        <v>88.49178431</v>
      </c>
      <c r="P202" s="4">
        <v>93.134608850000006</v>
      </c>
      <c r="Q202" s="4">
        <v>92.738695280000002</v>
      </c>
      <c r="R202" s="4">
        <v>91.362008680000002</v>
      </c>
      <c r="S202" s="4">
        <v>88.51396244</v>
      </c>
      <c r="T202" s="2">
        <v>0.471241929</v>
      </c>
      <c r="U202" s="2">
        <v>1.2596571000000001E-2</v>
      </c>
      <c r="V202" s="4">
        <v>97.396533880000007</v>
      </c>
      <c r="W202">
        <f>F202/AVERAGE(F198:F202)</f>
        <v>0.83885474933917514</v>
      </c>
      <c r="X202" s="4">
        <f>(E202-MIN(E189:E202))/(MAX(E189:E202)-MIN(E189:E202)) * 100</f>
        <v>100</v>
      </c>
      <c r="Y202" s="4">
        <f t="shared" si="32"/>
        <v>100</v>
      </c>
      <c r="Z202" s="4">
        <f t="shared" si="28"/>
        <v>1</v>
      </c>
      <c r="AA202" s="4">
        <f t="shared" si="29"/>
        <v>1.3766865999999993</v>
      </c>
      <c r="AB202">
        <f>STDEV(E182:E202)</f>
        <v>2.2493405668370996</v>
      </c>
      <c r="AC202">
        <f t="shared" si="26"/>
        <v>93.068859616837102</v>
      </c>
      <c r="AD202">
        <f t="shared" si="27"/>
        <v>88.570178483162891</v>
      </c>
      <c r="AE202" s="4">
        <f>AC202-AD202</f>
        <v>4.4986811336742107</v>
      </c>
      <c r="AI202" s="5">
        <f t="shared" si="30"/>
        <v>6.4110084180155624E-3</v>
      </c>
      <c r="AJ202" s="5">
        <f t="shared" si="25"/>
        <v>-1.8577291943037365E-3</v>
      </c>
      <c r="AK202" s="5">
        <f t="shared" si="31"/>
        <v>9.1018132905384573E-4</v>
      </c>
    </row>
    <row r="203" spans="1:37" x14ac:dyDescent="0.2">
      <c r="A203" s="1">
        <v>41877</v>
      </c>
      <c r="B203">
        <v>94.506699999999995</v>
      </c>
      <c r="C203">
        <v>94.581299999999999</v>
      </c>
      <c r="D203">
        <v>93.984899999999996</v>
      </c>
      <c r="E203">
        <v>94.011899999999997</v>
      </c>
      <c r="F203">
        <v>33151984</v>
      </c>
      <c r="G203">
        <v>33151984</v>
      </c>
      <c r="H203">
        <v>94.2303</v>
      </c>
      <c r="I203">
        <v>-0.60662099999999997</v>
      </c>
      <c r="J203">
        <v>0.60662099999999997</v>
      </c>
      <c r="K203" s="4">
        <f>1-(E203/E202)</f>
        <v>6.4110084180155624E-3</v>
      </c>
      <c r="L203" s="4">
        <v>93.482749999999996</v>
      </c>
      <c r="M203" s="4">
        <v>92.932749999999999</v>
      </c>
      <c r="N203" s="4">
        <v>90.924195240000003</v>
      </c>
      <c r="O203" s="4">
        <v>88.675605880000006</v>
      </c>
      <c r="P203" s="4">
        <v>93.329562440000004</v>
      </c>
      <c r="Q203" s="4">
        <v>92.970187050000007</v>
      </c>
      <c r="R203" s="4">
        <v>91.614379290000002</v>
      </c>
      <c r="S203" s="4">
        <v>88.729567840000001</v>
      </c>
      <c r="T203" s="2">
        <v>0.471241929</v>
      </c>
      <c r="U203" s="2">
        <v>4.5329714E-2</v>
      </c>
      <c r="V203" s="4">
        <v>91.224893019999996</v>
      </c>
      <c r="W203">
        <f>F203/AVERAGE(F199:F203)</f>
        <v>0.81341235574062831</v>
      </c>
      <c r="X203" s="4">
        <f>(E203-MIN(E190:E203))/(MAX(E190:E203)-MIN(E190:E203)) * 100</f>
        <v>90.779333302932187</v>
      </c>
      <c r="Y203" s="4">
        <f t="shared" si="32"/>
        <v>96.926444434310724</v>
      </c>
      <c r="Z203" s="4">
        <f t="shared" si="28"/>
        <v>0.93657962832274766</v>
      </c>
      <c r="AA203" s="4">
        <f t="shared" si="29"/>
        <v>1.3558077600000047</v>
      </c>
      <c r="AB203">
        <f>STDEV(E183:E203)</f>
        <v>2.3469497319874981</v>
      </c>
      <c r="AC203">
        <f t="shared" si="26"/>
        <v>93.271144971987496</v>
      </c>
      <c r="AD203">
        <f t="shared" si="27"/>
        <v>88.57724550801251</v>
      </c>
      <c r="AE203" s="4">
        <f>AC203-AD203</f>
        <v>4.6938994639749865</v>
      </c>
      <c r="AI203" s="5">
        <f t="shared" si="30"/>
        <v>-1.2300570459697235E-2</v>
      </c>
      <c r="AJ203" s="5">
        <f t="shared" si="25"/>
        <v>1.0238496549448972E-2</v>
      </c>
      <c r="AK203" s="5">
        <f t="shared" si="31"/>
        <v>-7.5539056168239579E-4</v>
      </c>
    </row>
    <row r="204" spans="1:37" x14ac:dyDescent="0.2">
      <c r="A204" s="1">
        <v>41878</v>
      </c>
      <c r="B204">
        <v>94.134</v>
      </c>
      <c r="C204">
        <v>95.578299999999999</v>
      </c>
      <c r="D204">
        <v>93.835800000000006</v>
      </c>
      <c r="E204">
        <v>95.168300000000002</v>
      </c>
      <c r="F204">
        <v>52369011</v>
      </c>
      <c r="G204">
        <v>52369011</v>
      </c>
      <c r="H204">
        <v>94.8065</v>
      </c>
      <c r="I204">
        <v>1.1564000000000001</v>
      </c>
      <c r="J204">
        <v>-1.1564000000000001</v>
      </c>
      <c r="K204" s="4">
        <f>1-(E204/E203)</f>
        <v>-1.2300570459697235E-2</v>
      </c>
      <c r="L204" s="4">
        <v>93.966137500000002</v>
      </c>
      <c r="M204" s="4">
        <v>93.388419999999996</v>
      </c>
      <c r="N204" s="4">
        <v>91.112200000000001</v>
      </c>
      <c r="O204" s="4">
        <v>88.865376470000001</v>
      </c>
      <c r="P204" s="4">
        <v>93.738170789999998</v>
      </c>
      <c r="Q204" s="4">
        <v>93.369843950000003</v>
      </c>
      <c r="R204" s="4">
        <v>91.952847919999996</v>
      </c>
      <c r="S204" s="4">
        <v>88.982067139999998</v>
      </c>
      <c r="T204" s="2">
        <v>0.55384192899999996</v>
      </c>
      <c r="U204" s="2">
        <v>4.4661213999999998E-2</v>
      </c>
      <c r="V204" s="4">
        <v>92.537847990000003</v>
      </c>
      <c r="W204">
        <f>F204/AVERAGE(F200:F204)</f>
        <v>1.2870038662454069</v>
      </c>
      <c r="X204" s="4">
        <f>(E204-MIN(E191:E204))/(MAX(E191:E204)-MIN(E191:E204)) * 100</f>
        <v>100</v>
      </c>
      <c r="Y204" s="4">
        <f t="shared" si="32"/>
        <v>96.926444434310724</v>
      </c>
      <c r="Z204" s="4">
        <f t="shared" si="28"/>
        <v>1.0317101858386262</v>
      </c>
      <c r="AA204" s="4">
        <f t="shared" si="29"/>
        <v>1.4169960300000071</v>
      </c>
      <c r="AB204">
        <f>STDEV(E184:E204)</f>
        <v>2.5233510031305588</v>
      </c>
      <c r="AC204">
        <f t="shared" si="26"/>
        <v>93.635551003130558</v>
      </c>
      <c r="AD204">
        <f t="shared" si="27"/>
        <v>88.588848996869444</v>
      </c>
      <c r="AE204" s="4">
        <f>AC204-AD204</f>
        <v>5.0467020062611141</v>
      </c>
      <c r="AI204" s="5">
        <f t="shared" si="30"/>
        <v>-1.1747609235428502E-3</v>
      </c>
      <c r="AJ204" s="5">
        <f t="shared" si="25"/>
        <v>6.3577673530254772E-3</v>
      </c>
      <c r="AK204" s="5">
        <f t="shared" si="31"/>
        <v>-1.775110283305193E-3</v>
      </c>
    </row>
    <row r="205" spans="1:37" x14ac:dyDescent="0.2">
      <c r="A205" s="1">
        <v>41879</v>
      </c>
      <c r="B205">
        <v>94.665099999999995</v>
      </c>
      <c r="C205">
        <v>95.774000000000001</v>
      </c>
      <c r="D205">
        <v>94.637200000000007</v>
      </c>
      <c r="E205">
        <v>95.280100000000004</v>
      </c>
      <c r="F205">
        <v>68459801</v>
      </c>
      <c r="G205">
        <v>68459801</v>
      </c>
      <c r="H205">
        <v>95.378699999999995</v>
      </c>
      <c r="I205">
        <v>0.111819</v>
      </c>
      <c r="J205">
        <v>-0.111819</v>
      </c>
      <c r="K205" s="4">
        <f>1-(E205/E204)</f>
        <v>-1.1747609235428502E-3</v>
      </c>
      <c r="L205" s="4">
        <v>94.326049999999995</v>
      </c>
      <c r="M205" s="4">
        <v>93.831040000000002</v>
      </c>
      <c r="N205" s="4">
        <v>91.315680950000001</v>
      </c>
      <c r="O205" s="4">
        <v>89.059521570000001</v>
      </c>
      <c r="P205" s="4">
        <v>94.080821720000003</v>
      </c>
      <c r="Q205" s="4">
        <v>93.717163229999997</v>
      </c>
      <c r="R205" s="4">
        <v>92.269729069999997</v>
      </c>
      <c r="S205" s="4">
        <v>89.229048820000003</v>
      </c>
      <c r="T205" s="2">
        <v>0.54452350000000005</v>
      </c>
      <c r="U205" s="2">
        <v>4.4661213999999998E-2</v>
      </c>
      <c r="V205" s="4">
        <v>92.419828080000002</v>
      </c>
      <c r="W205">
        <f>F205/AVERAGE(F201:F205)</f>
        <v>1.4356083956418058</v>
      </c>
      <c r="X205" s="4">
        <f>(E205-MIN(E192:E205))/(MAX(E192:E205)-MIN(E192:E205)) * 100</f>
        <v>100</v>
      </c>
      <c r="Y205" s="4">
        <f t="shared" si="32"/>
        <v>96.926444434310724</v>
      </c>
      <c r="Z205" s="4">
        <f t="shared" si="28"/>
        <v>1.0317101858386262</v>
      </c>
      <c r="AA205" s="4">
        <f t="shared" si="29"/>
        <v>1.4474341600000002</v>
      </c>
      <c r="AB205">
        <f>STDEV(E185:E205)</f>
        <v>2.6817609383796772</v>
      </c>
      <c r="AC205">
        <f t="shared" si="26"/>
        <v>93.997441888379683</v>
      </c>
      <c r="AD205">
        <f t="shared" si="27"/>
        <v>88.633920011620319</v>
      </c>
      <c r="AE205" s="4">
        <f>AC205-AD205</f>
        <v>5.3635218767593642</v>
      </c>
      <c r="AI205" s="5">
        <f t="shared" si="30"/>
        <v>-2.4454214468707658E-3</v>
      </c>
      <c r="AJ205" s="5">
        <f t="shared" si="25"/>
        <v>3.6594439634981581E-4</v>
      </c>
      <c r="AK205" s="5">
        <f t="shared" si="31"/>
        <v>-2.0421018027176421E-3</v>
      </c>
    </row>
    <row r="206" spans="1:37" x14ac:dyDescent="0.2">
      <c r="A206" s="1">
        <v>41880</v>
      </c>
      <c r="B206">
        <v>95.848600000000005</v>
      </c>
      <c r="C206">
        <v>95.885800000000003</v>
      </c>
      <c r="D206">
        <v>95.233500000000006</v>
      </c>
      <c r="E206">
        <v>95.513099999999994</v>
      </c>
      <c r="F206">
        <v>44595247</v>
      </c>
      <c r="G206">
        <v>44595247</v>
      </c>
      <c r="H206">
        <v>95.523200000000003</v>
      </c>
      <c r="I206">
        <v>0.23296</v>
      </c>
      <c r="J206">
        <v>-0.23296</v>
      </c>
      <c r="K206" s="4">
        <f>1-(E206/E205)</f>
        <v>-2.4454214468707658E-3</v>
      </c>
      <c r="L206" s="4">
        <v>94.555512500000006</v>
      </c>
      <c r="M206" s="4">
        <v>94.252229999999997</v>
      </c>
      <c r="N206" s="4">
        <v>91.642847619999998</v>
      </c>
      <c r="O206" s="4">
        <v>89.256415689999997</v>
      </c>
      <c r="P206" s="4">
        <v>94.399105779999999</v>
      </c>
      <c r="Q206" s="4">
        <v>94.043697190000003</v>
      </c>
      <c r="R206" s="4">
        <v>92.57862154</v>
      </c>
      <c r="S206" s="4">
        <v>89.475482200000002</v>
      </c>
      <c r="T206" s="2">
        <v>0.47796349999999999</v>
      </c>
      <c r="U206" s="2">
        <v>4.4661213999999998E-2</v>
      </c>
      <c r="V206" s="4">
        <v>91.4544389</v>
      </c>
      <c r="W206">
        <f>F206/AVERAGE(F202:F206)</f>
        <v>0.93355565239517957</v>
      </c>
      <c r="X206" s="4">
        <f>(E206-MIN(E193:E206))/(MAX(E193:E206)-MIN(E193:E206)) * 100</f>
        <v>100</v>
      </c>
      <c r="Y206" s="4">
        <f t="shared" si="32"/>
        <v>100</v>
      </c>
      <c r="Z206" s="4">
        <f t="shared" si="28"/>
        <v>1</v>
      </c>
      <c r="AA206" s="4">
        <f t="shared" si="29"/>
        <v>1.4650756500000028</v>
      </c>
      <c r="AB206">
        <f>STDEV(E186:E206)</f>
        <v>2.757371945461665</v>
      </c>
      <c r="AC206">
        <f t="shared" si="26"/>
        <v>94.400219565461668</v>
      </c>
      <c r="AD206">
        <f t="shared" si="27"/>
        <v>88.885475674538327</v>
      </c>
      <c r="AE206" s="4">
        <f>AC206-AD206</f>
        <v>5.5147438909233415</v>
      </c>
      <c r="AI206" s="5">
        <f t="shared" si="30"/>
        <v>-7.8052120599163555E-3</v>
      </c>
      <c r="AJ206" s="5">
        <f t="shared" si="25"/>
        <v>-2.2932367859987419E-3</v>
      </c>
      <c r="AK206" s="5">
        <f t="shared" si="31"/>
        <v>-2.2406946415112461E-3</v>
      </c>
    </row>
    <row r="207" spans="1:37" x14ac:dyDescent="0.2">
      <c r="A207" s="1">
        <v>41884</v>
      </c>
      <c r="B207">
        <v>96.034899999999993</v>
      </c>
      <c r="C207">
        <v>96.668599999999998</v>
      </c>
      <c r="D207">
        <v>95.718100000000007</v>
      </c>
      <c r="E207">
        <v>96.258600000000001</v>
      </c>
      <c r="F207">
        <v>53564262</v>
      </c>
      <c r="G207">
        <v>53564262</v>
      </c>
      <c r="H207">
        <v>96.26</v>
      </c>
      <c r="I207">
        <v>0.74546800000000002</v>
      </c>
      <c r="J207">
        <v>-0.74546800000000002</v>
      </c>
      <c r="K207" s="4">
        <f>1-(E207/E206)</f>
        <v>-7.8052120599163555E-3</v>
      </c>
      <c r="L207" s="4">
        <v>94.873500000000007</v>
      </c>
      <c r="M207" s="4">
        <v>94.638009999999994</v>
      </c>
      <c r="N207" s="4">
        <v>91.982114289999998</v>
      </c>
      <c r="O207" s="4">
        <v>89.473747059999994</v>
      </c>
      <c r="P207" s="4">
        <v>94.812326720000002</v>
      </c>
      <c r="Q207" s="4">
        <v>94.446406789999997</v>
      </c>
      <c r="R207" s="4">
        <v>92.929095680000003</v>
      </c>
      <c r="S207" s="4">
        <v>89.741486820000006</v>
      </c>
      <c r="T207" s="2">
        <v>0.53121121400000004</v>
      </c>
      <c r="U207" s="2">
        <v>4.3330070999999998E-2</v>
      </c>
      <c r="V207" s="4">
        <v>92.458318919999996</v>
      </c>
      <c r="W207">
        <f>F207/AVERAGE(F203:F207)</f>
        <v>1.0621915841658081</v>
      </c>
      <c r="X207" s="4">
        <f>(E207-MIN(E194:E207))/(MAX(E194:E207)-MIN(E194:E207)) * 100</f>
        <v>100</v>
      </c>
      <c r="Y207" s="4">
        <f t="shared" si="32"/>
        <v>100</v>
      </c>
      <c r="Z207" s="4">
        <f t="shared" si="28"/>
        <v>1</v>
      </c>
      <c r="AA207" s="4">
        <f t="shared" si="29"/>
        <v>1.5173111099999943</v>
      </c>
      <c r="AB207">
        <f>STDEV(E187:E207)</f>
        <v>2.8692831446697125</v>
      </c>
      <c r="AC207">
        <f t="shared" si="26"/>
        <v>94.851397434669707</v>
      </c>
      <c r="AD207">
        <f t="shared" si="27"/>
        <v>89.11283114533029</v>
      </c>
      <c r="AE207" s="4">
        <f>AC207-AD207</f>
        <v>5.7385662893394169</v>
      </c>
      <c r="AI207" s="5">
        <f t="shared" si="30"/>
        <v>4.2207137855734378E-2</v>
      </c>
      <c r="AJ207" s="5">
        <f t="shared" si="25"/>
        <v>-7.9014955121360468E-3</v>
      </c>
      <c r="AK207" s="5">
        <f t="shared" si="31"/>
        <v>-2.4326970680072424E-3</v>
      </c>
    </row>
    <row r="208" spans="1:37" x14ac:dyDescent="0.2">
      <c r="A208" s="1">
        <v>41885</v>
      </c>
      <c r="B208">
        <v>96.072199999999995</v>
      </c>
      <c r="C208">
        <v>96.165400000000005</v>
      </c>
      <c r="D208">
        <v>91.860299999999995</v>
      </c>
      <c r="E208">
        <v>92.195800000000006</v>
      </c>
      <c r="F208">
        <v>125420521</v>
      </c>
      <c r="G208">
        <v>125420521</v>
      </c>
      <c r="H208">
        <v>93.177499999999995</v>
      </c>
      <c r="I208">
        <v>-4.0628000000000002</v>
      </c>
      <c r="J208">
        <v>4.0628000000000002</v>
      </c>
      <c r="K208" s="4">
        <f>1-(E208/E207)</f>
        <v>4.2207137855734378E-2</v>
      </c>
      <c r="L208" s="4">
        <v>94.682474999999997</v>
      </c>
      <c r="M208" s="4">
        <v>94.489850000000004</v>
      </c>
      <c r="N208" s="4">
        <v>92.151757140000001</v>
      </c>
      <c r="O208" s="4">
        <v>89.628686270000003</v>
      </c>
      <c r="P208" s="4">
        <v>94.230876339999995</v>
      </c>
      <c r="Q208" s="4">
        <v>94.037205560000004</v>
      </c>
      <c r="R208" s="4">
        <v>92.859257999999997</v>
      </c>
      <c r="S208" s="4">
        <v>89.837734389999994</v>
      </c>
      <c r="T208" s="2">
        <v>0.44668264299999999</v>
      </c>
      <c r="U208" s="2">
        <v>0.33353007099999998</v>
      </c>
      <c r="V208" s="4">
        <v>57.251392430000003</v>
      </c>
      <c r="W208">
        <f>F208/AVERAGE(F204:F208)</f>
        <v>1.8208086684371476</v>
      </c>
      <c r="X208" s="4">
        <f>(E208-MIN(E195:E208))/(MAX(E195:E208)-MIN(E195:E208)) * 100</f>
        <v>24.828390104908841</v>
      </c>
      <c r="Y208" s="4">
        <f t="shared" si="32"/>
        <v>74.942796701636283</v>
      </c>
      <c r="Z208" s="4">
        <f t="shared" si="28"/>
        <v>0.33129788582291786</v>
      </c>
      <c r="AA208" s="4">
        <f t="shared" si="29"/>
        <v>1.1779475600000069</v>
      </c>
      <c r="AB208">
        <f>STDEV(E188:E208)</f>
        <v>2.7648007800873162</v>
      </c>
      <c r="AC208">
        <f t="shared" si="26"/>
        <v>94.916557920087314</v>
      </c>
      <c r="AD208">
        <f t="shared" si="27"/>
        <v>89.386956359912688</v>
      </c>
      <c r="AE208" s="4">
        <f>AC208-AD208</f>
        <v>5.5296015601746262</v>
      </c>
      <c r="AI208" s="5">
        <f t="shared" si="30"/>
        <v>8.2877961902819708E-3</v>
      </c>
      <c r="AJ208" s="5">
        <f t="shared" si="25"/>
        <v>-6.5585804453042965E-3</v>
      </c>
      <c r="AK208" s="5">
        <f t="shared" si="31"/>
        <v>-2.7960872272431262E-4</v>
      </c>
    </row>
    <row r="209" spans="1:37" x14ac:dyDescent="0.2">
      <c r="A209" s="1">
        <v>41886</v>
      </c>
      <c r="B209">
        <v>92.111900000000006</v>
      </c>
      <c r="C209">
        <v>93.267399999999995</v>
      </c>
      <c r="D209">
        <v>91.124200000000002</v>
      </c>
      <c r="E209">
        <v>91.431700000000006</v>
      </c>
      <c r="F209">
        <v>85718221</v>
      </c>
      <c r="G209">
        <v>85718221</v>
      </c>
      <c r="H209">
        <v>92.251900000000006</v>
      </c>
      <c r="I209">
        <v>-0.76410400000000001</v>
      </c>
      <c r="J209">
        <v>0.76410400000000001</v>
      </c>
      <c r="K209" s="4">
        <f>1-(E209/E208)</f>
        <v>8.2877961902819708E-3</v>
      </c>
      <c r="L209" s="4">
        <v>94.309749999999994</v>
      </c>
      <c r="M209" s="4">
        <v>94.26155</v>
      </c>
      <c r="N209" s="4">
        <v>92.305766669999997</v>
      </c>
      <c r="O209" s="4">
        <v>89.770098039999993</v>
      </c>
      <c r="P209" s="4">
        <v>93.608837149999999</v>
      </c>
      <c r="Q209" s="4">
        <v>93.563477270000007</v>
      </c>
      <c r="R209" s="4">
        <v>92.723300089999995</v>
      </c>
      <c r="S209" s="4">
        <v>89.900242849999998</v>
      </c>
      <c r="T209" s="2">
        <v>0.42937700000000001</v>
      </c>
      <c r="U209" s="2">
        <v>0.38810892899999999</v>
      </c>
      <c r="V209" s="4">
        <v>52.524084510000002</v>
      </c>
      <c r="W209">
        <f>F209/AVERAGE(F205:F209)</f>
        <v>1.1345651078272714</v>
      </c>
      <c r="X209" s="4">
        <f>(E209-MIN(E196:E209))/(MAX(E196:E209)-MIN(E196:E209)) * 100</f>
        <v>2.6324282890227106</v>
      </c>
      <c r="Y209" s="4">
        <f t="shared" si="32"/>
        <v>42.486939464643847</v>
      </c>
      <c r="Z209" s="4">
        <f t="shared" si="28"/>
        <v>6.1958529425573852E-2</v>
      </c>
      <c r="AA209" s="4">
        <f t="shared" si="29"/>
        <v>0.84017718000001196</v>
      </c>
      <c r="AB209">
        <f>STDEV(E189:E209)</f>
        <v>2.6197967688989419</v>
      </c>
      <c r="AC209">
        <f t="shared" si="26"/>
        <v>94.925563438898934</v>
      </c>
      <c r="AD209">
        <f t="shared" si="27"/>
        <v>89.68596990110106</v>
      </c>
      <c r="AE209" s="4">
        <f>AC209-AD209</f>
        <v>5.2395935377978731</v>
      </c>
      <c r="AI209" s="5">
        <f t="shared" si="30"/>
        <v>-8.6622035902208516E-3</v>
      </c>
      <c r="AJ209" s="5">
        <f t="shared" si="25"/>
        <v>-2.8071123240797301E-3</v>
      </c>
      <c r="AK209" s="5">
        <f t="shared" si="31"/>
        <v>4.869116705477248E-4</v>
      </c>
    </row>
    <row r="210" spans="1:37" x14ac:dyDescent="0.2">
      <c r="A210" s="1">
        <v>41887</v>
      </c>
      <c r="B210">
        <v>92.065299999999993</v>
      </c>
      <c r="C210">
        <v>92.615099999999998</v>
      </c>
      <c r="D210">
        <v>91.608699999999999</v>
      </c>
      <c r="E210">
        <v>92.223699999999994</v>
      </c>
      <c r="F210">
        <v>58457035</v>
      </c>
      <c r="G210">
        <v>58457035</v>
      </c>
      <c r="H210">
        <v>92.118200000000002</v>
      </c>
      <c r="I210">
        <v>0.79205999999999999</v>
      </c>
      <c r="J210">
        <v>-0.79205999999999999</v>
      </c>
      <c r="K210" s="4">
        <f>1-(E210/E209)</f>
        <v>-8.6622035902208516E-3</v>
      </c>
      <c r="L210" s="4">
        <v>94.010400000000004</v>
      </c>
      <c r="M210" s="4">
        <v>94.111519999999999</v>
      </c>
      <c r="N210" s="4">
        <v>92.504557140000003</v>
      </c>
      <c r="O210" s="4">
        <v>89.937039220000003</v>
      </c>
      <c r="P210" s="4">
        <v>93.301028900000006</v>
      </c>
      <c r="Q210" s="4">
        <v>93.319881409999994</v>
      </c>
      <c r="R210" s="4">
        <v>92.675719130000004</v>
      </c>
      <c r="S210" s="4">
        <v>89.991358820000002</v>
      </c>
      <c r="T210" s="2">
        <v>0.45400421400000002</v>
      </c>
      <c r="U210" s="2">
        <v>0.38810892899999999</v>
      </c>
      <c r="V210" s="4">
        <v>53.912495980000003</v>
      </c>
      <c r="W210">
        <f>F210/AVERAGE(F206:F210)</f>
        <v>0.79478170981341101</v>
      </c>
      <c r="X210" s="4">
        <f>(E210-MIN(E197:E210))/(MAX(E197:E210)-MIN(E197:E210)) * 100</f>
        <v>16.408046572333966</v>
      </c>
      <c r="Y210" s="4">
        <f t="shared" si="32"/>
        <v>14.622954988755174</v>
      </c>
      <c r="Z210" s="4">
        <f t="shared" si="28"/>
        <v>1.1220746138486715</v>
      </c>
      <c r="AA210" s="4">
        <f t="shared" si="29"/>
        <v>0.6441622799999891</v>
      </c>
      <c r="AB210">
        <f>STDEV(E190:E210)</f>
        <v>2.4323276435487529</v>
      </c>
      <c r="AC210">
        <f t="shared" si="26"/>
        <v>94.936884783548749</v>
      </c>
      <c r="AD210">
        <f t="shared" si="27"/>
        <v>90.072229496451257</v>
      </c>
      <c r="AE210" s="4">
        <f>AC210-AD210</f>
        <v>4.8646552870974915</v>
      </c>
      <c r="AI210" s="5">
        <f t="shared" si="30"/>
        <v>6.1632747330675475E-3</v>
      </c>
      <c r="AJ210" s="5">
        <f t="shared" si="25"/>
        <v>-2.488281216474653E-3</v>
      </c>
      <c r="AK210" s="5">
        <f t="shared" si="31"/>
        <v>8.0647557200503532E-4</v>
      </c>
    </row>
    <row r="211" spans="1:37" x14ac:dyDescent="0.2">
      <c r="A211" s="1">
        <v>41890</v>
      </c>
      <c r="B211">
        <v>92.531199999999998</v>
      </c>
      <c r="C211">
        <v>92.540499999999994</v>
      </c>
      <c r="D211">
        <v>91.366399999999999</v>
      </c>
      <c r="E211">
        <v>91.655299999999997</v>
      </c>
      <c r="F211">
        <v>46356742</v>
      </c>
      <c r="G211">
        <v>46356742</v>
      </c>
      <c r="H211">
        <v>91.906000000000006</v>
      </c>
      <c r="I211">
        <v>-0.56842099999999995</v>
      </c>
      <c r="J211">
        <v>0.56842099999999995</v>
      </c>
      <c r="K211" s="4">
        <f>1-(E211/E210)</f>
        <v>6.1632747330675475E-3</v>
      </c>
      <c r="L211" s="4">
        <v>93.715824999999995</v>
      </c>
      <c r="M211" s="4">
        <v>93.835700000000003</v>
      </c>
      <c r="N211" s="4">
        <v>92.676723809999999</v>
      </c>
      <c r="O211" s="4">
        <v>90.091380389999998</v>
      </c>
      <c r="P211" s="4">
        <v>92.93531136</v>
      </c>
      <c r="Q211" s="4">
        <v>93.017230240000004</v>
      </c>
      <c r="R211" s="4">
        <v>92.578536360000001</v>
      </c>
      <c r="S211" s="4">
        <v>90.056611410000002</v>
      </c>
      <c r="T211" s="2">
        <v>0.375461357</v>
      </c>
      <c r="U211" s="2">
        <v>0.428710429</v>
      </c>
      <c r="V211" s="4">
        <v>46.689197980000003</v>
      </c>
      <c r="W211">
        <f>F211/AVERAGE(F207:F211)</f>
        <v>0.62726166149406892</v>
      </c>
      <c r="X211" s="4">
        <f>(E211-MIN(E198:E211))/(MAX(E198:E211)-MIN(E198:E211)) * 100</f>
        <v>4.6323727444113345</v>
      </c>
      <c r="Y211" s="4">
        <f t="shared" si="32"/>
        <v>7.8909492019226706</v>
      </c>
      <c r="Z211" s="4">
        <f t="shared" si="28"/>
        <v>0.58704886140727319</v>
      </c>
      <c r="AA211" s="4">
        <f t="shared" si="29"/>
        <v>0.43869388000000242</v>
      </c>
      <c r="AB211">
        <f>STDEV(E191:E211)</f>
        <v>2.2191109489849228</v>
      </c>
      <c r="AC211">
        <f t="shared" si="26"/>
        <v>94.895834758984918</v>
      </c>
      <c r="AD211">
        <f t="shared" si="27"/>
        <v>90.457612861015079</v>
      </c>
      <c r="AE211" s="4">
        <f>AC211-AD211</f>
        <v>4.4382218979698393</v>
      </c>
      <c r="AI211" s="5">
        <f t="shared" si="30"/>
        <v>3.7619210236613521E-3</v>
      </c>
      <c r="AJ211" s="5">
        <f t="shared" si="25"/>
        <v>2.1516078604030932E-3</v>
      </c>
      <c r="AK211" s="5">
        <f t="shared" si="31"/>
        <v>1.4117853923835489E-3</v>
      </c>
    </row>
    <row r="212" spans="1:37" x14ac:dyDescent="0.2">
      <c r="A212" s="1">
        <v>41891</v>
      </c>
      <c r="B212">
        <v>92.3262</v>
      </c>
      <c r="C212">
        <v>96.053600000000003</v>
      </c>
      <c r="D212">
        <v>89.586600000000004</v>
      </c>
      <c r="E212">
        <v>91.310500000000005</v>
      </c>
      <c r="F212">
        <v>189846255</v>
      </c>
      <c r="G212">
        <v>189846255</v>
      </c>
      <c r="H212">
        <v>92.952299999999994</v>
      </c>
      <c r="I212">
        <v>-0.34477999999999998</v>
      </c>
      <c r="J212">
        <v>0.34477999999999998</v>
      </c>
      <c r="K212" s="4">
        <f>1-(E212/E211)</f>
        <v>3.7619210236613521E-3</v>
      </c>
      <c r="L212" s="4">
        <v>93.233599999999996</v>
      </c>
      <c r="M212" s="4">
        <v>93.504900000000006</v>
      </c>
      <c r="N212" s="4">
        <v>92.820933330000003</v>
      </c>
      <c r="O212" s="4">
        <v>90.229143140000005</v>
      </c>
      <c r="P212" s="4">
        <v>92.574242170000005</v>
      </c>
      <c r="Q212" s="4">
        <v>92.706915649999999</v>
      </c>
      <c r="R212" s="4">
        <v>92.45777099</v>
      </c>
      <c r="S212" s="4">
        <v>90.105783509999995</v>
      </c>
      <c r="T212" s="2">
        <v>0.28427564300000002</v>
      </c>
      <c r="U212" s="2">
        <v>0.45333757099999999</v>
      </c>
      <c r="V212" s="4">
        <v>38.539933580000003</v>
      </c>
      <c r="W212">
        <f>F212/AVERAGE(F208:F212)</f>
        <v>1.876697461113261</v>
      </c>
      <c r="X212" s="4">
        <f>(E212-MIN(E199:E212))/(MAX(E199:E212)-MIN(E199:E212)) * 100</f>
        <v>0</v>
      </c>
      <c r="Y212" s="4">
        <f t="shared" si="32"/>
        <v>7.0134731055817667</v>
      </c>
      <c r="Z212" s="4">
        <f t="shared" si="28"/>
        <v>0</v>
      </c>
      <c r="AA212" s="4">
        <f t="shared" si="29"/>
        <v>0.24914465999999891</v>
      </c>
      <c r="AB212">
        <f>STDEV(E192:E212)</f>
        <v>2.0075631126650375</v>
      </c>
      <c r="AC212">
        <f t="shared" si="26"/>
        <v>94.828496442665042</v>
      </c>
      <c r="AD212">
        <f t="shared" si="27"/>
        <v>90.813370217334963</v>
      </c>
      <c r="AE212" s="4">
        <f>AC212-AD212</f>
        <v>4.0151262253300786</v>
      </c>
      <c r="AI212" s="5">
        <f t="shared" si="30"/>
        <v>-3.0717168343180612E-2</v>
      </c>
      <c r="AJ212" s="5">
        <f t="shared" si="25"/>
        <v>8.1140187095345758E-3</v>
      </c>
      <c r="AK212" s="5">
        <f t="shared" si="31"/>
        <v>1.144977107968246E-3</v>
      </c>
    </row>
    <row r="213" spans="1:37" x14ac:dyDescent="0.2">
      <c r="A213" s="1">
        <v>41892</v>
      </c>
      <c r="B213">
        <v>91.3292</v>
      </c>
      <c r="C213">
        <v>94.217799999999997</v>
      </c>
      <c r="D213">
        <v>91.096199999999996</v>
      </c>
      <c r="E213">
        <v>94.115300000000005</v>
      </c>
      <c r="F213">
        <v>100869587</v>
      </c>
      <c r="G213">
        <v>100869587</v>
      </c>
      <c r="H213">
        <v>92.7958</v>
      </c>
      <c r="I213">
        <v>2.8048000000000002</v>
      </c>
      <c r="J213">
        <v>-2.8048000000000002</v>
      </c>
      <c r="K213" s="4">
        <f>1-(E213/E212)</f>
        <v>-3.0717168343180612E-2</v>
      </c>
      <c r="L213" s="4">
        <v>93.087999999999994</v>
      </c>
      <c r="M213" s="4">
        <v>93.515240000000006</v>
      </c>
      <c r="N213" s="4">
        <v>93.043242860000007</v>
      </c>
      <c r="O213" s="4">
        <v>90.402266670000003</v>
      </c>
      <c r="P213" s="4">
        <v>92.916699469999998</v>
      </c>
      <c r="Q213" s="4">
        <v>92.962985529999997</v>
      </c>
      <c r="R213" s="4">
        <v>92.615630899999999</v>
      </c>
      <c r="S213" s="4">
        <v>90.263019450000002</v>
      </c>
      <c r="T213" s="2">
        <v>0.481956143</v>
      </c>
      <c r="U213" s="2">
        <v>0.45333757099999999</v>
      </c>
      <c r="V213" s="4">
        <v>51.529924289999997</v>
      </c>
      <c r="W213">
        <f>F213/AVERAGE(F209:F213)</f>
        <v>1.0480004128434115</v>
      </c>
      <c r="X213" s="4">
        <f>(E213-MIN(E200:E213))/(MAX(E200:E213)-MIN(E200:E213)) * 100</f>
        <v>56.684383904933242</v>
      </c>
      <c r="Y213" s="4">
        <f t="shared" si="32"/>
        <v>20.438918883114859</v>
      </c>
      <c r="Z213" s="4">
        <f t="shared" si="28"/>
        <v>2.7733552948224545</v>
      </c>
      <c r="AA213" s="4">
        <f t="shared" si="29"/>
        <v>0.34735462999999811</v>
      </c>
      <c r="AB213">
        <f>STDEV(E193:E213)</f>
        <v>1.8689428874557481</v>
      </c>
      <c r="AC213">
        <f t="shared" si="26"/>
        <v>94.912185747455752</v>
      </c>
      <c r="AD213">
        <f t="shared" si="27"/>
        <v>91.174299972544262</v>
      </c>
      <c r="AE213" s="4">
        <f>AC213-AD213</f>
        <v>3.73788577491149</v>
      </c>
      <c r="AI213" s="5">
        <f t="shared" si="30"/>
        <v>-4.257543672495423E-3</v>
      </c>
      <c r="AJ213" s="5">
        <f t="shared" si="25"/>
        <v>4.0830904073430074E-4</v>
      </c>
      <c r="AK213" s="5">
        <f t="shared" si="31"/>
        <v>1.404529424534995E-4</v>
      </c>
    </row>
    <row r="214" spans="1:37" x14ac:dyDescent="0.2">
      <c r="A214" s="1">
        <v>41893</v>
      </c>
      <c r="B214">
        <v>93.565600000000003</v>
      </c>
      <c r="C214">
        <v>94.525400000000005</v>
      </c>
      <c r="D214">
        <v>92.829400000000007</v>
      </c>
      <c r="E214">
        <v>94.516000000000005</v>
      </c>
      <c r="F214">
        <v>62399743</v>
      </c>
      <c r="G214">
        <v>62399743</v>
      </c>
      <c r="H214">
        <v>93.599000000000004</v>
      </c>
      <c r="I214">
        <v>0.40068900000000002</v>
      </c>
      <c r="J214">
        <v>-0.40068900000000002</v>
      </c>
      <c r="K214" s="4">
        <f>1-(E214/E213)</f>
        <v>-4.257543672495423E-3</v>
      </c>
      <c r="L214" s="4">
        <v>92.963362500000002</v>
      </c>
      <c r="M214" s="4">
        <v>93.450010000000006</v>
      </c>
      <c r="N214" s="4">
        <v>93.285519050000005</v>
      </c>
      <c r="O214" s="4">
        <v>90.565974510000004</v>
      </c>
      <c r="P214" s="4">
        <v>93.272099589999996</v>
      </c>
      <c r="Q214" s="4">
        <v>93.245351799999995</v>
      </c>
      <c r="R214" s="4">
        <v>92.796618429999995</v>
      </c>
      <c r="S214" s="4">
        <v>90.429803000000007</v>
      </c>
      <c r="T214" s="2">
        <v>0.50991107099999999</v>
      </c>
      <c r="U214" s="2">
        <v>0.45333757099999999</v>
      </c>
      <c r="V214" s="4">
        <v>52.936599000000001</v>
      </c>
      <c r="W214">
        <f>F214/AVERAGE(F210:F214)</f>
        <v>0.6813249834807491</v>
      </c>
      <c r="X214" s="4">
        <f>(E214-MIN(E201:E214))/(MAX(E201:E214)-MIN(E201:E214)) * 100</f>
        <v>64.782441745316447</v>
      </c>
      <c r="Y214" s="4">
        <f t="shared" si="32"/>
        <v>40.488941883416565</v>
      </c>
      <c r="Z214" s="4">
        <f t="shared" si="28"/>
        <v>1.6000033276209176</v>
      </c>
      <c r="AA214" s="4">
        <f t="shared" si="29"/>
        <v>0.44873336999999935</v>
      </c>
      <c r="AB214">
        <f>STDEV(E194:E214)</f>
        <v>1.6989228392187357</v>
      </c>
      <c r="AC214">
        <f t="shared" si="26"/>
        <v>94.984441889218743</v>
      </c>
      <c r="AD214">
        <f t="shared" si="27"/>
        <v>91.586596210781266</v>
      </c>
      <c r="AE214" s="4">
        <f>AC214-AD214</f>
        <v>3.3978456784374771</v>
      </c>
      <c r="AI214" s="5">
        <f t="shared" si="30"/>
        <v>-2.2683990012273281E-3</v>
      </c>
      <c r="AJ214" s="5">
        <f t="shared" si="25"/>
        <v>-7.0321400836909087E-4</v>
      </c>
      <c r="AK214" s="5">
        <f t="shared" si="31"/>
        <v>2.0294090725059689E-3</v>
      </c>
    </row>
    <row r="215" spans="1:37" x14ac:dyDescent="0.2">
      <c r="A215" s="1">
        <v>41894</v>
      </c>
      <c r="B215">
        <v>94.311000000000007</v>
      </c>
      <c r="C215">
        <v>95.224199999999996</v>
      </c>
      <c r="D215">
        <v>94.189899999999994</v>
      </c>
      <c r="E215">
        <v>94.730400000000003</v>
      </c>
      <c r="F215">
        <v>64096903</v>
      </c>
      <c r="G215">
        <v>64096903</v>
      </c>
      <c r="H215">
        <v>94.752600000000001</v>
      </c>
      <c r="I215">
        <v>0.21432200000000001</v>
      </c>
      <c r="J215">
        <v>-0.21432200000000001</v>
      </c>
      <c r="K215" s="4">
        <f>1-(E215/E214)</f>
        <v>-2.2683990012273281E-3</v>
      </c>
      <c r="L215" s="4">
        <v>92.772337500000006</v>
      </c>
      <c r="M215" s="4">
        <v>93.395039999999995</v>
      </c>
      <c r="N215" s="4">
        <v>93.48165238</v>
      </c>
      <c r="O215" s="4">
        <v>90.723160780000001</v>
      </c>
      <c r="P215" s="4">
        <v>93.596166339999996</v>
      </c>
      <c r="Q215" s="4">
        <v>93.515360560000005</v>
      </c>
      <c r="R215" s="4">
        <v>92.980788099999998</v>
      </c>
      <c r="S215" s="4">
        <v>90.59845387</v>
      </c>
      <c r="T215" s="2">
        <v>0.47596564299999999</v>
      </c>
      <c r="U215" s="2">
        <v>0.45333757099999999</v>
      </c>
      <c r="V215" s="4">
        <v>51.217475149999999</v>
      </c>
      <c r="W215">
        <f>F215/AVERAGE(F211:F215)</f>
        <v>0.69134121563676687</v>
      </c>
      <c r="X215" s="4">
        <f>(E215-MIN(E202:E215))/(MAX(E202:E215)-MIN(E202:E215)) * 100</f>
        <v>69.115418039247402</v>
      </c>
      <c r="Y215" s="4">
        <f t="shared" si="32"/>
        <v>63.527414563165699</v>
      </c>
      <c r="Z215" s="4">
        <f t="shared" si="28"/>
        <v>1.0879620792772153</v>
      </c>
      <c r="AA215" s="4">
        <f t="shared" si="29"/>
        <v>0.5345724600000068</v>
      </c>
      <c r="AB215">
        <f>STDEV(E195:E215)</f>
        <v>1.6102294897371148</v>
      </c>
      <c r="AC215">
        <f t="shared" si="26"/>
        <v>95.091881869737108</v>
      </c>
      <c r="AD215">
        <f t="shared" si="27"/>
        <v>91.871422890262892</v>
      </c>
      <c r="AE215" s="4">
        <f>AC215-AD215</f>
        <v>3.2204589794742162</v>
      </c>
      <c r="AI215" s="5">
        <f t="shared" si="30"/>
        <v>2.9557565470017533E-4</v>
      </c>
      <c r="AJ215" s="5">
        <f t="shared" ref="AJ215:AJ278" si="33">SLOPE(K216:K220,$AL$2:$AL$6)</f>
        <v>6.0725889154702453E-4</v>
      </c>
      <c r="AK215" s="5">
        <f t="shared" si="31"/>
        <v>-1.4790327637723532E-4</v>
      </c>
    </row>
    <row r="216" spans="1:37" x14ac:dyDescent="0.2">
      <c r="A216" s="1">
        <v>41897</v>
      </c>
      <c r="B216">
        <v>95.802000000000007</v>
      </c>
      <c r="C216">
        <v>96.025599999999997</v>
      </c>
      <c r="D216">
        <v>94.525400000000005</v>
      </c>
      <c r="E216">
        <v>94.702399999999997</v>
      </c>
      <c r="F216">
        <v>61316516</v>
      </c>
      <c r="G216">
        <v>61316516</v>
      </c>
      <c r="H216">
        <v>95.159000000000006</v>
      </c>
      <c r="I216">
        <v>-2.7954E-2</v>
      </c>
      <c r="J216">
        <v>2.7954E-2</v>
      </c>
      <c r="K216" s="4">
        <f>1-(E216/E215)</f>
        <v>2.9557565470017533E-4</v>
      </c>
      <c r="L216" s="4">
        <v>93.085662499999998</v>
      </c>
      <c r="M216" s="4">
        <v>93.313969999999998</v>
      </c>
      <c r="N216" s="4">
        <v>93.664914289999999</v>
      </c>
      <c r="O216" s="4">
        <v>90.880525489999997</v>
      </c>
      <c r="P216" s="4">
        <v>93.841996050000006</v>
      </c>
      <c r="Q216" s="4">
        <v>93.731185920000001</v>
      </c>
      <c r="R216" s="4">
        <v>93.144751139999997</v>
      </c>
      <c r="S216" s="4">
        <v>90.759392930000004</v>
      </c>
      <c r="T216" s="2">
        <v>0.46132271400000002</v>
      </c>
      <c r="U216" s="2">
        <v>0.45533428599999998</v>
      </c>
      <c r="V216" s="4">
        <v>50.326644999999999</v>
      </c>
      <c r="W216">
        <f>F216/AVERAGE(F212:F216)</f>
        <v>0.64067711139197747</v>
      </c>
      <c r="X216" s="4">
        <f>(E216-MIN(E203:E216))/(MAX(E203:E216)-MIN(E203:E216)) * 100</f>
        <v>68.549544269517497</v>
      </c>
      <c r="Y216" s="4">
        <f t="shared" si="32"/>
        <v>67.48246801802712</v>
      </c>
      <c r="Z216" s="4">
        <f t="shared" si="28"/>
        <v>1.0158126441256612</v>
      </c>
      <c r="AA216" s="4">
        <f t="shared" si="29"/>
        <v>0.58643478000000471</v>
      </c>
      <c r="AB216">
        <f>STDEV(E196:E216)</f>
        <v>1.5122274783529475</v>
      </c>
      <c r="AC216">
        <f t="shared" si="26"/>
        <v>95.177141768352939</v>
      </c>
      <c r="AD216">
        <f t="shared" si="27"/>
        <v>92.152686811647058</v>
      </c>
      <c r="AE216" s="4">
        <f>AC216-AD216</f>
        <v>3.0244549567058812</v>
      </c>
      <c r="AI216" s="5">
        <f t="shared" si="30"/>
        <v>7.5763655408944697E-3</v>
      </c>
      <c r="AJ216" s="5">
        <f t="shared" si="33"/>
        <v>-1.8418845672942837E-4</v>
      </c>
      <c r="AK216" s="5">
        <f t="shared" si="31"/>
        <v>1.2652424640355954E-4</v>
      </c>
    </row>
    <row r="217" spans="1:37" x14ac:dyDescent="0.2">
      <c r="A217" s="1">
        <v>41898</v>
      </c>
      <c r="B217">
        <v>92.997100000000003</v>
      </c>
      <c r="C217">
        <v>94.357600000000005</v>
      </c>
      <c r="D217">
        <v>92.149199999999993</v>
      </c>
      <c r="E217">
        <v>93.984899999999996</v>
      </c>
      <c r="F217">
        <v>66908133</v>
      </c>
      <c r="G217">
        <v>66908133</v>
      </c>
      <c r="H217">
        <v>93.385900000000007</v>
      </c>
      <c r="I217">
        <v>-0.71751299999999996</v>
      </c>
      <c r="J217">
        <v>0.71751299999999996</v>
      </c>
      <c r="K217" s="4">
        <f>1-(E217/E216)</f>
        <v>7.5763655408944697E-3</v>
      </c>
      <c r="L217" s="4">
        <v>93.404812500000006</v>
      </c>
      <c r="M217" s="4">
        <v>93.086600000000004</v>
      </c>
      <c r="N217" s="4">
        <v>93.792709520000002</v>
      </c>
      <c r="O217" s="4">
        <v>91.013821570000005</v>
      </c>
      <c r="P217" s="4">
        <v>93.873752479999993</v>
      </c>
      <c r="Q217" s="4">
        <v>93.77731575</v>
      </c>
      <c r="R217" s="4">
        <v>93.224765320000003</v>
      </c>
      <c r="S217" s="4">
        <v>90.885883399999997</v>
      </c>
      <c r="T217" s="2">
        <v>0.46132271400000002</v>
      </c>
      <c r="U217" s="2">
        <v>0.46325514299999998</v>
      </c>
      <c r="V217" s="4">
        <v>49.895496710000003</v>
      </c>
      <c r="W217">
        <f>F217/AVERAGE(F213:F217)</f>
        <v>0.94080214632725023</v>
      </c>
      <c r="X217" s="4">
        <f>(E217-MIN(E204:E217))/(MAX(E204:E217)-MIN(E204:E217)) * 100</f>
        <v>54.049028920191454</v>
      </c>
      <c r="Y217" s="4">
        <f t="shared" si="32"/>
        <v>63.904663742985456</v>
      </c>
      <c r="Z217" s="4">
        <f t="shared" si="28"/>
        <v>0.84577596930277543</v>
      </c>
      <c r="AA217" s="4">
        <f t="shared" si="29"/>
        <v>0.5525504299999966</v>
      </c>
      <c r="AB217">
        <f>STDEV(E197:E217)</f>
        <v>1.4126025711093546</v>
      </c>
      <c r="AC217">
        <f t="shared" si="26"/>
        <v>95.205312091109363</v>
      </c>
      <c r="AD217">
        <f t="shared" si="27"/>
        <v>92.380106948890642</v>
      </c>
      <c r="AE217" s="4">
        <f>AC217-AD217</f>
        <v>2.8252051422187208</v>
      </c>
      <c r="AI217" s="5">
        <f t="shared" si="30"/>
        <v>-7.1383807398848198E-3</v>
      </c>
      <c r="AJ217" s="5">
        <f t="shared" si="33"/>
        <v>-1.5914963912263102E-3</v>
      </c>
      <c r="AK217" s="5">
        <f t="shared" si="31"/>
        <v>1.1768963058859462E-4</v>
      </c>
    </row>
    <row r="218" spans="1:37" x14ac:dyDescent="0.2">
      <c r="A218" s="1">
        <v>41899</v>
      </c>
      <c r="B218">
        <v>94.366900000000001</v>
      </c>
      <c r="C218">
        <v>94.860799999999998</v>
      </c>
      <c r="D218">
        <v>93.735299999999995</v>
      </c>
      <c r="E218">
        <v>94.655799999999999</v>
      </c>
      <c r="F218">
        <v>60926498</v>
      </c>
      <c r="G218">
        <v>60926498</v>
      </c>
      <c r="H218">
        <v>94.410899999999998</v>
      </c>
      <c r="I218">
        <v>0.67091999999999996</v>
      </c>
      <c r="J218">
        <v>-0.67091999999999996</v>
      </c>
      <c r="K218" s="4">
        <f>1-(E218/E217)</f>
        <v>-7.1383807398848198E-3</v>
      </c>
      <c r="L218" s="4">
        <v>93.708825000000004</v>
      </c>
      <c r="M218" s="4">
        <v>93.332599999999999</v>
      </c>
      <c r="N218" s="4">
        <v>93.900090480000003</v>
      </c>
      <c r="O218" s="4">
        <v>91.125037250000005</v>
      </c>
      <c r="P218" s="4">
        <v>94.047540819999995</v>
      </c>
      <c r="Q218" s="4">
        <v>93.937040159999995</v>
      </c>
      <c r="R218" s="4">
        <v>93.361054339999995</v>
      </c>
      <c r="S218" s="4">
        <v>91.033723269999996</v>
      </c>
      <c r="T218" s="2">
        <v>0.426645571</v>
      </c>
      <c r="U218" s="2">
        <v>0.46325514299999998</v>
      </c>
      <c r="V218" s="4">
        <v>47.943053040000002</v>
      </c>
      <c r="W218">
        <f>F218/AVERAGE(F214:F218)</f>
        <v>0.96510255023389313</v>
      </c>
      <c r="X218" s="4">
        <f>(E218-MIN(E205:E218))/(MAX(E205:E218)-MIN(E205:E218)) * 100</f>
        <v>67.607768638467221</v>
      </c>
      <c r="Y218" s="4">
        <f t="shared" si="32"/>
        <v>63.402113942725386</v>
      </c>
      <c r="Z218" s="4">
        <f t="shared" si="28"/>
        <v>1.0663330358281276</v>
      </c>
      <c r="AA218" s="4">
        <f t="shared" si="29"/>
        <v>0.57598581999999965</v>
      </c>
      <c r="AB218">
        <f>STDEV(E198:E218)</f>
        <v>1.3869803437340993</v>
      </c>
      <c r="AC218">
        <f t="shared" si="26"/>
        <v>95.287070823734098</v>
      </c>
      <c r="AD218">
        <f t="shared" si="27"/>
        <v>92.513110136265908</v>
      </c>
      <c r="AE218" s="4">
        <f>AC218-AD218</f>
        <v>2.7739606874681897</v>
      </c>
      <c r="AI218" s="5">
        <f t="shared" si="30"/>
        <v>-2.0674908457802843E-3</v>
      </c>
      <c r="AJ218" s="5">
        <f t="shared" si="33"/>
        <v>-2.3095369871597437E-4</v>
      </c>
      <c r="AK218" s="5">
        <f t="shared" si="31"/>
        <v>4.9592238962975661E-4</v>
      </c>
    </row>
    <row r="219" spans="1:37" x14ac:dyDescent="0.2">
      <c r="A219" s="1">
        <v>41900</v>
      </c>
      <c r="B219">
        <v>94.981899999999996</v>
      </c>
      <c r="C219">
        <v>95.3733</v>
      </c>
      <c r="D219">
        <v>94.637200000000007</v>
      </c>
      <c r="E219">
        <v>94.851500000000001</v>
      </c>
      <c r="F219">
        <v>37299435</v>
      </c>
      <c r="G219">
        <v>37299435</v>
      </c>
      <c r="H219">
        <v>95.026700000000005</v>
      </c>
      <c r="I219">
        <v>0.195688</v>
      </c>
      <c r="J219">
        <v>-0.195688</v>
      </c>
      <c r="K219" s="4">
        <f>1-(E219/E218)</f>
        <v>-2.0674908457802843E-3</v>
      </c>
      <c r="L219" s="4">
        <v>94.108350000000002</v>
      </c>
      <c r="M219" s="4">
        <v>93.674580000000006</v>
      </c>
      <c r="N219" s="4">
        <v>93.956000000000003</v>
      </c>
      <c r="O219" s="4">
        <v>91.251325489999999</v>
      </c>
      <c r="P219" s="4">
        <v>94.226198409999995</v>
      </c>
      <c r="Q219" s="4">
        <v>94.103305579999997</v>
      </c>
      <c r="R219" s="4">
        <v>93.50300154</v>
      </c>
      <c r="S219" s="4">
        <v>91.183440009999998</v>
      </c>
      <c r="T219" s="2">
        <v>0.43263621400000002</v>
      </c>
      <c r="U219" s="2">
        <v>0.46325514299999998</v>
      </c>
      <c r="V219" s="4">
        <v>48.29114723</v>
      </c>
      <c r="W219">
        <f>F219/AVERAGE(F215:F219)</f>
        <v>0.64188191131649275</v>
      </c>
      <c r="X219" s="4">
        <f>(E219-MIN(E206:E219))/(MAX(E206:E219)-MIN(E206:E219)) * 100</f>
        <v>71.562822093328734</v>
      </c>
      <c r="Y219" s="4">
        <f t="shared" si="32"/>
        <v>64.406539883995791</v>
      </c>
      <c r="Z219" s="4">
        <f t="shared" si="28"/>
        <v>1.1111111111111123</v>
      </c>
      <c r="AA219" s="4">
        <f t="shared" si="29"/>
        <v>0.60030403999999749</v>
      </c>
      <c r="AB219">
        <f>STDEV(E199:E219)</f>
        <v>1.4011465865497437</v>
      </c>
      <c r="AC219">
        <f t="shared" si="26"/>
        <v>95.357146586549746</v>
      </c>
      <c r="AD219">
        <f t="shared" si="27"/>
        <v>92.55485341345026</v>
      </c>
      <c r="AE219" s="4">
        <f>AC219-AD219</f>
        <v>2.8022931730994856</v>
      </c>
      <c r="AI219" s="5">
        <f t="shared" si="30"/>
        <v>8.1537983057726748E-3</v>
      </c>
      <c r="AJ219" s="5">
        <f t="shared" si="33"/>
        <v>6.9619794616140093E-3</v>
      </c>
      <c r="AK219" s="5">
        <f t="shared" si="31"/>
        <v>-3.0916144975312723E-4</v>
      </c>
    </row>
    <row r="220" spans="1:37" x14ac:dyDescent="0.2">
      <c r="A220" s="1">
        <v>41901</v>
      </c>
      <c r="B220">
        <v>95.317400000000006</v>
      </c>
      <c r="C220">
        <v>95.3733</v>
      </c>
      <c r="D220">
        <v>94.003500000000003</v>
      </c>
      <c r="E220">
        <v>94.078100000000006</v>
      </c>
      <c r="F220">
        <v>70902406</v>
      </c>
      <c r="G220">
        <v>70902406</v>
      </c>
      <c r="H220">
        <v>94.809299999999993</v>
      </c>
      <c r="I220">
        <v>-0.773424</v>
      </c>
      <c r="J220">
        <v>0.773424</v>
      </c>
      <c r="K220" s="4">
        <f>1-(E220/E219)</f>
        <v>8.1537983057726748E-3</v>
      </c>
      <c r="L220" s="4">
        <v>94.454300000000003</v>
      </c>
      <c r="M220" s="4">
        <v>93.860020000000006</v>
      </c>
      <c r="N220" s="4">
        <v>93.973304760000005</v>
      </c>
      <c r="O220" s="4">
        <v>91.361723530000006</v>
      </c>
      <c r="P220" s="4">
        <v>94.193287659999996</v>
      </c>
      <c r="Q220" s="4">
        <v>94.098722749999993</v>
      </c>
      <c r="R220" s="4">
        <v>93.557772819999997</v>
      </c>
      <c r="S220" s="4">
        <v>91.296956080000001</v>
      </c>
      <c r="T220" s="2">
        <v>0.41599621399999998</v>
      </c>
      <c r="U220" s="2">
        <v>0.51849971399999994</v>
      </c>
      <c r="V220" s="4">
        <v>44.515572679999998</v>
      </c>
      <c r="W220">
        <f>F220/AVERAGE(F216:F220)</f>
        <v>1.1922262237364838</v>
      </c>
      <c r="X220" s="4">
        <f>(E220-MIN(E207:E220))/(MAX(E207:E220)-MIN(E207:E220)) * 100</f>
        <v>55.93258018229227</v>
      </c>
      <c r="Y220" s="4">
        <f t="shared" si="32"/>
        <v>65.034390304696075</v>
      </c>
      <c r="Z220" s="4">
        <f t="shared" si="28"/>
        <v>0.86004619894550516</v>
      </c>
      <c r="AA220" s="4">
        <f t="shared" si="29"/>
        <v>0.54094992999999647</v>
      </c>
      <c r="AB220">
        <f>STDEV(E200:E220)</f>
        <v>1.4002612133013572</v>
      </c>
      <c r="AC220">
        <f t="shared" si="26"/>
        <v>95.373565973301368</v>
      </c>
      <c r="AD220">
        <f t="shared" si="27"/>
        <v>92.573043546698642</v>
      </c>
      <c r="AE220" s="4">
        <f>AC220-AD220</f>
        <v>2.8005224266027255</v>
      </c>
      <c r="AI220" s="5">
        <f t="shared" si="30"/>
        <v>-9.9066626558141913E-4</v>
      </c>
      <c r="AJ220" s="5">
        <f t="shared" si="33"/>
        <v>-3.105827756735735E-4</v>
      </c>
      <c r="AK220" s="5">
        <f t="shared" si="31"/>
        <v>1.7893881134913589E-4</v>
      </c>
    </row>
    <row r="221" spans="1:37" x14ac:dyDescent="0.2">
      <c r="A221" s="1">
        <v>41904</v>
      </c>
      <c r="B221">
        <v>94.860799999999998</v>
      </c>
      <c r="C221">
        <v>95.177599999999998</v>
      </c>
      <c r="D221">
        <v>93.724000000000004</v>
      </c>
      <c r="E221">
        <v>94.171300000000002</v>
      </c>
      <c r="F221">
        <v>52788426</v>
      </c>
      <c r="G221">
        <v>52788426</v>
      </c>
      <c r="H221">
        <v>94.264700000000005</v>
      </c>
      <c r="I221">
        <v>9.3184000000000003E-2</v>
      </c>
      <c r="J221">
        <v>-9.3184000000000003E-2</v>
      </c>
      <c r="K221" s="4">
        <f>1-(E221/E220)</f>
        <v>-9.9066626558141913E-4</v>
      </c>
      <c r="L221" s="4">
        <v>94.461299999999994</v>
      </c>
      <c r="M221" s="4">
        <v>94.111620000000002</v>
      </c>
      <c r="N221" s="4">
        <v>93.994604760000001</v>
      </c>
      <c r="O221" s="4">
        <v>91.480401959999995</v>
      </c>
      <c r="P221" s="4">
        <v>94.188401510000006</v>
      </c>
      <c r="Q221" s="4">
        <v>94.111918610000004</v>
      </c>
      <c r="R221" s="4">
        <v>93.616203979999995</v>
      </c>
      <c r="S221" s="4">
        <v>91.409675449999995</v>
      </c>
      <c r="T221" s="2">
        <v>0.36940450000000002</v>
      </c>
      <c r="U221" s="2">
        <v>0.51849971399999994</v>
      </c>
      <c r="V221" s="4">
        <v>41.604093560000003</v>
      </c>
      <c r="W221">
        <f>F221/AVERAGE(F217:F221)</f>
        <v>0.91384825833124672</v>
      </c>
      <c r="X221" s="4">
        <f>(E221-MIN(E208:E221))/(MAX(E208:E221)-MIN(E208:E221)) * 100</f>
        <v>80.79073707992093</v>
      </c>
      <c r="Y221" s="4">
        <f t="shared" si="32"/>
        <v>69.428713118513983</v>
      </c>
      <c r="Z221" s="4">
        <f t="shared" si="28"/>
        <v>1.1636502169068308</v>
      </c>
      <c r="AA221" s="4">
        <f t="shared" si="29"/>
        <v>0.49571463000000904</v>
      </c>
      <c r="AB221">
        <f>STDEV(E201:E221)</f>
        <v>1.3996812328084525</v>
      </c>
      <c r="AC221">
        <f t="shared" si="26"/>
        <v>95.394285992808449</v>
      </c>
      <c r="AD221">
        <f t="shared" si="27"/>
        <v>92.594923527191554</v>
      </c>
      <c r="AE221" s="4">
        <f>AC221-AD221</f>
        <v>2.7993624656168947</v>
      </c>
      <c r="AI221" s="5">
        <f t="shared" si="30"/>
        <v>-1.5634274986115804E-2</v>
      </c>
      <c r="AJ221" s="5">
        <f t="shared" si="33"/>
        <v>5.8750749041054412E-4</v>
      </c>
      <c r="AK221" s="5">
        <f t="shared" si="31"/>
        <v>-3.0601650543316611E-5</v>
      </c>
    </row>
    <row r="222" spans="1:37" x14ac:dyDescent="0.2">
      <c r="A222" s="1">
        <v>41905</v>
      </c>
      <c r="B222">
        <v>93.742599999999996</v>
      </c>
      <c r="C222">
        <v>95.923100000000005</v>
      </c>
      <c r="D222">
        <v>93.686700000000002</v>
      </c>
      <c r="E222">
        <v>95.643600000000006</v>
      </c>
      <c r="F222">
        <v>63402196</v>
      </c>
      <c r="G222">
        <v>63402196</v>
      </c>
      <c r="H222">
        <v>95.322100000000006</v>
      </c>
      <c r="I222">
        <v>1.4722999999999999</v>
      </c>
      <c r="J222">
        <v>-1.4722999999999999</v>
      </c>
      <c r="K222" s="4">
        <f>1-(E222/E221)</f>
        <v>-1.5634274986115804E-2</v>
      </c>
      <c r="L222" s="4">
        <v>94.602249999999998</v>
      </c>
      <c r="M222" s="4">
        <v>94.544929999999994</v>
      </c>
      <c r="N222" s="4">
        <v>94.053180949999998</v>
      </c>
      <c r="O222" s="4">
        <v>91.624586269999995</v>
      </c>
      <c r="P222" s="4">
        <v>94.511778949999993</v>
      </c>
      <c r="Q222" s="4">
        <v>94.390406139999996</v>
      </c>
      <c r="R222" s="4">
        <v>93.809289320000005</v>
      </c>
      <c r="S222" s="4">
        <v>91.575711709999993</v>
      </c>
      <c r="T222" s="2">
        <v>0.47456878600000002</v>
      </c>
      <c r="U222" s="2">
        <v>0.22829971399999999</v>
      </c>
      <c r="V222" s="4">
        <v>67.518858179999995</v>
      </c>
      <c r="W222">
        <f>F222/AVERAGE(F218:F222)</f>
        <v>1.1110757549688399</v>
      </c>
      <c r="X222" s="4">
        <f>(E222-MIN(E209:E222))/(MAX(E209:E222)-MIN(E209:E222)) * 100</f>
        <v>100</v>
      </c>
      <c r="Y222" s="4">
        <f t="shared" si="32"/>
        <v>78.907772420737729</v>
      </c>
      <c r="Z222" s="4">
        <f t="shared" si="28"/>
        <v>1.2673022812860324</v>
      </c>
      <c r="AA222" s="4">
        <f t="shared" si="29"/>
        <v>0.58111681999999121</v>
      </c>
      <c r="AB222">
        <f>STDEV(E202:E222)</f>
        <v>1.44315294706384</v>
      </c>
      <c r="AC222">
        <f t="shared" si="26"/>
        <v>95.496333897063835</v>
      </c>
      <c r="AD222">
        <f t="shared" si="27"/>
        <v>92.610028002936161</v>
      </c>
      <c r="AE222" s="4">
        <f>AC222-AD222</f>
        <v>2.8863058941276734</v>
      </c>
      <c r="AI222" s="5">
        <f t="shared" si="30"/>
        <v>8.6717773065840831E-3</v>
      </c>
      <c r="AJ222" s="5">
        <f t="shared" si="33"/>
        <v>-6.190988462057556E-3</v>
      </c>
      <c r="AK222" s="5">
        <f t="shared" si="31"/>
        <v>-7.5203306411049224E-4</v>
      </c>
    </row>
    <row r="223" spans="1:37" x14ac:dyDescent="0.2">
      <c r="A223" s="1">
        <v>41906</v>
      </c>
      <c r="B223">
        <v>95.196299999999994</v>
      </c>
      <c r="C223">
        <v>95.839200000000005</v>
      </c>
      <c r="D223">
        <v>94.301699999999997</v>
      </c>
      <c r="E223">
        <v>94.8142</v>
      </c>
      <c r="F223">
        <v>60171828</v>
      </c>
      <c r="G223">
        <v>60171828</v>
      </c>
      <c r="H223">
        <v>94.912400000000005</v>
      </c>
      <c r="I223">
        <v>-0.82933400000000002</v>
      </c>
      <c r="J223">
        <v>0.82933400000000002</v>
      </c>
      <c r="K223" s="4">
        <f>1-(E223/E222)</f>
        <v>8.6717773065840831E-3</v>
      </c>
      <c r="L223" s="4">
        <v>94.612724999999998</v>
      </c>
      <c r="M223" s="4">
        <v>94.614819999999995</v>
      </c>
      <c r="N223" s="4">
        <v>94.0625</v>
      </c>
      <c r="O223" s="4">
        <v>91.730145100000001</v>
      </c>
      <c r="P223" s="4">
        <v>94.578983629999996</v>
      </c>
      <c r="Q223" s="4">
        <v>94.467459570000003</v>
      </c>
      <c r="R223" s="4">
        <v>93.904995099999994</v>
      </c>
      <c r="S223" s="4">
        <v>91.702711249999993</v>
      </c>
      <c r="T223" s="2">
        <v>0.47456878600000002</v>
      </c>
      <c r="U223" s="2">
        <v>0.232959</v>
      </c>
      <c r="V223" s="4">
        <v>67.074225960000007</v>
      </c>
      <c r="W223">
        <f>F223/AVERAGE(F219:F223)</f>
        <v>1.0572624518091764</v>
      </c>
      <c r="X223" s="4">
        <f>(E223-MIN(E210:E223))/(MAX(E210:E223)-MIN(E210:E223)) * 100</f>
        <v>80.858969329117571</v>
      </c>
      <c r="Y223" s="4">
        <f t="shared" si="32"/>
        <v>87.216568803012819</v>
      </c>
      <c r="Z223" s="4">
        <f t="shared" si="28"/>
        <v>0.92710559975989759</v>
      </c>
      <c r="AA223" s="4">
        <f t="shared" si="29"/>
        <v>0.56246447000000899</v>
      </c>
      <c r="AB223">
        <f>STDEV(E203:E223)</f>
        <v>1.4476109491158178</v>
      </c>
      <c r="AC223">
        <f t="shared" si="26"/>
        <v>95.510110949115813</v>
      </c>
      <c r="AD223">
        <f t="shared" si="27"/>
        <v>92.614889050884187</v>
      </c>
      <c r="AE223" s="4">
        <f>AC223-AD223</f>
        <v>2.8952218982316253</v>
      </c>
      <c r="AI223" s="5">
        <f t="shared" si="30"/>
        <v>3.8132473827759972E-2</v>
      </c>
      <c r="AJ223" s="5">
        <f t="shared" si="33"/>
        <v>-2.206458434750736E-3</v>
      </c>
      <c r="AK223" s="5">
        <f t="shared" si="31"/>
        <v>-1.7571410971049383E-3</v>
      </c>
    </row>
    <row r="224" spans="1:37" x14ac:dyDescent="0.2">
      <c r="A224" s="1">
        <v>41907</v>
      </c>
      <c r="B224">
        <v>93.658699999999996</v>
      </c>
      <c r="C224">
        <v>93.845100000000002</v>
      </c>
      <c r="D224">
        <v>91.058899999999994</v>
      </c>
      <c r="E224">
        <v>91.198700000000002</v>
      </c>
      <c r="F224">
        <v>100091990</v>
      </c>
      <c r="G224">
        <v>100091990</v>
      </c>
      <c r="H224">
        <v>92.019800000000004</v>
      </c>
      <c r="I224">
        <v>-3.6154999999999999</v>
      </c>
      <c r="J224">
        <v>3.6154999999999999</v>
      </c>
      <c r="K224" s="4">
        <f>1-(E224/E223)</f>
        <v>3.8132473827759972E-2</v>
      </c>
      <c r="L224" s="4">
        <v>94.1747625</v>
      </c>
      <c r="M224" s="4">
        <v>94.283090000000001</v>
      </c>
      <c r="N224" s="4">
        <v>93.928538099999997</v>
      </c>
      <c r="O224" s="4">
        <v>91.785356859999993</v>
      </c>
      <c r="P224" s="4">
        <v>93.827809490000007</v>
      </c>
      <c r="Q224" s="4">
        <v>93.873139649999999</v>
      </c>
      <c r="R224" s="4">
        <v>93.647252710000004</v>
      </c>
      <c r="S224" s="4">
        <v>91.682946099999995</v>
      </c>
      <c r="T224" s="2">
        <v>0.41799307099999999</v>
      </c>
      <c r="U224" s="2">
        <v>0.49120900000000001</v>
      </c>
      <c r="V224" s="4">
        <v>45.973616270000001</v>
      </c>
      <c r="W224">
        <f>F224/AVERAGE(F220:F224)</f>
        <v>1.4407660472596528</v>
      </c>
      <c r="X224" s="4">
        <f>(E224-MIN(E211:E224))/(MAX(E211:E224)-MIN(E211:E224)) * 100</f>
        <v>0</v>
      </c>
      <c r="Y224" s="4">
        <f t="shared" si="32"/>
        <v>60.286323109705855</v>
      </c>
      <c r="Z224" s="4">
        <f t="shared" si="28"/>
        <v>0</v>
      </c>
      <c r="AA224" s="4">
        <f t="shared" si="29"/>
        <v>0.22588693999999521</v>
      </c>
      <c r="AB224">
        <f>STDEV(E204:E224)</f>
        <v>1.5769191109490019</v>
      </c>
      <c r="AC224">
        <f t="shared" si="26"/>
        <v>95.505457210949004</v>
      </c>
      <c r="AD224">
        <f t="shared" si="27"/>
        <v>92.351618989050991</v>
      </c>
      <c r="AE224" s="4">
        <f>AC224-AD224</f>
        <v>3.1538382218980132</v>
      </c>
      <c r="AI224" s="5">
        <f t="shared" si="30"/>
        <v>-2.9426954550887174E-2</v>
      </c>
      <c r="AJ224" s="5">
        <f t="shared" si="33"/>
        <v>5.3566009484404932E-3</v>
      </c>
      <c r="AK224" s="5">
        <f t="shared" si="31"/>
        <v>5.7185837746605761E-4</v>
      </c>
    </row>
    <row r="225" spans="1:37" x14ac:dyDescent="0.2">
      <c r="A225" s="1">
        <v>41908</v>
      </c>
      <c r="B225">
        <v>91.813699999999997</v>
      </c>
      <c r="C225">
        <v>93.882400000000004</v>
      </c>
      <c r="D225">
        <v>91.692599999999999</v>
      </c>
      <c r="E225">
        <v>93.882400000000004</v>
      </c>
      <c r="F225">
        <v>62370501</v>
      </c>
      <c r="G225">
        <v>62370501</v>
      </c>
      <c r="H225">
        <v>93.094300000000004</v>
      </c>
      <c r="I225">
        <v>2.6837</v>
      </c>
      <c r="J225">
        <v>-2.6837</v>
      </c>
      <c r="K225" s="4">
        <f>1-(E225/E224)</f>
        <v>-2.9426954550887174E-2</v>
      </c>
      <c r="L225" s="4">
        <v>94.161950000000004</v>
      </c>
      <c r="M225" s="4">
        <v>94.19829</v>
      </c>
      <c r="N225" s="4">
        <v>93.867304759999996</v>
      </c>
      <c r="O225" s="4">
        <v>91.903007840000001</v>
      </c>
      <c r="P225" s="4">
        <v>93.839940709999993</v>
      </c>
      <c r="Q225" s="4">
        <v>93.87482335</v>
      </c>
      <c r="R225" s="4">
        <v>93.669647690000005</v>
      </c>
      <c r="S225" s="4">
        <v>91.769199200000003</v>
      </c>
      <c r="T225" s="2">
        <v>0.60968592899999996</v>
      </c>
      <c r="U225" s="2">
        <v>0.45060749999999999</v>
      </c>
      <c r="V225" s="4">
        <v>57.501622869999998</v>
      </c>
      <c r="W225">
        <f>F225/AVERAGE(F221:F225)</f>
        <v>0.92039418373277304</v>
      </c>
      <c r="X225" s="4">
        <f>(E225-MIN(E212:E225))/(MAX(E212:E225)-MIN(E212:E225)) * 100</f>
        <v>60.377061351211481</v>
      </c>
      <c r="Y225" s="4">
        <f t="shared" si="32"/>
        <v>47.078676893443024</v>
      </c>
      <c r="Z225" s="4">
        <f t="shared" si="28"/>
        <v>1.2824714995255233</v>
      </c>
      <c r="AA225" s="4">
        <f t="shared" si="29"/>
        <v>0.20517565999999476</v>
      </c>
      <c r="AB225">
        <f>STDEV(E205:E225)</f>
        <v>1.5511263141589049</v>
      </c>
      <c r="AC225">
        <f t="shared" si="26"/>
        <v>95.418431074158903</v>
      </c>
      <c r="AD225">
        <f t="shared" si="27"/>
        <v>92.316178445841089</v>
      </c>
      <c r="AE225" s="4">
        <f>AC225-AD225</f>
        <v>3.1022526283178138</v>
      </c>
      <c r="AI225" s="5">
        <f t="shared" si="30"/>
        <v>6.3526283946725437E-3</v>
      </c>
      <c r="AJ225" s="5">
        <f t="shared" si="33"/>
        <v>-7.9660027617360911E-4</v>
      </c>
      <c r="AK225" s="5">
        <f t="shared" si="31"/>
        <v>-8.3876834310751098E-4</v>
      </c>
    </row>
    <row r="226" spans="1:37" x14ac:dyDescent="0.2">
      <c r="A226" s="1">
        <v>41911</v>
      </c>
      <c r="B226">
        <v>91.9255</v>
      </c>
      <c r="C226">
        <v>93.588899999999995</v>
      </c>
      <c r="D226">
        <v>91.906899999999993</v>
      </c>
      <c r="E226">
        <v>93.286000000000001</v>
      </c>
      <c r="F226">
        <v>49766312</v>
      </c>
      <c r="G226">
        <v>49766312</v>
      </c>
      <c r="H226">
        <v>93.046400000000006</v>
      </c>
      <c r="I226">
        <v>-0.59637600000000002</v>
      </c>
      <c r="J226">
        <v>0.59637600000000002</v>
      </c>
      <c r="K226" s="4">
        <f>1-(E226/E225)</f>
        <v>6.3526283946725437E-3</v>
      </c>
      <c r="L226" s="4">
        <v>93.990724999999998</v>
      </c>
      <c r="M226" s="4">
        <v>94.056650000000005</v>
      </c>
      <c r="N226" s="4">
        <v>93.772347620000005</v>
      </c>
      <c r="O226" s="4">
        <v>92.039692160000001</v>
      </c>
      <c r="P226" s="4">
        <v>93.716842779999993</v>
      </c>
      <c r="Q226" s="4">
        <v>93.767764560000003</v>
      </c>
      <c r="R226" s="4">
        <v>93.633109809999993</v>
      </c>
      <c r="S226" s="4">
        <v>91.828681579999994</v>
      </c>
      <c r="T226" s="2">
        <v>0.60968592899999996</v>
      </c>
      <c r="U226" s="2">
        <v>0.46857864300000002</v>
      </c>
      <c r="V226" s="4">
        <v>56.54325893</v>
      </c>
      <c r="W226">
        <f>F226/AVERAGE(F222:F226)</f>
        <v>0.74100495884151674</v>
      </c>
      <c r="X226" s="4">
        <f>(E226-MIN(E213:E226))/(MAX(E213:E226)-MIN(E213:E226)) * 100</f>
        <v>46.959436657742515</v>
      </c>
      <c r="Y226" s="4">
        <f t="shared" si="32"/>
        <v>35.778832669651329</v>
      </c>
      <c r="Z226" s="4">
        <f t="shared" si="28"/>
        <v>1.3124921400125753</v>
      </c>
      <c r="AA226" s="4">
        <f t="shared" si="29"/>
        <v>0.13465475000000993</v>
      </c>
      <c r="AB226">
        <f>STDEV(E206:E226)</f>
        <v>1.5210592962205802</v>
      </c>
      <c r="AC226">
        <f t="shared" si="26"/>
        <v>95.29340691622059</v>
      </c>
      <c r="AD226">
        <f t="shared" si="27"/>
        <v>92.25128832377942</v>
      </c>
      <c r="AE226" s="4">
        <f>AC226-AD226</f>
        <v>3.0421185924411702</v>
      </c>
      <c r="AI226" s="5">
        <f t="shared" si="30"/>
        <v>-6.3932422871599837E-3</v>
      </c>
      <c r="AJ226" s="5">
        <f t="shared" si="33"/>
        <v>5.8141086116670049E-7</v>
      </c>
      <c r="AK226" s="5">
        <f t="shared" si="31"/>
        <v>8.5921281550421276E-5</v>
      </c>
    </row>
    <row r="227" spans="1:37" x14ac:dyDescent="0.2">
      <c r="A227" s="1">
        <v>41912</v>
      </c>
      <c r="B227">
        <v>93.938299999999998</v>
      </c>
      <c r="C227">
        <v>94.618499999999997</v>
      </c>
      <c r="D227">
        <v>93.677400000000006</v>
      </c>
      <c r="E227">
        <v>93.882400000000004</v>
      </c>
      <c r="F227">
        <v>55264139</v>
      </c>
      <c r="G227">
        <v>55264139</v>
      </c>
      <c r="H227">
        <v>94.129599999999996</v>
      </c>
      <c r="I227">
        <v>0.59637600000000002</v>
      </c>
      <c r="J227">
        <v>-0.59637600000000002</v>
      </c>
      <c r="K227" s="4">
        <f>1-(E227/E226)</f>
        <v>-6.3932422871599837E-3</v>
      </c>
      <c r="L227" s="4">
        <v>93.869587499999994</v>
      </c>
      <c r="M227" s="4">
        <v>94.046400000000006</v>
      </c>
      <c r="N227" s="4">
        <v>93.694695240000001</v>
      </c>
      <c r="O227" s="4">
        <v>92.163705879999995</v>
      </c>
      <c r="P227" s="4">
        <v>93.753633269999995</v>
      </c>
      <c r="Q227" s="4">
        <v>93.78860736</v>
      </c>
      <c r="R227" s="4">
        <v>93.65685173</v>
      </c>
      <c r="S227" s="4">
        <v>91.909219559999997</v>
      </c>
      <c r="T227" s="2">
        <v>0.45194135699999999</v>
      </c>
      <c r="U227" s="2">
        <v>0.46857864300000002</v>
      </c>
      <c r="V227" s="4">
        <v>49.096310469999999</v>
      </c>
      <c r="W227">
        <f>F227/AVERAGE(F223:F227)</f>
        <v>0.84330303498908354</v>
      </c>
      <c r="X227" s="4">
        <f>(E227-MIN(E214:E227))/(MAX(E214:E227)-MIN(E214:E227)) * 100</f>
        <v>60.377061351211481</v>
      </c>
      <c r="Y227" s="4">
        <f t="shared" si="32"/>
        <v>55.904519786721828</v>
      </c>
      <c r="Z227" s="4">
        <f t="shared" si="28"/>
        <v>1.0800032194454507</v>
      </c>
      <c r="AA227" s="4">
        <f t="shared" si="29"/>
        <v>0.13175563000000068</v>
      </c>
      <c r="AB227">
        <f>STDEV(E207:E227)</f>
        <v>1.4684633565316469</v>
      </c>
      <c r="AC227">
        <f t="shared" si="26"/>
        <v>95.163158596531645</v>
      </c>
      <c r="AD227">
        <f t="shared" si="27"/>
        <v>92.226231883468358</v>
      </c>
      <c r="AE227" s="4">
        <f>AC227-AD227</f>
        <v>2.9369267130632863</v>
      </c>
      <c r="AI227" s="5">
        <f t="shared" si="30"/>
        <v>1.5583325522142699E-2</v>
      </c>
      <c r="AJ227" s="5">
        <f t="shared" si="33"/>
        <v>-6.4409034650407797E-4</v>
      </c>
      <c r="AK227" s="5">
        <f t="shared" si="31"/>
        <v>2.0837603918373511E-4</v>
      </c>
    </row>
    <row r="228" spans="1:37" x14ac:dyDescent="0.2">
      <c r="A228" s="1">
        <v>41913</v>
      </c>
      <c r="B228">
        <v>93.7333</v>
      </c>
      <c r="C228">
        <v>93.826499999999996</v>
      </c>
      <c r="D228">
        <v>91.972099999999998</v>
      </c>
      <c r="E228">
        <v>92.419399999999996</v>
      </c>
      <c r="F228">
        <v>51491286</v>
      </c>
      <c r="G228">
        <v>51491286</v>
      </c>
      <c r="H228">
        <v>92.763499999999993</v>
      </c>
      <c r="I228">
        <v>-1.4630000000000001</v>
      </c>
      <c r="J228">
        <v>1.4630000000000001</v>
      </c>
      <c r="K228" s="4">
        <f>1-(E228/E227)</f>
        <v>1.5583325522142699E-2</v>
      </c>
      <c r="L228" s="4">
        <v>93.66225</v>
      </c>
      <c r="M228" s="4">
        <v>93.822760000000002</v>
      </c>
      <c r="N228" s="4">
        <v>93.511876189999995</v>
      </c>
      <c r="O228" s="4">
        <v>92.267960779999996</v>
      </c>
      <c r="P228" s="4">
        <v>93.457136989999995</v>
      </c>
      <c r="Q228" s="4">
        <v>93.539660569999995</v>
      </c>
      <c r="R228" s="4">
        <v>93.538999189999998</v>
      </c>
      <c r="S228" s="4">
        <v>91.929226630000002</v>
      </c>
      <c r="T228" s="2">
        <v>0.42332071399999999</v>
      </c>
      <c r="U228" s="2">
        <v>0.573078643</v>
      </c>
      <c r="V228" s="4">
        <v>42.485044899999998</v>
      </c>
      <c r="W228">
        <f>F228/AVERAGE(F224:F228)</f>
        <v>0.80711335357934999</v>
      </c>
      <c r="X228" s="4">
        <f>(E228-MIN(E215:E228))/(MAX(E215:E228)-MIN(E215:E228)) * 100</f>
        <v>27.462935049157295</v>
      </c>
      <c r="Y228" s="4">
        <f t="shared" si="32"/>
        <v>44.933144352703756</v>
      </c>
      <c r="Z228" s="4">
        <f t="shared" si="28"/>
        <v>0.61119548709047267</v>
      </c>
      <c r="AA228" s="4">
        <f t="shared" si="29"/>
        <v>6.6137999999682506E-4</v>
      </c>
      <c r="AB228">
        <f>STDEV(E208:E228)</f>
        <v>1.3689153373765535</v>
      </c>
      <c r="AC228">
        <f t="shared" si="26"/>
        <v>94.880791527376545</v>
      </c>
      <c r="AD228">
        <f t="shared" si="27"/>
        <v>92.142960852623446</v>
      </c>
      <c r="AE228" s="4">
        <f>AC228-AD228</f>
        <v>2.7378306747530985</v>
      </c>
      <c r="AI228" s="5">
        <f t="shared" si="30"/>
        <v>-7.2592983724197868E-3</v>
      </c>
      <c r="AJ228" s="5">
        <f t="shared" si="33"/>
        <v>-2.1070655222722445E-3</v>
      </c>
      <c r="AK228" s="5">
        <f t="shared" si="31"/>
        <v>1.6787330135453048E-3</v>
      </c>
    </row>
    <row r="229" spans="1:37" x14ac:dyDescent="0.2">
      <c r="A229" s="1">
        <v>41914</v>
      </c>
      <c r="B229">
        <v>92.503299999999996</v>
      </c>
      <c r="C229">
        <v>93.388499999999993</v>
      </c>
      <c r="D229">
        <v>91.357100000000003</v>
      </c>
      <c r="E229">
        <v>93.090299999999999</v>
      </c>
      <c r="F229">
        <v>47757828</v>
      </c>
      <c r="G229">
        <v>47757828</v>
      </c>
      <c r="H229">
        <v>92.508600000000001</v>
      </c>
      <c r="I229">
        <v>0.67092200000000002</v>
      </c>
      <c r="J229">
        <v>-0.67092200000000002</v>
      </c>
      <c r="K229" s="4">
        <f>1-(E229/E228)</f>
        <v>-7.2592983724197868E-3</v>
      </c>
      <c r="L229" s="4">
        <v>93.527124999999998</v>
      </c>
      <c r="M229" s="4">
        <v>93.646640000000005</v>
      </c>
      <c r="N229" s="4">
        <v>93.554471430000007</v>
      </c>
      <c r="O229" s="4">
        <v>92.371170590000006</v>
      </c>
      <c r="P229" s="4">
        <v>93.375617660000003</v>
      </c>
      <c r="Q229" s="4">
        <v>93.457958649999995</v>
      </c>
      <c r="R229" s="4">
        <v>93.496265930000007</v>
      </c>
      <c r="S229" s="4">
        <v>91.974758919999999</v>
      </c>
      <c r="T229" s="2">
        <v>0.45593499999999998</v>
      </c>
      <c r="U229" s="2">
        <v>0.573078643</v>
      </c>
      <c r="V229" s="4">
        <v>44.30796454</v>
      </c>
      <c r="W229">
        <f>F229/AVERAGE(F225:F229)</f>
        <v>0.89551502304897235</v>
      </c>
      <c r="X229" s="4">
        <f>(E229-MIN(E216:E229))/(MAX(E216:E229)-MIN(E216:E229)) * 100</f>
        <v>42.556637944610564</v>
      </c>
      <c r="Y229" s="4">
        <f t="shared" si="32"/>
        <v>43.46554478165978</v>
      </c>
      <c r="Z229" s="4">
        <f t="shared" si="28"/>
        <v>0.97908902691511357</v>
      </c>
      <c r="AA229" s="4">
        <f t="shared" si="29"/>
        <v>-3.8307280000012156E-2</v>
      </c>
      <c r="AB229">
        <f>STDEV(E209:E229)</f>
        <v>1.3395176841471184</v>
      </c>
      <c r="AC229">
        <f t="shared" si="26"/>
        <v>94.893989114147132</v>
      </c>
      <c r="AD229">
        <f t="shared" si="27"/>
        <v>92.214953745852881</v>
      </c>
      <c r="AE229" s="4">
        <f>AC229-AD229</f>
        <v>2.6790353682942509</v>
      </c>
      <c r="AI229" s="5">
        <f t="shared" si="30"/>
        <v>2.8026550564343999E-3</v>
      </c>
      <c r="AJ229" s="5">
        <f t="shared" si="33"/>
        <v>-3.073021996519998E-3</v>
      </c>
      <c r="AK229" s="5">
        <f t="shared" si="31"/>
        <v>1.7140951134578754E-3</v>
      </c>
    </row>
    <row r="230" spans="1:37" x14ac:dyDescent="0.2">
      <c r="A230" s="1">
        <v>41915</v>
      </c>
      <c r="B230">
        <v>92.661699999999996</v>
      </c>
      <c r="C230">
        <v>93.379199999999997</v>
      </c>
      <c r="D230">
        <v>92.288899999999998</v>
      </c>
      <c r="E230">
        <v>92.829400000000007</v>
      </c>
      <c r="F230">
        <v>43469585</v>
      </c>
      <c r="G230">
        <v>43469585</v>
      </c>
      <c r="H230">
        <v>92.932599999999994</v>
      </c>
      <c r="I230">
        <v>-0.26091599999999998</v>
      </c>
      <c r="J230">
        <v>0.26091599999999998</v>
      </c>
      <c r="K230" s="4">
        <f>1-(E230/E229)</f>
        <v>2.8026550564343999E-3</v>
      </c>
      <c r="L230" s="4">
        <v>93.175349999999995</v>
      </c>
      <c r="M230" s="4">
        <v>93.521770000000004</v>
      </c>
      <c r="N230" s="4">
        <v>93.621028569999993</v>
      </c>
      <c r="O230" s="4">
        <v>92.424358819999995</v>
      </c>
      <c r="P230" s="4">
        <v>93.254235960000003</v>
      </c>
      <c r="Q230" s="4">
        <v>93.343675259999998</v>
      </c>
      <c r="R230" s="4">
        <v>93.432754889999998</v>
      </c>
      <c r="S230" s="4">
        <v>92.008274259999993</v>
      </c>
      <c r="T230" s="2">
        <v>0.45593499999999998</v>
      </c>
      <c r="U230" s="2">
        <v>0.58971878600000005</v>
      </c>
      <c r="V230" s="4">
        <v>43.602864179999997</v>
      </c>
      <c r="W230">
        <f>F230/AVERAGE(F226:F230)</f>
        <v>0.87729029544601866</v>
      </c>
      <c r="X230" s="4">
        <f>(E230-MIN(E217:E230))/(MAX(E217:E230)-MIN(E217:E230)) * 100</f>
        <v>36.686989583567751</v>
      </c>
      <c r="Y230" s="4">
        <f t="shared" si="32"/>
        <v>35.568854192445208</v>
      </c>
      <c r="Z230" s="4">
        <f t="shared" si="28"/>
        <v>1.031435800126506</v>
      </c>
      <c r="AA230" s="4">
        <f t="shared" si="29"/>
        <v>-8.907963000000052E-2</v>
      </c>
      <c r="AB230">
        <f>STDEV(E210:E230)</f>
        <v>1.2612037036668025</v>
      </c>
      <c r="AC230">
        <f t="shared" si="26"/>
        <v>94.882232273666801</v>
      </c>
      <c r="AD230">
        <f t="shared" si="27"/>
        <v>92.359824866333184</v>
      </c>
      <c r="AE230" s="4">
        <f>AC230-AD230</f>
        <v>2.5224074073336169</v>
      </c>
      <c r="AI230" s="5">
        <f t="shared" si="30"/>
        <v>0</v>
      </c>
      <c r="AJ230" s="5">
        <f t="shared" si="33"/>
        <v>-5.1728469758520728E-4</v>
      </c>
      <c r="AK230" s="5">
        <f t="shared" si="31"/>
        <v>6.5838993168001276E-4</v>
      </c>
    </row>
    <row r="231" spans="1:37" x14ac:dyDescent="0.2">
      <c r="A231" s="1">
        <v>41918</v>
      </c>
      <c r="B231">
        <v>93.136899999999997</v>
      </c>
      <c r="C231">
        <v>93.789199999999994</v>
      </c>
      <c r="D231">
        <v>92.643000000000001</v>
      </c>
      <c r="E231">
        <v>92.829400000000007</v>
      </c>
      <c r="F231">
        <v>37051182</v>
      </c>
      <c r="G231">
        <v>37051182</v>
      </c>
      <c r="H231">
        <v>93.166600000000003</v>
      </c>
      <c r="I231">
        <v>0</v>
      </c>
      <c r="J231">
        <v>0</v>
      </c>
      <c r="K231" s="4">
        <f>1-(E231/E230)</f>
        <v>0</v>
      </c>
      <c r="L231" s="4">
        <v>92.927250000000001</v>
      </c>
      <c r="M231" s="4">
        <v>93.38758</v>
      </c>
      <c r="N231" s="4">
        <v>93.649871430000005</v>
      </c>
      <c r="O231" s="4">
        <v>92.480454899999998</v>
      </c>
      <c r="P231" s="4">
        <v>93.159827969999995</v>
      </c>
      <c r="Q231" s="4">
        <v>93.250170670000003</v>
      </c>
      <c r="R231" s="4">
        <v>93.375292520000002</v>
      </c>
      <c r="S231" s="4">
        <v>92.040475270000002</v>
      </c>
      <c r="T231" s="2">
        <v>0.45593499999999998</v>
      </c>
      <c r="U231" s="2">
        <v>0.53846785699999999</v>
      </c>
      <c r="V231" s="4">
        <v>45.850129729999999</v>
      </c>
      <c r="W231">
        <f>F231/AVERAGE(F227:F231)</f>
        <v>0.78820891545828131</v>
      </c>
      <c r="X231" s="4">
        <f>(E231-MIN(E218:E231))/(MAX(E218:E231)-MIN(E218:E231)) * 100</f>
        <v>36.686989583567751</v>
      </c>
      <c r="Y231" s="4">
        <f t="shared" si="32"/>
        <v>38.643539037248686</v>
      </c>
      <c r="Z231" s="4">
        <f t="shared" si="28"/>
        <v>0.9493692994372227</v>
      </c>
      <c r="AA231" s="4">
        <f t="shared" si="29"/>
        <v>-0.12512184999999931</v>
      </c>
      <c r="AB231">
        <f>STDEV(E211:E231)</f>
        <v>1.234288746259504</v>
      </c>
      <c r="AC231">
        <f t="shared" si="26"/>
        <v>94.884160176259513</v>
      </c>
      <c r="AD231">
        <f t="shared" si="27"/>
        <v>92.415582683740496</v>
      </c>
      <c r="AE231" s="4">
        <f>AC231-AD231</f>
        <v>2.4685774925190174</v>
      </c>
      <c r="AI231" s="5">
        <f t="shared" si="30"/>
        <v>8.733224603412415E-3</v>
      </c>
      <c r="AJ231" s="5">
        <f t="shared" si="33"/>
        <v>2.4429681943949565E-3</v>
      </c>
      <c r="AK231" s="5">
        <f t="shared" si="31"/>
        <v>-7.408904567980883E-4</v>
      </c>
    </row>
    <row r="232" spans="1:37" x14ac:dyDescent="0.2">
      <c r="A232" s="1">
        <v>41919</v>
      </c>
      <c r="B232">
        <v>92.6524</v>
      </c>
      <c r="C232">
        <v>93.295299999999997</v>
      </c>
      <c r="D232">
        <v>92.000100000000003</v>
      </c>
      <c r="E232">
        <v>92.018699999999995</v>
      </c>
      <c r="F232">
        <v>42094183</v>
      </c>
      <c r="G232">
        <v>42094183</v>
      </c>
      <c r="H232">
        <v>92.698899999999995</v>
      </c>
      <c r="I232">
        <v>-0.81069500000000005</v>
      </c>
      <c r="J232">
        <v>0.81069500000000005</v>
      </c>
      <c r="K232" s="4">
        <f>1-(E232/E231)</f>
        <v>8.733224603412415E-3</v>
      </c>
      <c r="L232" s="4">
        <v>93.029750000000007</v>
      </c>
      <c r="M232" s="4">
        <v>93.025090000000006</v>
      </c>
      <c r="N232" s="4">
        <v>93.667176190000006</v>
      </c>
      <c r="O232" s="4">
        <v>92.509001960000006</v>
      </c>
      <c r="P232" s="4">
        <v>92.906243970000006</v>
      </c>
      <c r="Q232" s="4">
        <v>93.026266910000004</v>
      </c>
      <c r="R232" s="4">
        <v>93.24609323</v>
      </c>
      <c r="S232" s="4">
        <v>92.039621339999997</v>
      </c>
      <c r="T232" s="2">
        <v>0.40801214299999999</v>
      </c>
      <c r="U232" s="2">
        <v>0.59637464299999998</v>
      </c>
      <c r="V232" s="4">
        <v>40.623009850000003</v>
      </c>
      <c r="W232">
        <f>F232/AVERAGE(F228:F232)</f>
        <v>0.94864806497008913</v>
      </c>
      <c r="X232" s="4">
        <f>(E232-MIN(E219:E232))/(MAX(E219:E232)-MIN(E219:E232)) * 100</f>
        <v>18.448109068820276</v>
      </c>
      <c r="Y232" s="4">
        <f t="shared" si="32"/>
        <v>30.607362745318593</v>
      </c>
      <c r="Z232" s="4">
        <f t="shared" si="28"/>
        <v>0.60273435585827861</v>
      </c>
      <c r="AA232" s="4">
        <f t="shared" si="29"/>
        <v>-0.21982631999999569</v>
      </c>
      <c r="AB232">
        <f>STDEV(E212:E232)</f>
        <v>1.2071762646377548</v>
      </c>
      <c r="AC232">
        <f t="shared" si="26"/>
        <v>94.874352454637759</v>
      </c>
      <c r="AD232">
        <f t="shared" si="27"/>
        <v>92.459999925362254</v>
      </c>
      <c r="AE232" s="4">
        <f>AC232-AD232</f>
        <v>2.4143525292755044</v>
      </c>
      <c r="AI232" s="5">
        <f t="shared" si="30"/>
        <v>-2.0759910757270017E-2</v>
      </c>
      <c r="AJ232" s="5">
        <f t="shared" si="33"/>
        <v>7.4076238094944458E-3</v>
      </c>
      <c r="AK232" s="5">
        <f t="shared" si="31"/>
        <v>-1.6130301135026327E-3</v>
      </c>
    </row>
    <row r="233" spans="1:37" x14ac:dyDescent="0.2">
      <c r="A233" s="1">
        <v>41920</v>
      </c>
      <c r="B233">
        <v>92.028000000000006</v>
      </c>
      <c r="C233">
        <v>94.217799999999997</v>
      </c>
      <c r="D233">
        <v>91.608699999999999</v>
      </c>
      <c r="E233">
        <v>93.929000000000002</v>
      </c>
      <c r="F233">
        <v>57404674</v>
      </c>
      <c r="G233">
        <v>57404674</v>
      </c>
      <c r="H233">
        <v>93.049899999999994</v>
      </c>
      <c r="I233">
        <v>1.9103000000000001</v>
      </c>
      <c r="J233">
        <v>-1.9103000000000001</v>
      </c>
      <c r="K233" s="4">
        <f>1-(E233/E232)</f>
        <v>-2.0759910757270017E-2</v>
      </c>
      <c r="L233" s="4">
        <v>93.035574999999994</v>
      </c>
      <c r="M233" s="4">
        <v>92.936570000000003</v>
      </c>
      <c r="N233" s="4">
        <v>93.791866670000005</v>
      </c>
      <c r="O233" s="4">
        <v>92.550478429999998</v>
      </c>
      <c r="P233" s="4">
        <v>93.133523089999997</v>
      </c>
      <c r="Q233" s="4">
        <v>93.190400199999999</v>
      </c>
      <c r="R233" s="4">
        <v>93.311131970000005</v>
      </c>
      <c r="S233" s="4">
        <v>92.113714619999996</v>
      </c>
      <c r="T233" s="2">
        <v>0.53048442900000004</v>
      </c>
      <c r="U233" s="2">
        <v>0.59637464299999998</v>
      </c>
      <c r="V233" s="4">
        <v>47.076377340000001</v>
      </c>
      <c r="W233">
        <f>F233/AVERAGE(F229:F233)</f>
        <v>1.2601044022566379</v>
      </c>
      <c r="X233" s="4">
        <f>(E233-MIN(E220:E233))/(MAX(E220:E233)-MIN(E220:E233)) * 100</f>
        <v>61.425453890976115</v>
      </c>
      <c r="Y233" s="4">
        <f t="shared" si="32"/>
        <v>38.853517514454715</v>
      </c>
      <c r="Z233" s="4">
        <f t="shared" si="28"/>
        <v>1.5809496236247835</v>
      </c>
      <c r="AA233" s="4">
        <f t="shared" si="29"/>
        <v>-0.12073177000000612</v>
      </c>
      <c r="AB233">
        <f>STDEV(E213:E233)</f>
        <v>1.0801300316782858</v>
      </c>
      <c r="AC233">
        <f t="shared" si="26"/>
        <v>94.871996701678285</v>
      </c>
      <c r="AD233">
        <f t="shared" si="27"/>
        <v>92.711736638321725</v>
      </c>
      <c r="AE233" s="4">
        <f>AC233-AD233</f>
        <v>2.1602600633565601</v>
      </c>
      <c r="AI233" s="5">
        <f t="shared" si="30"/>
        <v>-2.1824995475305808E-3</v>
      </c>
      <c r="AJ233" s="5">
        <f t="shared" si="33"/>
        <v>3.6620212049478852E-3</v>
      </c>
      <c r="AK233" s="5">
        <f t="shared" si="31"/>
        <v>-2.8113871351726008E-3</v>
      </c>
    </row>
    <row r="234" spans="1:37" x14ac:dyDescent="0.2">
      <c r="A234" s="1">
        <v>41921</v>
      </c>
      <c r="B234">
        <v>94.618499999999997</v>
      </c>
      <c r="C234">
        <v>95.401300000000006</v>
      </c>
      <c r="D234">
        <v>93.751900000000006</v>
      </c>
      <c r="E234">
        <v>94.134</v>
      </c>
      <c r="F234">
        <v>77376525</v>
      </c>
      <c r="G234">
        <v>77376525</v>
      </c>
      <c r="H234">
        <v>94.554299999999998</v>
      </c>
      <c r="I234">
        <v>0.20500499999999999</v>
      </c>
      <c r="J234">
        <v>-0.20500499999999999</v>
      </c>
      <c r="K234" s="4">
        <f>1-(E234/E233)</f>
        <v>-2.1824995475305808E-3</v>
      </c>
      <c r="L234" s="4">
        <v>93.141575000000003</v>
      </c>
      <c r="M234" s="4">
        <v>93.230099999999993</v>
      </c>
      <c r="N234" s="4">
        <v>93.792757140000006</v>
      </c>
      <c r="O234" s="4">
        <v>92.607611759999998</v>
      </c>
      <c r="P234" s="4">
        <v>93.355851290000004</v>
      </c>
      <c r="Q234" s="4">
        <v>93.361963799999998</v>
      </c>
      <c r="R234" s="4">
        <v>93.38950036</v>
      </c>
      <c r="S234" s="4">
        <v>92.192941500000003</v>
      </c>
      <c r="T234" s="2">
        <v>0.54512764300000005</v>
      </c>
      <c r="U234" s="2">
        <v>0.54113007099999999</v>
      </c>
      <c r="V234" s="4">
        <v>50.184006580000002</v>
      </c>
      <c r="W234">
        <f>F234/AVERAGE(F230:F234)</f>
        <v>1.5030629887162765</v>
      </c>
      <c r="X234" s="4">
        <f>(E234-MIN(E221:E234))/(MAX(E221:E234)-MIN(E221:E234)) * 100</f>
        <v>66.03748115818118</v>
      </c>
      <c r="Y234" s="4">
        <f t="shared" si="32"/>
        <v>48.63701470599252</v>
      </c>
      <c r="Z234" s="4">
        <f t="shared" si="28"/>
        <v>1.3577618107808078</v>
      </c>
      <c r="AA234" s="4">
        <f t="shared" si="29"/>
        <v>-2.7536560000001487E-2</v>
      </c>
      <c r="AB234">
        <f>STDEV(E214:E234)</f>
        <v>1.0804176773690026</v>
      </c>
      <c r="AC234">
        <f t="shared" si="26"/>
        <v>94.873174817369005</v>
      </c>
      <c r="AD234">
        <f t="shared" si="27"/>
        <v>92.712339462631007</v>
      </c>
      <c r="AE234" s="4">
        <f>AC234-AD234</f>
        <v>2.1608353547379977</v>
      </c>
      <c r="AI234" s="5">
        <f t="shared" si="30"/>
        <v>2.8714385875454607E-3</v>
      </c>
      <c r="AJ234" s="5">
        <f t="shared" si="33"/>
        <v>2.3624441523860894E-3</v>
      </c>
      <c r="AK234" s="5">
        <f t="shared" si="31"/>
        <v>-3.6590549921135269E-3</v>
      </c>
    </row>
    <row r="235" spans="1:37" x14ac:dyDescent="0.2">
      <c r="A235" s="1">
        <v>41922</v>
      </c>
      <c r="B235">
        <v>93.826499999999996</v>
      </c>
      <c r="C235">
        <v>95.075100000000006</v>
      </c>
      <c r="D235">
        <v>93.463099999999997</v>
      </c>
      <c r="E235">
        <v>93.863699999999994</v>
      </c>
      <c r="F235">
        <v>66331592</v>
      </c>
      <c r="G235">
        <v>66331592</v>
      </c>
      <c r="H235">
        <v>94.423699999999997</v>
      </c>
      <c r="I235">
        <v>-0.270233</v>
      </c>
      <c r="J235">
        <v>0.270233</v>
      </c>
      <c r="K235" s="4">
        <f>1-(E235/E234)</f>
        <v>2.8714385875454607E-3</v>
      </c>
      <c r="L235" s="4">
        <v>93.139237499999993</v>
      </c>
      <c r="M235" s="4">
        <v>93.228229999999996</v>
      </c>
      <c r="N235" s="4">
        <v>93.761695239999995</v>
      </c>
      <c r="O235" s="4">
        <v>92.663625490000001</v>
      </c>
      <c r="P235" s="4">
        <v>93.468706560000001</v>
      </c>
      <c r="Q235" s="4">
        <v>93.453188560000001</v>
      </c>
      <c r="R235" s="4">
        <v>93.434662230000001</v>
      </c>
      <c r="S235" s="4">
        <v>92.258461440000005</v>
      </c>
      <c r="T235" s="2">
        <v>0.53847164300000006</v>
      </c>
      <c r="U235" s="2">
        <v>0.56043242900000001</v>
      </c>
      <c r="V235" s="4">
        <v>49.000786949999998</v>
      </c>
      <c r="W235">
        <f>F235/AVERAGE(F231:F235)</f>
        <v>1.1834016348840888</v>
      </c>
      <c r="X235" s="4">
        <f>(E235-MIN(E222:E235))/(MAX(E222:E235)-MIN(E222:E235)) * 100</f>
        <v>59.956354473666217</v>
      </c>
      <c r="Y235" s="4">
        <f t="shared" si="32"/>
        <v>62.473096507607835</v>
      </c>
      <c r="Z235" s="4">
        <f t="shared" si="28"/>
        <v>0.95971478644995389</v>
      </c>
      <c r="AA235" s="4">
        <f t="shared" si="29"/>
        <v>1.8526330000000257E-2</v>
      </c>
      <c r="AB235">
        <f>STDEV(E215:E235)</f>
        <v>1.0678889953905282</v>
      </c>
      <c r="AC235">
        <f t="shared" si="26"/>
        <v>94.829584235390527</v>
      </c>
      <c r="AD235">
        <f t="shared" si="27"/>
        <v>92.693806244609462</v>
      </c>
      <c r="AE235" s="4">
        <f>AC235-AD235</f>
        <v>2.1357779907810652</v>
      </c>
      <c r="AI235" s="5">
        <f t="shared" si="30"/>
        <v>9.1323909029794592E-3</v>
      </c>
      <c r="AJ235" s="5">
        <f t="shared" si="33"/>
        <v>-4.5058113956449987E-3</v>
      </c>
      <c r="AK235" s="5">
        <f t="shared" si="31"/>
        <v>-3.2080949378751993E-3</v>
      </c>
    </row>
    <row r="236" spans="1:37" x14ac:dyDescent="0.2">
      <c r="A236" s="1">
        <v>41925</v>
      </c>
      <c r="B236">
        <v>94.422799999999995</v>
      </c>
      <c r="C236">
        <v>94.842200000000005</v>
      </c>
      <c r="D236">
        <v>93.006500000000003</v>
      </c>
      <c r="E236">
        <v>93.006500000000003</v>
      </c>
      <c r="F236">
        <v>53583368</v>
      </c>
      <c r="G236">
        <v>53583368</v>
      </c>
      <c r="H236">
        <v>93.9268</v>
      </c>
      <c r="I236">
        <v>-0.85729</v>
      </c>
      <c r="J236">
        <v>0.85729</v>
      </c>
      <c r="K236" s="4">
        <f>1-(E236/E235)</f>
        <v>9.1323909029794592E-3</v>
      </c>
      <c r="L236" s="4">
        <v>93.212625000000003</v>
      </c>
      <c r="M236" s="4">
        <v>93.200280000000006</v>
      </c>
      <c r="N236" s="4">
        <v>93.679604760000004</v>
      </c>
      <c r="O236" s="4">
        <v>92.749192160000007</v>
      </c>
      <c r="P236" s="4">
        <v>93.365993990000007</v>
      </c>
      <c r="Q236" s="4">
        <v>93.371972459999995</v>
      </c>
      <c r="R236" s="4">
        <v>93.393884869999994</v>
      </c>
      <c r="S236" s="4">
        <v>92.287796279999995</v>
      </c>
      <c r="T236" s="2">
        <v>0.433307357</v>
      </c>
      <c r="U236" s="2">
        <v>0.62166742900000005</v>
      </c>
      <c r="V236" s="4">
        <v>41.072769039999997</v>
      </c>
      <c r="W236">
        <f>F236/AVERAGE(F232:F236)</f>
        <v>0.90271414559709628</v>
      </c>
      <c r="X236" s="4">
        <f>(E236-MIN(E223:E236))/(MAX(E223:E236)-MIN(E223:E236)) * 100</f>
        <v>50.001382934587234</v>
      </c>
      <c r="Y236" s="4">
        <f t="shared" si="32"/>
        <v>58.665072855478208</v>
      </c>
      <c r="Z236" s="4">
        <f t="shared" si="28"/>
        <v>0.85231945518530194</v>
      </c>
      <c r="AA236" s="4">
        <f t="shared" si="29"/>
        <v>-2.1912409999998772E-2</v>
      </c>
      <c r="AB236">
        <f>STDEV(E216:E236)</f>
        <v>1.0558918810542068</v>
      </c>
      <c r="AC236">
        <f t="shared" si="26"/>
        <v>94.735496641054212</v>
      </c>
      <c r="AD236">
        <f t="shared" si="27"/>
        <v>92.623712878945796</v>
      </c>
      <c r="AE236" s="4">
        <f>AC236-AD236</f>
        <v>2.1117837621084163</v>
      </c>
      <c r="AI236" s="5">
        <f t="shared" si="30"/>
        <v>1.0620763064947192E-2</v>
      </c>
      <c r="AJ236" s="5">
        <f t="shared" si="33"/>
        <v>-9.0941056989260142E-3</v>
      </c>
      <c r="AK236" s="5">
        <f t="shared" si="31"/>
        <v>-1.9999005780740233E-3</v>
      </c>
    </row>
    <row r="237" spans="1:37" x14ac:dyDescent="0.2">
      <c r="A237" s="1">
        <v>41926</v>
      </c>
      <c r="B237">
        <v>93.546899999999994</v>
      </c>
      <c r="C237">
        <v>93.668099999999995</v>
      </c>
      <c r="D237">
        <v>91.850999999999999</v>
      </c>
      <c r="E237">
        <v>92.018699999999995</v>
      </c>
      <c r="F237">
        <v>63688562</v>
      </c>
      <c r="G237">
        <v>63688562</v>
      </c>
      <c r="H237">
        <v>92.7333</v>
      </c>
      <c r="I237">
        <v>-0.98774399999999996</v>
      </c>
      <c r="J237">
        <v>0.98774399999999996</v>
      </c>
      <c r="K237" s="4">
        <f>1-(E237/E236)</f>
        <v>1.0620763064947192E-2</v>
      </c>
      <c r="L237" s="4">
        <v>93.078675000000004</v>
      </c>
      <c r="M237" s="4">
        <v>93.013909999999996</v>
      </c>
      <c r="N237" s="4">
        <v>93.551809520000006</v>
      </c>
      <c r="O237" s="4">
        <v>92.805754899999997</v>
      </c>
      <c r="P237" s="4">
        <v>93.066595329999998</v>
      </c>
      <c r="Q237" s="4">
        <v>93.125922919999994</v>
      </c>
      <c r="R237" s="4">
        <v>93.262914879999997</v>
      </c>
      <c r="S237" s="4">
        <v>92.277243490000004</v>
      </c>
      <c r="T237" s="2">
        <v>0.433307357</v>
      </c>
      <c r="U237" s="2">
        <v>0.63298242900000001</v>
      </c>
      <c r="V237" s="4">
        <v>40.636922810000002</v>
      </c>
      <c r="W237">
        <f>F237/AVERAGE(F233:F237)</f>
        <v>1.0001824490817823</v>
      </c>
      <c r="X237" s="4">
        <f>(E237-MIN(E224:E237))/(MAX(E224:E237)-MIN(E224:E237)) * 100</f>
        <v>27.935815759888044</v>
      </c>
      <c r="Y237" s="4">
        <f t="shared" si="32"/>
        <v>45.964517722713829</v>
      </c>
      <c r="Z237" s="4">
        <f t="shared" si="28"/>
        <v>0.60776914768069634</v>
      </c>
      <c r="AA237" s="4">
        <f t="shared" si="29"/>
        <v>-0.13699196000000313</v>
      </c>
      <c r="AB237">
        <f>STDEV(E217:E237)</f>
        <v>1.0878346321499255</v>
      </c>
      <c r="AC237">
        <f t="shared" si="26"/>
        <v>94.639644152149927</v>
      </c>
      <c r="AD237">
        <f t="shared" si="27"/>
        <v>92.463974887850085</v>
      </c>
      <c r="AE237" s="4">
        <f>AC237-AD237</f>
        <v>2.1756692642998416</v>
      </c>
      <c r="AI237" s="5">
        <f t="shared" si="30"/>
        <v>1.2252944238507979E-2</v>
      </c>
      <c r="AJ237" s="5">
        <f t="shared" si="33"/>
        <v>-1.1335737851615702E-2</v>
      </c>
      <c r="AK237" s="5">
        <f t="shared" si="31"/>
        <v>-1.4973516134252692E-3</v>
      </c>
    </row>
    <row r="238" spans="1:37" x14ac:dyDescent="0.2">
      <c r="A238" s="1">
        <v>41927</v>
      </c>
      <c r="B238">
        <v>91.291899999999998</v>
      </c>
      <c r="C238">
        <v>92.391400000000004</v>
      </c>
      <c r="D238">
        <v>88.692099999999996</v>
      </c>
      <c r="E238">
        <v>90.891199999999998</v>
      </c>
      <c r="F238">
        <v>100933600</v>
      </c>
      <c r="G238">
        <v>100933600</v>
      </c>
      <c r="H238">
        <v>90.678100000000001</v>
      </c>
      <c r="I238">
        <v>-1.1274999999999999</v>
      </c>
      <c r="J238">
        <v>1.1274999999999999</v>
      </c>
      <c r="K238" s="4">
        <f>1-(E238/E237)</f>
        <v>1.2252944238507979E-2</v>
      </c>
      <c r="L238" s="4">
        <v>92.836399999999998</v>
      </c>
      <c r="M238" s="4">
        <v>92.861090000000004</v>
      </c>
      <c r="N238" s="4">
        <v>93.404490480000007</v>
      </c>
      <c r="O238" s="4">
        <v>92.850027449999999</v>
      </c>
      <c r="P238" s="4">
        <v>92.583174139999997</v>
      </c>
      <c r="Q238" s="4">
        <v>92.719609660000003</v>
      </c>
      <c r="R238" s="4">
        <v>93.037037280000007</v>
      </c>
      <c r="S238" s="4">
        <v>92.222888839999996</v>
      </c>
      <c r="T238" s="2">
        <v>0.433307357</v>
      </c>
      <c r="U238" s="2">
        <v>0.45526814300000001</v>
      </c>
      <c r="V238" s="4">
        <v>48.76427013</v>
      </c>
      <c r="W238">
        <f>F238/AVERAGE(F234:F238)</f>
        <v>1.3944431335577681</v>
      </c>
      <c r="X238" s="4">
        <f>(E238-MIN(E225:E238))/(MAX(E225:E238)-MIN(E225:E238)) * 100</f>
        <v>0</v>
      </c>
      <c r="Y238" s="4">
        <f t="shared" si="32"/>
        <v>25.97906623149176</v>
      </c>
      <c r="Z238" s="4">
        <f t="shared" si="28"/>
        <v>0</v>
      </c>
      <c r="AA238" s="4">
        <f t="shared" si="29"/>
        <v>-0.31742762000000369</v>
      </c>
      <c r="AB238">
        <f>STDEV(E218:E238)</f>
        <v>1.2268495930246561</v>
      </c>
      <c r="AC238">
        <f t="shared" si="26"/>
        <v>94.63134007302466</v>
      </c>
      <c r="AD238">
        <f t="shared" si="27"/>
        <v>92.177640886975354</v>
      </c>
      <c r="AE238" s="4">
        <f>AC238-AD238</f>
        <v>2.453699186049306</v>
      </c>
      <c r="AI238" s="5">
        <f t="shared" si="30"/>
        <v>1.3123382681711648E-2</v>
      </c>
      <c r="AJ238" s="5">
        <f t="shared" si="33"/>
        <v>-4.8913465229112104E-3</v>
      </c>
      <c r="AK238" s="5">
        <f t="shared" si="31"/>
        <v>-3.0017375952470192E-5</v>
      </c>
    </row>
    <row r="239" spans="1:37" x14ac:dyDescent="0.2">
      <c r="A239" s="1">
        <v>41928</v>
      </c>
      <c r="B239">
        <v>89.036799999999999</v>
      </c>
      <c r="C239">
        <v>91.058899999999994</v>
      </c>
      <c r="D239">
        <v>88.906400000000005</v>
      </c>
      <c r="E239">
        <v>89.698400000000007</v>
      </c>
      <c r="F239">
        <v>72154523</v>
      </c>
      <c r="G239">
        <v>72154523</v>
      </c>
      <c r="H239">
        <v>89.903700000000001</v>
      </c>
      <c r="I239">
        <v>-1.1928000000000001</v>
      </c>
      <c r="J239">
        <v>1.1928000000000001</v>
      </c>
      <c r="K239" s="4">
        <f>1-(E239/E238)</f>
        <v>1.3123382681711648E-2</v>
      </c>
      <c r="L239" s="4">
        <v>92.445025000000001</v>
      </c>
      <c r="M239" s="4">
        <v>92.521900000000002</v>
      </c>
      <c r="N239" s="4">
        <v>93.168423809999993</v>
      </c>
      <c r="O239" s="4">
        <v>92.879456860000005</v>
      </c>
      <c r="P239" s="4">
        <v>91.942113219999996</v>
      </c>
      <c r="Q239" s="4">
        <v>92.170298819999999</v>
      </c>
      <c r="R239" s="4">
        <v>92.719071819999996</v>
      </c>
      <c r="S239" s="4">
        <v>92.12388928</v>
      </c>
      <c r="T239" s="2">
        <v>0.24161450000000001</v>
      </c>
      <c r="U239" s="2">
        <v>0.54046814300000001</v>
      </c>
      <c r="V239" s="4">
        <v>30.893729990000001</v>
      </c>
      <c r="W239">
        <f>F239/AVERAGE(F235:F239)</f>
        <v>1.0114411707064235</v>
      </c>
      <c r="X239" s="4">
        <f>(E239-MIN(E226:E239))/(MAX(E226:E239)-MIN(E226:E239)) * 100</f>
        <v>0</v>
      </c>
      <c r="Y239" s="4">
        <f t="shared" si="32"/>
        <v>9.3119385866293474</v>
      </c>
      <c r="Z239" s="4">
        <f t="shared" si="28"/>
        <v>0</v>
      </c>
      <c r="AA239" s="4">
        <f t="shared" si="29"/>
        <v>-0.54877299999999707</v>
      </c>
      <c r="AB239">
        <f>STDEV(E219:E239)</f>
        <v>1.4335664037304876</v>
      </c>
      <c r="AC239">
        <f t="shared" si="26"/>
        <v>94.601990213730474</v>
      </c>
      <c r="AD239">
        <f t="shared" si="27"/>
        <v>91.734857406269512</v>
      </c>
      <c r="AE239" s="4">
        <f>AC239-AD239</f>
        <v>2.8671328074609619</v>
      </c>
      <c r="AI239" s="5">
        <f t="shared" si="30"/>
        <v>-1.4647975883627762E-2</v>
      </c>
      <c r="AJ239" s="5">
        <f t="shared" si="33"/>
        <v>9.8880084774595196E-4</v>
      </c>
      <c r="AK239" s="5">
        <f t="shared" si="31"/>
        <v>2.2015657545644092E-3</v>
      </c>
    </row>
    <row r="240" spans="1:37" x14ac:dyDescent="0.2">
      <c r="A240" s="1">
        <v>41929</v>
      </c>
      <c r="B240">
        <v>90.853899999999996</v>
      </c>
      <c r="C240">
        <v>92.2517</v>
      </c>
      <c r="D240">
        <v>90.210999999999999</v>
      </c>
      <c r="E240">
        <v>91.012299999999996</v>
      </c>
      <c r="F240">
        <v>68179688</v>
      </c>
      <c r="G240">
        <v>68179688</v>
      </c>
      <c r="H240">
        <v>91.225499999999997</v>
      </c>
      <c r="I240">
        <v>1.3139000000000001</v>
      </c>
      <c r="J240">
        <v>-1.3139000000000001</v>
      </c>
      <c r="K240" s="4">
        <f>1-(E240/E239)</f>
        <v>-1.4647975883627762E-2</v>
      </c>
      <c r="L240" s="4">
        <v>92.319225000000003</v>
      </c>
      <c r="M240" s="4">
        <v>92.340190000000007</v>
      </c>
      <c r="N240" s="4">
        <v>92.985604760000001</v>
      </c>
      <c r="O240" s="4">
        <v>92.937558820000007</v>
      </c>
      <c r="P240" s="4">
        <v>91.735488059999994</v>
      </c>
      <c r="Q240" s="4">
        <v>91.959753579999997</v>
      </c>
      <c r="R240" s="4">
        <v>92.556522119999997</v>
      </c>
      <c r="S240" s="4">
        <v>92.080297540000004</v>
      </c>
      <c r="T240" s="2">
        <v>0.3354645</v>
      </c>
      <c r="U240" s="2">
        <v>0.49786985700000003</v>
      </c>
      <c r="V240" s="4">
        <v>40.255690540000003</v>
      </c>
      <c r="W240">
        <f>F240/AVERAGE(F236:F240)</f>
        <v>0.95079680441895553</v>
      </c>
      <c r="X240" s="4">
        <f>(E240-MIN(E227:E240))/(MAX(E227:E240)-MIN(E227:E240)) * 100</f>
        <v>29.621697177382799</v>
      </c>
      <c r="Y240" s="4">
        <f t="shared" si="32"/>
        <v>9.8738990591276004</v>
      </c>
      <c r="Z240" s="4">
        <f t="shared" si="28"/>
        <v>3</v>
      </c>
      <c r="AA240" s="4">
        <f t="shared" si="29"/>
        <v>-0.59676853999999935</v>
      </c>
      <c r="AB240">
        <f>STDEV(E220:E240)</f>
        <v>1.4528678227823042</v>
      </c>
      <c r="AC240">
        <f t="shared" si="26"/>
        <v>94.43847258278231</v>
      </c>
      <c r="AD240">
        <f t="shared" si="27"/>
        <v>91.532736937217692</v>
      </c>
      <c r="AE240" s="4">
        <f>AC240-AD240</f>
        <v>2.9057356455646186</v>
      </c>
      <c r="AI240" s="5">
        <f t="shared" si="30"/>
        <v>-2.1399305368615007E-2</v>
      </c>
      <c r="AJ240" s="5">
        <f t="shared" si="33"/>
        <v>4.4656661181946113E-3</v>
      </c>
      <c r="AK240" s="5">
        <f t="shared" si="31"/>
        <v>1.9971027465272165E-3</v>
      </c>
    </row>
    <row r="241" spans="1:37" x14ac:dyDescent="0.2">
      <c r="A241" s="1">
        <v>41932</v>
      </c>
      <c r="B241">
        <v>91.613399999999999</v>
      </c>
      <c r="C241">
        <v>93.146199999999993</v>
      </c>
      <c r="D241">
        <v>91.524799999999999</v>
      </c>
      <c r="E241">
        <v>92.959900000000005</v>
      </c>
      <c r="F241">
        <v>77517279</v>
      </c>
      <c r="G241">
        <v>77517279</v>
      </c>
      <c r="H241">
        <v>92.5809</v>
      </c>
      <c r="I241">
        <v>1.9475</v>
      </c>
      <c r="J241">
        <v>-1.9475</v>
      </c>
      <c r="K241" s="4">
        <f>1-(E241/E240)</f>
        <v>-2.1399305368615007E-2</v>
      </c>
      <c r="L241" s="4">
        <v>92.1980875</v>
      </c>
      <c r="M241" s="4">
        <v>92.35324</v>
      </c>
      <c r="N241" s="4">
        <v>92.932357139999993</v>
      </c>
      <c r="O241" s="4">
        <v>93.034031369999994</v>
      </c>
      <c r="P241" s="4">
        <v>92.0075796</v>
      </c>
      <c r="Q241" s="4">
        <v>92.141598380000005</v>
      </c>
      <c r="R241" s="4">
        <v>92.594939060000002</v>
      </c>
      <c r="S241" s="4">
        <v>92.114791760000003</v>
      </c>
      <c r="T241" s="2">
        <v>0.431973357</v>
      </c>
      <c r="U241" s="2">
        <v>0.49786985700000003</v>
      </c>
      <c r="V241" s="4">
        <v>46.456580049999999</v>
      </c>
      <c r="W241">
        <f>F241/AVERAGE(F237:F241)</f>
        <v>1.0133675691731048</v>
      </c>
      <c r="X241" s="4">
        <f>(E241-MIN(E228:E241))/(MAX(E228:E241)-MIN(E228:E241)) * 100</f>
        <v>73.530074848949468</v>
      </c>
      <c r="Y241" s="4">
        <f t="shared" si="32"/>
        <v>34.38392400877742</v>
      </c>
      <c r="Z241" s="4">
        <f t="shared" si="28"/>
        <v>2.1385015517768986</v>
      </c>
      <c r="AA241" s="4">
        <f t="shared" si="29"/>
        <v>-0.45334067999999661</v>
      </c>
      <c r="AB241">
        <f>STDEV(E221:E241)</f>
        <v>1.4311546319568096</v>
      </c>
      <c r="AC241">
        <f t="shared" si="26"/>
        <v>94.363511771956809</v>
      </c>
      <c r="AD241">
        <f t="shared" si="27"/>
        <v>91.501202508043178</v>
      </c>
      <c r="AE241" s="4">
        <f>AC241-AD241</f>
        <v>2.8623092639136303</v>
      </c>
      <c r="AI241" s="5">
        <f t="shared" si="30"/>
        <v>-2.7164400994407201E-2</v>
      </c>
      <c r="AJ241" s="5">
        <f t="shared" si="33"/>
        <v>5.7774610972181287E-3</v>
      </c>
      <c r="AK241" s="5">
        <f t="shared" si="31"/>
        <v>1.0935643221716312E-3</v>
      </c>
    </row>
    <row r="242" spans="1:37" x14ac:dyDescent="0.2">
      <c r="A242" s="1">
        <v>41933</v>
      </c>
      <c r="B242">
        <v>95.997699999999995</v>
      </c>
      <c r="C242">
        <v>95.997699999999995</v>
      </c>
      <c r="D242">
        <v>94.366900000000001</v>
      </c>
      <c r="E242">
        <v>95.485100000000003</v>
      </c>
      <c r="F242">
        <v>94623904</v>
      </c>
      <c r="G242">
        <v>94623904</v>
      </c>
      <c r="H242">
        <v>95.211299999999994</v>
      </c>
      <c r="I242">
        <v>2.5253000000000001</v>
      </c>
      <c r="J242">
        <v>-2.5253000000000001</v>
      </c>
      <c r="K242" s="4">
        <f>1-(E242/E241)</f>
        <v>-2.7164400994407201E-2</v>
      </c>
      <c r="L242" s="4">
        <v>92.366974999999996</v>
      </c>
      <c r="M242" s="4">
        <v>92.699879999999993</v>
      </c>
      <c r="N242" s="4">
        <v>92.994919049999993</v>
      </c>
      <c r="O242" s="4">
        <v>93.175266669999999</v>
      </c>
      <c r="P242" s="4">
        <v>92.780361909999996</v>
      </c>
      <c r="Q242" s="4">
        <v>92.749507769999994</v>
      </c>
      <c r="R242" s="4">
        <v>92.870192489999994</v>
      </c>
      <c r="S242" s="4">
        <v>92.246960709999996</v>
      </c>
      <c r="T242" s="2">
        <v>0.61235192900000002</v>
      </c>
      <c r="U242" s="2">
        <v>0.39336985699999999</v>
      </c>
      <c r="V242" s="4">
        <v>60.886811569999999</v>
      </c>
      <c r="W242">
        <f>F242/AVERAGE(F238:F242)</f>
        <v>1.1444345112627134</v>
      </c>
      <c r="X242" s="4">
        <f>(E242-MIN(E229:E242))/(MAX(E229:E242)-MIN(E229:E242)) * 100</f>
        <v>100</v>
      </c>
      <c r="Y242" s="4">
        <f t="shared" si="32"/>
        <v>67.717257342110756</v>
      </c>
      <c r="Z242" s="4">
        <f t="shared" si="28"/>
        <v>1.4767284430140948</v>
      </c>
      <c r="AA242" s="4">
        <f t="shared" si="29"/>
        <v>-0.12068471999999986</v>
      </c>
      <c r="AB242">
        <f>STDEV(E222:E242)</f>
        <v>1.5143215390461335</v>
      </c>
      <c r="AC242">
        <f t="shared" si="26"/>
        <v>94.509240589046129</v>
      </c>
      <c r="AD242">
        <f t="shared" si="27"/>
        <v>91.480597510953856</v>
      </c>
      <c r="AE242" s="4">
        <f>AC242-AD242</f>
        <v>3.0286430780922728</v>
      </c>
      <c r="AI242" s="5">
        <f t="shared" si="30"/>
        <v>-5.075137377454686E-3</v>
      </c>
      <c r="AJ242" s="5">
        <f t="shared" si="33"/>
        <v>-1.9535625087755415E-4</v>
      </c>
      <c r="AK242" s="5">
        <f t="shared" si="31"/>
        <v>8.0940535559916808E-4</v>
      </c>
    </row>
    <row r="243" spans="1:37" x14ac:dyDescent="0.2">
      <c r="A243" s="1">
        <v>41934</v>
      </c>
      <c r="B243">
        <v>95.829899999999995</v>
      </c>
      <c r="C243">
        <v>97.013300000000001</v>
      </c>
      <c r="D243">
        <v>95.606300000000005</v>
      </c>
      <c r="E243">
        <v>95.969700000000003</v>
      </c>
      <c r="F243">
        <v>68263146</v>
      </c>
      <c r="G243">
        <v>68263146</v>
      </c>
      <c r="H243">
        <v>96.313999999999993</v>
      </c>
      <c r="I243">
        <v>0.48455300000000001</v>
      </c>
      <c r="J243">
        <v>-0.48455300000000001</v>
      </c>
      <c r="K243" s="4">
        <f>1-(E243/E242)</f>
        <v>-5.075137377454686E-3</v>
      </c>
      <c r="L243" s="4">
        <v>92.630224999999996</v>
      </c>
      <c r="M243" s="4">
        <v>92.903949999999995</v>
      </c>
      <c r="N243" s="4">
        <v>93.010447619999994</v>
      </c>
      <c r="O243" s="4">
        <v>93.303166669999996</v>
      </c>
      <c r="P243" s="4">
        <v>93.489103709999995</v>
      </c>
      <c r="Q243" s="4">
        <v>93.334997259999994</v>
      </c>
      <c r="R243" s="4">
        <v>93.165383680000005</v>
      </c>
      <c r="S243" s="4">
        <v>92.392950479999996</v>
      </c>
      <c r="T243" s="2">
        <v>0.59903985699999995</v>
      </c>
      <c r="U243" s="2">
        <v>0.39336985699999999</v>
      </c>
      <c r="V243" s="4">
        <v>60.362151689999997</v>
      </c>
      <c r="W243">
        <f>F243/AVERAGE(F239:F243)</f>
        <v>0.89645700169990672</v>
      </c>
      <c r="X243" s="4">
        <f>(E243-MIN(E230:E243))/(MAX(E230:E243)-MIN(E230:E243)) * 100</f>
        <v>100</v>
      </c>
      <c r="Y243" s="4">
        <f t="shared" si="32"/>
        <v>91.176691616316489</v>
      </c>
      <c r="Z243" s="4">
        <f t="shared" si="28"/>
        <v>1.0967715347779139</v>
      </c>
      <c r="AA243" s="4">
        <f t="shared" si="29"/>
        <v>0.16961357999998938</v>
      </c>
      <c r="AB243">
        <f>STDEV(E223:E243)</f>
        <v>1.5442173022664425</v>
      </c>
      <c r="AC243">
        <f t="shared" si="26"/>
        <v>94.55466492226644</v>
      </c>
      <c r="AD243">
        <f t="shared" si="27"/>
        <v>91.466230317733547</v>
      </c>
      <c r="AE243" s="4">
        <f>AC243-AD243</f>
        <v>3.0884346045328925</v>
      </c>
      <c r="AI243" s="5">
        <f t="shared" si="30"/>
        <v>-1.7866055640478162E-2</v>
      </c>
      <c r="AJ243" s="5">
        <f t="shared" si="33"/>
        <v>1.2702360315591799E-3</v>
      </c>
      <c r="AK243" s="5">
        <f t="shared" si="31"/>
        <v>1.0504702337007371E-3</v>
      </c>
    </row>
    <row r="244" spans="1:37" x14ac:dyDescent="0.2">
      <c r="A244" s="1">
        <v>41935</v>
      </c>
      <c r="B244">
        <v>96.985399999999998</v>
      </c>
      <c r="C244">
        <v>97.890199999999993</v>
      </c>
      <c r="D244">
        <v>96.566100000000006</v>
      </c>
      <c r="E244">
        <v>97.684299999999993</v>
      </c>
      <c r="F244">
        <v>71074674</v>
      </c>
      <c r="G244">
        <v>71074674</v>
      </c>
      <c r="H244">
        <v>97.571399999999997</v>
      </c>
      <c r="I244">
        <v>1.7145999999999999</v>
      </c>
      <c r="J244">
        <v>-1.7145999999999999</v>
      </c>
      <c r="K244" s="4">
        <f>1-(E244/E243)</f>
        <v>-1.7866055640478162E-2</v>
      </c>
      <c r="L244" s="4">
        <v>93.214950000000002</v>
      </c>
      <c r="M244" s="4">
        <v>93.258979999999994</v>
      </c>
      <c r="N244" s="4">
        <v>93.147119050000001</v>
      </c>
      <c r="O244" s="4">
        <v>93.465050980000001</v>
      </c>
      <c r="P244" s="4">
        <v>94.421369549999994</v>
      </c>
      <c r="Q244" s="4">
        <v>94.12577958</v>
      </c>
      <c r="R244" s="4">
        <v>93.595756660000006</v>
      </c>
      <c r="S244" s="4">
        <v>92.600454389999996</v>
      </c>
      <c r="T244" s="2">
        <v>0.72151128600000003</v>
      </c>
      <c r="U244" s="2">
        <v>0.37473299999999998</v>
      </c>
      <c r="V244" s="4">
        <v>65.816651919999998</v>
      </c>
      <c r="W244">
        <f>F244/AVERAGE(F240:F244)</f>
        <v>0.93603380727033059</v>
      </c>
      <c r="X244" s="4">
        <f>(E244-MIN(E231:E244))/(MAX(E231:E244)-MIN(E231:E244)) * 100</f>
        <v>100</v>
      </c>
      <c r="Y244" s="4">
        <f t="shared" si="32"/>
        <v>100</v>
      </c>
      <c r="Z244" s="4">
        <f t="shared" si="28"/>
        <v>1</v>
      </c>
      <c r="AA244" s="4">
        <f t="shared" si="29"/>
        <v>0.53002291999999329</v>
      </c>
      <c r="AB244">
        <f>STDEV(E224:E244)</f>
        <v>1.8150930319460339</v>
      </c>
      <c r="AC244">
        <f t="shared" si="26"/>
        <v>94.962212081946035</v>
      </c>
      <c r="AD244">
        <f t="shared" si="27"/>
        <v>91.332026018053966</v>
      </c>
      <c r="AE244" s="4">
        <f>AC244-AD244</f>
        <v>3.6301860638920687</v>
      </c>
      <c r="AI244" s="5">
        <f t="shared" si="30"/>
        <v>-3.7201474546064706E-3</v>
      </c>
      <c r="AJ244" s="5">
        <f t="shared" si="33"/>
        <v>7.4822054186488571E-4</v>
      </c>
      <c r="AK244" s="5">
        <f t="shared" si="31"/>
        <v>3.8097563806059246E-4</v>
      </c>
    </row>
    <row r="245" spans="1:37" x14ac:dyDescent="0.2">
      <c r="A245" s="1">
        <v>41936</v>
      </c>
      <c r="B245">
        <v>98.010400000000004</v>
      </c>
      <c r="C245">
        <v>98.299300000000002</v>
      </c>
      <c r="D245">
        <v>97.404700000000005</v>
      </c>
      <c r="E245">
        <v>98.047700000000006</v>
      </c>
      <c r="F245">
        <v>47053916</v>
      </c>
      <c r="G245">
        <v>47053916</v>
      </c>
      <c r="H245">
        <v>97.837500000000006</v>
      </c>
      <c r="I245">
        <v>0.36341600000000002</v>
      </c>
      <c r="J245">
        <v>-0.36341600000000002</v>
      </c>
      <c r="K245" s="4">
        <f>1-(E245/E244)</f>
        <v>-3.7201474546064706E-3</v>
      </c>
      <c r="L245" s="4">
        <v>93.968575000000001</v>
      </c>
      <c r="M245" s="4">
        <v>93.677379999999999</v>
      </c>
      <c r="N245" s="4">
        <v>93.473261899999997</v>
      </c>
      <c r="O245" s="4">
        <v>93.610856859999998</v>
      </c>
      <c r="P245" s="4">
        <v>95.227220759999994</v>
      </c>
      <c r="Q245" s="4">
        <v>94.838856019999994</v>
      </c>
      <c r="R245" s="4">
        <v>94.01975127</v>
      </c>
      <c r="S245" s="4">
        <v>92.814071859999999</v>
      </c>
      <c r="T245" s="2">
        <v>0.747469571</v>
      </c>
      <c r="U245" s="2">
        <v>0.37473299999999998</v>
      </c>
      <c r="V245" s="4">
        <v>66.607365770000001</v>
      </c>
      <c r="W245">
        <f>F245/AVERAGE(F241:F245)</f>
        <v>0.6562007769222441</v>
      </c>
      <c r="X245" s="4">
        <f>(E245-MIN(E232:E245))/(MAX(E232:E245)-MIN(E232:E245)) * 100</f>
        <v>100</v>
      </c>
      <c r="Y245" s="4">
        <f t="shared" si="32"/>
        <v>100</v>
      </c>
      <c r="Z245" s="4">
        <f t="shared" si="28"/>
        <v>1</v>
      </c>
      <c r="AA245" s="4">
        <f t="shared" si="29"/>
        <v>0.81910474999999394</v>
      </c>
      <c r="AB245">
        <f>STDEV(E225:E245)</f>
        <v>2.0478874328136767</v>
      </c>
      <c r="AC245">
        <f t="shared" si="26"/>
        <v>95.521149332813678</v>
      </c>
      <c r="AD245">
        <f t="shared" si="27"/>
        <v>91.425374467186316</v>
      </c>
      <c r="AE245" s="4">
        <f>AC245-AD245</f>
        <v>4.0957748656273623</v>
      </c>
      <c r="AI245" s="5">
        <f t="shared" si="30"/>
        <v>1.0454095302593336E-3</v>
      </c>
      <c r="AJ245" s="5">
        <f t="shared" si="33"/>
        <v>-2.2985002405917498E-4</v>
      </c>
      <c r="AK245" s="5">
        <f t="shared" si="31"/>
        <v>4.729732859157337E-4</v>
      </c>
    </row>
    <row r="246" spans="1:37" x14ac:dyDescent="0.2">
      <c r="A246" s="1">
        <v>41939</v>
      </c>
      <c r="B246">
        <v>97.7029</v>
      </c>
      <c r="C246">
        <v>98.29</v>
      </c>
      <c r="D246">
        <v>97.563100000000006</v>
      </c>
      <c r="E246">
        <v>97.9452</v>
      </c>
      <c r="F246">
        <v>34187701</v>
      </c>
      <c r="G246">
        <v>34187701</v>
      </c>
      <c r="H246">
        <v>97.981399999999994</v>
      </c>
      <c r="I246">
        <v>-0.102503</v>
      </c>
      <c r="J246">
        <v>0.102503</v>
      </c>
      <c r="K246" s="4">
        <f>1-(E246/E245)</f>
        <v>1.0454095302593336E-3</v>
      </c>
      <c r="L246" s="4">
        <v>94.850324999999998</v>
      </c>
      <c r="M246" s="4">
        <v>94.171250000000001</v>
      </c>
      <c r="N246" s="4">
        <v>93.666728570000004</v>
      </c>
      <c r="O246" s="4">
        <v>93.749901960000003</v>
      </c>
      <c r="P246" s="4">
        <v>95.831216150000003</v>
      </c>
      <c r="Q246" s="4">
        <v>95.403645830000002</v>
      </c>
      <c r="R246" s="4">
        <v>94.393603529999993</v>
      </c>
      <c r="S246" s="4">
        <v>93.01529257</v>
      </c>
      <c r="T246" s="2">
        <v>0.747469571</v>
      </c>
      <c r="U246" s="2">
        <v>0.32414785699999998</v>
      </c>
      <c r="V246" s="4">
        <v>69.751531799999995</v>
      </c>
      <c r="W246">
        <f>F246/AVERAGE(F242:F246)</f>
        <v>0.54231184370599672</v>
      </c>
      <c r="X246" s="4">
        <f>(E246-MIN(E233:E246))/(MAX(E233:E246)-MIN(E233:E246)) * 100</f>
        <v>98.772352173236001</v>
      </c>
      <c r="Y246" s="4">
        <f t="shared" si="32"/>
        <v>99.590784057745338</v>
      </c>
      <c r="Z246" s="4">
        <f t="shared" si="28"/>
        <v>0.99178205200157088</v>
      </c>
      <c r="AA246" s="4">
        <f t="shared" si="29"/>
        <v>1.0100423000000092</v>
      </c>
      <c r="AB246">
        <f>STDEV(E226:E246)</f>
        <v>2.2684981675423188</v>
      </c>
      <c r="AC246">
        <f t="shared" si="26"/>
        <v>95.935226737542322</v>
      </c>
      <c r="AD246">
        <f t="shared" si="27"/>
        <v>91.398230402457685</v>
      </c>
      <c r="AE246" s="4">
        <f>AC246-AD246</f>
        <v>4.5369963350846376</v>
      </c>
      <c r="AI246" s="5">
        <f t="shared" si="30"/>
        <v>-1.5507651217211205E-2</v>
      </c>
      <c r="AJ246" s="5">
        <f t="shared" si="33"/>
        <v>1.1751120850158613E-4</v>
      </c>
      <c r="AK246" s="5">
        <f t="shared" si="31"/>
        <v>1.1178488593236527E-3</v>
      </c>
    </row>
    <row r="247" spans="1:37" x14ac:dyDescent="0.2">
      <c r="A247" s="1">
        <v>41940</v>
      </c>
      <c r="B247">
        <v>98.215400000000002</v>
      </c>
      <c r="C247">
        <v>99.464100000000002</v>
      </c>
      <c r="D247">
        <v>98.168800000000005</v>
      </c>
      <c r="E247">
        <v>99.464100000000002</v>
      </c>
      <c r="F247">
        <v>48060949</v>
      </c>
      <c r="G247">
        <v>48060949</v>
      </c>
      <c r="H247">
        <v>99.093999999999994</v>
      </c>
      <c r="I247">
        <v>1.5188999999999999</v>
      </c>
      <c r="J247">
        <v>-1.5188999999999999</v>
      </c>
      <c r="K247" s="4">
        <f>1-(E247/E246)</f>
        <v>-1.5507651217211205E-2</v>
      </c>
      <c r="L247" s="4">
        <v>96.071037500000003</v>
      </c>
      <c r="M247" s="4">
        <v>94.915790000000001</v>
      </c>
      <c r="N247" s="4">
        <v>93.960923809999997</v>
      </c>
      <c r="O247" s="4">
        <v>93.90995882</v>
      </c>
      <c r="P247" s="4">
        <v>96.638523669999998</v>
      </c>
      <c r="Q247" s="4">
        <v>96.141910229999993</v>
      </c>
      <c r="R247" s="4">
        <v>94.876507950000004</v>
      </c>
      <c r="S247" s="4">
        <v>93.268186979999996</v>
      </c>
      <c r="T247" s="2">
        <v>0.71951242900000001</v>
      </c>
      <c r="U247" s="2">
        <v>0.32414785699999998</v>
      </c>
      <c r="V247" s="4">
        <v>68.941248259999995</v>
      </c>
      <c r="W247">
        <f>F247/AVERAGE(F243:F247)</f>
        <v>0.89452203586395973</v>
      </c>
      <c r="X247" s="4">
        <f>(E247-MIN(E234:E247))/(MAX(E234:E247)-MIN(E234:E247)) * 100</f>
        <v>100</v>
      </c>
      <c r="Y247" s="4">
        <f t="shared" si="32"/>
        <v>99.590784057745338</v>
      </c>
      <c r="Z247" s="4">
        <f t="shared" si="28"/>
        <v>1.0041089739992144</v>
      </c>
      <c r="AA247" s="4">
        <f t="shared" si="29"/>
        <v>1.2654022799999893</v>
      </c>
      <c r="AB247">
        <f>STDEV(E227:E247)</f>
        <v>2.5939224386833089</v>
      </c>
      <c r="AC247">
        <f t="shared" si="26"/>
        <v>96.554846248683305</v>
      </c>
      <c r="AD247">
        <f t="shared" si="27"/>
        <v>91.36700137131669</v>
      </c>
      <c r="AE247" s="4">
        <f>AC247-AD247</f>
        <v>5.187844877366615</v>
      </c>
      <c r="AI247" s="5">
        <f t="shared" si="30"/>
        <v>-5.621123601379896E-3</v>
      </c>
      <c r="AJ247" s="5">
        <f t="shared" si="33"/>
        <v>9.5506059668053482E-4</v>
      </c>
      <c r="AK247" s="5">
        <f t="shared" si="31"/>
        <v>1.2571259275771698E-4</v>
      </c>
    </row>
    <row r="248" spans="1:37" x14ac:dyDescent="0.2">
      <c r="A248" s="1">
        <v>41941</v>
      </c>
      <c r="B248">
        <v>99.380200000000002</v>
      </c>
      <c r="C248">
        <v>100.05110000000001</v>
      </c>
      <c r="D248">
        <v>99.11</v>
      </c>
      <c r="E248">
        <v>100.0232</v>
      </c>
      <c r="F248">
        <v>52687879</v>
      </c>
      <c r="G248">
        <v>52687879</v>
      </c>
      <c r="H248">
        <v>99.750399999999999</v>
      </c>
      <c r="I248">
        <v>0.55910199999999999</v>
      </c>
      <c r="J248">
        <v>-0.55910199999999999</v>
      </c>
      <c r="K248" s="4">
        <f>1-(E248/E247)</f>
        <v>-5.621123601379896E-3</v>
      </c>
      <c r="L248" s="4">
        <v>97.197400000000002</v>
      </c>
      <c r="M248" s="4">
        <v>95.828990000000005</v>
      </c>
      <c r="N248" s="4">
        <v>94.253342860000004</v>
      </c>
      <c r="O248" s="4">
        <v>94.05941765</v>
      </c>
      <c r="P248" s="4">
        <v>97.390673969999995</v>
      </c>
      <c r="Q248" s="4">
        <v>96.847599279999997</v>
      </c>
      <c r="R248" s="4">
        <v>95.366669099999996</v>
      </c>
      <c r="S248" s="4">
        <v>93.533089450000006</v>
      </c>
      <c r="T248" s="2">
        <v>0.74480507100000004</v>
      </c>
      <c r="U248" s="2">
        <v>0.32414785699999998</v>
      </c>
      <c r="V248" s="4">
        <v>69.676133669999999</v>
      </c>
      <c r="W248">
        <f>F248/AVERAGE(F244:F248)</f>
        <v>1.0409944920145238</v>
      </c>
      <c r="X248" s="4">
        <f>(E248-MIN(E235:E248))/(MAX(E235:E248)-MIN(E235:E248)) * 100</f>
        <v>100</v>
      </c>
      <c r="Y248" s="4">
        <f t="shared" si="32"/>
        <v>99.590784057745338</v>
      </c>
      <c r="Z248" s="4">
        <f t="shared" si="28"/>
        <v>1.0041089739992144</v>
      </c>
      <c r="AA248" s="4">
        <f t="shared" si="29"/>
        <v>1.4809301800000014</v>
      </c>
      <c r="AB248">
        <f>STDEV(E228:E248)</f>
        <v>2.9113400015407738</v>
      </c>
      <c r="AC248">
        <f t="shared" si="26"/>
        <v>97.164682861540783</v>
      </c>
      <c r="AD248">
        <f t="shared" si="27"/>
        <v>91.342002858459225</v>
      </c>
      <c r="AE248" s="4">
        <f>AC248-AD248</f>
        <v>5.8226800030815582</v>
      </c>
      <c r="AI248" s="5">
        <f t="shared" si="30"/>
        <v>3.3542218205375729E-3</v>
      </c>
      <c r="AJ248" s="5">
        <f t="shared" si="33"/>
        <v>5.3505926603555345E-4</v>
      </c>
      <c r="AK248" s="5">
        <f t="shared" si="31"/>
        <v>-6.3305309369195346E-4</v>
      </c>
    </row>
    <row r="249" spans="1:37" x14ac:dyDescent="0.2">
      <c r="A249" s="1">
        <v>41942</v>
      </c>
      <c r="B249">
        <v>99.668099999999995</v>
      </c>
      <c r="C249">
        <v>100.0325</v>
      </c>
      <c r="D249">
        <v>98.681299999999993</v>
      </c>
      <c r="E249">
        <v>99.687700000000007</v>
      </c>
      <c r="F249">
        <v>40654793</v>
      </c>
      <c r="G249">
        <v>40654793</v>
      </c>
      <c r="H249">
        <v>99.495599999999996</v>
      </c>
      <c r="I249">
        <v>-0.33546300000000001</v>
      </c>
      <c r="J249">
        <v>0.33546300000000001</v>
      </c>
      <c r="K249" s="4">
        <f>1-(E249/E248)</f>
        <v>3.3542218205375729E-3</v>
      </c>
      <c r="L249" s="4">
        <v>98.038375000000002</v>
      </c>
      <c r="M249" s="4">
        <v>96.827920000000006</v>
      </c>
      <c r="N249" s="4">
        <v>94.599452380000002</v>
      </c>
      <c r="O249" s="4">
        <v>94.177266669999995</v>
      </c>
      <c r="P249" s="4">
        <v>97.901124199999998</v>
      </c>
      <c r="Q249" s="4">
        <v>97.363981229999993</v>
      </c>
      <c r="R249" s="4">
        <v>95.778195850000003</v>
      </c>
      <c r="S249" s="4">
        <v>93.774446729999994</v>
      </c>
      <c r="T249" s="2">
        <v>0.74480507100000004</v>
      </c>
      <c r="U249" s="2">
        <v>0.32880714300000002</v>
      </c>
      <c r="V249" s="4">
        <v>69.373751670000004</v>
      </c>
      <c r="W249">
        <f>F249/AVERAGE(F245:F249)</f>
        <v>0.91299489190062977</v>
      </c>
      <c r="X249" s="4">
        <f>(E249-MIN(E236:E249))/(MAX(E236:E249)-MIN(E236:E249)) * 100</f>
        <v>96.750542383387611</v>
      </c>
      <c r="Y249" s="4">
        <f t="shared" si="32"/>
        <v>98.916847461129194</v>
      </c>
      <c r="Z249" s="4">
        <f t="shared" si="28"/>
        <v>0.9780997359565784</v>
      </c>
      <c r="AA249" s="4">
        <f t="shared" si="29"/>
        <v>1.5857853799999901</v>
      </c>
      <c r="AB249">
        <f>STDEV(E229:E249)</f>
        <v>3.1078229952201353</v>
      </c>
      <c r="AC249">
        <f t="shared" si="26"/>
        <v>97.707275375220135</v>
      </c>
      <c r="AD249">
        <f t="shared" si="27"/>
        <v>91.49162938477987</v>
      </c>
      <c r="AE249" s="4">
        <f>AC249-AD249</f>
        <v>6.2156459904402652</v>
      </c>
      <c r="AI249" s="5">
        <f t="shared" si="30"/>
        <v>-9.5347771089109301E-3</v>
      </c>
      <c r="AJ249" s="5">
        <f t="shared" si="33"/>
        <v>2.3920801822408409E-3</v>
      </c>
      <c r="AK249" s="5">
        <f t="shared" si="31"/>
        <v>-6.8939107196978075E-4</v>
      </c>
    </row>
    <row r="250" spans="1:37" x14ac:dyDescent="0.2">
      <c r="A250" s="1">
        <v>41943</v>
      </c>
      <c r="B250">
        <v>100.64749999999999</v>
      </c>
      <c r="C250">
        <v>100.6755</v>
      </c>
      <c r="D250">
        <v>99.902000000000001</v>
      </c>
      <c r="E250">
        <v>100.6382</v>
      </c>
      <c r="F250">
        <v>44639285</v>
      </c>
      <c r="G250">
        <v>44639285</v>
      </c>
      <c r="H250">
        <v>100.37479999999999</v>
      </c>
      <c r="I250">
        <v>0.95047300000000001</v>
      </c>
      <c r="J250">
        <v>-0.95047300000000001</v>
      </c>
      <c r="K250" s="4">
        <f>1-(E250/E249)</f>
        <v>-9.5347771089109301E-3</v>
      </c>
      <c r="L250" s="4">
        <v>98.682512500000001</v>
      </c>
      <c r="M250" s="4">
        <v>97.790509999999998</v>
      </c>
      <c r="N250" s="4">
        <v>94.958876189999998</v>
      </c>
      <c r="O250" s="4">
        <v>94.313021570000004</v>
      </c>
      <c r="P250" s="4">
        <v>98.509363260000001</v>
      </c>
      <c r="Q250" s="4">
        <v>97.959293729999999</v>
      </c>
      <c r="R250" s="4">
        <v>96.241053390000005</v>
      </c>
      <c r="S250" s="4">
        <v>94.043613519999994</v>
      </c>
      <c r="T250" s="2">
        <v>0.81269599999999997</v>
      </c>
      <c r="U250" s="2">
        <v>0.26757214299999998</v>
      </c>
      <c r="V250" s="4">
        <v>75.230951259999998</v>
      </c>
      <c r="W250">
        <f>F250/AVERAGE(F246:F250)</f>
        <v>1.0134668747473417</v>
      </c>
      <c r="X250" s="4">
        <f>(E250-MIN(E237:E250))/(MAX(E237:E250)-MIN(E237:E250)) * 100</f>
        <v>100</v>
      </c>
      <c r="Y250" s="4">
        <f t="shared" si="32"/>
        <v>98.916847461129194</v>
      </c>
      <c r="Z250" s="4">
        <f t="shared" si="28"/>
        <v>1.0109501320217109</v>
      </c>
      <c r="AA250" s="4">
        <f t="shared" si="29"/>
        <v>1.7182403399999941</v>
      </c>
      <c r="AB250">
        <f>STDEV(E230:E250)</f>
        <v>3.3514721565164112</v>
      </c>
      <c r="AC250">
        <f t="shared" si="26"/>
        <v>98.310348346516406</v>
      </c>
      <c r="AD250">
        <f t="shared" si="27"/>
        <v>91.60740403348359</v>
      </c>
      <c r="AE250" s="4">
        <f>AC250-AD250</f>
        <v>6.7029443130328161</v>
      </c>
      <c r="AI250" s="5">
        <f t="shared" si="30"/>
        <v>-1.2963268420937757E-2</v>
      </c>
      <c r="AJ250" s="5">
        <f t="shared" si="33"/>
        <v>1.0049447486570771E-3</v>
      </c>
      <c r="AK250" s="5">
        <f t="shared" si="31"/>
        <v>-1.2810586300615716E-3</v>
      </c>
    </row>
    <row r="251" spans="1:37" x14ac:dyDescent="0.2">
      <c r="A251" s="1">
        <v>41946</v>
      </c>
      <c r="B251">
        <v>100.8432</v>
      </c>
      <c r="C251">
        <v>102.7814</v>
      </c>
      <c r="D251">
        <v>100.64749999999999</v>
      </c>
      <c r="E251">
        <v>101.94280000000001</v>
      </c>
      <c r="F251">
        <v>52282550</v>
      </c>
      <c r="G251">
        <v>52282550</v>
      </c>
      <c r="H251">
        <v>101.87269999999999</v>
      </c>
      <c r="I251">
        <v>1.3046</v>
      </c>
      <c r="J251">
        <v>-1.3046</v>
      </c>
      <c r="K251" s="4">
        <f>1-(E251/E250)</f>
        <v>-1.2963268420937757E-2</v>
      </c>
      <c r="L251" s="4">
        <v>99.429150000000007</v>
      </c>
      <c r="M251" s="4">
        <v>98.688800000000001</v>
      </c>
      <c r="N251" s="4">
        <v>95.392847619999998</v>
      </c>
      <c r="O251" s="4">
        <v>94.474174509999997</v>
      </c>
      <c r="P251" s="4">
        <v>99.272349210000002</v>
      </c>
      <c r="Q251" s="4">
        <v>98.683567600000003</v>
      </c>
      <c r="R251" s="4">
        <v>96.784076880000001</v>
      </c>
      <c r="S251" s="4">
        <v>94.353385540000005</v>
      </c>
      <c r="T251" s="2">
        <v>0.90588171399999995</v>
      </c>
      <c r="U251" s="2">
        <v>0.197019</v>
      </c>
      <c r="V251" s="4">
        <v>82.136288660000005</v>
      </c>
      <c r="W251">
        <f>F251/AVERAGE(F247:F251)</f>
        <v>1.0968729668558779</v>
      </c>
      <c r="X251" s="4">
        <f>(E251-MIN(E238:E251))/(MAX(E238:E251)-MIN(E238:E251)) * 100</f>
        <v>100</v>
      </c>
      <c r="Y251" s="4">
        <f t="shared" si="32"/>
        <v>98.916847461129194</v>
      </c>
      <c r="Z251" s="4">
        <f t="shared" si="28"/>
        <v>1.0109501320217109</v>
      </c>
      <c r="AA251" s="4">
        <f t="shared" si="29"/>
        <v>1.8994907200000029</v>
      </c>
      <c r="AB251">
        <f>STDEV(E231:E251)</f>
        <v>3.6395939336166405</v>
      </c>
      <c r="AC251">
        <f t="shared" si="26"/>
        <v>99.032441553616636</v>
      </c>
      <c r="AD251">
        <f t="shared" si="27"/>
        <v>91.75325368638336</v>
      </c>
      <c r="AE251" s="4">
        <f>AC251-AD251</f>
        <v>7.2791878672332757</v>
      </c>
      <c r="AI251" s="5">
        <f t="shared" si="30"/>
        <v>7.3129245027604428E-3</v>
      </c>
      <c r="AJ251" s="5">
        <f t="shared" si="33"/>
        <v>-1.1780896392745268E-3</v>
      </c>
      <c r="AK251" s="5">
        <f t="shared" si="31"/>
        <v>-1.3224613796093908E-3</v>
      </c>
    </row>
    <row r="252" spans="1:37" x14ac:dyDescent="0.2">
      <c r="A252" s="1">
        <v>41947</v>
      </c>
      <c r="B252">
        <v>101.9055</v>
      </c>
      <c r="C252">
        <v>102.0266</v>
      </c>
      <c r="D252">
        <v>100.37730000000001</v>
      </c>
      <c r="E252">
        <v>101.1973</v>
      </c>
      <c r="F252">
        <v>41574365</v>
      </c>
      <c r="G252">
        <v>41574365</v>
      </c>
      <c r="H252">
        <v>101.2736</v>
      </c>
      <c r="I252">
        <v>-0.74546800000000002</v>
      </c>
      <c r="J252">
        <v>0.74546800000000002</v>
      </c>
      <c r="K252" s="4">
        <f>1-(E252/E251)</f>
        <v>7.3129245027604428E-3</v>
      </c>
      <c r="L252" s="4">
        <v>99.868274999999997</v>
      </c>
      <c r="M252" s="4">
        <v>99.260019999999997</v>
      </c>
      <c r="N252" s="4">
        <v>95.791319049999998</v>
      </c>
      <c r="O252" s="4">
        <v>94.607190200000005</v>
      </c>
      <c r="P252" s="4">
        <v>99.700116050000005</v>
      </c>
      <c r="Q252" s="4">
        <v>99.140609850000004</v>
      </c>
      <c r="R252" s="4">
        <v>97.204383840000006</v>
      </c>
      <c r="S252" s="4">
        <v>94.621774340000002</v>
      </c>
      <c r="T252" s="2">
        <v>0.90588171399999995</v>
      </c>
      <c r="U252" s="2">
        <v>0.16973099999999999</v>
      </c>
      <c r="V252" s="4">
        <v>84.220063809999999</v>
      </c>
      <c r="W252">
        <f>F252/AVERAGE(F248:F252)</f>
        <v>0.89662196510341896</v>
      </c>
      <c r="X252" s="4">
        <f>(E252-MIN(E239:E252))/(MAX(E239:E252)-MIN(E239:E252)) * 100</f>
        <v>93.911502401097593</v>
      </c>
      <c r="Y252" s="4">
        <f t="shared" si="32"/>
        <v>97.970500800365869</v>
      </c>
      <c r="Z252" s="4">
        <f t="shared" si="28"/>
        <v>0.95856917780241546</v>
      </c>
      <c r="AA252" s="4">
        <f t="shared" si="29"/>
        <v>1.9362260099999986</v>
      </c>
      <c r="AB252">
        <f>STDEV(E232:E252)</f>
        <v>3.799466506711048</v>
      </c>
      <c r="AC252">
        <f t="shared" si="26"/>
        <v>99.59078555671104</v>
      </c>
      <c r="AD252">
        <f t="shared" si="27"/>
        <v>91.991852543288957</v>
      </c>
      <c r="AE252" s="4">
        <f>AC252-AD252</f>
        <v>7.5989330134220836</v>
      </c>
      <c r="AI252" s="5">
        <f t="shared" si="30"/>
        <v>-2.3943326551203459E-3</v>
      </c>
      <c r="AJ252" s="5">
        <f t="shared" si="33"/>
        <v>-6.6888643360274468E-4</v>
      </c>
      <c r="AK252" s="5">
        <f t="shared" si="31"/>
        <v>-9.8837287154347818E-4</v>
      </c>
    </row>
    <row r="253" spans="1:37" x14ac:dyDescent="0.2">
      <c r="A253" s="1">
        <v>41948</v>
      </c>
      <c r="B253">
        <v>101.6632</v>
      </c>
      <c r="C253">
        <v>101.8496</v>
      </c>
      <c r="D253">
        <v>100.7547</v>
      </c>
      <c r="E253">
        <v>101.4396</v>
      </c>
      <c r="F253">
        <v>37435905</v>
      </c>
      <c r="G253">
        <v>37435905</v>
      </c>
      <c r="H253">
        <v>101.3933</v>
      </c>
      <c r="I253">
        <v>0.24227699999999999</v>
      </c>
      <c r="J253">
        <v>-0.24227699999999999</v>
      </c>
      <c r="K253" s="4">
        <f>1-(E253/E252)</f>
        <v>-2.3943326551203459E-3</v>
      </c>
      <c r="L253" s="4">
        <v>100.29226250000001</v>
      </c>
      <c r="M253" s="4">
        <v>99.807010000000005</v>
      </c>
      <c r="N253" s="4">
        <v>96.23993333</v>
      </c>
      <c r="O253" s="4">
        <v>94.740937250000002</v>
      </c>
      <c r="P253" s="4">
        <v>100.086668</v>
      </c>
      <c r="Q253" s="4">
        <v>99.558608059999997</v>
      </c>
      <c r="R253" s="4">
        <v>97.607737760000006</v>
      </c>
      <c r="S253" s="4">
        <v>94.889140060000003</v>
      </c>
      <c r="T253" s="2">
        <v>0.92318721400000003</v>
      </c>
      <c r="U253" s="2">
        <v>8.4530999999999995E-2</v>
      </c>
      <c r="V253" s="4">
        <v>91.611643139999998</v>
      </c>
      <c r="W253">
        <f>F253/AVERAGE(F249:F253)</f>
        <v>0.86422367524742882</v>
      </c>
      <c r="X253" s="4">
        <f>(E253-MIN(E240:E253))/(MAX(E240:E253)-MIN(E240:E253)) * 100</f>
        <v>95.396367961209407</v>
      </c>
      <c r="Y253" s="4">
        <f t="shared" si="32"/>
        <v>96.435956787435671</v>
      </c>
      <c r="Z253" s="4">
        <f t="shared" si="28"/>
        <v>0.98921990447486585</v>
      </c>
      <c r="AA253" s="4">
        <f t="shared" si="29"/>
        <v>1.9508702999999912</v>
      </c>
      <c r="AB253">
        <f>STDEV(E233:E253)</f>
        <v>3.8869202952123083</v>
      </c>
      <c r="AC253">
        <f t="shared" si="26"/>
        <v>100.12685362521231</v>
      </c>
      <c r="AD253">
        <f t="shared" si="27"/>
        <v>92.353013034787693</v>
      </c>
      <c r="AE253" s="4">
        <f>AC253-AD253</f>
        <v>7.7738405904246122</v>
      </c>
      <c r="AI253" s="5">
        <f t="shared" si="30"/>
        <v>-2.8588440806154303E-3</v>
      </c>
      <c r="AJ253" s="5">
        <f t="shared" si="33"/>
        <v>-2.7682421082896314E-3</v>
      </c>
      <c r="AK253" s="5">
        <f t="shared" si="31"/>
        <v>3.0684848029600684E-5</v>
      </c>
    </row>
    <row r="254" spans="1:37" x14ac:dyDescent="0.2">
      <c r="A254" s="1">
        <v>41949</v>
      </c>
      <c r="B254">
        <v>101.6361</v>
      </c>
      <c r="C254">
        <v>101.8139</v>
      </c>
      <c r="D254">
        <v>100.8874</v>
      </c>
      <c r="E254">
        <v>101.7296</v>
      </c>
      <c r="F254">
        <v>34968457</v>
      </c>
      <c r="G254">
        <v>34968457</v>
      </c>
      <c r="H254">
        <v>101.447</v>
      </c>
      <c r="I254">
        <v>0.290074</v>
      </c>
      <c r="J254">
        <v>-0.290074</v>
      </c>
      <c r="K254" s="4">
        <f>1-(E254/E253)</f>
        <v>-2.8588440806154303E-3</v>
      </c>
      <c r="L254" s="4">
        <v>100.76531249999999</v>
      </c>
      <c r="M254" s="4">
        <v>100.21154</v>
      </c>
      <c r="N254" s="4">
        <v>96.611390479999997</v>
      </c>
      <c r="O254" s="4">
        <v>94.892264710000006</v>
      </c>
      <c r="P254" s="4">
        <v>100.451764</v>
      </c>
      <c r="Q254" s="4">
        <v>99.953333869999994</v>
      </c>
      <c r="R254" s="4">
        <v>98.000296070000005</v>
      </c>
      <c r="S254" s="4">
        <v>95.157393389999996</v>
      </c>
      <c r="T254" s="2">
        <v>0.85005678600000001</v>
      </c>
      <c r="U254" s="2">
        <v>8.4530999999999995E-2</v>
      </c>
      <c r="V254" s="4">
        <v>90.955263779999996</v>
      </c>
      <c r="W254">
        <f>F254/AVERAGE(F250:F254)</f>
        <v>0.82902711752849667</v>
      </c>
      <c r="X254" s="4">
        <f>(E254-MIN(E241:E254))/(MAX(E241:E254)-MIN(E241:E254)) * 100</f>
        <v>97.626601654254188</v>
      </c>
      <c r="Y254" s="4">
        <f t="shared" si="32"/>
        <v>95.644824005520391</v>
      </c>
      <c r="Z254" s="4">
        <f t="shared" si="28"/>
        <v>1.0207201766466674</v>
      </c>
      <c r="AA254" s="4">
        <f t="shared" si="29"/>
        <v>1.9530377999999899</v>
      </c>
      <c r="AB254">
        <f>STDEV(E234:E254)</f>
        <v>4.0253038784549879</v>
      </c>
      <c r="AC254">
        <f t="shared" ref="AC254:AC317" si="34">N254+AB254</f>
        <v>100.63669435845499</v>
      </c>
      <c r="AD254">
        <f t="shared" ref="AD254:AD317" si="35">N254-AB254</f>
        <v>92.586086601545006</v>
      </c>
      <c r="AE254" s="4">
        <f>AC254-AD254</f>
        <v>8.050607756909983</v>
      </c>
      <c r="AI254" s="5">
        <f t="shared" si="30"/>
        <v>-2.8526603859644339E-3</v>
      </c>
      <c r="AJ254" s="5">
        <f t="shared" si="33"/>
        <v>-3.8299961925603474E-3</v>
      </c>
      <c r="AK254" s="5">
        <f t="shared" si="31"/>
        <v>-2.52264556470535E-4</v>
      </c>
    </row>
    <row r="255" spans="1:37" x14ac:dyDescent="0.2">
      <c r="A255" s="1">
        <v>41950</v>
      </c>
      <c r="B255">
        <v>101.7764</v>
      </c>
      <c r="C255">
        <v>102.3099</v>
      </c>
      <c r="D255">
        <v>101.58929999999999</v>
      </c>
      <c r="E255">
        <v>102.0198</v>
      </c>
      <c r="F255">
        <v>33691535</v>
      </c>
      <c r="G255">
        <v>33691535</v>
      </c>
      <c r="H255">
        <v>101.9502</v>
      </c>
      <c r="I255">
        <v>0.29012199999999999</v>
      </c>
      <c r="J255">
        <v>-0.29012199999999999</v>
      </c>
      <c r="K255" s="4">
        <f>1-(E255/E254)</f>
        <v>-2.8526603859644339E-3</v>
      </c>
      <c r="L255" s="4">
        <v>101.08477499999999</v>
      </c>
      <c r="M255" s="4">
        <v>100.60875</v>
      </c>
      <c r="N255" s="4">
        <v>96.986904760000002</v>
      </c>
      <c r="O255" s="4">
        <v>95.026607839999997</v>
      </c>
      <c r="P255" s="4">
        <v>100.8002165</v>
      </c>
      <c r="Q255" s="4">
        <v>100.329055</v>
      </c>
      <c r="R255" s="4">
        <v>98.383105970000003</v>
      </c>
      <c r="S255" s="4">
        <v>95.426507369999996</v>
      </c>
      <c r="T255" s="2">
        <v>0.73167264300000001</v>
      </c>
      <c r="U255" s="2">
        <v>8.4530999999999995E-2</v>
      </c>
      <c r="V255" s="4">
        <v>89.643393439999997</v>
      </c>
      <c r="W255">
        <f>F255/AVERAGE(F251:F255)</f>
        <v>0.84248715141850572</v>
      </c>
      <c r="X255" s="4">
        <f>(E255-MIN(E242:E255))/(MAX(E242:E255)-MIN(E242:E255)) * 100</f>
        <v>100</v>
      </c>
      <c r="Y255" s="4">
        <f t="shared" si="32"/>
        <v>97.674323205154522</v>
      </c>
      <c r="Z255" s="4">
        <f t="shared" si="28"/>
        <v>1.023810523774612</v>
      </c>
      <c r="AA255" s="4">
        <f t="shared" si="29"/>
        <v>1.9459490299999942</v>
      </c>
      <c r="AB255">
        <f>STDEV(E235:E255)</f>
        <v>4.1485758142374829</v>
      </c>
      <c r="AC255">
        <f t="shared" si="34"/>
        <v>101.13548057423749</v>
      </c>
      <c r="AD255">
        <f t="shared" si="35"/>
        <v>92.838328945762512</v>
      </c>
      <c r="AE255" s="4">
        <f>AC255-AD255</f>
        <v>8.2971516284749782</v>
      </c>
      <c r="AI255" s="5">
        <f t="shared" si="30"/>
        <v>1.6516401718098539E-3</v>
      </c>
      <c r="AJ255" s="5">
        <f t="shared" si="33"/>
        <v>-3.3530797899363751E-3</v>
      </c>
      <c r="AK255" s="5">
        <f t="shared" si="31"/>
        <v>3.0903205373988894E-4</v>
      </c>
    </row>
    <row r="256" spans="1:37" x14ac:dyDescent="0.2">
      <c r="A256" s="1">
        <v>41953</v>
      </c>
      <c r="B256">
        <v>102.0291</v>
      </c>
      <c r="C256">
        <v>102.3192</v>
      </c>
      <c r="D256">
        <v>101.7016</v>
      </c>
      <c r="E256">
        <v>101.85129999999999</v>
      </c>
      <c r="F256">
        <v>27195547</v>
      </c>
      <c r="G256">
        <v>27195547</v>
      </c>
      <c r="H256">
        <v>102.0218</v>
      </c>
      <c r="I256">
        <v>-0.168459</v>
      </c>
      <c r="J256">
        <v>0.168459</v>
      </c>
      <c r="K256" s="4">
        <f>1-(E256/E255)</f>
        <v>1.6516401718098539E-3</v>
      </c>
      <c r="L256" s="4">
        <v>101.3132875</v>
      </c>
      <c r="M256" s="4">
        <v>100.99936</v>
      </c>
      <c r="N256" s="4">
        <v>97.367266670000006</v>
      </c>
      <c r="O256" s="4">
        <v>95.155454899999995</v>
      </c>
      <c r="P256" s="4">
        <v>101.0337906</v>
      </c>
      <c r="Q256" s="4">
        <v>100.6058268</v>
      </c>
      <c r="R256" s="4">
        <v>98.713410159999995</v>
      </c>
      <c r="S256" s="4">
        <v>95.678460020000003</v>
      </c>
      <c r="T256" s="2">
        <v>0.55129407100000005</v>
      </c>
      <c r="U256" s="2">
        <v>9.6563785999999999E-2</v>
      </c>
      <c r="V256" s="4">
        <v>85.094911690000004</v>
      </c>
      <c r="W256">
        <f>F256/AVERAGE(F252:F256)</f>
        <v>0.77761190582431128</v>
      </c>
      <c r="X256" s="4">
        <f>(E256-MIN(E243:E256))/(MAX(E243:E256)-MIN(E243:E256)) * 100</f>
        <v>97.214922067403691</v>
      </c>
      <c r="Y256" s="4">
        <f t="shared" si="32"/>
        <v>98.280507907219302</v>
      </c>
      <c r="Z256" s="4">
        <f t="shared" si="28"/>
        <v>0.98915770927006641</v>
      </c>
      <c r="AA256" s="4">
        <f t="shared" si="29"/>
        <v>1.8924166400000075</v>
      </c>
      <c r="AB256">
        <f>STDEV(E236:E256)</f>
        <v>4.213569626971096</v>
      </c>
      <c r="AC256">
        <f t="shared" si="34"/>
        <v>101.5808362969711</v>
      </c>
      <c r="AD256">
        <f t="shared" si="35"/>
        <v>93.153697043028913</v>
      </c>
      <c r="AE256" s="4">
        <f>AC256-AD256</f>
        <v>8.4271392539421868</v>
      </c>
      <c r="AI256" s="5">
        <f t="shared" si="30"/>
        <v>-7.9940069493467103E-3</v>
      </c>
      <c r="AJ256" s="5">
        <f t="shared" si="33"/>
        <v>2.1390472847654827E-3</v>
      </c>
      <c r="AK256" s="5">
        <f t="shared" si="31"/>
        <v>2.1849396876608124E-4</v>
      </c>
    </row>
    <row r="257" spans="1:37" x14ac:dyDescent="0.2">
      <c r="A257" s="1">
        <v>41954</v>
      </c>
      <c r="B257">
        <v>101.7296</v>
      </c>
      <c r="C257">
        <v>102.7123</v>
      </c>
      <c r="D257">
        <v>101.44889999999999</v>
      </c>
      <c r="E257">
        <v>102.66549999999999</v>
      </c>
      <c r="F257">
        <v>27442252</v>
      </c>
      <c r="G257">
        <v>27442252</v>
      </c>
      <c r="H257">
        <v>102.0455</v>
      </c>
      <c r="I257">
        <v>0.81421299999999996</v>
      </c>
      <c r="J257">
        <v>-0.81421299999999996</v>
      </c>
      <c r="K257" s="4">
        <f>1-(E257/E256)</f>
        <v>-7.9940069493467103E-3</v>
      </c>
      <c r="L257" s="4">
        <v>101.6855125</v>
      </c>
      <c r="M257" s="4">
        <v>101.31950000000001</v>
      </c>
      <c r="N257" s="4">
        <v>97.827219049999997</v>
      </c>
      <c r="O257" s="4">
        <v>95.295698040000005</v>
      </c>
      <c r="P257" s="4">
        <v>101.39639270000001</v>
      </c>
      <c r="Q257" s="4">
        <v>100.98031279999999</v>
      </c>
      <c r="R257" s="4">
        <v>99.089799670000005</v>
      </c>
      <c r="S257" s="4">
        <v>95.952461589999999</v>
      </c>
      <c r="T257" s="2">
        <v>0.57484121399999999</v>
      </c>
      <c r="U257" s="2">
        <v>9.6563785999999999E-2</v>
      </c>
      <c r="V257" s="4">
        <v>85.617654659999999</v>
      </c>
      <c r="W257">
        <f>F257/AVERAGE(F253:F257)</f>
        <v>0.85365585073088845</v>
      </c>
      <c r="X257" s="4">
        <f>(E257-MIN(E244:E257))/(MAX(E244:E257)-MIN(E244:E257)) * 100</f>
        <v>100</v>
      </c>
      <c r="Y257" s="4">
        <f t="shared" si="32"/>
        <v>99.071640689134554</v>
      </c>
      <c r="Z257" s="4">
        <f t="shared" si="28"/>
        <v>1.0093705858145465</v>
      </c>
      <c r="AA257" s="4">
        <f t="shared" si="29"/>
        <v>1.890513129999988</v>
      </c>
      <c r="AB257">
        <f>STDEV(E237:E257)</f>
        <v>4.240847147165181</v>
      </c>
      <c r="AC257">
        <f t="shared" si="34"/>
        <v>102.06806619716518</v>
      </c>
      <c r="AD257">
        <f t="shared" si="35"/>
        <v>93.586371902834813</v>
      </c>
      <c r="AE257" s="4">
        <f>AC257-AD257</f>
        <v>8.4816942943303673</v>
      </c>
      <c r="AI257" s="5">
        <f t="shared" si="30"/>
        <v>-1.4129381340372449E-2</v>
      </c>
      <c r="AJ257" s="5">
        <f t="shared" si="33"/>
        <v>1.8067498843339137E-3</v>
      </c>
      <c r="AK257" s="5">
        <f t="shared" si="31"/>
        <v>1.2097568110707509E-3</v>
      </c>
    </row>
    <row r="258" spans="1:37" x14ac:dyDescent="0.2">
      <c r="A258" s="1">
        <v>41955</v>
      </c>
      <c r="B258">
        <v>102.366</v>
      </c>
      <c r="C258">
        <v>104.2846</v>
      </c>
      <c r="D258">
        <v>102.3567</v>
      </c>
      <c r="E258">
        <v>104.1161</v>
      </c>
      <c r="F258">
        <v>46942431</v>
      </c>
      <c r="G258">
        <v>46942431</v>
      </c>
      <c r="H258">
        <v>103.6489</v>
      </c>
      <c r="I258">
        <v>1.4505999999999999</v>
      </c>
      <c r="J258">
        <v>-1.4505999999999999</v>
      </c>
      <c r="K258" s="4">
        <f>1-(E258/E257)</f>
        <v>-1.4129381340372449E-2</v>
      </c>
      <c r="L258" s="4">
        <v>102.12025</v>
      </c>
      <c r="M258" s="4">
        <v>101.72879</v>
      </c>
      <c r="N258" s="4">
        <v>98.403285710000006</v>
      </c>
      <c r="O258" s="4">
        <v>95.449766670000002</v>
      </c>
      <c r="P258" s="4">
        <v>102.00077210000001</v>
      </c>
      <c r="Q258" s="4">
        <v>101.550456</v>
      </c>
      <c r="R258" s="4">
        <v>99.568494939999994</v>
      </c>
      <c r="S258" s="4">
        <v>96.272604270000002</v>
      </c>
      <c r="T258" s="2">
        <v>0.55598407100000002</v>
      </c>
      <c r="U258" s="2">
        <v>9.6563785999999999E-2</v>
      </c>
      <c r="V258" s="4">
        <v>85.202037730000001</v>
      </c>
      <c r="W258">
        <f>F258/AVERAGE(F254:F258)</f>
        <v>1.3787115185975263</v>
      </c>
      <c r="X258" s="4">
        <f>(E258-MIN(E245:E258))/(MAX(E245:E258)-MIN(E245:E258)) * 100</f>
        <v>100</v>
      </c>
      <c r="Y258" s="4">
        <f t="shared" si="32"/>
        <v>99.071640689134554</v>
      </c>
      <c r="Z258" s="4">
        <f t="shared" si="28"/>
        <v>1.0093705858145465</v>
      </c>
      <c r="AA258" s="4">
        <f t="shared" si="29"/>
        <v>1.9819610600000033</v>
      </c>
      <c r="AB258">
        <f>STDEV(E238:E258)</f>
        <v>4.2340164839411889</v>
      </c>
      <c r="AC258">
        <f t="shared" si="34"/>
        <v>102.6373021939412</v>
      </c>
      <c r="AD258">
        <f t="shared" si="35"/>
        <v>94.169269226058816</v>
      </c>
      <c r="AE258" s="4">
        <f>AC258-AD258</f>
        <v>8.4680329678823796</v>
      </c>
      <c r="AI258" s="5">
        <f t="shared" si="30"/>
        <v>-1.4112130592675021E-2</v>
      </c>
      <c r="AJ258" s="5">
        <f t="shared" si="33"/>
        <v>4.1151728443366009E-3</v>
      </c>
      <c r="AK258" s="5">
        <f t="shared" si="31"/>
        <v>4.696481177159928E-4</v>
      </c>
    </row>
    <row r="259" spans="1:37" x14ac:dyDescent="0.2">
      <c r="A259" s="1">
        <v>41956</v>
      </c>
      <c r="B259">
        <v>104.6309</v>
      </c>
      <c r="C259">
        <v>106.175</v>
      </c>
      <c r="D259">
        <v>104.44370000000001</v>
      </c>
      <c r="E259">
        <v>105.58540000000001</v>
      </c>
      <c r="F259">
        <v>59522855</v>
      </c>
      <c r="G259">
        <v>59522855</v>
      </c>
      <c r="H259">
        <v>105.53449999999999</v>
      </c>
      <c r="I259">
        <v>1.4693000000000001</v>
      </c>
      <c r="J259">
        <v>-1.4693000000000001</v>
      </c>
      <c r="K259" s="4">
        <f>1-(E259/E258)</f>
        <v>-1.4112130592675021E-2</v>
      </c>
      <c r="L259" s="4">
        <v>102.575575</v>
      </c>
      <c r="M259" s="4">
        <v>102.31856000000001</v>
      </c>
      <c r="N259" s="4">
        <v>99.103009520000001</v>
      </c>
      <c r="O259" s="4">
        <v>95.712307839999994</v>
      </c>
      <c r="P259" s="4">
        <v>102.7973561</v>
      </c>
      <c r="Q259" s="4">
        <v>102.28408210000001</v>
      </c>
      <c r="R259" s="4">
        <v>100.14153349999999</v>
      </c>
      <c r="S259" s="4">
        <v>96.63781195</v>
      </c>
      <c r="T259" s="2">
        <v>0.63497578600000004</v>
      </c>
      <c r="U259" s="2">
        <v>9.6563785999999999E-2</v>
      </c>
      <c r="V259" s="4">
        <v>86.799923140000004</v>
      </c>
      <c r="W259">
        <f>F259/AVERAGE(F255:F259)</f>
        <v>1.5278362153944498</v>
      </c>
      <c r="X259" s="4">
        <f>(E259-MIN(E246:E259))/(MAX(E246:E259)-MIN(E246:E259)) * 100</f>
        <v>100</v>
      </c>
      <c r="Y259" s="4">
        <f t="shared" si="32"/>
        <v>100</v>
      </c>
      <c r="Z259" s="4">
        <f t="shared" ref="Z259:Z322" si="36">IFERROR(X259/Y259,0)</f>
        <v>1</v>
      </c>
      <c r="AA259" s="4">
        <f t="shared" ref="AA259:AA322" si="37">Q259-R259</f>
        <v>2.142548600000012</v>
      </c>
      <c r="AB259">
        <f>STDEV(E239:E259)</f>
        <v>4.1437142997442233</v>
      </c>
      <c r="AC259">
        <f t="shared" si="34"/>
        <v>103.24672381974422</v>
      </c>
      <c r="AD259">
        <f t="shared" si="35"/>
        <v>94.959295220255783</v>
      </c>
      <c r="AE259" s="4">
        <f>AC259-AD259</f>
        <v>8.287428599488436</v>
      </c>
      <c r="AI259" s="5">
        <f t="shared" ref="AI259:AI322" si="38">K260</f>
        <v>-1.2054696956207867E-2</v>
      </c>
      <c r="AJ259" s="5">
        <f t="shared" si="33"/>
        <v>7.6868485078973595E-5</v>
      </c>
      <c r="AK259" s="5">
        <f t="shared" ref="AK259:AK322" si="39">SLOPE(K260:K269,$AL$2:$AL$11)</f>
        <v>3.8524947681595065E-4</v>
      </c>
    </row>
    <row r="260" spans="1:37" x14ac:dyDescent="0.2">
      <c r="A260" s="1">
        <v>41957</v>
      </c>
      <c r="B260">
        <v>105.8943</v>
      </c>
      <c r="C260">
        <v>106.8676</v>
      </c>
      <c r="D260">
        <v>105.80070000000001</v>
      </c>
      <c r="E260">
        <v>106.8582</v>
      </c>
      <c r="F260">
        <v>44063595</v>
      </c>
      <c r="G260">
        <v>44063595</v>
      </c>
      <c r="H260">
        <v>106.47799999999999</v>
      </c>
      <c r="I260">
        <v>1.2727999999999999</v>
      </c>
      <c r="J260">
        <v>-1.2727999999999999</v>
      </c>
      <c r="K260" s="4">
        <f>1-(E260/E259)</f>
        <v>-1.2054696956207867E-2</v>
      </c>
      <c r="L260" s="4">
        <v>103.2831875</v>
      </c>
      <c r="M260" s="4">
        <v>102.94056</v>
      </c>
      <c r="N260" s="4">
        <v>99.920142859999999</v>
      </c>
      <c r="O260" s="4">
        <v>96.014788240000001</v>
      </c>
      <c r="P260" s="4">
        <v>103.69976579999999</v>
      </c>
      <c r="Q260" s="4">
        <v>103.11573989999999</v>
      </c>
      <c r="R260" s="4">
        <v>100.781216</v>
      </c>
      <c r="S260" s="4">
        <v>97.03861148</v>
      </c>
      <c r="T260" s="2">
        <v>0.72589007100000003</v>
      </c>
      <c r="U260" s="2">
        <v>8.9242142999999996E-2</v>
      </c>
      <c r="V260" s="4">
        <v>89.051819899999998</v>
      </c>
      <c r="W260">
        <f>F260/AVERAGE(F256:F260)</f>
        <v>1.0738487116913915</v>
      </c>
      <c r="X260" s="4">
        <f>(E260-MIN(E247:E260))/(MAX(E247:E260)-MIN(E247:E260)) * 100</f>
        <v>100</v>
      </c>
      <c r="Y260" s="4">
        <f t="shared" si="32"/>
        <v>100</v>
      </c>
      <c r="Z260" s="4">
        <f t="shared" si="36"/>
        <v>1</v>
      </c>
      <c r="AA260" s="4">
        <f t="shared" si="37"/>
        <v>2.3345238999999935</v>
      </c>
      <c r="AB260">
        <f>STDEV(E240:E260)</f>
        <v>3.8799601699722936</v>
      </c>
      <c r="AC260">
        <f t="shared" si="34"/>
        <v>103.80010302997229</v>
      </c>
      <c r="AD260">
        <f t="shared" si="35"/>
        <v>96.040182690027706</v>
      </c>
      <c r="AE260" s="4">
        <f>AC260-AD260</f>
        <v>7.7599203399445855</v>
      </c>
      <c r="AI260" s="5">
        <f t="shared" si="38"/>
        <v>1.663887282398413E-3</v>
      </c>
      <c r="AJ260" s="5">
        <f t="shared" si="33"/>
        <v>-7.3971786150319743E-4</v>
      </c>
      <c r="AK260" s="5">
        <f t="shared" si="39"/>
        <v>1.9979813076452502E-3</v>
      </c>
    </row>
    <row r="261" spans="1:37" x14ac:dyDescent="0.2">
      <c r="A261" s="1">
        <v>41960</v>
      </c>
      <c r="B261">
        <v>106.9425</v>
      </c>
      <c r="C261">
        <v>109.7595</v>
      </c>
      <c r="D261">
        <v>106.0347</v>
      </c>
      <c r="E261">
        <v>106.68040000000001</v>
      </c>
      <c r="F261">
        <v>46746712</v>
      </c>
      <c r="G261">
        <v>46746712</v>
      </c>
      <c r="H261">
        <v>106.90430000000001</v>
      </c>
      <c r="I261">
        <v>-0.177814</v>
      </c>
      <c r="J261">
        <v>0.177814</v>
      </c>
      <c r="K261" s="4">
        <f>1-(E261/E260)</f>
        <v>1.663887282398413E-3</v>
      </c>
      <c r="L261" s="4">
        <v>103.9382875</v>
      </c>
      <c r="M261" s="4">
        <v>103.41432</v>
      </c>
      <c r="N261" s="4">
        <v>100.6662429</v>
      </c>
      <c r="O261" s="4">
        <v>96.298252939999998</v>
      </c>
      <c r="P261" s="4">
        <v>104.362129</v>
      </c>
      <c r="Q261" s="4">
        <v>103.76385999999999</v>
      </c>
      <c r="R261" s="4">
        <v>101.3430431</v>
      </c>
      <c r="S261" s="4">
        <v>97.416720839999996</v>
      </c>
      <c r="T261" s="2">
        <v>0.61739721400000003</v>
      </c>
      <c r="U261" s="2">
        <v>0.101943143</v>
      </c>
      <c r="V261" s="4">
        <v>85.828246410000006</v>
      </c>
      <c r="W261">
        <f>F261/AVERAGE(F257:F261)</f>
        <v>1.040120156011642</v>
      </c>
      <c r="X261" s="4">
        <f>(E261-MIN(E248:E261))/(MAX(E248:E261)-MIN(E248:E261)) * 100</f>
        <v>97.520396067219977</v>
      </c>
      <c r="Y261" s="4">
        <f t="shared" ref="Y261:Y324" si="40">AVERAGE(X259:X261)</f>
        <v>99.173465355739992</v>
      </c>
      <c r="Z261" s="4">
        <f t="shared" si="36"/>
        <v>0.98333153648921734</v>
      </c>
      <c r="AA261" s="4">
        <f t="shared" si="37"/>
        <v>2.4208168999999913</v>
      </c>
      <c r="AB261">
        <f>STDEV(E241:E261)</f>
        <v>3.5759142975708218</v>
      </c>
      <c r="AC261">
        <f t="shared" si="34"/>
        <v>104.24215719757082</v>
      </c>
      <c r="AD261">
        <f t="shared" si="35"/>
        <v>97.090328602429182</v>
      </c>
      <c r="AE261" s="4">
        <f>AC261-AD261</f>
        <v>7.1518285951416374</v>
      </c>
      <c r="AI261" s="5">
        <f t="shared" si="38"/>
        <v>-1.2983640856239598E-2</v>
      </c>
      <c r="AJ261" s="5">
        <f t="shared" si="33"/>
        <v>-1.9341218773420543E-3</v>
      </c>
      <c r="AK261" s="5">
        <f t="shared" si="39"/>
        <v>2.4240524328776919E-3</v>
      </c>
    </row>
    <row r="262" spans="1:37" x14ac:dyDescent="0.2">
      <c r="A262" s="1">
        <v>41961</v>
      </c>
      <c r="B262">
        <v>106.6336</v>
      </c>
      <c r="C262">
        <v>108.2714</v>
      </c>
      <c r="D262">
        <v>106.5868</v>
      </c>
      <c r="E262">
        <v>108.0655</v>
      </c>
      <c r="F262">
        <v>44223978</v>
      </c>
      <c r="G262">
        <v>44223978</v>
      </c>
      <c r="H262">
        <v>107.63760000000001</v>
      </c>
      <c r="I262">
        <v>1.3851</v>
      </c>
      <c r="J262">
        <v>-1.3851</v>
      </c>
      <c r="K262" s="4">
        <f>1-(E262/E261)</f>
        <v>-1.2983640856239598E-2</v>
      </c>
      <c r="L262" s="4">
        <v>104.73027500000001</v>
      </c>
      <c r="M262" s="4">
        <v>104.10114</v>
      </c>
      <c r="N262" s="4">
        <v>101.3855571</v>
      </c>
      <c r="O262" s="4">
        <v>96.620021570000006</v>
      </c>
      <c r="P262" s="4">
        <v>105.1851003</v>
      </c>
      <c r="Q262" s="4">
        <v>104.54597630000001</v>
      </c>
      <c r="R262" s="4">
        <v>101.9832771</v>
      </c>
      <c r="S262" s="4">
        <v>97.834320020000007</v>
      </c>
      <c r="T262" s="2">
        <v>0.67639707100000002</v>
      </c>
      <c r="U262" s="2">
        <v>0.101943143</v>
      </c>
      <c r="V262" s="4">
        <v>86.902495720000005</v>
      </c>
      <c r="W262">
        <f>F262/AVERAGE(F258:F262)</f>
        <v>0.91561193704977628</v>
      </c>
      <c r="X262" s="4">
        <f>(E262-MIN(E249:E262))/(MAX(E249:E262)-MIN(E249:E262)) * 100</f>
        <v>100</v>
      </c>
      <c r="Y262" s="4">
        <f t="shared" si="40"/>
        <v>99.173465355739992</v>
      </c>
      <c r="Z262" s="4">
        <f t="shared" si="36"/>
        <v>1.0083342317553914</v>
      </c>
      <c r="AA262" s="4">
        <f t="shared" si="37"/>
        <v>2.5626992000000115</v>
      </c>
      <c r="AB262">
        <f>STDEV(E242:E262)</f>
        <v>3.4658251068932242</v>
      </c>
      <c r="AC262">
        <f t="shared" si="34"/>
        <v>104.85138220689322</v>
      </c>
      <c r="AD262">
        <f t="shared" si="35"/>
        <v>97.91973199310678</v>
      </c>
      <c r="AE262" s="4">
        <f>AC262-AD262</f>
        <v>6.9316502137864404</v>
      </c>
      <c r="AI262" s="5">
        <f t="shared" si="38"/>
        <v>6.9282055790238495E-3</v>
      </c>
      <c r="AJ262" s="5">
        <f t="shared" si="33"/>
        <v>-7.7456104164630451E-5</v>
      </c>
      <c r="AK262" s="5">
        <f t="shared" si="39"/>
        <v>1.0202918890370109E-3</v>
      </c>
    </row>
    <row r="263" spans="1:37" x14ac:dyDescent="0.2">
      <c r="A263" s="1">
        <v>41962</v>
      </c>
      <c r="B263">
        <v>108.03740000000001</v>
      </c>
      <c r="C263">
        <v>108.3182</v>
      </c>
      <c r="D263">
        <v>106.5026</v>
      </c>
      <c r="E263">
        <v>107.3168</v>
      </c>
      <c r="F263">
        <v>41869160</v>
      </c>
      <c r="G263">
        <v>41869160</v>
      </c>
      <c r="H263">
        <v>107.32859999999999</v>
      </c>
      <c r="I263">
        <v>-0.74869799999999997</v>
      </c>
      <c r="J263">
        <v>0.74869799999999997</v>
      </c>
      <c r="K263" s="4">
        <f>1-(E263/E262)</f>
        <v>6.9282055790238495E-3</v>
      </c>
      <c r="L263" s="4">
        <v>105.39239999999999</v>
      </c>
      <c r="M263" s="4">
        <v>104.68886000000001</v>
      </c>
      <c r="N263" s="4">
        <v>101.9489714</v>
      </c>
      <c r="O263" s="4">
        <v>96.933870589999998</v>
      </c>
      <c r="P263" s="4">
        <v>105.6588114</v>
      </c>
      <c r="Q263" s="4">
        <v>105.04976240000001</v>
      </c>
      <c r="R263" s="4">
        <v>102.49123160000001</v>
      </c>
      <c r="S263" s="4">
        <v>98.206181979999997</v>
      </c>
      <c r="T263" s="2">
        <v>0.67639707100000002</v>
      </c>
      <c r="U263" s="2">
        <v>0.131459929</v>
      </c>
      <c r="V263" s="4">
        <v>83.727326919999996</v>
      </c>
      <c r="W263">
        <f>F263/AVERAGE(F259:F263)</f>
        <v>0.88545902042200886</v>
      </c>
      <c r="X263" s="4">
        <f>(E263-MIN(E250:E263))/(MAX(E250:E263)-MIN(E250:E263)) * 100</f>
        <v>89.919620858185354</v>
      </c>
      <c r="Y263" s="4">
        <f t="shared" si="40"/>
        <v>95.813338975135096</v>
      </c>
      <c r="Z263" s="4">
        <f t="shared" si="36"/>
        <v>0.93848749892247008</v>
      </c>
      <c r="AA263" s="4">
        <f t="shared" si="37"/>
        <v>2.5585307999999998</v>
      </c>
      <c r="AB263">
        <f>STDEV(E243:E263)</f>
        <v>3.4200655838949721</v>
      </c>
      <c r="AC263">
        <f t="shared" si="34"/>
        <v>105.36903698389497</v>
      </c>
      <c r="AD263">
        <f t="shared" si="35"/>
        <v>98.528905816105038</v>
      </c>
      <c r="AE263" s="4">
        <f>AC263-AD263</f>
        <v>6.8401311677899344</v>
      </c>
      <c r="AI263" s="5">
        <f t="shared" si="38"/>
        <v>-1.4302513679125717E-2</v>
      </c>
      <c r="AJ263" s="5">
        <f t="shared" si="33"/>
        <v>1.4810331797751042E-3</v>
      </c>
      <c r="AK263" s="5">
        <f t="shared" si="39"/>
        <v>1.7496713757140028E-3</v>
      </c>
    </row>
    <row r="264" spans="1:37" x14ac:dyDescent="0.2">
      <c r="A264" s="1">
        <v>41963</v>
      </c>
      <c r="B264">
        <v>107.5414</v>
      </c>
      <c r="C264">
        <v>109.3664</v>
      </c>
      <c r="D264">
        <v>107.4853</v>
      </c>
      <c r="E264">
        <v>108.85169999999999</v>
      </c>
      <c r="F264">
        <v>43395537</v>
      </c>
      <c r="G264">
        <v>43395537</v>
      </c>
      <c r="H264">
        <v>108.7698</v>
      </c>
      <c r="I264">
        <v>1.5347999999999999</v>
      </c>
      <c r="J264">
        <v>-1.5347999999999999</v>
      </c>
      <c r="K264" s="4">
        <f>1-(E264/E263)</f>
        <v>-1.4302513679125717E-2</v>
      </c>
      <c r="L264" s="4">
        <v>106.26745</v>
      </c>
      <c r="M264" s="4">
        <v>105.40107</v>
      </c>
      <c r="N264" s="4">
        <v>102.5624</v>
      </c>
      <c r="O264" s="4">
        <v>97.222819610000002</v>
      </c>
      <c r="P264" s="4">
        <v>106.3683422</v>
      </c>
      <c r="Q264" s="4">
        <v>105.74102379999999</v>
      </c>
      <c r="R264" s="4">
        <v>103.0969905</v>
      </c>
      <c r="S264" s="4">
        <v>98.623653270000005</v>
      </c>
      <c r="T264" s="2">
        <v>0.71813471399999995</v>
      </c>
      <c r="U264" s="2">
        <v>0.131459929</v>
      </c>
      <c r="V264" s="4">
        <v>84.526747</v>
      </c>
      <c r="W264">
        <f>F264/AVERAGE(F260:F264)</f>
        <v>0.98492368430463295</v>
      </c>
      <c r="X264" s="4">
        <f>(E264-MIN(E251:E264))/(MAX(E251:E264)-MIN(E251:E264)) * 100</f>
        <v>100</v>
      </c>
      <c r="Y264" s="4">
        <f t="shared" si="40"/>
        <v>96.639873619395118</v>
      </c>
      <c r="Z264" s="4">
        <f t="shared" si="36"/>
        <v>1.0347695651366262</v>
      </c>
      <c r="AA264" s="4">
        <f t="shared" si="37"/>
        <v>2.6440332999999896</v>
      </c>
      <c r="AB264">
        <f>STDEV(E244:E264)</f>
        <v>3.4491358339444966</v>
      </c>
      <c r="AC264">
        <f t="shared" si="34"/>
        <v>106.01153583394449</v>
      </c>
      <c r="AD264">
        <f t="shared" si="35"/>
        <v>99.113264166055501</v>
      </c>
      <c r="AE264" s="4">
        <f>AC264-AD264</f>
        <v>6.8982716678889915</v>
      </c>
      <c r="AI264" s="5">
        <f t="shared" si="38"/>
        <v>-1.3752656136745145E-3</v>
      </c>
      <c r="AJ264" s="5">
        <f t="shared" si="33"/>
        <v>1.0525666109777454E-3</v>
      </c>
      <c r="AK264" s="5">
        <f t="shared" si="39"/>
        <v>1.1259976475499625E-3</v>
      </c>
    </row>
    <row r="265" spans="1:37" x14ac:dyDescent="0.2">
      <c r="A265" s="1">
        <v>41964</v>
      </c>
      <c r="B265">
        <v>109.9747</v>
      </c>
      <c r="C265">
        <v>110.0309</v>
      </c>
      <c r="D265">
        <v>108.5896</v>
      </c>
      <c r="E265">
        <v>109.0014</v>
      </c>
      <c r="F265">
        <v>57179298</v>
      </c>
      <c r="G265">
        <v>57179298</v>
      </c>
      <c r="H265">
        <v>109.10299999999999</v>
      </c>
      <c r="I265">
        <v>0.14974000000000001</v>
      </c>
      <c r="J265">
        <v>-0.14974000000000001</v>
      </c>
      <c r="K265" s="4">
        <f>1-(E265/E264)</f>
        <v>-1.3752656136745145E-3</v>
      </c>
      <c r="L265" s="4">
        <v>107.0594375</v>
      </c>
      <c r="M265" s="4">
        <v>106.09923000000001</v>
      </c>
      <c r="N265" s="4">
        <v>103.1013095</v>
      </c>
      <c r="O265" s="4">
        <v>97.506847059999998</v>
      </c>
      <c r="P265" s="4">
        <v>106.9534661</v>
      </c>
      <c r="Q265" s="4">
        <v>106.3338195</v>
      </c>
      <c r="R265" s="4">
        <v>103.65931519999999</v>
      </c>
      <c r="S265" s="4">
        <v>99.030623730000002</v>
      </c>
      <c r="T265" s="2">
        <v>0.635644714</v>
      </c>
      <c r="U265" s="2">
        <v>0.131459929</v>
      </c>
      <c r="V265" s="4">
        <v>82.862842799999996</v>
      </c>
      <c r="W265">
        <f>F265/AVERAGE(F261:F265)</f>
        <v>1.2248436296970775</v>
      </c>
      <c r="X265" s="4">
        <f>(E265-MIN(E252:E265))/(MAX(E252:E265)-MIN(E252:E265)) * 100</f>
        <v>100</v>
      </c>
      <c r="Y265" s="4">
        <f t="shared" si="40"/>
        <v>96.639873619395118</v>
      </c>
      <c r="Z265" s="4">
        <f t="shared" si="36"/>
        <v>1.0347695651366262</v>
      </c>
      <c r="AA265" s="4">
        <f t="shared" si="37"/>
        <v>2.6745043000000095</v>
      </c>
      <c r="AB265">
        <f>STDEV(E245:E265)</f>
        <v>3.5319734458096876</v>
      </c>
      <c r="AC265">
        <f t="shared" si="34"/>
        <v>106.63328294580968</v>
      </c>
      <c r="AD265">
        <f t="shared" si="35"/>
        <v>99.569336054190316</v>
      </c>
      <c r="AE265" s="4">
        <f>AC265-AD265</f>
        <v>7.0639468916193664</v>
      </c>
      <c r="AI265" s="5">
        <f t="shared" si="38"/>
        <v>-1.8502514646600687E-2</v>
      </c>
      <c r="AJ265" s="5">
        <f t="shared" si="33"/>
        <v>9.3863884167297851E-3</v>
      </c>
      <c r="AK265" s="5">
        <f t="shared" si="39"/>
        <v>2.1411858379274942E-3</v>
      </c>
    </row>
    <row r="266" spans="1:37" x14ac:dyDescent="0.2">
      <c r="A266" s="1">
        <v>41967</v>
      </c>
      <c r="B266">
        <v>109.357</v>
      </c>
      <c r="C266">
        <v>111.15389999999999</v>
      </c>
      <c r="D266">
        <v>109.1418</v>
      </c>
      <c r="E266">
        <v>111.01819999999999</v>
      </c>
      <c r="F266">
        <v>47450824</v>
      </c>
      <c r="G266">
        <v>47450824</v>
      </c>
      <c r="H266">
        <v>110.3451</v>
      </c>
      <c r="I266">
        <v>2.0167999999999999</v>
      </c>
      <c r="J266">
        <v>-2.0167999999999999</v>
      </c>
      <c r="K266" s="4">
        <f>1-(E266/E265)</f>
        <v>-1.8502514646600687E-2</v>
      </c>
      <c r="L266" s="4">
        <v>107.9222</v>
      </c>
      <c r="M266" s="4">
        <v>107.01591999999999</v>
      </c>
      <c r="N266" s="4">
        <v>103.71895240000001</v>
      </c>
      <c r="O266" s="4">
        <v>97.826215689999998</v>
      </c>
      <c r="P266" s="4">
        <v>107.8567403</v>
      </c>
      <c r="Q266" s="4">
        <v>107.185525</v>
      </c>
      <c r="R266" s="4">
        <v>104.3601614</v>
      </c>
      <c r="S266" s="4">
        <v>99.500724759999997</v>
      </c>
      <c r="T266" s="2">
        <v>0.77970185700000005</v>
      </c>
      <c r="U266" s="2">
        <v>7.8212214000000002E-2</v>
      </c>
      <c r="V266" s="4">
        <v>90.88344429</v>
      </c>
      <c r="W266">
        <f>F266/AVERAGE(F262:F266)</f>
        <v>1.013392017386797</v>
      </c>
      <c r="X266" s="4">
        <f>(E266-MIN(E253:E266))/(MAX(E253:E266)-MIN(E253:E266)) * 100</f>
        <v>100</v>
      </c>
      <c r="Y266" s="4">
        <f t="shared" si="40"/>
        <v>100</v>
      </c>
      <c r="Z266" s="4">
        <f t="shared" si="36"/>
        <v>1</v>
      </c>
      <c r="AA266" s="4">
        <f t="shared" si="37"/>
        <v>2.8253636000000029</v>
      </c>
      <c r="AB266">
        <f>STDEV(E246:E266)</f>
        <v>3.7324507856928317</v>
      </c>
      <c r="AC266">
        <f t="shared" si="34"/>
        <v>107.45140318569284</v>
      </c>
      <c r="AD266">
        <f t="shared" si="35"/>
        <v>99.986501614307173</v>
      </c>
      <c r="AE266" s="4">
        <f>AC266-AD266</f>
        <v>7.464901571385667</v>
      </c>
      <c r="AI266" s="5">
        <f t="shared" si="38"/>
        <v>8.6409255419381825E-3</v>
      </c>
      <c r="AJ266" s="5">
        <f t="shared" si="33"/>
        <v>3.4726759532453964E-3</v>
      </c>
      <c r="AK266" s="5">
        <f t="shared" si="39"/>
        <v>-3.4405161586712407E-4</v>
      </c>
    </row>
    <row r="267" spans="1:37" x14ac:dyDescent="0.2">
      <c r="A267" s="1">
        <v>41968</v>
      </c>
      <c r="B267">
        <v>111.43470000000001</v>
      </c>
      <c r="C267">
        <v>112.0711</v>
      </c>
      <c r="D267">
        <v>109.91849999999999</v>
      </c>
      <c r="E267">
        <v>110.05889999999999</v>
      </c>
      <c r="F267">
        <v>68840440</v>
      </c>
      <c r="G267">
        <v>68840440</v>
      </c>
      <c r="H267">
        <v>110.971</v>
      </c>
      <c r="I267">
        <v>-0.95927200000000001</v>
      </c>
      <c r="J267">
        <v>0.95927200000000001</v>
      </c>
      <c r="K267" s="4">
        <f>1-(E267/E266)</f>
        <v>8.6409255419381825E-3</v>
      </c>
      <c r="L267" s="4">
        <v>108.4813875</v>
      </c>
      <c r="M267" s="4">
        <v>107.75526000000001</v>
      </c>
      <c r="N267" s="4">
        <v>104.2957952</v>
      </c>
      <c r="O267" s="4">
        <v>98.127323529999998</v>
      </c>
      <c r="P267" s="4">
        <v>108.34610910000001</v>
      </c>
      <c r="Q267" s="4">
        <v>107.70795680000001</v>
      </c>
      <c r="R267" s="4">
        <v>104.9028984</v>
      </c>
      <c r="S267" s="4">
        <v>99.914770849999996</v>
      </c>
      <c r="T267" s="2">
        <v>0.76239635699999997</v>
      </c>
      <c r="U267" s="2">
        <v>0.14673164299999999</v>
      </c>
      <c r="V267" s="4">
        <v>83.860177789999995</v>
      </c>
      <c r="W267">
        <f>F267/AVERAGE(F263:F267)</f>
        <v>1.3303258370363817</v>
      </c>
      <c r="X267" s="4">
        <f>(E267-MIN(E254:E267))/(MAX(E254:E267)-MIN(E254:E267)) * 100</f>
        <v>89.672286458669774</v>
      </c>
      <c r="Y267" s="4">
        <f t="shared" si="40"/>
        <v>96.557428819556591</v>
      </c>
      <c r="Z267" s="4">
        <f t="shared" si="36"/>
        <v>0.92869381004589979</v>
      </c>
      <c r="AA267" s="4">
        <f t="shared" si="37"/>
        <v>2.8050584000000072</v>
      </c>
      <c r="AB267">
        <f>STDEV(E247:E267)</f>
        <v>3.7315867622870802</v>
      </c>
      <c r="AC267">
        <f t="shared" si="34"/>
        <v>108.02738196228708</v>
      </c>
      <c r="AD267">
        <f t="shared" si="35"/>
        <v>100.56420843771292</v>
      </c>
      <c r="AE267" s="4">
        <f>AC267-AD267</f>
        <v>7.4631735245741595</v>
      </c>
      <c r="AI267" s="5">
        <f t="shared" si="38"/>
        <v>-1.1905443358056544E-2</v>
      </c>
      <c r="AJ267" s="5">
        <f t="shared" si="33"/>
        <v>4.3647893449030308E-4</v>
      </c>
      <c r="AK267" s="5">
        <f t="shared" si="39"/>
        <v>8.1337459925888065E-4</v>
      </c>
    </row>
    <row r="268" spans="1:37" x14ac:dyDescent="0.2">
      <c r="A268" s="1">
        <v>41969</v>
      </c>
      <c r="B268">
        <v>110.3771</v>
      </c>
      <c r="C268">
        <v>111.4627</v>
      </c>
      <c r="D268">
        <v>110.27419999999999</v>
      </c>
      <c r="E268">
        <v>111.36920000000001</v>
      </c>
      <c r="F268">
        <v>40831886</v>
      </c>
      <c r="G268">
        <v>40831886</v>
      </c>
      <c r="H268">
        <v>111.0643</v>
      </c>
      <c r="I268">
        <v>1.3102</v>
      </c>
      <c r="J268">
        <v>-1.3102</v>
      </c>
      <c r="K268" s="4">
        <f>1-(E268/E267)</f>
        <v>-1.1905443358056544E-2</v>
      </c>
      <c r="L268" s="4">
        <v>109.04526250000001</v>
      </c>
      <c r="M268" s="4">
        <v>108.48057</v>
      </c>
      <c r="N268" s="4">
        <v>104.8627048</v>
      </c>
      <c r="O268" s="4">
        <v>98.468192160000001</v>
      </c>
      <c r="P268" s="4">
        <v>109.0179071</v>
      </c>
      <c r="Q268" s="4">
        <v>108.37363740000001</v>
      </c>
      <c r="R268" s="4">
        <v>105.51873670000001</v>
      </c>
      <c r="S268" s="4">
        <v>100.3639642</v>
      </c>
      <c r="T268" s="2">
        <v>0.83526250000000002</v>
      </c>
      <c r="U268" s="2">
        <v>0.14673164299999999</v>
      </c>
      <c r="V268" s="4">
        <v>85.057788389999999</v>
      </c>
      <c r="W268">
        <f>F268/AVERAGE(F264:F268)</f>
        <v>0.79224302044891814</v>
      </c>
      <c r="X268" s="4">
        <f>(E268-MIN(E255:E268))/(MAX(E255:E268)-MIN(E255:E268)) * 100</f>
        <v>100</v>
      </c>
      <c r="Y268" s="4">
        <f t="shared" si="40"/>
        <v>96.557428819556591</v>
      </c>
      <c r="Z268" s="4">
        <f t="shared" si="36"/>
        <v>1.0356530949770502</v>
      </c>
      <c r="AA268" s="4">
        <f t="shared" si="37"/>
        <v>2.8549007000000017</v>
      </c>
      <c r="AB268">
        <f>STDEV(E248:E268)</f>
        <v>3.8628581178288415</v>
      </c>
      <c r="AC268">
        <f t="shared" si="34"/>
        <v>108.72556291782884</v>
      </c>
      <c r="AD268">
        <f t="shared" si="35"/>
        <v>100.99984668217117</v>
      </c>
      <c r="AE268" s="4">
        <f>AC268-AD268</f>
        <v>7.7257162356576714</v>
      </c>
      <c r="AI268" s="5">
        <f t="shared" si="38"/>
        <v>5.8903179694214103E-4</v>
      </c>
      <c r="AJ268" s="5">
        <f t="shared" si="33"/>
        <v>-3.7382855662741236E-3</v>
      </c>
      <c r="AK268" s="5">
        <f t="shared" si="39"/>
        <v>-4.011556333517571E-4</v>
      </c>
    </row>
    <row r="269" spans="1:37" x14ac:dyDescent="0.2">
      <c r="A269" s="1">
        <v>41971</v>
      </c>
      <c r="B269">
        <v>111.62179999999999</v>
      </c>
      <c r="C269">
        <v>111.7435</v>
      </c>
      <c r="D269">
        <v>110.48009999999999</v>
      </c>
      <c r="E269">
        <v>111.3036</v>
      </c>
      <c r="F269">
        <v>24814402</v>
      </c>
      <c r="G269">
        <v>24814402</v>
      </c>
      <c r="H269">
        <v>111.15779999999999</v>
      </c>
      <c r="I269">
        <v>-6.5511E-2</v>
      </c>
      <c r="J269">
        <v>6.5511E-2</v>
      </c>
      <c r="K269" s="4">
        <f>1-(E269/E268)</f>
        <v>5.8903179694214103E-4</v>
      </c>
      <c r="L269" s="4">
        <v>109.62316250000001</v>
      </c>
      <c r="M269" s="4">
        <v>109.05239</v>
      </c>
      <c r="N269" s="4">
        <v>105.3998667</v>
      </c>
      <c r="O269" s="4">
        <v>98.794619609999998</v>
      </c>
      <c r="P269" s="4">
        <v>109.5258389</v>
      </c>
      <c r="Q269" s="4">
        <v>108.9063579</v>
      </c>
      <c r="R269" s="4">
        <v>106.069676</v>
      </c>
      <c r="S269" s="4">
        <v>100.7929695</v>
      </c>
      <c r="T269" s="2">
        <v>0.81453949999999997</v>
      </c>
      <c r="U269" s="2">
        <v>0.15141099999999999</v>
      </c>
      <c r="V269" s="4">
        <v>84.325180219999993</v>
      </c>
      <c r="W269">
        <f>F269/AVERAGE(F265:F269)</f>
        <v>0.51887606415022614</v>
      </c>
      <c r="X269" s="4">
        <f>(E269-MIN(E256:E269))/(MAX(E256:E269)-MIN(E256:E269)) * 100</f>
        <v>99.310772334233349</v>
      </c>
      <c r="Y269" s="4">
        <f t="shared" si="40"/>
        <v>96.327686264301022</v>
      </c>
      <c r="Z269" s="4">
        <f t="shared" si="36"/>
        <v>1.0309681067367011</v>
      </c>
      <c r="AA269" s="4">
        <f t="shared" si="37"/>
        <v>2.8366819000000021</v>
      </c>
      <c r="AB269">
        <f>STDEV(E249:E269)</f>
        <v>3.9397866740895156</v>
      </c>
      <c r="AC269">
        <f t="shared" si="34"/>
        <v>109.33965337408952</v>
      </c>
      <c r="AD269">
        <f t="shared" si="35"/>
        <v>101.46008002591049</v>
      </c>
      <c r="AE269" s="4">
        <f>AC269-AD269</f>
        <v>7.8795733481790364</v>
      </c>
      <c r="AI269" s="5">
        <f t="shared" si="38"/>
        <v>3.2455374309546259E-2</v>
      </c>
      <c r="AJ269" s="5">
        <f t="shared" si="33"/>
        <v>-5.6454987196430271E-3</v>
      </c>
      <c r="AK269" s="5">
        <f t="shared" si="39"/>
        <v>-1.9993501403064491E-4</v>
      </c>
    </row>
    <row r="270" spans="1:37" x14ac:dyDescent="0.2">
      <c r="A270" s="1">
        <v>41974</v>
      </c>
      <c r="B270">
        <v>111.1913</v>
      </c>
      <c r="C270">
        <v>111.6031</v>
      </c>
      <c r="D270">
        <v>104.1348</v>
      </c>
      <c r="E270">
        <v>107.69119999999999</v>
      </c>
      <c r="F270">
        <v>83814037</v>
      </c>
      <c r="G270">
        <v>83814037</v>
      </c>
      <c r="H270">
        <v>108.16200000000001</v>
      </c>
      <c r="I270">
        <v>-3.6124999999999998</v>
      </c>
      <c r="J270">
        <v>3.6124999999999998</v>
      </c>
      <c r="K270" s="4">
        <f>1-(E270/E269)</f>
        <v>3.2455374309546259E-2</v>
      </c>
      <c r="L270" s="4">
        <v>109.576375</v>
      </c>
      <c r="M270" s="4">
        <v>109.13569</v>
      </c>
      <c r="N270" s="4">
        <v>105.7809857</v>
      </c>
      <c r="O270" s="4">
        <v>99.046378430000004</v>
      </c>
      <c r="P270" s="4">
        <v>109.1181413</v>
      </c>
      <c r="Q270" s="4">
        <v>108.6854201</v>
      </c>
      <c r="R270" s="4">
        <v>106.2241069</v>
      </c>
      <c r="S270" s="4">
        <v>101.0634883</v>
      </c>
      <c r="T270" s="2">
        <v>0.81453949999999997</v>
      </c>
      <c r="U270" s="2">
        <v>0.397413929</v>
      </c>
      <c r="V270" s="4">
        <v>67.208811890000007</v>
      </c>
      <c r="W270">
        <f>F270/AVERAGE(F266:F270)</f>
        <v>1.576924475134559</v>
      </c>
      <c r="X270" s="4">
        <f>(E270-MIN(E257:E270))/(MAX(E257:E270)-MIN(E257:E270)) * 100</f>
        <v>57.742109677493403</v>
      </c>
      <c r="Y270" s="4">
        <f t="shared" si="40"/>
        <v>85.684294003908917</v>
      </c>
      <c r="Z270" s="4">
        <f t="shared" si="36"/>
        <v>0.67389374387398471</v>
      </c>
      <c r="AA270" s="4">
        <f t="shared" si="37"/>
        <v>2.4613132000000064</v>
      </c>
      <c r="AB270">
        <f>STDEV(E250:E270)</f>
        <v>3.741720559219476</v>
      </c>
      <c r="AC270">
        <f t="shared" si="34"/>
        <v>109.52270625921948</v>
      </c>
      <c r="AD270">
        <f t="shared" si="35"/>
        <v>102.03926514078053</v>
      </c>
      <c r="AE270" s="4">
        <f>AC270-AD270</f>
        <v>7.4834411184389467</v>
      </c>
      <c r="AI270" s="5">
        <f t="shared" si="38"/>
        <v>3.8238964743637638E-3</v>
      </c>
      <c r="AJ270" s="5">
        <f t="shared" si="33"/>
        <v>5.3152575575078128E-3</v>
      </c>
      <c r="AK270" s="5">
        <f t="shared" si="39"/>
        <v>1.7521423355339484E-3</v>
      </c>
    </row>
    <row r="271" spans="1:37" x14ac:dyDescent="0.2">
      <c r="A271" s="1">
        <v>41975</v>
      </c>
      <c r="B271">
        <v>106.2218</v>
      </c>
      <c r="C271">
        <v>108.3276</v>
      </c>
      <c r="D271">
        <v>105.51990000000001</v>
      </c>
      <c r="E271">
        <v>107.2794</v>
      </c>
      <c r="F271">
        <v>59348940</v>
      </c>
      <c r="G271">
        <v>59348940</v>
      </c>
      <c r="H271">
        <v>107.21680000000001</v>
      </c>
      <c r="I271">
        <v>-0.41178900000000002</v>
      </c>
      <c r="J271">
        <v>0.41178900000000002</v>
      </c>
      <c r="K271" s="4">
        <f>1-(E271/E270)</f>
        <v>3.8238964743637638E-3</v>
      </c>
      <c r="L271" s="4">
        <v>109.57170000000001</v>
      </c>
      <c r="M271" s="4">
        <v>109.19559</v>
      </c>
      <c r="N271" s="4">
        <v>106.0972333</v>
      </c>
      <c r="O271" s="4">
        <v>99.305227450000004</v>
      </c>
      <c r="P271" s="4">
        <v>108.7095322</v>
      </c>
      <c r="Q271" s="4">
        <v>108.4297801</v>
      </c>
      <c r="R271" s="4">
        <v>106.324611</v>
      </c>
      <c r="S271" s="4">
        <v>101.30724960000001</v>
      </c>
      <c r="T271" s="2">
        <v>0.75638142900000005</v>
      </c>
      <c r="U271" s="2">
        <v>0.42682742899999998</v>
      </c>
      <c r="V271" s="4">
        <v>63.92628182</v>
      </c>
      <c r="W271">
        <f>F271/AVERAGE(F267:F271)</f>
        <v>1.0687736909354901</v>
      </c>
      <c r="X271" s="4">
        <f>(E271-MIN(E258:E271))/(MAX(E258:E271)-MIN(E258:E271)) * 100</f>
        <v>43.61307578828351</v>
      </c>
      <c r="Y271" s="4">
        <f t="shared" si="40"/>
        <v>66.888652600003425</v>
      </c>
      <c r="Z271" s="4">
        <f t="shared" si="36"/>
        <v>0.65202503104811049</v>
      </c>
      <c r="AA271" s="4">
        <f t="shared" si="37"/>
        <v>2.1051690999999977</v>
      </c>
      <c r="AB271">
        <f>STDEV(E251:E271)</f>
        <v>3.5616442245588384</v>
      </c>
      <c r="AC271">
        <f t="shared" si="34"/>
        <v>109.65887752455883</v>
      </c>
      <c r="AD271">
        <f t="shared" si="35"/>
        <v>102.53558907544117</v>
      </c>
      <c r="AE271" s="4">
        <f>AC271-AD271</f>
        <v>7.1232884491176662</v>
      </c>
      <c r="AI271" s="5">
        <f t="shared" si="38"/>
        <v>-1.134048102431584E-2</v>
      </c>
      <c r="AJ271" s="5">
        <f t="shared" si="33"/>
        <v>1.0889470004384672E-3</v>
      </c>
      <c r="AK271" s="5">
        <f t="shared" si="39"/>
        <v>2.0204056882405308E-3</v>
      </c>
    </row>
    <row r="272" spans="1:37" x14ac:dyDescent="0.2">
      <c r="A272" s="1">
        <v>41976</v>
      </c>
      <c r="B272">
        <v>108.3276</v>
      </c>
      <c r="C272">
        <v>108.8891</v>
      </c>
      <c r="D272">
        <v>107.7286</v>
      </c>
      <c r="E272">
        <v>108.496</v>
      </c>
      <c r="F272">
        <v>43063440</v>
      </c>
      <c r="G272">
        <v>43063440</v>
      </c>
      <c r="H272">
        <v>108.3421</v>
      </c>
      <c r="I272">
        <v>1.2165999999999999</v>
      </c>
      <c r="J272">
        <v>-1.2165999999999999</v>
      </c>
      <c r="K272" s="4">
        <f>1-(E272/E271)</f>
        <v>-1.134048102431584E-2</v>
      </c>
      <c r="L272" s="4">
        <v>109.5272375</v>
      </c>
      <c r="M272" s="4">
        <v>109.23864</v>
      </c>
      <c r="N272" s="4">
        <v>106.4092905</v>
      </c>
      <c r="O272" s="4">
        <v>99.586103919999999</v>
      </c>
      <c r="P272" s="4">
        <v>108.6620806</v>
      </c>
      <c r="Q272" s="4">
        <v>108.4418201</v>
      </c>
      <c r="R272" s="4">
        <v>106.5314099</v>
      </c>
      <c r="S272" s="4">
        <v>101.5891613</v>
      </c>
      <c r="T272" s="2">
        <v>0.73966714300000003</v>
      </c>
      <c r="U272" s="2">
        <v>0.42682742899999998</v>
      </c>
      <c r="V272" s="4">
        <v>63.409394349999999</v>
      </c>
      <c r="W272">
        <f>F272/AVERAGE(F268:F272)</f>
        <v>0.85486515896988524</v>
      </c>
      <c r="X272" s="4">
        <f>(E272-MIN(E259:E272))/(MAX(E259:E272)-MIN(E259:E272)) * 100</f>
        <v>50.323316850513301</v>
      </c>
      <c r="Y272" s="4">
        <f t="shared" si="40"/>
        <v>50.559500772096733</v>
      </c>
      <c r="Z272" s="4">
        <f t="shared" si="36"/>
        <v>0.99532859466615264</v>
      </c>
      <c r="AA272" s="4">
        <f t="shared" si="37"/>
        <v>1.9104102000000012</v>
      </c>
      <c r="AB272">
        <f>STDEV(E252:E272)</f>
        <v>3.4652271496836624</v>
      </c>
      <c r="AC272">
        <f t="shared" si="34"/>
        <v>109.87451764968365</v>
      </c>
      <c r="AD272">
        <f t="shared" si="35"/>
        <v>102.94406335031634</v>
      </c>
      <c r="AE272" s="4">
        <f>AC272-AD272</f>
        <v>6.9304542993673124</v>
      </c>
      <c r="AI272" s="5">
        <f t="shared" si="38"/>
        <v>3.795531632502569E-3</v>
      </c>
      <c r="AJ272" s="5">
        <f t="shared" si="33"/>
        <v>1.0895524708766095E-3</v>
      </c>
      <c r="AK272" s="5">
        <f t="shared" si="39"/>
        <v>-9.4940311001364395E-4</v>
      </c>
    </row>
    <row r="273" spans="1:37" x14ac:dyDescent="0.2">
      <c r="A273" s="1">
        <v>41977</v>
      </c>
      <c r="B273">
        <v>108.3463</v>
      </c>
      <c r="C273">
        <v>109.6846</v>
      </c>
      <c r="D273">
        <v>107.89709999999999</v>
      </c>
      <c r="E273">
        <v>108.0842</v>
      </c>
      <c r="F273">
        <v>42155776</v>
      </c>
      <c r="G273">
        <v>42155776</v>
      </c>
      <c r="H273">
        <v>108.65600000000001</v>
      </c>
      <c r="I273">
        <v>-0.41178700000000001</v>
      </c>
      <c r="J273">
        <v>0.41178700000000001</v>
      </c>
      <c r="K273" s="4">
        <f>1-(E273/E272)</f>
        <v>3.795531632502569E-3</v>
      </c>
      <c r="L273" s="4">
        <v>109.4125875</v>
      </c>
      <c r="M273" s="4">
        <v>109.31538</v>
      </c>
      <c r="N273" s="4">
        <v>106.7372381</v>
      </c>
      <c r="O273" s="4">
        <v>99.830037250000004</v>
      </c>
      <c r="P273" s="4">
        <v>108.53366269999999</v>
      </c>
      <c r="Q273" s="4">
        <v>108.3767982</v>
      </c>
      <c r="R273" s="4">
        <v>106.6792947</v>
      </c>
      <c r="S273" s="4">
        <v>101.8438687</v>
      </c>
      <c r="T273" s="2">
        <v>0.63471714300000004</v>
      </c>
      <c r="U273" s="2">
        <v>0.45624078600000001</v>
      </c>
      <c r="V273" s="4">
        <v>58.179800180000001</v>
      </c>
      <c r="W273">
        <f>F273/AVERAGE(F269:F273)</f>
        <v>0.8324712265581613</v>
      </c>
      <c r="X273" s="4">
        <f>(E273-MIN(E260:E273))/(MAX(E260:E273)-MIN(E260:E273)) * 100</f>
        <v>29.939430131376675</v>
      </c>
      <c r="Y273" s="4">
        <f t="shared" si="40"/>
        <v>41.291940923391159</v>
      </c>
      <c r="Z273" s="4">
        <f t="shared" si="36"/>
        <v>0.72506715503936303</v>
      </c>
      <c r="AA273" s="4">
        <f t="shared" si="37"/>
        <v>1.6975034999999963</v>
      </c>
      <c r="AB273">
        <f>STDEV(E253:E273)</f>
        <v>3.2675519790014342</v>
      </c>
      <c r="AC273">
        <f t="shared" si="34"/>
        <v>110.00479007900144</v>
      </c>
      <c r="AD273">
        <f t="shared" si="35"/>
        <v>103.46968612099856</v>
      </c>
      <c r="AE273" s="4">
        <f>AC273-AD273</f>
        <v>6.5351039580028782</v>
      </c>
      <c r="AI273" s="5">
        <f t="shared" si="38"/>
        <v>4.2420631322617197E-3</v>
      </c>
      <c r="AJ273" s="5">
        <f t="shared" si="33"/>
        <v>-6.1827450440732346E-4</v>
      </c>
      <c r="AK273" s="5">
        <f t="shared" si="39"/>
        <v>-2.9984634616058541E-3</v>
      </c>
    </row>
    <row r="274" spans="1:37" x14ac:dyDescent="0.2">
      <c r="A274" s="1">
        <v>41978</v>
      </c>
      <c r="B274">
        <v>108.5522</v>
      </c>
      <c r="C274">
        <v>108.63639999999999</v>
      </c>
      <c r="D274">
        <v>107.28870000000001</v>
      </c>
      <c r="E274">
        <v>107.62569999999999</v>
      </c>
      <c r="F274">
        <v>38318895</v>
      </c>
      <c r="G274">
        <v>38318895</v>
      </c>
      <c r="H274">
        <v>108.0331</v>
      </c>
      <c r="I274">
        <v>-0.45857700000000001</v>
      </c>
      <c r="J274">
        <v>0.45857700000000001</v>
      </c>
      <c r="K274" s="4">
        <f>1-(E274/E273)</f>
        <v>4.2420631322617197E-3</v>
      </c>
      <c r="L274" s="4">
        <v>108.988525</v>
      </c>
      <c r="M274" s="4">
        <v>109.19278</v>
      </c>
      <c r="N274" s="4">
        <v>107.03181429999999</v>
      </c>
      <c r="O274" s="4">
        <v>100.08124309999999</v>
      </c>
      <c r="P274" s="4">
        <v>108.3318932</v>
      </c>
      <c r="Q274" s="4">
        <v>108.2402349</v>
      </c>
      <c r="R274" s="4">
        <v>106.7694285</v>
      </c>
      <c r="S274" s="4">
        <v>102.0706072</v>
      </c>
      <c r="T274" s="2">
        <v>0.54380285699999997</v>
      </c>
      <c r="U274" s="2">
        <v>0.488996286</v>
      </c>
      <c r="V274" s="4">
        <v>52.653302519999997</v>
      </c>
      <c r="W274">
        <f>F274/AVERAGE(F270:F274)</f>
        <v>0.7183865519138789</v>
      </c>
      <c r="X274" s="4">
        <f>(E274-MIN(E261:E274))/(MAX(E261:E274)-MIN(E261:E274)) * 100</f>
        <v>20.160808735710393</v>
      </c>
      <c r="Y274" s="4">
        <f t="shared" si="40"/>
        <v>33.474518572533455</v>
      </c>
      <c r="Z274" s="4">
        <f t="shared" si="36"/>
        <v>0.60227329907748872</v>
      </c>
      <c r="AA274" s="4">
        <f t="shared" si="37"/>
        <v>1.4708064000000007</v>
      </c>
      <c r="AB274">
        <f>STDEV(E254:E274)</f>
        <v>3.0367749019783652</v>
      </c>
      <c r="AC274">
        <f t="shared" si="34"/>
        <v>110.06858920197836</v>
      </c>
      <c r="AD274">
        <f t="shared" si="35"/>
        <v>103.99503939802163</v>
      </c>
      <c r="AE274" s="4">
        <f>AC274-AD274</f>
        <v>6.0735498039567233</v>
      </c>
      <c r="AI274" s="5">
        <f t="shared" si="38"/>
        <v>2.2608912183614049E-2</v>
      </c>
      <c r="AJ274" s="5">
        <f t="shared" si="33"/>
        <v>6.8968032131132566E-4</v>
      </c>
      <c r="AK274" s="5">
        <f t="shared" si="39"/>
        <v>-2.5762955519950696E-3</v>
      </c>
    </row>
    <row r="275" spans="1:37" x14ac:dyDescent="0.2">
      <c r="A275" s="1">
        <v>41981</v>
      </c>
      <c r="B275">
        <v>106.7834</v>
      </c>
      <c r="C275">
        <v>107.2962</v>
      </c>
      <c r="D275">
        <v>104.4624</v>
      </c>
      <c r="E275">
        <v>105.19240000000001</v>
      </c>
      <c r="F275">
        <v>57664850</v>
      </c>
      <c r="G275">
        <v>57664850</v>
      </c>
      <c r="H275">
        <v>105.6657</v>
      </c>
      <c r="I275">
        <v>-2.4333</v>
      </c>
      <c r="J275">
        <v>2.4333</v>
      </c>
      <c r="K275" s="4">
        <f>1-(E275/E274)</f>
        <v>2.2608912183614049E-2</v>
      </c>
      <c r="L275" s="4">
        <v>108.3802125</v>
      </c>
      <c r="M275" s="4">
        <v>108.81188</v>
      </c>
      <c r="N275" s="4">
        <v>107.1967095</v>
      </c>
      <c r="O275" s="4">
        <v>100.3556294</v>
      </c>
      <c r="P275" s="4">
        <v>107.63422799999999</v>
      </c>
      <c r="Q275" s="4">
        <v>107.6860831</v>
      </c>
      <c r="R275" s="4">
        <v>106.61923539999999</v>
      </c>
      <c r="S275" s="4">
        <v>102.19303050000001</v>
      </c>
      <c r="T275" s="2">
        <v>0.54380285699999997</v>
      </c>
      <c r="U275" s="2">
        <v>0.65010242900000004</v>
      </c>
      <c r="V275" s="4">
        <v>45.548241019999999</v>
      </c>
      <c r="W275">
        <f>F275/AVERAGE(F271:F275)</f>
        <v>1.1985947681203317</v>
      </c>
      <c r="X275" s="4">
        <f>(E275-MIN(E262:E275))/(MAX(E262:E275)-MIN(E262:E275)) * 100</f>
        <v>0</v>
      </c>
      <c r="Y275" s="4">
        <f t="shared" si="40"/>
        <v>16.700079622362356</v>
      </c>
      <c r="Z275" s="4">
        <f t="shared" si="36"/>
        <v>0</v>
      </c>
      <c r="AA275" s="4">
        <f t="shared" si="37"/>
        <v>1.0668477000000109</v>
      </c>
      <c r="AB275">
        <f>STDEV(E255:E275)</f>
        <v>2.8208066706005859</v>
      </c>
      <c r="AC275">
        <f t="shared" si="34"/>
        <v>110.01751617060059</v>
      </c>
      <c r="AD275">
        <f t="shared" si="35"/>
        <v>104.37590282939941</v>
      </c>
      <c r="AE275" s="4">
        <f>AC275-AD275</f>
        <v>5.6416133412011789</v>
      </c>
      <c r="AI275" s="5">
        <f t="shared" si="38"/>
        <v>-1.5302436297679245E-2</v>
      </c>
      <c r="AJ275" s="5">
        <f t="shared" si="33"/>
        <v>5.5952852582884507E-3</v>
      </c>
      <c r="AK275" s="5">
        <f t="shared" si="39"/>
        <v>-1.9592054359824427E-3</v>
      </c>
    </row>
    <row r="276" spans="1:37" x14ac:dyDescent="0.2">
      <c r="A276" s="1">
        <v>41982</v>
      </c>
      <c r="B276">
        <v>103.1241</v>
      </c>
      <c r="C276">
        <v>106.9705</v>
      </c>
      <c r="D276">
        <v>102.33799999999999</v>
      </c>
      <c r="E276">
        <v>106.8021</v>
      </c>
      <c r="F276">
        <v>60208036</v>
      </c>
      <c r="G276">
        <v>60208036</v>
      </c>
      <c r="H276">
        <v>104.86579999999999</v>
      </c>
      <c r="I276">
        <v>1.6096999999999999</v>
      </c>
      <c r="J276">
        <v>-1.6096999999999999</v>
      </c>
      <c r="K276" s="4">
        <f>1-(E276/E275)</f>
        <v>-1.5302436297679245E-2</v>
      </c>
      <c r="L276" s="4">
        <v>107.809325</v>
      </c>
      <c r="M276" s="4">
        <v>108.39027</v>
      </c>
      <c r="N276" s="4">
        <v>107.4244381</v>
      </c>
      <c r="O276" s="4">
        <v>100.6089569</v>
      </c>
      <c r="P276" s="4">
        <v>107.4493107</v>
      </c>
      <c r="Q276" s="4">
        <v>107.5253589</v>
      </c>
      <c r="R276" s="4">
        <v>106.636651</v>
      </c>
      <c r="S276" s="4">
        <v>102.3737783</v>
      </c>
      <c r="T276" s="2">
        <v>0.55984571400000005</v>
      </c>
      <c r="U276" s="2">
        <v>0.65010242900000004</v>
      </c>
      <c r="V276" s="4">
        <v>46.270223860000002</v>
      </c>
      <c r="W276">
        <f>F276/AVERAGE(F272:F276)</f>
        <v>1.2470027618501571</v>
      </c>
      <c r="X276" s="4">
        <f>(E276-MIN(E263:E276))/(MAX(E263:E276)-MIN(E263:E276)) * 100</f>
        <v>26.060419634762166</v>
      </c>
      <c r="Y276" s="4">
        <f t="shared" si="40"/>
        <v>15.407076123490853</v>
      </c>
      <c r="Z276" s="4">
        <f t="shared" si="36"/>
        <v>1.6914578357296735</v>
      </c>
      <c r="AA276" s="4">
        <f t="shared" si="37"/>
        <v>0.8887079</v>
      </c>
      <c r="AB276">
        <f>STDEV(E256:E276)</f>
        <v>2.5632524609324361</v>
      </c>
      <c r="AC276">
        <f t="shared" si="34"/>
        <v>109.98769056093244</v>
      </c>
      <c r="AD276">
        <f t="shared" si="35"/>
        <v>104.86118563906757</v>
      </c>
      <c r="AE276" s="4">
        <f>AC276-AD276</f>
        <v>5.1265049218648642</v>
      </c>
      <c r="AI276" s="5">
        <f t="shared" si="38"/>
        <v>1.9015543701856097E-2</v>
      </c>
      <c r="AJ276" s="5">
        <f t="shared" si="33"/>
        <v>8.7613968909772126E-6</v>
      </c>
      <c r="AK276" s="5">
        <f t="shared" si="39"/>
        <v>-2.7103922698822427E-3</v>
      </c>
    </row>
    <row r="277" spans="1:37" x14ac:dyDescent="0.2">
      <c r="A277" s="1">
        <v>41983</v>
      </c>
      <c r="B277">
        <v>107.0735</v>
      </c>
      <c r="C277">
        <v>107.4853</v>
      </c>
      <c r="D277">
        <v>104.3875</v>
      </c>
      <c r="E277">
        <v>104.77119999999999</v>
      </c>
      <c r="F277">
        <v>44565318</v>
      </c>
      <c r="G277">
        <v>44565318</v>
      </c>
      <c r="H277">
        <v>105.66889999999999</v>
      </c>
      <c r="I277">
        <v>-2.0308000000000002</v>
      </c>
      <c r="J277">
        <v>2.0308000000000002</v>
      </c>
      <c r="K277" s="4">
        <f>1-(E277/E276)</f>
        <v>1.9015543701856097E-2</v>
      </c>
      <c r="L277" s="4">
        <v>106.99277499999999</v>
      </c>
      <c r="M277" s="4">
        <v>107.86150000000001</v>
      </c>
      <c r="N277" s="4">
        <v>107.563481</v>
      </c>
      <c r="O277" s="4">
        <v>100.8341569</v>
      </c>
      <c r="P277" s="4">
        <v>106.854175</v>
      </c>
      <c r="Q277" s="4">
        <v>107.0246027</v>
      </c>
      <c r="R277" s="4">
        <v>106.458989</v>
      </c>
      <c r="S277" s="4">
        <v>102.46779479999999</v>
      </c>
      <c r="T277" s="2">
        <v>0.55984571400000005</v>
      </c>
      <c r="U277" s="2">
        <v>0.74168114299999999</v>
      </c>
      <c r="V277" s="4">
        <v>43.014534140000002</v>
      </c>
      <c r="W277">
        <f>F277/AVERAGE(F273:F277)</f>
        <v>0.91731074361538056</v>
      </c>
      <c r="X277" s="4">
        <f>(E277-MIN(E264:E277))/(MAX(E264:E277)-MIN(E264:E277)) * 100</f>
        <v>0</v>
      </c>
      <c r="Y277" s="4">
        <f t="shared" si="40"/>
        <v>8.6868065449207226</v>
      </c>
      <c r="Z277" s="4">
        <f t="shared" si="36"/>
        <v>0</v>
      </c>
      <c r="AA277" s="4">
        <f t="shared" si="37"/>
        <v>0.56561370000000011</v>
      </c>
      <c r="AB277">
        <f>STDEV(E257:E277)</f>
        <v>2.3127805396576315</v>
      </c>
      <c r="AC277">
        <f t="shared" si="34"/>
        <v>109.87626153965763</v>
      </c>
      <c r="AD277">
        <f t="shared" si="35"/>
        <v>105.25070046034236</v>
      </c>
      <c r="AE277" s="4">
        <f>AC277-AD277</f>
        <v>4.6255610793152755</v>
      </c>
      <c r="AI277" s="5">
        <f t="shared" si="38"/>
        <v>2.9473748511040787E-3</v>
      </c>
      <c r="AJ277" s="5">
        <f t="shared" si="33"/>
        <v>-5.9083830606456497E-3</v>
      </c>
      <c r="AK277" s="5">
        <f t="shared" si="39"/>
        <v>-1.3384716063233515E-3</v>
      </c>
    </row>
    <row r="278" spans="1:37" x14ac:dyDescent="0.2">
      <c r="A278" s="1">
        <v>41984</v>
      </c>
      <c r="B278">
        <v>105.06140000000001</v>
      </c>
      <c r="C278">
        <v>106.5026</v>
      </c>
      <c r="D278">
        <v>104.2004</v>
      </c>
      <c r="E278">
        <v>104.4624</v>
      </c>
      <c r="F278">
        <v>41471578</v>
      </c>
      <c r="G278">
        <v>41471578</v>
      </c>
      <c r="H278">
        <v>105.5154</v>
      </c>
      <c r="I278">
        <v>-0.30884</v>
      </c>
      <c r="J278">
        <v>0.30884</v>
      </c>
      <c r="K278" s="4">
        <f>1-(E278/E277)</f>
        <v>2.9473748511040787E-3</v>
      </c>
      <c r="L278" s="4">
        <v>106.589175</v>
      </c>
      <c r="M278" s="4">
        <v>107.17082000000001</v>
      </c>
      <c r="N278" s="4">
        <v>107.6490476</v>
      </c>
      <c r="O278" s="4">
        <v>101.04160779999999</v>
      </c>
      <c r="P278" s="4">
        <v>106.3226694</v>
      </c>
      <c r="Q278" s="4">
        <v>106.5587477</v>
      </c>
      <c r="R278" s="4">
        <v>106.26883770000001</v>
      </c>
      <c r="S278" s="4">
        <v>102.54601460000001</v>
      </c>
      <c r="T278" s="2">
        <v>0.45021714299999999</v>
      </c>
      <c r="U278" s="2">
        <v>0.76374114299999996</v>
      </c>
      <c r="V278" s="4">
        <v>37.086706200000002</v>
      </c>
      <c r="W278">
        <f>F278/AVERAGE(F274:F278)</f>
        <v>0.85604187154108102</v>
      </c>
      <c r="X278" s="4">
        <f>(E278-MIN(E265:E278))/(MAX(E265:E278)-MIN(E265:E278)) * 100</f>
        <v>0</v>
      </c>
      <c r="Y278" s="4">
        <f t="shared" si="40"/>
        <v>8.6868065449207226</v>
      </c>
      <c r="Z278" s="4">
        <f t="shared" si="36"/>
        <v>0</v>
      </c>
      <c r="AA278" s="4">
        <f t="shared" si="37"/>
        <v>0.2899099999999919</v>
      </c>
      <c r="AB278">
        <f>STDEV(E258:E278)</f>
        <v>2.1500210163203159</v>
      </c>
      <c r="AC278">
        <f t="shared" si="34"/>
        <v>109.79906861632031</v>
      </c>
      <c r="AD278">
        <f t="shared" si="35"/>
        <v>105.49902658367969</v>
      </c>
      <c r="AE278" s="4">
        <f>AC278-AD278</f>
        <v>4.3000420326406186</v>
      </c>
      <c r="AI278" s="5">
        <f t="shared" si="38"/>
        <v>1.6932408215779016E-2</v>
      </c>
      <c r="AJ278" s="5">
        <f t="shared" si="33"/>
        <v>-1.3177240882382989E-2</v>
      </c>
      <c r="AK278" s="5">
        <f t="shared" si="39"/>
        <v>-2.0854067530278204E-3</v>
      </c>
    </row>
    <row r="279" spans="1:37" x14ac:dyDescent="0.2">
      <c r="A279" s="1">
        <v>41985</v>
      </c>
      <c r="B279">
        <v>103.3768</v>
      </c>
      <c r="C279">
        <v>104.6964</v>
      </c>
      <c r="D279">
        <v>102.5532</v>
      </c>
      <c r="E279">
        <v>102.6936</v>
      </c>
      <c r="F279">
        <v>56028138</v>
      </c>
      <c r="G279">
        <v>56028138</v>
      </c>
      <c r="H279">
        <v>103.3749</v>
      </c>
      <c r="I279">
        <v>-1.7687999999999999</v>
      </c>
      <c r="J279">
        <v>1.7687999999999999</v>
      </c>
      <c r="K279" s="4">
        <f>1-(E279/E278)</f>
        <v>1.6932408215779016E-2</v>
      </c>
      <c r="L279" s="4">
        <v>106.01595</v>
      </c>
      <c r="M279" s="4">
        <v>106.30982</v>
      </c>
      <c r="N279" s="4">
        <v>107.5813095</v>
      </c>
      <c r="O279" s="4">
        <v>101.2430627</v>
      </c>
      <c r="P279" s="4">
        <v>105.5162096</v>
      </c>
      <c r="Q279" s="4">
        <v>105.85599360000001</v>
      </c>
      <c r="R279" s="4">
        <v>105.9283389</v>
      </c>
      <c r="S279" s="4">
        <v>102.55180230000001</v>
      </c>
      <c r="T279" s="2">
        <v>0.43952142900000002</v>
      </c>
      <c r="U279" s="2">
        <v>0.89008399999999999</v>
      </c>
      <c r="V279" s="4">
        <v>33.056530840000001</v>
      </c>
      <c r="W279">
        <f>F279/AVERAGE(F275:F279)</f>
        <v>1.0777215190457783</v>
      </c>
      <c r="X279" s="4">
        <f>(E279-MIN(E266:E279))/(MAX(E266:E279)-MIN(E266:E279)) * 100</f>
        <v>0</v>
      </c>
      <c r="Y279" s="4">
        <f t="shared" si="40"/>
        <v>0</v>
      </c>
      <c r="Z279" s="4">
        <f t="shared" si="36"/>
        <v>0</v>
      </c>
      <c r="AA279" s="4">
        <f t="shared" si="37"/>
        <v>-7.234529999999495E-2</v>
      </c>
      <c r="AB279">
        <f>STDEV(E259:E279)</f>
        <v>2.285062277029831</v>
      </c>
      <c r="AC279">
        <f t="shared" si="34"/>
        <v>109.86637177702984</v>
      </c>
      <c r="AD279">
        <f t="shared" si="35"/>
        <v>105.29624722297017</v>
      </c>
      <c r="AE279" s="4">
        <f>AC279-AD279</f>
        <v>4.5701245540596744</v>
      </c>
      <c r="AI279" s="5">
        <f t="shared" si="38"/>
        <v>1.3715557736801554E-2</v>
      </c>
      <c r="AJ279" s="5">
        <f t="shared" ref="AJ279:AJ342" si="41">SLOPE(K280:K284,$AL$2:$AL$6)</f>
        <v>-5.527354782984795E-3</v>
      </c>
      <c r="AK279" s="5">
        <f t="shared" si="39"/>
        <v>-6.4759043462312088E-4</v>
      </c>
    </row>
    <row r="280" spans="1:37" x14ac:dyDescent="0.2">
      <c r="A280" s="1">
        <v>41988</v>
      </c>
      <c r="B280">
        <v>103.6014</v>
      </c>
      <c r="C280">
        <v>104.44370000000001</v>
      </c>
      <c r="D280">
        <v>99.530299999999997</v>
      </c>
      <c r="E280">
        <v>101.2851</v>
      </c>
      <c r="F280">
        <v>67218082</v>
      </c>
      <c r="G280">
        <v>67218082</v>
      </c>
      <c r="H280">
        <v>102.0647</v>
      </c>
      <c r="I280">
        <v>-1.4085000000000001</v>
      </c>
      <c r="J280">
        <v>1.4085000000000001</v>
      </c>
      <c r="K280" s="4">
        <f>1-(E280/E279)</f>
        <v>1.3715557736801554E-2</v>
      </c>
      <c r="L280" s="4">
        <v>105.1145875</v>
      </c>
      <c r="M280" s="4">
        <v>105.66921000000001</v>
      </c>
      <c r="N280" s="4">
        <v>107.37653330000001</v>
      </c>
      <c r="O280" s="4">
        <v>101.40374509999999</v>
      </c>
      <c r="P280" s="4">
        <v>104.575963</v>
      </c>
      <c r="Q280" s="4">
        <v>105.024922</v>
      </c>
      <c r="R280" s="4">
        <v>105.48612559999999</v>
      </c>
      <c r="S280" s="4">
        <v>102.5021277</v>
      </c>
      <c r="T280" s="2">
        <v>0.29546428600000002</v>
      </c>
      <c r="U280" s="2">
        <v>0.99069114300000005</v>
      </c>
      <c r="V280" s="4">
        <v>22.97267338</v>
      </c>
      <c r="W280">
        <f>F280/AVERAGE(F276:F280)</f>
        <v>1.2471296645761492</v>
      </c>
      <c r="X280" s="4">
        <f>(E280-MIN(E267:E280))/(MAX(E267:E280)-MIN(E267:E280)) * 100</f>
        <v>0</v>
      </c>
      <c r="Y280" s="4">
        <f t="shared" si="40"/>
        <v>0</v>
      </c>
      <c r="Z280" s="4">
        <f t="shared" si="36"/>
        <v>0</v>
      </c>
      <c r="AA280" s="4">
        <f t="shared" si="37"/>
        <v>-0.46120359999999039</v>
      </c>
      <c r="AB280">
        <f>STDEV(E260:E280)</f>
        <v>2.6382588262589644</v>
      </c>
      <c r="AC280">
        <f t="shared" si="34"/>
        <v>110.01479212625897</v>
      </c>
      <c r="AD280">
        <f t="shared" si="35"/>
        <v>104.73827447374104</v>
      </c>
      <c r="AE280" s="4">
        <f>AC280-AD280</f>
        <v>5.2765176525179243</v>
      </c>
      <c r="AI280" s="5">
        <f t="shared" si="38"/>
        <v>1.3675259243462246E-2</v>
      </c>
      <c r="AJ280" s="5">
        <f t="shared" si="41"/>
        <v>-1.5418303015476531E-3</v>
      </c>
      <c r="AK280" s="5">
        <f t="shared" si="39"/>
        <v>1.3998805337482199E-3</v>
      </c>
    </row>
    <row r="281" spans="1:37" x14ac:dyDescent="0.2">
      <c r="A281" s="1">
        <v>41989</v>
      </c>
      <c r="B281">
        <v>99.549099999999996</v>
      </c>
      <c r="C281">
        <v>103.096</v>
      </c>
      <c r="D281">
        <v>99.446100000000001</v>
      </c>
      <c r="E281">
        <v>99.9</v>
      </c>
      <c r="F281">
        <v>60790733</v>
      </c>
      <c r="G281">
        <v>60790733</v>
      </c>
      <c r="H281">
        <v>101.0123</v>
      </c>
      <c r="I281">
        <v>-1.3851</v>
      </c>
      <c r="J281">
        <v>1.3851</v>
      </c>
      <c r="K281" s="4">
        <f>1-(E281/E280)</f>
        <v>1.3675259243462246E-2</v>
      </c>
      <c r="L281" s="4">
        <v>104.09156249999999</v>
      </c>
      <c r="M281" s="4">
        <v>104.93127</v>
      </c>
      <c r="N281" s="4">
        <v>107.0451905</v>
      </c>
      <c r="O281" s="4">
        <v>101.54238429999999</v>
      </c>
      <c r="P281" s="4">
        <v>103.5368601</v>
      </c>
      <c r="Q281" s="4">
        <v>104.093118</v>
      </c>
      <c r="R281" s="4">
        <v>104.95411369999999</v>
      </c>
      <c r="S281" s="4">
        <v>102.40008349999999</v>
      </c>
      <c r="T281" s="2">
        <v>0.29546428600000002</v>
      </c>
      <c r="U281" s="2">
        <v>1.021107429</v>
      </c>
      <c r="V281" s="4">
        <v>22.441943909999999</v>
      </c>
      <c r="W281">
        <f>F281/AVERAGE(F277:F281)</f>
        <v>1.1254464885269215</v>
      </c>
      <c r="X281" s="4">
        <f>(E281-MIN(E268:E281))/(MAX(E268:E281)-MIN(E268:E281)) * 100</f>
        <v>0</v>
      </c>
      <c r="Y281" s="4">
        <f t="shared" si="40"/>
        <v>0</v>
      </c>
      <c r="Z281" s="4">
        <f t="shared" si="36"/>
        <v>0</v>
      </c>
      <c r="AA281" s="4">
        <f t="shared" si="37"/>
        <v>-0.86099569999998948</v>
      </c>
      <c r="AB281">
        <f>STDEV(E261:E281)</f>
        <v>3.1026804867573383</v>
      </c>
      <c r="AC281">
        <f t="shared" si="34"/>
        <v>110.14787098675734</v>
      </c>
      <c r="AD281">
        <f t="shared" si="35"/>
        <v>103.94251001324267</v>
      </c>
      <c r="AE281" s="4">
        <f>AC281-AD281</f>
        <v>6.2053609735146722</v>
      </c>
      <c r="AI281" s="5">
        <f t="shared" si="38"/>
        <v>-2.4965965965965786E-2</v>
      </c>
      <c r="AJ281" s="5">
        <f t="shared" si="41"/>
        <v>7.6250973740028764E-3</v>
      </c>
      <c r="AK281" s="5">
        <f t="shared" si="39"/>
        <v>3.8347910091838236E-3</v>
      </c>
    </row>
    <row r="282" spans="1:37" x14ac:dyDescent="0.2">
      <c r="A282" s="1">
        <v>41990</v>
      </c>
      <c r="B282">
        <v>100.251</v>
      </c>
      <c r="C282">
        <v>102.79649999999999</v>
      </c>
      <c r="D282">
        <v>99.970200000000006</v>
      </c>
      <c r="E282">
        <v>102.39409999999999</v>
      </c>
      <c r="F282">
        <v>53411773</v>
      </c>
      <c r="G282">
        <v>53411773</v>
      </c>
      <c r="H282">
        <v>101.2535</v>
      </c>
      <c r="I282">
        <v>2.4941</v>
      </c>
      <c r="J282">
        <v>-2.4941</v>
      </c>
      <c r="K282" s="4">
        <f>1-(E282/E281)</f>
        <v>-2.4965965965965786E-2</v>
      </c>
      <c r="L282" s="4">
        <v>103.4376125</v>
      </c>
      <c r="M282" s="4">
        <v>104.32107999999999</v>
      </c>
      <c r="N282" s="4">
        <v>106.841081</v>
      </c>
      <c r="O282" s="4">
        <v>101.7299275</v>
      </c>
      <c r="P282" s="4">
        <v>103.2829134</v>
      </c>
      <c r="Q282" s="4">
        <v>103.78420560000001</v>
      </c>
      <c r="R282" s="4">
        <v>104.71030279999999</v>
      </c>
      <c r="S282" s="4">
        <v>102.3998488</v>
      </c>
      <c r="T282" s="2">
        <v>0.38002857099999998</v>
      </c>
      <c r="U282" s="2">
        <v>1.021107429</v>
      </c>
      <c r="V282" s="4">
        <v>27.122889669999999</v>
      </c>
      <c r="W282">
        <f>F282/AVERAGE(F278:F282)</f>
        <v>0.95747373414593728</v>
      </c>
      <c r="X282" s="4">
        <f>(E282-MIN(E269:E282))/(MAX(E269:E282)-MIN(E269:E282)) * 100</f>
        <v>21.87116349223043</v>
      </c>
      <c r="Y282" s="4">
        <f t="shared" si="40"/>
        <v>7.2903878307434766</v>
      </c>
      <c r="Z282" s="4">
        <f t="shared" si="36"/>
        <v>3</v>
      </c>
      <c r="AA282" s="4">
        <f t="shared" si="37"/>
        <v>-0.92609719999998674</v>
      </c>
      <c r="AB282">
        <f>STDEV(E262:E282)</f>
        <v>3.2646379579700779</v>
      </c>
      <c r="AC282">
        <f t="shared" si="34"/>
        <v>110.10571895797008</v>
      </c>
      <c r="AD282">
        <f t="shared" si="35"/>
        <v>103.57644304202992</v>
      </c>
      <c r="AE282" s="4">
        <f>AC282-AD282</f>
        <v>6.5292759159401612</v>
      </c>
      <c r="AI282" s="5">
        <f t="shared" si="38"/>
        <v>-2.9613034344752265E-2</v>
      </c>
      <c r="AJ282" s="5">
        <f t="shared" si="41"/>
        <v>6.4463921812469623E-3</v>
      </c>
      <c r="AK282" s="5">
        <f t="shared" si="39"/>
        <v>3.1103260286910067E-3</v>
      </c>
    </row>
    <row r="283" spans="1:37" x14ac:dyDescent="0.2">
      <c r="A283" s="1">
        <v>41991</v>
      </c>
      <c r="B283">
        <v>104.6964</v>
      </c>
      <c r="C283">
        <v>105.4263</v>
      </c>
      <c r="D283">
        <v>103.56399999999999</v>
      </c>
      <c r="E283">
        <v>105.4263</v>
      </c>
      <c r="F283">
        <v>59006218</v>
      </c>
      <c r="G283">
        <v>59006218</v>
      </c>
      <c r="H283">
        <v>104.5308</v>
      </c>
      <c r="I283">
        <v>3.0322</v>
      </c>
      <c r="J283">
        <v>-3.0322</v>
      </c>
      <c r="K283" s="4">
        <f>1-(E283/E282)</f>
        <v>-2.9613034344752265E-2</v>
      </c>
      <c r="L283" s="4">
        <v>103.46684999999999</v>
      </c>
      <c r="M283" s="4">
        <v>104.05529</v>
      </c>
      <c r="N283" s="4">
        <v>106.7154048</v>
      </c>
      <c r="O283" s="4">
        <v>101.9928216</v>
      </c>
      <c r="P283" s="4">
        <v>103.7592215</v>
      </c>
      <c r="Q283" s="4">
        <v>104.0827683</v>
      </c>
      <c r="R283" s="4">
        <v>104.77849310000001</v>
      </c>
      <c r="S283" s="4">
        <v>102.51853319999999</v>
      </c>
      <c r="T283" s="2">
        <v>0.59661428599999999</v>
      </c>
      <c r="U283" s="2">
        <v>1.016428071</v>
      </c>
      <c r="V283" s="4">
        <v>36.986895169999997</v>
      </c>
      <c r="W283">
        <f>F283/AVERAGE(F279:F283)</f>
        <v>0.99519706441461819</v>
      </c>
      <c r="X283" s="4">
        <f>(E283-MIN(E270:E283))/(MAX(E270:E283)-MIN(E270:E283)) * 100</f>
        <v>64.289204281060947</v>
      </c>
      <c r="Y283" s="4">
        <f t="shared" si="40"/>
        <v>28.720122591097123</v>
      </c>
      <c r="Z283" s="4">
        <f t="shared" si="36"/>
        <v>2.2384724883099834</v>
      </c>
      <c r="AA283" s="4">
        <f t="shared" si="37"/>
        <v>-0.6957248000000078</v>
      </c>
      <c r="AB283">
        <f>STDEV(E263:E283)</f>
        <v>3.2659450276261826</v>
      </c>
      <c r="AC283">
        <f t="shared" si="34"/>
        <v>109.98134982762619</v>
      </c>
      <c r="AD283">
        <f t="shared" si="35"/>
        <v>103.44945977237381</v>
      </c>
      <c r="AE283" s="4">
        <f>AC283-AD283</f>
        <v>6.5318900552523758</v>
      </c>
      <c r="AI283" s="5">
        <f t="shared" si="38"/>
        <v>7.7229306159848354E-3</v>
      </c>
      <c r="AJ283" s="5">
        <f t="shared" si="41"/>
        <v>-3.5711568084294543E-3</v>
      </c>
      <c r="AK283" s="5">
        <f t="shared" si="39"/>
        <v>2.6758808892841726E-3</v>
      </c>
    </row>
    <row r="284" spans="1:37" x14ac:dyDescent="0.2">
      <c r="A284" s="1">
        <v>41992</v>
      </c>
      <c r="B284">
        <v>105.06140000000001</v>
      </c>
      <c r="C284">
        <v>105.9785</v>
      </c>
      <c r="D284">
        <v>104.49979999999999</v>
      </c>
      <c r="E284">
        <v>104.6121</v>
      </c>
      <c r="F284">
        <v>88429770</v>
      </c>
      <c r="G284">
        <v>88429770</v>
      </c>
      <c r="H284">
        <v>104.9314</v>
      </c>
      <c r="I284">
        <v>-0.81421100000000002</v>
      </c>
      <c r="J284">
        <v>0.81421100000000002</v>
      </c>
      <c r="K284" s="4">
        <f>1-(E284/E283)</f>
        <v>7.7229306159848354E-3</v>
      </c>
      <c r="L284" s="4">
        <v>103.1931</v>
      </c>
      <c r="M284" s="4">
        <v>103.75393</v>
      </c>
      <c r="N284" s="4">
        <v>106.58660949999999</v>
      </c>
      <c r="O284" s="4">
        <v>102.2022941</v>
      </c>
      <c r="P284" s="4">
        <v>103.9487501</v>
      </c>
      <c r="Q284" s="4">
        <v>104.1790104</v>
      </c>
      <c r="R284" s="4">
        <v>104.7626461</v>
      </c>
      <c r="S284" s="4">
        <v>102.60063390000001</v>
      </c>
      <c r="T284" s="2">
        <v>0.59661428599999999</v>
      </c>
      <c r="U284" s="2">
        <v>0.81655028600000001</v>
      </c>
      <c r="V284" s="4">
        <v>42.218316100000003</v>
      </c>
      <c r="W284">
        <f>F284/AVERAGE(F280:F284)</f>
        <v>1.3445035990400873</v>
      </c>
      <c r="X284" s="4">
        <f>(E284-MIN(E271:E284))/(MAX(E271:E284)-MIN(E271:E284)) * 100</f>
        <v>54.81735691019076</v>
      </c>
      <c r="Y284" s="4">
        <f t="shared" si="40"/>
        <v>46.992574894494048</v>
      </c>
      <c r="Z284" s="4">
        <f t="shared" si="36"/>
        <v>1.1665110293118566</v>
      </c>
      <c r="AA284" s="4">
        <f t="shared" si="37"/>
        <v>-0.58363570000000209</v>
      </c>
      <c r="AB284">
        <f>STDEV(E264:E284)</f>
        <v>3.2942510581169668</v>
      </c>
      <c r="AC284">
        <f t="shared" si="34"/>
        <v>109.88086055811696</v>
      </c>
      <c r="AD284">
        <f t="shared" si="35"/>
        <v>103.29235844188302</v>
      </c>
      <c r="AE284" s="4">
        <f>AC284-AD284</f>
        <v>6.5885021162339399</v>
      </c>
      <c r="AI284" s="5">
        <f t="shared" si="38"/>
        <v>-1.0378340555251331E-2</v>
      </c>
      <c r="AJ284" s="5">
        <f t="shared" si="41"/>
        <v>9.4015041637429859E-5</v>
      </c>
      <c r="AK284" s="5">
        <f t="shared" si="39"/>
        <v>2.4882883414961417E-3</v>
      </c>
    </row>
    <row r="285" spans="1:37" x14ac:dyDescent="0.2">
      <c r="A285" s="1">
        <v>41995</v>
      </c>
      <c r="B285">
        <v>104.9678</v>
      </c>
      <c r="C285">
        <v>106.21250000000001</v>
      </c>
      <c r="D285">
        <v>104.79</v>
      </c>
      <c r="E285">
        <v>105.6978</v>
      </c>
      <c r="F285">
        <v>45167549</v>
      </c>
      <c r="G285">
        <v>45167549</v>
      </c>
      <c r="H285">
        <v>105.5819</v>
      </c>
      <c r="I285">
        <v>1.0855999999999999</v>
      </c>
      <c r="J285">
        <v>-1.0855999999999999</v>
      </c>
      <c r="K285" s="4">
        <f>1-(E285/E284)</f>
        <v>-1.0378340555251331E-2</v>
      </c>
      <c r="L285" s="4">
        <v>103.308925</v>
      </c>
      <c r="M285" s="4">
        <v>103.80446999999999</v>
      </c>
      <c r="N285" s="4">
        <v>106.4364238</v>
      </c>
      <c r="O285" s="4">
        <v>102.4290353</v>
      </c>
      <c r="P285" s="4">
        <v>104.3374278</v>
      </c>
      <c r="Q285" s="4">
        <v>104.45515399999999</v>
      </c>
      <c r="R285" s="4">
        <v>104.85170840000001</v>
      </c>
      <c r="S285" s="4">
        <v>102.7220913</v>
      </c>
      <c r="T285" s="2">
        <v>0.67415714299999996</v>
      </c>
      <c r="U285" s="2">
        <v>0.78713678600000003</v>
      </c>
      <c r="V285" s="4">
        <v>46.134260169999997</v>
      </c>
      <c r="W285">
        <f>F285/AVERAGE(F281:F285)</f>
        <v>0.73609288393318906</v>
      </c>
      <c r="X285" s="4">
        <f>(E285-MIN(E272:E285))/(MAX(E272:E285)-MIN(E272:E285)) * 100</f>
        <v>67.447650069799934</v>
      </c>
      <c r="Y285" s="4">
        <f t="shared" si="40"/>
        <v>62.184737087017218</v>
      </c>
      <c r="Z285" s="4">
        <f t="shared" si="36"/>
        <v>1.0846335166685379</v>
      </c>
      <c r="AA285" s="4">
        <f t="shared" si="37"/>
        <v>-0.39655440000001363</v>
      </c>
      <c r="AB285">
        <f>STDEV(E265:E285)</f>
        <v>3.2575103795544162</v>
      </c>
      <c r="AC285">
        <f t="shared" si="34"/>
        <v>109.69393417955442</v>
      </c>
      <c r="AD285">
        <f t="shared" si="35"/>
        <v>103.17891342044558</v>
      </c>
      <c r="AE285" s="4">
        <f>AC285-AD285</f>
        <v>6.515020759108836</v>
      </c>
      <c r="AI285" s="5">
        <f t="shared" si="38"/>
        <v>3.5421740092981269E-3</v>
      </c>
      <c r="AJ285" s="5">
        <f t="shared" si="41"/>
        <v>1.3313354189869789E-3</v>
      </c>
      <c r="AK285" s="5">
        <f t="shared" si="39"/>
        <v>4.2898483410167806E-4</v>
      </c>
    </row>
    <row r="286" spans="1:37" x14ac:dyDescent="0.2">
      <c r="A286" s="1">
        <v>41996</v>
      </c>
      <c r="B286">
        <v>105.9692</v>
      </c>
      <c r="C286">
        <v>106.06270000000001</v>
      </c>
      <c r="D286">
        <v>105.24850000000001</v>
      </c>
      <c r="E286">
        <v>105.32340000000001</v>
      </c>
      <c r="F286">
        <v>26028419</v>
      </c>
      <c r="G286">
        <v>26028419</v>
      </c>
      <c r="H286">
        <v>105.54259999999999</v>
      </c>
      <c r="I286">
        <v>-0.37435099999999999</v>
      </c>
      <c r="J286">
        <v>0.37435099999999999</v>
      </c>
      <c r="K286" s="4">
        <f>1-(E286/E285)</f>
        <v>3.5421740092981269E-3</v>
      </c>
      <c r="L286" s="4">
        <v>103.41655</v>
      </c>
      <c r="M286" s="4">
        <v>103.6566</v>
      </c>
      <c r="N286" s="4">
        <v>106.261281</v>
      </c>
      <c r="O286" s="4">
        <v>102.65373529999999</v>
      </c>
      <c r="P286" s="4">
        <v>104.5565328</v>
      </c>
      <c r="Q286" s="4">
        <v>104.61301690000001</v>
      </c>
      <c r="R286" s="4">
        <v>104.8966314</v>
      </c>
      <c r="S286" s="4">
        <v>102.82410350000001</v>
      </c>
      <c r="T286" s="2">
        <v>0.58725714299999998</v>
      </c>
      <c r="U286" s="2">
        <v>0.813876143</v>
      </c>
      <c r="V286" s="4">
        <v>41.913010620000001</v>
      </c>
      <c r="W286">
        <f>F286/AVERAGE(F282:F286)</f>
        <v>0.47838667510692739</v>
      </c>
      <c r="X286" s="4">
        <f>(E286-MIN(E273:E286))/(MAX(E273:E286)-MIN(E273:E286)) * 100</f>
        <v>66.266709024706245</v>
      </c>
      <c r="Y286" s="4">
        <f t="shared" si="40"/>
        <v>62.843905334898977</v>
      </c>
      <c r="Z286" s="4">
        <f t="shared" si="36"/>
        <v>1.0544651652625174</v>
      </c>
      <c r="AA286" s="4">
        <f t="shared" si="37"/>
        <v>-0.28361449999999877</v>
      </c>
      <c r="AB286">
        <f>STDEV(E266:E286)</f>
        <v>3.2112538141073559</v>
      </c>
      <c r="AC286">
        <f t="shared" si="34"/>
        <v>109.47253481410735</v>
      </c>
      <c r="AD286">
        <f t="shared" si="35"/>
        <v>103.05002718589265</v>
      </c>
      <c r="AE286" s="4">
        <f>AC286-AD286</f>
        <v>6.4225076282147029</v>
      </c>
      <c r="AI286" s="5">
        <f t="shared" si="38"/>
        <v>4.7093048648259028E-3</v>
      </c>
      <c r="AJ286" s="5">
        <f t="shared" si="41"/>
        <v>5.8499178309367791E-3</v>
      </c>
      <c r="AK286" s="5">
        <f t="shared" si="39"/>
        <v>-1.9889844533243989E-3</v>
      </c>
    </row>
    <row r="287" spans="1:37" x14ac:dyDescent="0.2">
      <c r="A287" s="1">
        <v>41997</v>
      </c>
      <c r="B287">
        <v>105.3608</v>
      </c>
      <c r="C287">
        <v>105.4825</v>
      </c>
      <c r="D287">
        <v>104.8274</v>
      </c>
      <c r="E287">
        <v>104.8274</v>
      </c>
      <c r="F287">
        <v>14479611</v>
      </c>
      <c r="G287">
        <v>14479611</v>
      </c>
      <c r="H287">
        <v>104.98260000000001</v>
      </c>
      <c r="I287">
        <v>-0.49601299999999998</v>
      </c>
      <c r="J287">
        <v>0.49601299999999998</v>
      </c>
      <c r="K287" s="4">
        <f>1-(E287/E286)</f>
        <v>4.7093048648259028E-3</v>
      </c>
      <c r="L287" s="4">
        <v>103.68327499999999</v>
      </c>
      <c r="M287" s="4">
        <v>103.66222</v>
      </c>
      <c r="N287" s="4">
        <v>105.966481</v>
      </c>
      <c r="O287" s="4">
        <v>102.8855176</v>
      </c>
      <c r="P287" s="4">
        <v>104.6167255</v>
      </c>
      <c r="Q287" s="4">
        <v>104.65199560000001</v>
      </c>
      <c r="R287" s="4">
        <v>104.8900379</v>
      </c>
      <c r="S287" s="4">
        <v>102.9026641</v>
      </c>
      <c r="T287" s="2">
        <v>0.58725714299999998</v>
      </c>
      <c r="U287" s="2">
        <v>0.81989228599999997</v>
      </c>
      <c r="V287" s="4">
        <v>41.733815249999999</v>
      </c>
      <c r="W287">
        <f>F287/AVERAGE(F283:F287)</f>
        <v>0.31057255515767695</v>
      </c>
      <c r="X287" s="4">
        <f>(E287-MIN(E274:E287))/(MAX(E274:E287)-MIN(E274:E287)) * 100</f>
        <v>63.779333911490198</v>
      </c>
      <c r="Y287" s="4">
        <f t="shared" si="40"/>
        <v>65.831231001998788</v>
      </c>
      <c r="Z287" s="4">
        <f t="shared" si="36"/>
        <v>0.96883094757188593</v>
      </c>
      <c r="AA287" s="4">
        <f t="shared" si="37"/>
        <v>-0.23804229999998938</v>
      </c>
      <c r="AB287">
        <f>STDEV(E267:E287)</f>
        <v>3.0318782057693285</v>
      </c>
      <c r="AC287">
        <f t="shared" si="34"/>
        <v>108.99835920576933</v>
      </c>
      <c r="AD287">
        <f t="shared" si="35"/>
        <v>102.93460279423067</v>
      </c>
      <c r="AE287" s="4">
        <f>AC287-AD287</f>
        <v>6.0637564115386624</v>
      </c>
      <c r="AI287" s="5">
        <f t="shared" si="38"/>
        <v>-1.7676676136201053E-2</v>
      </c>
      <c r="AJ287" s="5">
        <f t="shared" si="41"/>
        <v>7.2697074183041719E-3</v>
      </c>
      <c r="AK287" s="5">
        <f t="shared" si="39"/>
        <v>-1.7832376595426128E-3</v>
      </c>
    </row>
    <row r="288" spans="1:37" x14ac:dyDescent="0.2">
      <c r="A288" s="1">
        <v>41999</v>
      </c>
      <c r="B288">
        <v>104.91160000000001</v>
      </c>
      <c r="C288">
        <v>107.1764</v>
      </c>
      <c r="D288">
        <v>104.8274</v>
      </c>
      <c r="E288">
        <v>106.68040000000001</v>
      </c>
      <c r="F288">
        <v>33720951</v>
      </c>
      <c r="G288">
        <v>33720951</v>
      </c>
      <c r="H288">
        <v>106.2902</v>
      </c>
      <c r="I288">
        <v>1.853</v>
      </c>
      <c r="J288">
        <v>-1.853</v>
      </c>
      <c r="K288" s="4">
        <f>1-(E288/E287)</f>
        <v>-1.7676676136201053E-2</v>
      </c>
      <c r="L288" s="4">
        <v>104.3576875</v>
      </c>
      <c r="M288" s="4">
        <v>103.88402000000001</v>
      </c>
      <c r="N288" s="4">
        <v>105.8056</v>
      </c>
      <c r="O288" s="4">
        <v>103.173002</v>
      </c>
      <c r="P288" s="4">
        <v>105.0753198</v>
      </c>
      <c r="Q288" s="4">
        <v>105.02079639999999</v>
      </c>
      <c r="R288" s="4">
        <v>105.0605486</v>
      </c>
      <c r="S288" s="4">
        <v>103.05081060000001</v>
      </c>
      <c r="T288" s="2">
        <v>0.71961428599999999</v>
      </c>
      <c r="U288" s="2">
        <v>0.78713678600000003</v>
      </c>
      <c r="V288" s="4">
        <v>47.759334590000002</v>
      </c>
      <c r="W288">
        <f>F288/AVERAGE(F284:F288)</f>
        <v>0.81127727818856421</v>
      </c>
      <c r="X288" s="4">
        <f>(E288-MIN(E275:E288))/(MAX(E275:E288)-MIN(E275:E288)) * 100</f>
        <v>98.236768519726027</v>
      </c>
      <c r="Y288" s="4">
        <f t="shared" si="40"/>
        <v>76.09427048530749</v>
      </c>
      <c r="Z288" s="4">
        <f t="shared" si="36"/>
        <v>1.2909877168569988</v>
      </c>
      <c r="AA288" s="4">
        <f t="shared" si="37"/>
        <v>-3.9752200000009452E-2</v>
      </c>
      <c r="AB288">
        <f>STDEV(E268:E288)</f>
        <v>2.8901899551759564</v>
      </c>
      <c r="AC288">
        <f t="shared" si="34"/>
        <v>108.69578995517595</v>
      </c>
      <c r="AD288">
        <f t="shared" si="35"/>
        <v>102.91541004482404</v>
      </c>
      <c r="AE288" s="4">
        <f>AC288-AD288</f>
        <v>5.7803799103519111</v>
      </c>
      <c r="AI288" s="5">
        <f t="shared" si="38"/>
        <v>7.0115972568540741E-4</v>
      </c>
      <c r="AJ288" s="5">
        <f t="shared" si="41"/>
        <v>5.2250937135238096E-3</v>
      </c>
      <c r="AK288" s="5">
        <f t="shared" si="39"/>
        <v>-1.5972840302798269E-3</v>
      </c>
    </row>
    <row r="289" spans="1:37" x14ac:dyDescent="0.2">
      <c r="A289" s="1">
        <v>42002</v>
      </c>
      <c r="B289">
        <v>106.4932</v>
      </c>
      <c r="C289">
        <v>107.4104</v>
      </c>
      <c r="D289">
        <v>106.40900000000001</v>
      </c>
      <c r="E289">
        <v>106.6056</v>
      </c>
      <c r="F289">
        <v>27598920</v>
      </c>
      <c r="G289">
        <v>27598920</v>
      </c>
      <c r="H289">
        <v>106.9109</v>
      </c>
      <c r="I289">
        <v>-7.4870000000000006E-2</v>
      </c>
      <c r="J289">
        <v>7.4870000000000006E-2</v>
      </c>
      <c r="K289" s="4">
        <f>1-(E289/E288)</f>
        <v>7.0115972568540741E-4</v>
      </c>
      <c r="L289" s="4">
        <v>105.1958875</v>
      </c>
      <c r="M289" s="4">
        <v>104.27522</v>
      </c>
      <c r="N289" s="4">
        <v>105.5787619</v>
      </c>
      <c r="O289" s="4">
        <v>103.4811275</v>
      </c>
      <c r="P289" s="4">
        <v>105.4153821</v>
      </c>
      <c r="Q289" s="4">
        <v>105.3089425</v>
      </c>
      <c r="R289" s="4">
        <v>105.20769629999999</v>
      </c>
      <c r="S289" s="4">
        <v>103.19021410000001</v>
      </c>
      <c r="T289" s="2">
        <v>0.71961428599999999</v>
      </c>
      <c r="U289" s="2">
        <v>0.61867749999999999</v>
      </c>
      <c r="V289" s="4">
        <v>53.771105329999997</v>
      </c>
      <c r="W289">
        <f>F289/AVERAGE(F285:F289)</f>
        <v>0.93876783260978491</v>
      </c>
      <c r="X289" s="4">
        <f>(E289-MIN(E276:E289))/(MAX(E276:E289)-MIN(E276:E289)) * 100</f>
        <v>97.153040379015081</v>
      </c>
      <c r="Y289" s="4">
        <f t="shared" si="40"/>
        <v>86.389714270077093</v>
      </c>
      <c r="Z289" s="4">
        <f t="shared" si="36"/>
        <v>1.1245903658772269</v>
      </c>
      <c r="AA289" s="4">
        <f t="shared" si="37"/>
        <v>0.10124620000000562</v>
      </c>
      <c r="AB289">
        <f>STDEV(E269:E289)</f>
        <v>2.6045128971606539</v>
      </c>
      <c r="AC289">
        <f t="shared" si="34"/>
        <v>108.18327479716066</v>
      </c>
      <c r="AD289">
        <f t="shared" si="35"/>
        <v>102.97424900283934</v>
      </c>
      <c r="AE289" s="4">
        <f>AC289-AD289</f>
        <v>5.2090257943213203</v>
      </c>
      <c r="AI289" s="5">
        <f t="shared" si="38"/>
        <v>1.2202923673803268E-2</v>
      </c>
      <c r="AJ289" s="5">
        <f t="shared" si="41"/>
        <v>-1.5442363215525056E-3</v>
      </c>
      <c r="AK289" s="5">
        <f t="shared" si="39"/>
        <v>-2.5273985096926389E-3</v>
      </c>
    </row>
    <row r="290" spans="1:37" x14ac:dyDescent="0.2">
      <c r="A290" s="1">
        <v>42003</v>
      </c>
      <c r="B290">
        <v>106.35290000000001</v>
      </c>
      <c r="C290">
        <v>106.61490000000001</v>
      </c>
      <c r="D290">
        <v>104.92100000000001</v>
      </c>
      <c r="E290">
        <v>105.3047</v>
      </c>
      <c r="F290">
        <v>29881477</v>
      </c>
      <c r="G290">
        <v>29881477</v>
      </c>
      <c r="H290">
        <v>105.6336</v>
      </c>
      <c r="I290">
        <v>-1.3008999999999999</v>
      </c>
      <c r="J290">
        <v>1.3008999999999999</v>
      </c>
      <c r="K290" s="4">
        <f>1-(E290/E289)</f>
        <v>1.2202923673803268E-2</v>
      </c>
      <c r="L290" s="4">
        <v>105.5597125</v>
      </c>
      <c r="M290" s="4">
        <v>104.67718000000001</v>
      </c>
      <c r="N290" s="4">
        <v>105.2931</v>
      </c>
      <c r="O290" s="4">
        <v>103.78713329999999</v>
      </c>
      <c r="P290" s="4">
        <v>105.3907861</v>
      </c>
      <c r="Q290" s="4">
        <v>105.3081712</v>
      </c>
      <c r="R290" s="4">
        <v>105.2169348</v>
      </c>
      <c r="S290" s="4">
        <v>103.2731351</v>
      </c>
      <c r="T290" s="2">
        <v>0.60463571400000005</v>
      </c>
      <c r="U290" s="2">
        <v>0.71159892899999999</v>
      </c>
      <c r="V290" s="4">
        <v>45.936772560000001</v>
      </c>
      <c r="W290">
        <f>F290/AVERAGE(F286:F290)</f>
        <v>1.1343716542340667</v>
      </c>
      <c r="X290" s="4">
        <f>(E290-MIN(E277:E290))/(MAX(E277:E290)-MIN(E277:E290)) * 100</f>
        <v>79.710636540616946</v>
      </c>
      <c r="Y290" s="4">
        <f t="shared" si="40"/>
        <v>91.700148479786023</v>
      </c>
      <c r="Z290" s="4">
        <f t="shared" si="36"/>
        <v>0.86925308041554594</v>
      </c>
      <c r="AA290" s="4">
        <f t="shared" si="37"/>
        <v>9.1236399999999662E-2</v>
      </c>
      <c r="AB290">
        <f>STDEV(E270:E290)</f>
        <v>2.25008255559657</v>
      </c>
      <c r="AC290">
        <f t="shared" si="34"/>
        <v>107.54318255559656</v>
      </c>
      <c r="AD290">
        <f t="shared" si="35"/>
        <v>103.04301744440343</v>
      </c>
      <c r="AE290" s="4">
        <f>AC290-AD290</f>
        <v>4.5001651111931267</v>
      </c>
      <c r="AI290" s="5">
        <f t="shared" si="38"/>
        <v>1.901909411450764E-2</v>
      </c>
      <c r="AJ290" s="5">
        <f t="shared" si="41"/>
        <v>-7.5690957647244761E-3</v>
      </c>
      <c r="AK290" s="5">
        <f t="shared" si="39"/>
        <v>-1.8824489267347823E-3</v>
      </c>
    </row>
    <row r="291" spans="1:37" x14ac:dyDescent="0.2">
      <c r="A291" s="1">
        <v>42004</v>
      </c>
      <c r="B291">
        <v>105.58540000000001</v>
      </c>
      <c r="C291">
        <v>105.87560000000001</v>
      </c>
      <c r="D291">
        <v>103.14279999999999</v>
      </c>
      <c r="E291">
        <v>103.3019</v>
      </c>
      <c r="F291">
        <v>41403351</v>
      </c>
      <c r="G291">
        <v>41403351</v>
      </c>
      <c r="H291">
        <v>104.24720000000001</v>
      </c>
      <c r="I291">
        <v>-2.0028000000000001</v>
      </c>
      <c r="J291">
        <v>2.0028000000000001</v>
      </c>
      <c r="K291" s="4">
        <f>1-(E291/E290)</f>
        <v>1.901909411450764E-2</v>
      </c>
      <c r="L291" s="4">
        <v>105.2941625</v>
      </c>
      <c r="M291" s="4">
        <v>105.01737</v>
      </c>
      <c r="N291" s="4">
        <v>105.0840857</v>
      </c>
      <c r="O291" s="4">
        <v>104.0281059</v>
      </c>
      <c r="P291" s="4">
        <v>104.9265892</v>
      </c>
      <c r="Q291" s="4">
        <v>104.9433946</v>
      </c>
      <c r="R291" s="4">
        <v>105.03455049999999</v>
      </c>
      <c r="S291" s="4">
        <v>103.27426319999999</v>
      </c>
      <c r="T291" s="2">
        <v>0.60463571400000005</v>
      </c>
      <c r="U291" s="2">
        <v>0.70959892899999999</v>
      </c>
      <c r="V291" s="4">
        <v>46.006679060000003</v>
      </c>
      <c r="W291">
        <f>F291/AVERAGE(F287:F291)</f>
        <v>1.4074700081878211</v>
      </c>
      <c r="X291" s="4">
        <f>(E291-MIN(E278:E291))/(MAX(E278:E291)-MIN(E278:E291)) * 100</f>
        <v>50.172556191375108</v>
      </c>
      <c r="Y291" s="4">
        <f t="shared" si="40"/>
        <v>75.678744370335721</v>
      </c>
      <c r="Z291" s="4">
        <f t="shared" si="36"/>
        <v>0.66296760878925953</v>
      </c>
      <c r="AA291" s="4">
        <f t="shared" si="37"/>
        <v>-9.1155899999989742E-2</v>
      </c>
      <c r="AB291">
        <f>STDEV(E271:E291)</f>
        <v>2.2198423093286843</v>
      </c>
      <c r="AC291">
        <f t="shared" si="34"/>
        <v>107.30392800932869</v>
      </c>
      <c r="AD291">
        <f t="shared" si="35"/>
        <v>102.86424339067132</v>
      </c>
      <c r="AE291" s="4">
        <f>AC291-AD291</f>
        <v>4.4396846186573669</v>
      </c>
      <c r="AI291" s="5">
        <f t="shared" si="38"/>
        <v>9.5128937609086917E-3</v>
      </c>
      <c r="AJ291" s="5">
        <f t="shared" si="41"/>
        <v>-1.380641512741777E-2</v>
      </c>
      <c r="AK291" s="5">
        <f t="shared" si="39"/>
        <v>5.9114120727336232E-4</v>
      </c>
    </row>
    <row r="292" spans="1:37" x14ac:dyDescent="0.2">
      <c r="A292" s="1">
        <v>42006</v>
      </c>
      <c r="B292">
        <v>104.2471</v>
      </c>
      <c r="C292">
        <v>104.29389999999999</v>
      </c>
      <c r="D292">
        <v>100.4662</v>
      </c>
      <c r="E292">
        <v>102.3192</v>
      </c>
      <c r="F292">
        <v>53204626</v>
      </c>
      <c r="G292">
        <v>53204626</v>
      </c>
      <c r="H292">
        <v>102.128</v>
      </c>
      <c r="I292">
        <v>-0.98266600000000004</v>
      </c>
      <c r="J292">
        <v>0.98266600000000004</v>
      </c>
      <c r="K292" s="4">
        <f>1-(E292/E291)</f>
        <v>9.5128937609086917E-3</v>
      </c>
      <c r="L292" s="4">
        <v>105.00754999999999</v>
      </c>
      <c r="M292" s="4">
        <v>105.00988</v>
      </c>
      <c r="N292" s="4">
        <v>104.84788570000001</v>
      </c>
      <c r="O292" s="4">
        <v>104.2116216</v>
      </c>
      <c r="P292" s="4">
        <v>104.3471693</v>
      </c>
      <c r="Q292" s="4">
        <v>104.4662683</v>
      </c>
      <c r="R292" s="4">
        <v>104.77594569999999</v>
      </c>
      <c r="S292" s="4">
        <v>103.23680969999999</v>
      </c>
      <c r="T292" s="2">
        <v>0.60463571400000005</v>
      </c>
      <c r="U292" s="2">
        <v>0.75772935699999999</v>
      </c>
      <c r="V292" s="4">
        <v>44.381328250000003</v>
      </c>
      <c r="W292">
        <f>F292/AVERAGE(F288:F292)</f>
        <v>1.4316995662085312</v>
      </c>
      <c r="X292" s="4">
        <f>(E292-MIN(E279:E292))/(MAX(E279:E292)-MIN(E279:E292)) * 100</f>
        <v>35.679310955105734</v>
      </c>
      <c r="Y292" s="4">
        <f t="shared" si="40"/>
        <v>55.187501229032591</v>
      </c>
      <c r="Z292" s="4">
        <f t="shared" si="36"/>
        <v>0.64651071638546764</v>
      </c>
      <c r="AA292" s="4">
        <f t="shared" si="37"/>
        <v>-0.30967739999999822</v>
      </c>
      <c r="AB292">
        <f>STDEV(E272:E292)</f>
        <v>2.2383876621992242</v>
      </c>
      <c r="AC292">
        <f t="shared" si="34"/>
        <v>107.08627336219924</v>
      </c>
      <c r="AD292">
        <f t="shared" si="35"/>
        <v>102.60949803780078</v>
      </c>
      <c r="AE292" s="4">
        <f>AC292-AD292</f>
        <v>4.47677532439846</v>
      </c>
      <c r="AI292" s="5">
        <f t="shared" si="38"/>
        <v>2.8171643249751743E-2</v>
      </c>
      <c r="AJ292" s="5">
        <f t="shared" si="41"/>
        <v>-9.6815645819440001E-3</v>
      </c>
      <c r="AK292" s="5">
        <f t="shared" si="39"/>
        <v>1.2760094910141432E-3</v>
      </c>
    </row>
    <row r="293" spans="1:37" x14ac:dyDescent="0.2">
      <c r="A293" s="1">
        <v>42009</v>
      </c>
      <c r="B293">
        <v>101.3459</v>
      </c>
      <c r="C293">
        <v>101.6828</v>
      </c>
      <c r="D293">
        <v>98.650599999999997</v>
      </c>
      <c r="E293">
        <v>99.436700000000002</v>
      </c>
      <c r="F293">
        <v>64285491</v>
      </c>
      <c r="G293">
        <v>64285491</v>
      </c>
      <c r="H293">
        <v>99.951499999999996</v>
      </c>
      <c r="I293">
        <v>-2.8824999999999998</v>
      </c>
      <c r="J293">
        <v>2.8824999999999998</v>
      </c>
      <c r="K293" s="4">
        <f>1-(E293/E292)</f>
        <v>2.8171643249751743E-2</v>
      </c>
      <c r="L293" s="4">
        <v>104.2249125</v>
      </c>
      <c r="M293" s="4">
        <v>104.41092</v>
      </c>
      <c r="N293" s="4">
        <v>104.41649049999999</v>
      </c>
      <c r="O293" s="4">
        <v>104.2891039</v>
      </c>
      <c r="P293" s="4">
        <v>103.25595389999999</v>
      </c>
      <c r="Q293" s="4">
        <v>103.55180129999999</v>
      </c>
      <c r="R293" s="4">
        <v>104.2674461</v>
      </c>
      <c r="S293" s="4">
        <v>103.08778580000001</v>
      </c>
      <c r="T293" s="2">
        <v>0.60463571400000005</v>
      </c>
      <c r="U293" s="2">
        <v>0.837279357</v>
      </c>
      <c r="V293" s="4">
        <v>41.932824359999998</v>
      </c>
      <c r="W293">
        <f>F293/AVERAGE(F289:F293)</f>
        <v>1.4855188495153977</v>
      </c>
      <c r="X293" s="4">
        <f>(E293-MIN(E280:E293))/(MAX(E280:E293)-MIN(E280:E293)) * 100</f>
        <v>0</v>
      </c>
      <c r="Y293" s="4">
        <f t="shared" si="40"/>
        <v>28.617289048826947</v>
      </c>
      <c r="Z293" s="4">
        <f t="shared" si="36"/>
        <v>0</v>
      </c>
      <c r="AA293" s="4">
        <f t="shared" si="37"/>
        <v>-0.71564480000000685</v>
      </c>
      <c r="AB293">
        <f>STDEV(E273:E293)</f>
        <v>2.369299903326878</v>
      </c>
      <c r="AC293">
        <f t="shared" si="34"/>
        <v>106.78579040332687</v>
      </c>
      <c r="AD293">
        <f t="shared" si="35"/>
        <v>102.04719059667312</v>
      </c>
      <c r="AE293" s="4">
        <f>AC293-AD293</f>
        <v>4.7385998066537525</v>
      </c>
      <c r="AI293" s="5">
        <f t="shared" si="38"/>
        <v>-9.4532501581312545E-5</v>
      </c>
      <c r="AJ293" s="5">
        <f t="shared" si="41"/>
        <v>6.2420311492723309E-3</v>
      </c>
      <c r="AK293" s="5">
        <f t="shared" si="39"/>
        <v>1.3971123312528017E-3</v>
      </c>
    </row>
    <row r="294" spans="1:37" x14ac:dyDescent="0.2">
      <c r="A294" s="1">
        <v>42010</v>
      </c>
      <c r="B294">
        <v>99.708200000000005</v>
      </c>
      <c r="C294">
        <v>100.5411</v>
      </c>
      <c r="D294">
        <v>97.920599999999993</v>
      </c>
      <c r="E294">
        <v>99.446100000000001</v>
      </c>
      <c r="F294">
        <v>65797116</v>
      </c>
      <c r="G294">
        <v>65797116</v>
      </c>
      <c r="H294">
        <v>99.316800000000001</v>
      </c>
      <c r="I294">
        <v>9.3589999999999993E-3</v>
      </c>
      <c r="J294">
        <v>-9.3589999999999993E-3</v>
      </c>
      <c r="K294" s="4">
        <f>1-(E294/E293)</f>
        <v>-9.4532501581312545E-5</v>
      </c>
      <c r="L294" s="4">
        <v>103.49025</v>
      </c>
      <c r="M294" s="4">
        <v>103.89431999999999</v>
      </c>
      <c r="N294" s="4">
        <v>104.0051524</v>
      </c>
      <c r="O294" s="4">
        <v>104.3572686</v>
      </c>
      <c r="P294" s="4">
        <v>102.4093197</v>
      </c>
      <c r="Q294" s="4">
        <v>102.80531019999999</v>
      </c>
      <c r="R294" s="4">
        <v>103.8082703</v>
      </c>
      <c r="S294" s="4">
        <v>102.94497459999999</v>
      </c>
      <c r="T294" s="2">
        <v>0.60530421400000001</v>
      </c>
      <c r="U294" s="2">
        <v>0.73667221400000005</v>
      </c>
      <c r="V294" s="4">
        <v>45.105428189999998</v>
      </c>
      <c r="W294">
        <f>F294/AVERAGE(F290:F294)</f>
        <v>1.2923082710164333</v>
      </c>
      <c r="X294" s="4">
        <f>(E294-MIN(E281:E294))/(MAX(E281:E294)-MIN(E281:E294)) * 100</f>
        <v>0.12976793627565197</v>
      </c>
      <c r="Y294" s="4">
        <f t="shared" si="40"/>
        <v>11.936359630460464</v>
      </c>
      <c r="Z294" s="4">
        <f t="shared" si="36"/>
        <v>1.0871651013638736E-2</v>
      </c>
      <c r="AA294" s="4">
        <f t="shared" si="37"/>
        <v>-1.0029601000000099</v>
      </c>
      <c r="AB294">
        <f>STDEV(E274:E294)</f>
        <v>2.4491952695975554</v>
      </c>
      <c r="AC294">
        <f t="shared" si="34"/>
        <v>106.45434766959755</v>
      </c>
      <c r="AD294">
        <f t="shared" si="35"/>
        <v>101.55595713040245</v>
      </c>
      <c r="AE294" s="4">
        <f>AC294-AD294</f>
        <v>4.8983905391951055</v>
      </c>
      <c r="AI294" s="5">
        <f t="shared" si="38"/>
        <v>-1.4022671577869739E-2</v>
      </c>
      <c r="AJ294" s="5">
        <f t="shared" si="41"/>
        <v>7.3350420160882782E-3</v>
      </c>
      <c r="AK294" s="5">
        <f t="shared" si="39"/>
        <v>1.2760874079253011E-3</v>
      </c>
    </row>
    <row r="295" spans="1:37" x14ac:dyDescent="0.2">
      <c r="A295" s="1">
        <v>42011</v>
      </c>
      <c r="B295">
        <v>100.3258</v>
      </c>
      <c r="C295">
        <v>101.2617</v>
      </c>
      <c r="D295">
        <v>99.853200000000001</v>
      </c>
      <c r="E295">
        <v>100.84059999999999</v>
      </c>
      <c r="F295">
        <v>40105934</v>
      </c>
      <c r="G295">
        <v>40105934</v>
      </c>
      <c r="H295">
        <v>100.75</v>
      </c>
      <c r="I295">
        <v>1.3945000000000001</v>
      </c>
      <c r="J295">
        <v>-1.3945000000000001</v>
      </c>
      <c r="K295" s="4">
        <f>1-(E295/E294)</f>
        <v>-1.4022671577869739E-2</v>
      </c>
      <c r="L295" s="4">
        <v>102.9919</v>
      </c>
      <c r="M295" s="4">
        <v>103.40860000000001</v>
      </c>
      <c r="N295" s="4">
        <v>103.6820524</v>
      </c>
      <c r="O295" s="4">
        <v>104.4191569</v>
      </c>
      <c r="P295" s="4">
        <v>102.0607153</v>
      </c>
      <c r="Q295" s="4">
        <v>102.4480901</v>
      </c>
      <c r="R295" s="4">
        <v>103.52563499999999</v>
      </c>
      <c r="S295" s="4">
        <v>102.8624501</v>
      </c>
      <c r="T295" s="2">
        <v>0.70491135699999996</v>
      </c>
      <c r="U295" s="2">
        <v>0.63773650000000004</v>
      </c>
      <c r="V295" s="4">
        <v>52.501581360000003</v>
      </c>
      <c r="W295">
        <f>F295/AVERAGE(F291:F295)</f>
        <v>0.75729723152930584</v>
      </c>
      <c r="X295" s="4">
        <f>(E295-MIN(E282:E295))/(MAX(E282:E295)-MIN(E282:E295)) * 100</f>
        <v>19.380979333765787</v>
      </c>
      <c r="Y295" s="4">
        <f t="shared" si="40"/>
        <v>6.5035824233471464</v>
      </c>
      <c r="Z295" s="4">
        <f t="shared" si="36"/>
        <v>2.9800466992146051</v>
      </c>
      <c r="AA295" s="4">
        <f t="shared" si="37"/>
        <v>-1.0775448999999924</v>
      </c>
      <c r="AB295">
        <f>STDEV(E275:E295)</f>
        <v>2.3946284708946073</v>
      </c>
      <c r="AC295">
        <f t="shared" si="34"/>
        <v>106.07668087089461</v>
      </c>
      <c r="AD295">
        <f t="shared" si="35"/>
        <v>101.2874239291054</v>
      </c>
      <c r="AE295" s="4">
        <f>AC295-AD295</f>
        <v>4.7892569417892048</v>
      </c>
      <c r="AI295" s="5">
        <f t="shared" si="38"/>
        <v>-3.842202446236942E-2</v>
      </c>
      <c r="AJ295" s="5">
        <f t="shared" si="41"/>
        <v>7.6659504010054835E-3</v>
      </c>
      <c r="AK295" s="5">
        <f t="shared" si="39"/>
        <v>-6.8478188644885993E-4</v>
      </c>
    </row>
    <row r="296" spans="1:37" x14ac:dyDescent="0.2">
      <c r="A296" s="1">
        <v>42012</v>
      </c>
      <c r="B296">
        <v>102.2257</v>
      </c>
      <c r="C296">
        <v>104.9584</v>
      </c>
      <c r="D296">
        <v>101.7296</v>
      </c>
      <c r="E296">
        <v>104.71510000000001</v>
      </c>
      <c r="F296">
        <v>59364547</v>
      </c>
      <c r="G296">
        <v>59364547</v>
      </c>
      <c r="H296">
        <v>103.91840000000001</v>
      </c>
      <c r="I296">
        <v>3.8744999999999998</v>
      </c>
      <c r="J296">
        <v>-3.8744999999999998</v>
      </c>
      <c r="K296" s="4">
        <f>1-(E296/E295)</f>
        <v>-3.842202446236942E-2</v>
      </c>
      <c r="L296" s="4">
        <v>102.74623750000001</v>
      </c>
      <c r="M296" s="4">
        <v>103.34777</v>
      </c>
      <c r="N296" s="4">
        <v>103.6593238</v>
      </c>
      <c r="O296" s="4">
        <v>104.54989019999999</v>
      </c>
      <c r="P296" s="4">
        <v>102.6505786</v>
      </c>
      <c r="Q296" s="4">
        <v>102.8602738</v>
      </c>
      <c r="R296" s="4">
        <v>103.6389174</v>
      </c>
      <c r="S296" s="4">
        <v>102.935103</v>
      </c>
      <c r="T296" s="2">
        <v>0.80351135699999998</v>
      </c>
      <c r="U296" s="2">
        <v>0.63773650000000004</v>
      </c>
      <c r="V296" s="4">
        <v>55.751087720000001</v>
      </c>
      <c r="W296">
        <f>F296/AVERAGE(F292:F296)</f>
        <v>1.049742306941978</v>
      </c>
      <c r="X296" s="4">
        <f>(E296-MIN(E283:E296))/(MAX(E283:E296)-MIN(E283:E296)) * 100</f>
        <v>72.86883774866439</v>
      </c>
      <c r="Y296" s="4">
        <f t="shared" si="40"/>
        <v>30.793195006235276</v>
      </c>
      <c r="Z296" s="4">
        <f t="shared" si="36"/>
        <v>2.3663941898172394</v>
      </c>
      <c r="AA296" s="4">
        <f t="shared" si="37"/>
        <v>-0.77864359999999522</v>
      </c>
      <c r="AB296">
        <f>STDEV(E276:E296)</f>
        <v>2.3818070805387994</v>
      </c>
      <c r="AC296">
        <f t="shared" si="34"/>
        <v>106.0411308805388</v>
      </c>
      <c r="AD296">
        <f t="shared" si="35"/>
        <v>101.27751671946119</v>
      </c>
      <c r="AE296" s="4">
        <f>AC296-AD296</f>
        <v>4.7636141610776122</v>
      </c>
      <c r="AI296" s="5">
        <f t="shared" si="38"/>
        <v>-1.072433679574214E-3</v>
      </c>
      <c r="AJ296" s="5">
        <f t="shared" si="41"/>
        <v>3.5595587544575702E-3</v>
      </c>
      <c r="AK296" s="5">
        <f t="shared" si="39"/>
        <v>-2.9893002196369907E-3</v>
      </c>
    </row>
    <row r="297" spans="1:37" x14ac:dyDescent="0.2">
      <c r="A297" s="1">
        <v>42013</v>
      </c>
      <c r="B297">
        <v>105.4451</v>
      </c>
      <c r="C297">
        <v>105.9879</v>
      </c>
      <c r="D297">
        <v>103.14279999999999</v>
      </c>
      <c r="E297">
        <v>104.8274</v>
      </c>
      <c r="F297">
        <v>53699527</v>
      </c>
      <c r="G297">
        <v>53699527</v>
      </c>
      <c r="H297">
        <v>104.6465</v>
      </c>
      <c r="I297">
        <v>0.11230800000000001</v>
      </c>
      <c r="J297">
        <v>-0.11230800000000001</v>
      </c>
      <c r="K297" s="4">
        <f>1-(E297/E296)</f>
        <v>-1.072433679574214E-3</v>
      </c>
      <c r="L297" s="4">
        <v>102.5239625</v>
      </c>
      <c r="M297" s="4">
        <v>103.34777</v>
      </c>
      <c r="N297" s="4">
        <v>103.5652905</v>
      </c>
      <c r="O297" s="4">
        <v>104.6848353</v>
      </c>
      <c r="P297" s="4">
        <v>103.1343167</v>
      </c>
      <c r="Q297" s="4">
        <v>103.2179331</v>
      </c>
      <c r="R297" s="4">
        <v>103.7521062</v>
      </c>
      <c r="S297" s="4">
        <v>103.00931079999999</v>
      </c>
      <c r="T297" s="2">
        <v>0.59494764300000003</v>
      </c>
      <c r="U297" s="2">
        <v>0.63773650000000004</v>
      </c>
      <c r="V297" s="4">
        <v>48.264403039999998</v>
      </c>
      <c r="W297">
        <f>F297/AVERAGE(F293:F297)</f>
        <v>0.94790875981851042</v>
      </c>
      <c r="X297" s="4">
        <f>(E297-MIN(E284:E297))/(MAX(E284:E297)-MIN(E284:E297)) * 100</f>
        <v>74.419150434170277</v>
      </c>
      <c r="Y297" s="4">
        <f t="shared" si="40"/>
        <v>55.55632250553348</v>
      </c>
      <c r="Z297" s="4">
        <f t="shared" si="36"/>
        <v>1.3395262155222394</v>
      </c>
      <c r="AA297" s="4">
        <f t="shared" si="37"/>
        <v>-0.53417310000000384</v>
      </c>
      <c r="AB297">
        <f>STDEV(E277:E297)</f>
        <v>2.2886870860615178</v>
      </c>
      <c r="AC297">
        <f t="shared" si="34"/>
        <v>105.85397758606152</v>
      </c>
      <c r="AD297">
        <f t="shared" si="35"/>
        <v>101.27660341393849</v>
      </c>
      <c r="AE297" s="4">
        <f>AC297-AD297</f>
        <v>4.5773741721230294</v>
      </c>
      <c r="AI297" s="5">
        <f t="shared" si="38"/>
        <v>2.4640504295632581E-2</v>
      </c>
      <c r="AJ297" s="5">
        <f t="shared" si="41"/>
        <v>2.278523813221689E-4</v>
      </c>
      <c r="AK297" s="5">
        <f t="shared" si="39"/>
        <v>-2.9834947971958104E-3</v>
      </c>
    </row>
    <row r="298" spans="1:37" x14ac:dyDescent="0.2">
      <c r="A298" s="1">
        <v>42016</v>
      </c>
      <c r="B298">
        <v>105.3796</v>
      </c>
      <c r="C298">
        <v>105.4076</v>
      </c>
      <c r="D298">
        <v>101.8232</v>
      </c>
      <c r="E298">
        <v>102.2444</v>
      </c>
      <c r="F298">
        <v>49650790</v>
      </c>
      <c r="G298">
        <v>49650790</v>
      </c>
      <c r="H298">
        <v>102.8764</v>
      </c>
      <c r="I298">
        <v>-2.5830000000000002</v>
      </c>
      <c r="J298">
        <v>2.5830000000000002</v>
      </c>
      <c r="K298" s="4">
        <f>1-(E298/E297)</f>
        <v>2.4640504295632581E-2</v>
      </c>
      <c r="L298" s="4">
        <v>102.141425</v>
      </c>
      <c r="M298" s="4">
        <v>102.90416999999999</v>
      </c>
      <c r="N298" s="4">
        <v>103.44496669999999</v>
      </c>
      <c r="O298" s="4">
        <v>104.739351</v>
      </c>
      <c r="P298" s="4">
        <v>102.9365574</v>
      </c>
      <c r="Q298" s="4">
        <v>103.0409271</v>
      </c>
      <c r="R298" s="4">
        <v>103.6085152</v>
      </c>
      <c r="S298" s="4">
        <v>102.9793143</v>
      </c>
      <c r="T298" s="2">
        <v>0.59494764300000003</v>
      </c>
      <c r="U298" s="2">
        <v>0.76407857099999998</v>
      </c>
      <c r="V298" s="4">
        <v>43.777495719999997</v>
      </c>
      <c r="W298">
        <f>F298/AVERAGE(F294:F298)</f>
        <v>0.92418985131423514</v>
      </c>
      <c r="X298" s="4">
        <f>(E298-MIN(E285:E298))/(MAX(E285:E298)-MIN(E285:E298)) * 100</f>
        <v>38.760578157571345</v>
      </c>
      <c r="Y298" s="4">
        <f t="shared" si="40"/>
        <v>62.016188780135337</v>
      </c>
      <c r="Z298" s="4">
        <f t="shared" si="36"/>
        <v>0.62500742015908761</v>
      </c>
      <c r="AA298" s="4">
        <f t="shared" si="37"/>
        <v>-0.56758809999999471</v>
      </c>
      <c r="AB298">
        <f>STDEV(E278:E298)</f>
        <v>2.2885396132322757</v>
      </c>
      <c r="AC298">
        <f t="shared" si="34"/>
        <v>105.73350631323227</v>
      </c>
      <c r="AD298">
        <f t="shared" si="35"/>
        <v>101.15642708676772</v>
      </c>
      <c r="AE298" s="4">
        <f>AC298-AD298</f>
        <v>4.5770792264645479</v>
      </c>
      <c r="AI298" s="5">
        <f t="shared" si="38"/>
        <v>-8.8787258764293497E-3</v>
      </c>
      <c r="AJ298" s="5">
        <f t="shared" si="41"/>
        <v>-2.9798630552537063E-3</v>
      </c>
      <c r="AK298" s="5">
        <f t="shared" si="39"/>
        <v>7.0414478912631223E-4</v>
      </c>
    </row>
    <row r="299" spans="1:37" x14ac:dyDescent="0.2">
      <c r="A299" s="1">
        <v>42017</v>
      </c>
      <c r="B299">
        <v>104.2846</v>
      </c>
      <c r="C299">
        <v>105.5667</v>
      </c>
      <c r="D299">
        <v>101.92619999999999</v>
      </c>
      <c r="E299">
        <v>103.15219999999999</v>
      </c>
      <c r="F299">
        <v>67091928</v>
      </c>
      <c r="G299">
        <v>67091928</v>
      </c>
      <c r="H299">
        <v>103.96729999999999</v>
      </c>
      <c r="I299">
        <v>0.90779699999999997</v>
      </c>
      <c r="J299">
        <v>-0.90779699999999997</v>
      </c>
      <c r="K299" s="4">
        <f>1-(E299/E298)</f>
        <v>-8.8787258764293497E-3</v>
      </c>
      <c r="L299" s="4">
        <v>102.12271250000001</v>
      </c>
      <c r="M299" s="4">
        <v>102.55883</v>
      </c>
      <c r="N299" s="4">
        <v>103.3825762</v>
      </c>
      <c r="O299" s="4">
        <v>104.8007039</v>
      </c>
      <c r="P299" s="4">
        <v>102.984478</v>
      </c>
      <c r="Q299" s="4">
        <v>103.0611585</v>
      </c>
      <c r="R299" s="4">
        <v>103.56505660000001</v>
      </c>
      <c r="S299" s="4">
        <v>102.9860941</v>
      </c>
      <c r="T299" s="2">
        <v>0.58224742900000004</v>
      </c>
      <c r="U299" s="2">
        <v>0.76407857099999998</v>
      </c>
      <c r="V299" s="4">
        <v>43.24713543</v>
      </c>
      <c r="W299">
        <f>F299/AVERAGE(F295:F299)</f>
        <v>1.2428448445961751</v>
      </c>
      <c r="X299" s="4">
        <f>(E299-MIN(E286:E299))/(MAX(E286:E299)-MIN(E286:E299)) * 100</f>
        <v>51.292847577895131</v>
      </c>
      <c r="Y299" s="4">
        <f t="shared" si="40"/>
        <v>54.824192056545577</v>
      </c>
      <c r="Z299" s="4">
        <f t="shared" si="36"/>
        <v>0.93558784277188756</v>
      </c>
      <c r="AA299" s="4">
        <f t="shared" si="37"/>
        <v>-0.50389810000000068</v>
      </c>
      <c r="AB299">
        <f>STDEV(E279:E299)</f>
        <v>2.2772469009540361</v>
      </c>
      <c r="AC299">
        <f t="shared" si="34"/>
        <v>105.65982310095404</v>
      </c>
      <c r="AD299">
        <f t="shared" si="35"/>
        <v>101.10532929904596</v>
      </c>
      <c r="AE299" s="4">
        <f>AC299-AD299</f>
        <v>4.5544938019080803</v>
      </c>
      <c r="AI299" s="5">
        <f t="shared" si="38"/>
        <v>3.8108736410855659E-3</v>
      </c>
      <c r="AJ299" s="5">
        <f t="shared" si="41"/>
        <v>-7.5786755350032205E-3</v>
      </c>
      <c r="AK299" s="5">
        <f t="shared" si="39"/>
        <v>-2.9620365813993145E-3</v>
      </c>
    </row>
    <row r="300" spans="1:37" x14ac:dyDescent="0.2">
      <c r="A300" s="1">
        <v>42018</v>
      </c>
      <c r="B300">
        <v>102.0478</v>
      </c>
      <c r="C300">
        <v>103.4049</v>
      </c>
      <c r="D300">
        <v>101.5425</v>
      </c>
      <c r="E300">
        <v>102.7591</v>
      </c>
      <c r="F300">
        <v>48956588</v>
      </c>
      <c r="G300">
        <v>48956588</v>
      </c>
      <c r="H300">
        <v>102.4455</v>
      </c>
      <c r="I300">
        <v>-0.39306600000000003</v>
      </c>
      <c r="J300">
        <v>0.39306600000000003</v>
      </c>
      <c r="K300" s="4">
        <f>1-(E300/E299)</f>
        <v>3.8108736410855659E-3</v>
      </c>
      <c r="L300" s="4">
        <v>102.1777</v>
      </c>
      <c r="M300" s="4">
        <v>102.30427</v>
      </c>
      <c r="N300" s="4">
        <v>103.3856952</v>
      </c>
      <c r="O300" s="4">
        <v>104.8609275</v>
      </c>
      <c r="P300" s="4">
        <v>102.934394</v>
      </c>
      <c r="Q300" s="4">
        <v>103.00623880000001</v>
      </c>
      <c r="R300" s="4">
        <v>103.4882988</v>
      </c>
      <c r="S300" s="4">
        <v>102.97719240000001</v>
      </c>
      <c r="T300" s="2">
        <v>0.58224742900000004</v>
      </c>
      <c r="U300" s="2">
        <v>0.76541535699999996</v>
      </c>
      <c r="V300" s="4">
        <v>43.20423735</v>
      </c>
      <c r="W300">
        <f>F300/AVERAGE(F296:F300)</f>
        <v>0.87810292729267381</v>
      </c>
      <c r="X300" s="4">
        <f>(E300-MIN(E287:E300))/(MAX(E287:E300)-MIN(E287:E300)) * 100</f>
        <v>45.866062923643995</v>
      </c>
      <c r="Y300" s="4">
        <f t="shared" si="40"/>
        <v>45.30649621970349</v>
      </c>
      <c r="Z300" s="4">
        <f t="shared" si="36"/>
        <v>1.0123506947265799</v>
      </c>
      <c r="AA300" s="4">
        <f t="shared" si="37"/>
        <v>-0.48205999999998994</v>
      </c>
      <c r="AB300">
        <f>STDEV(E280:E300)</f>
        <v>2.2763007163984708</v>
      </c>
      <c r="AC300">
        <f t="shared" si="34"/>
        <v>105.66199591639847</v>
      </c>
      <c r="AD300">
        <f t="shared" si="35"/>
        <v>101.10939448360153</v>
      </c>
      <c r="AE300" s="4">
        <f>AC300-AD300</f>
        <v>4.5526014327969335</v>
      </c>
      <c r="AI300" s="5">
        <f t="shared" si="38"/>
        <v>2.7140175419987145E-2</v>
      </c>
      <c r="AJ300" s="5">
        <f t="shared" si="41"/>
        <v>-1.2171633818407579E-2</v>
      </c>
      <c r="AK300" s="5">
        <f t="shared" si="39"/>
        <v>-3.8191652917814569E-3</v>
      </c>
    </row>
    <row r="301" spans="1:37" x14ac:dyDescent="0.2">
      <c r="A301" s="1">
        <v>42019</v>
      </c>
      <c r="B301">
        <v>102.94629999999999</v>
      </c>
      <c r="C301">
        <v>103.00239999999999</v>
      </c>
      <c r="D301">
        <v>99.820499999999996</v>
      </c>
      <c r="E301">
        <v>99.970200000000006</v>
      </c>
      <c r="F301">
        <v>60013996</v>
      </c>
      <c r="G301">
        <v>60013996</v>
      </c>
      <c r="H301">
        <v>100.7812</v>
      </c>
      <c r="I301">
        <v>-2.7888999999999999</v>
      </c>
      <c r="J301">
        <v>2.7888999999999999</v>
      </c>
      <c r="K301" s="4">
        <f>1-(E301/E300)</f>
        <v>2.7140175419987145E-2</v>
      </c>
      <c r="L301" s="4">
        <v>102.2443875</v>
      </c>
      <c r="M301" s="4">
        <v>101.97110000000001</v>
      </c>
      <c r="N301" s="4">
        <v>103.323081</v>
      </c>
      <c r="O301" s="4">
        <v>104.84782939999999</v>
      </c>
      <c r="P301" s="4">
        <v>102.2756842</v>
      </c>
      <c r="Q301" s="4">
        <v>102.45423169999999</v>
      </c>
      <c r="R301" s="4">
        <v>103.1532418</v>
      </c>
      <c r="S301" s="4">
        <v>102.8592711</v>
      </c>
      <c r="T301" s="2">
        <v>0.58224742900000004</v>
      </c>
      <c r="U301" s="2">
        <v>0.92919300000000005</v>
      </c>
      <c r="V301" s="4">
        <v>38.522684560000002</v>
      </c>
      <c r="W301">
        <f>F301/AVERAGE(F297:F301)</f>
        <v>1.0739305746050767</v>
      </c>
      <c r="X301" s="4">
        <f>(E301-MIN(E288:E301))/(MAX(E288:E301)-MIN(E288:E301)) * 100</f>
        <v>7.3650206386239532</v>
      </c>
      <c r="Y301" s="4">
        <f t="shared" si="40"/>
        <v>34.84131038005436</v>
      </c>
      <c r="Z301" s="4">
        <f t="shared" si="36"/>
        <v>0.2113875901418511</v>
      </c>
      <c r="AA301" s="4">
        <f t="shared" si="37"/>
        <v>-0.69901010000000952</v>
      </c>
      <c r="AB301">
        <f>STDEV(E281:E301)</f>
        <v>2.3537382487479452</v>
      </c>
      <c r="AC301">
        <f t="shared" si="34"/>
        <v>105.67681924874795</v>
      </c>
      <c r="AD301">
        <f t="shared" si="35"/>
        <v>100.96934275125206</v>
      </c>
      <c r="AE301" s="4">
        <f>AC301-AD301</f>
        <v>4.7074764974958896</v>
      </c>
      <c r="AI301" s="5">
        <f t="shared" si="38"/>
        <v>7.7703155540351787E-3</v>
      </c>
      <c r="AJ301" s="5">
        <f t="shared" si="41"/>
        <v>-2.6119074455478895E-3</v>
      </c>
      <c r="AK301" s="5">
        <f t="shared" si="39"/>
        <v>-2.0098231196344083E-4</v>
      </c>
    </row>
    <row r="302" spans="1:37" x14ac:dyDescent="0.2">
      <c r="A302" s="1">
        <v>42020</v>
      </c>
      <c r="B302">
        <v>100.16670000000001</v>
      </c>
      <c r="C302">
        <v>100.6815</v>
      </c>
      <c r="D302">
        <v>98.454099999999997</v>
      </c>
      <c r="E302">
        <v>99.193399999999997</v>
      </c>
      <c r="F302">
        <v>78513345</v>
      </c>
      <c r="G302">
        <v>78513345</v>
      </c>
      <c r="H302">
        <v>99.305000000000007</v>
      </c>
      <c r="I302">
        <v>-0.77677700000000005</v>
      </c>
      <c r="J302">
        <v>0.77677700000000005</v>
      </c>
      <c r="K302" s="4">
        <f>1-(E302/E301)</f>
        <v>7.7703155540351787E-3</v>
      </c>
      <c r="L302" s="4">
        <v>102.2128</v>
      </c>
      <c r="M302" s="4">
        <v>101.65852</v>
      </c>
      <c r="N302" s="4">
        <v>103.2894333</v>
      </c>
      <c r="O302" s="4">
        <v>104.7939196</v>
      </c>
      <c r="P302" s="4">
        <v>101.59073220000001</v>
      </c>
      <c r="Q302" s="4">
        <v>101.8613532</v>
      </c>
      <c r="R302" s="4">
        <v>102.77611400000001</v>
      </c>
      <c r="S302" s="4">
        <v>102.7155114</v>
      </c>
      <c r="T302" s="2">
        <v>0.44989028599999997</v>
      </c>
      <c r="U302" s="2">
        <v>0.98467707100000001</v>
      </c>
      <c r="V302" s="4">
        <v>31.360694460000001</v>
      </c>
      <c r="W302">
        <f>F302/AVERAGE(F298:F302)</f>
        <v>1.2903758723015477</v>
      </c>
      <c r="X302" s="4">
        <f>(E302-MIN(E289:E302))/(MAX(E289:E302)-MIN(E289:E302)) * 100</f>
        <v>0</v>
      </c>
      <c r="Y302" s="4">
        <f t="shared" si="40"/>
        <v>17.743694520755984</v>
      </c>
      <c r="Z302" s="4">
        <f t="shared" si="36"/>
        <v>0</v>
      </c>
      <c r="AA302" s="4">
        <f t="shared" si="37"/>
        <v>-0.91476080000001048</v>
      </c>
      <c r="AB302">
        <f>STDEV(E282:E302)</f>
        <v>2.4095090892821585</v>
      </c>
      <c r="AC302">
        <f t="shared" si="34"/>
        <v>105.69894238928215</v>
      </c>
      <c r="AD302">
        <f t="shared" si="35"/>
        <v>100.87992421071785</v>
      </c>
      <c r="AE302" s="4">
        <f>AC302-AD302</f>
        <v>4.8190181785643063</v>
      </c>
      <c r="AI302" s="5">
        <f t="shared" si="38"/>
        <v>-2.5757762109172688E-2</v>
      </c>
      <c r="AJ302" s="5">
        <f t="shared" si="41"/>
        <v>5.1864816537050776E-3</v>
      </c>
      <c r="AK302" s="5">
        <f t="shared" si="39"/>
        <v>7.9478227102931039E-4</v>
      </c>
    </row>
    <row r="303" spans="1:37" x14ac:dyDescent="0.2">
      <c r="A303" s="1">
        <v>42024</v>
      </c>
      <c r="B303">
        <v>100.9248</v>
      </c>
      <c r="C303">
        <v>101.97920000000001</v>
      </c>
      <c r="D303">
        <v>99.670699999999997</v>
      </c>
      <c r="E303">
        <v>101.7484</v>
      </c>
      <c r="F303">
        <v>49899907</v>
      </c>
      <c r="G303">
        <v>49899907</v>
      </c>
      <c r="H303">
        <v>100.8523</v>
      </c>
      <c r="I303">
        <v>2.5548999999999999</v>
      </c>
      <c r="J303">
        <v>-2.5548999999999999</v>
      </c>
      <c r="K303" s="4">
        <f>1-(E303/E302)</f>
        <v>-2.5757762109172688E-2</v>
      </c>
      <c r="L303" s="4">
        <v>102.326275</v>
      </c>
      <c r="M303" s="4">
        <v>101.88969</v>
      </c>
      <c r="N303" s="4">
        <v>103.2586857</v>
      </c>
      <c r="O303" s="4">
        <v>104.8047255</v>
      </c>
      <c r="P303" s="4">
        <v>101.6257695</v>
      </c>
      <c r="Q303" s="4">
        <v>101.8408163</v>
      </c>
      <c r="R303" s="4">
        <v>102.6782365</v>
      </c>
      <c r="S303" s="4">
        <v>102.67758550000001</v>
      </c>
      <c r="T303" s="2">
        <v>0.63238314299999998</v>
      </c>
      <c r="U303" s="2">
        <v>0.97932921399999995</v>
      </c>
      <c r="V303" s="4">
        <v>39.236724840000001</v>
      </c>
      <c r="W303">
        <f>F303/AVERAGE(F299:F303)</f>
        <v>0.81943972066032822</v>
      </c>
      <c r="X303" s="4">
        <f>(E303-MIN(E290:E303))/(MAX(E290:E303)-MIN(E290:E303)) * 100</f>
        <v>41.807798668041279</v>
      </c>
      <c r="Y303" s="4">
        <f t="shared" si="40"/>
        <v>16.390939768888412</v>
      </c>
      <c r="Z303" s="4">
        <f t="shared" si="36"/>
        <v>2.5506651392494604</v>
      </c>
      <c r="AA303" s="4">
        <f t="shared" si="37"/>
        <v>-0.83742019999999684</v>
      </c>
      <c r="AB303">
        <f>STDEV(E283:E303)</f>
        <v>2.4255719866220655</v>
      </c>
      <c r="AC303">
        <f t="shared" si="34"/>
        <v>105.68425768662206</v>
      </c>
      <c r="AD303">
        <f t="shared" si="35"/>
        <v>100.83311371337794</v>
      </c>
      <c r="AE303" s="4">
        <f>AC303-AD303</f>
        <v>4.8511439732441204</v>
      </c>
      <c r="AI303" s="5">
        <f t="shared" si="38"/>
        <v>-7.633535269350622E-3</v>
      </c>
      <c r="AJ303" s="5">
        <f t="shared" si="41"/>
        <v>1.1024821334130231E-2</v>
      </c>
      <c r="AK303" s="5">
        <f t="shared" si="39"/>
        <v>4.7684185754735055E-4</v>
      </c>
    </row>
    <row r="304" spans="1:37" x14ac:dyDescent="0.2">
      <c r="A304" s="1">
        <v>42025</v>
      </c>
      <c r="B304">
        <v>101.9636</v>
      </c>
      <c r="C304">
        <v>103.9383</v>
      </c>
      <c r="D304">
        <v>101.3272</v>
      </c>
      <c r="E304">
        <v>102.52509999999999</v>
      </c>
      <c r="F304">
        <v>48575897</v>
      </c>
      <c r="G304">
        <v>48575897</v>
      </c>
      <c r="H304">
        <v>102.8028</v>
      </c>
      <c r="I304">
        <v>0.77677499999999999</v>
      </c>
      <c r="J304">
        <v>-0.77677499999999999</v>
      </c>
      <c r="K304" s="4">
        <f>1-(E304/E303)</f>
        <v>-7.633535269350622E-3</v>
      </c>
      <c r="L304" s="4">
        <v>102.052525</v>
      </c>
      <c r="M304" s="4">
        <v>102.19759000000001</v>
      </c>
      <c r="N304" s="4">
        <v>103.12053330000001</v>
      </c>
      <c r="O304" s="4">
        <v>104.82600979999999</v>
      </c>
      <c r="P304" s="4">
        <v>101.8256207</v>
      </c>
      <c r="Q304" s="4">
        <v>101.9652315</v>
      </c>
      <c r="R304" s="4">
        <v>102.663652</v>
      </c>
      <c r="S304" s="4">
        <v>102.6716057</v>
      </c>
      <c r="T304" s="2">
        <v>0.687867071</v>
      </c>
      <c r="U304" s="2">
        <v>0.88640778600000003</v>
      </c>
      <c r="V304" s="4">
        <v>43.694216949999998</v>
      </c>
      <c r="W304">
        <f>F304/AVERAGE(F300:F304)</f>
        <v>0.84934855146196409</v>
      </c>
      <c r="X304" s="4">
        <f>(E304-MIN(E291:E304))/(MAX(E291:E304)-MIN(E291:E304)) * 100</f>
        <v>59.135605253816067</v>
      </c>
      <c r="Y304" s="4">
        <f t="shared" si="40"/>
        <v>33.647801307285782</v>
      </c>
      <c r="Z304" s="4">
        <f t="shared" si="36"/>
        <v>1.7574879473926099</v>
      </c>
      <c r="AA304" s="4">
        <f t="shared" si="37"/>
        <v>-0.69842049999999745</v>
      </c>
      <c r="AB304">
        <f>STDEV(E284:E304)</f>
        <v>2.3780956442778614</v>
      </c>
      <c r="AC304">
        <f t="shared" si="34"/>
        <v>105.49862894427787</v>
      </c>
      <c r="AD304">
        <f t="shared" si="35"/>
        <v>100.74243765572214</v>
      </c>
      <c r="AE304" s="4">
        <f>AC304-AD304</f>
        <v>4.7561912885557263</v>
      </c>
      <c r="AI304" s="5">
        <f t="shared" si="38"/>
        <v>-2.601606826035785E-2</v>
      </c>
      <c r="AJ304" s="5">
        <f t="shared" si="41"/>
        <v>-2.086100182784155E-3</v>
      </c>
      <c r="AK304" s="5">
        <f t="shared" si="39"/>
        <v>6.4787696699235764E-4</v>
      </c>
    </row>
    <row r="305" spans="1:37" x14ac:dyDescent="0.2">
      <c r="A305" s="1">
        <v>42026</v>
      </c>
      <c r="B305">
        <v>103.1896</v>
      </c>
      <c r="C305">
        <v>105.25790000000001</v>
      </c>
      <c r="D305">
        <v>102.6842</v>
      </c>
      <c r="E305">
        <v>105.19240000000001</v>
      </c>
      <c r="F305">
        <v>53796409</v>
      </c>
      <c r="G305">
        <v>53796409</v>
      </c>
      <c r="H305">
        <v>104.22020000000001</v>
      </c>
      <c r="I305">
        <v>2.6671999999999998</v>
      </c>
      <c r="J305">
        <v>-2.6671999999999998</v>
      </c>
      <c r="K305" s="4">
        <f>1-(E305/E304)</f>
        <v>-2.601606826035785E-2</v>
      </c>
      <c r="L305" s="4">
        <v>102.09815</v>
      </c>
      <c r="M305" s="4">
        <v>102.63276999999999</v>
      </c>
      <c r="N305" s="4">
        <v>103.1481667</v>
      </c>
      <c r="O305" s="4">
        <v>104.89390779999999</v>
      </c>
      <c r="P305" s="4">
        <v>102.5737939</v>
      </c>
      <c r="Q305" s="4">
        <v>102.5519894</v>
      </c>
      <c r="R305" s="4">
        <v>102.9044852</v>
      </c>
      <c r="S305" s="4">
        <v>102.7704604</v>
      </c>
      <c r="T305" s="2">
        <v>0.87838135699999997</v>
      </c>
      <c r="U305" s="2">
        <v>0.74335064299999998</v>
      </c>
      <c r="V305" s="4">
        <v>54.163163650000001</v>
      </c>
      <c r="W305">
        <f>F305/AVERAGE(F301:F305)</f>
        <v>0.92497406306200869</v>
      </c>
      <c r="X305" s="4">
        <f>(E305-MIN(E292:E305))/(MAX(E292:E305)-MIN(E292:E305)) * 100</f>
        <v>100</v>
      </c>
      <c r="Y305" s="4">
        <f t="shared" si="40"/>
        <v>66.981134640619118</v>
      </c>
      <c r="Z305" s="4">
        <f t="shared" si="36"/>
        <v>1.4929576893037189</v>
      </c>
      <c r="AA305" s="4">
        <f t="shared" si="37"/>
        <v>-0.3524957999999998</v>
      </c>
      <c r="AB305">
        <f>STDEV(E285:E305)</f>
        <v>2.3995687384055779</v>
      </c>
      <c r="AC305">
        <f t="shared" si="34"/>
        <v>105.54773543840558</v>
      </c>
      <c r="AD305">
        <f t="shared" si="35"/>
        <v>100.74859796159443</v>
      </c>
      <c r="AE305" s="4">
        <f>AC305-AD305</f>
        <v>4.7991374768111541</v>
      </c>
      <c r="AI305" s="5">
        <f t="shared" si="38"/>
        <v>-5.1600685981116889E-3</v>
      </c>
      <c r="AJ305" s="5">
        <f t="shared" si="41"/>
        <v>-1.074182332968523E-2</v>
      </c>
      <c r="AK305" s="5">
        <f t="shared" si="39"/>
        <v>-3.7718651089428776E-4</v>
      </c>
    </row>
    <row r="306" spans="1:37" x14ac:dyDescent="0.2">
      <c r="A306" s="1">
        <v>42027</v>
      </c>
      <c r="B306">
        <v>105.0988</v>
      </c>
      <c r="C306">
        <v>106.4558</v>
      </c>
      <c r="D306">
        <v>104.37820000000001</v>
      </c>
      <c r="E306">
        <v>105.73520000000001</v>
      </c>
      <c r="F306">
        <v>46464828</v>
      </c>
      <c r="G306">
        <v>46464828</v>
      </c>
      <c r="H306">
        <v>105.5124</v>
      </c>
      <c r="I306">
        <v>0.54280700000000004</v>
      </c>
      <c r="J306">
        <v>-0.54280700000000004</v>
      </c>
      <c r="K306" s="4">
        <f>1-(E306/E305)</f>
        <v>-5.1600685981116889E-3</v>
      </c>
      <c r="L306" s="4">
        <v>102.53449999999999</v>
      </c>
      <c r="M306" s="4">
        <v>102.73478</v>
      </c>
      <c r="N306" s="4">
        <v>103.1499476</v>
      </c>
      <c r="O306" s="4">
        <v>104.96675879999999</v>
      </c>
      <c r="P306" s="4">
        <v>103.2763286</v>
      </c>
      <c r="Q306" s="4">
        <v>103.13075499999999</v>
      </c>
      <c r="R306" s="4">
        <v>103.17407710000001</v>
      </c>
      <c r="S306" s="4">
        <v>102.8867247</v>
      </c>
      <c r="T306" s="2">
        <v>0.91715328600000001</v>
      </c>
      <c r="U306" s="2">
        <v>0.67316021400000003</v>
      </c>
      <c r="V306" s="4">
        <v>57.671225560000003</v>
      </c>
      <c r="W306">
        <f>F306/AVERAGE(F302:F306)</f>
        <v>0.83795785950682133</v>
      </c>
      <c r="X306" s="4">
        <f>(E306-MIN(E293:E306))/(MAX(E293:E306)-MIN(E293:E306)) * 100</f>
        <v>100</v>
      </c>
      <c r="Y306" s="4">
        <f t="shared" si="40"/>
        <v>86.378535084605346</v>
      </c>
      <c r="Z306" s="4">
        <f t="shared" si="36"/>
        <v>1.1576950211305714</v>
      </c>
      <c r="AA306" s="4">
        <f t="shared" si="37"/>
        <v>-4.3322100000011687E-2</v>
      </c>
      <c r="AB306">
        <f>STDEV(E286:E306)</f>
        <v>2.4015687303550264</v>
      </c>
      <c r="AC306">
        <f t="shared" si="34"/>
        <v>105.55151633035503</v>
      </c>
      <c r="AD306">
        <f t="shared" si="35"/>
        <v>100.74837886964498</v>
      </c>
      <c r="AE306" s="4">
        <f>AC306-AD306</f>
        <v>4.8031374607100474</v>
      </c>
      <c r="AI306" s="5">
        <f t="shared" si="38"/>
        <v>-1.0620871762667683E-3</v>
      </c>
      <c r="AJ306" s="5">
        <f t="shared" si="41"/>
        <v>-3.4753269208168342E-3</v>
      </c>
      <c r="AK306" s="5">
        <f t="shared" si="39"/>
        <v>6.0801183399052279E-4</v>
      </c>
    </row>
    <row r="307" spans="1:37" x14ac:dyDescent="0.2">
      <c r="A307" s="1">
        <v>42030</v>
      </c>
      <c r="B307">
        <v>106.4465</v>
      </c>
      <c r="C307">
        <v>107.0291</v>
      </c>
      <c r="D307">
        <v>105.5667</v>
      </c>
      <c r="E307">
        <v>105.8475</v>
      </c>
      <c r="F307">
        <v>55614979</v>
      </c>
      <c r="G307">
        <v>55614979</v>
      </c>
      <c r="H307">
        <v>106.2291</v>
      </c>
      <c r="I307">
        <v>0.112304</v>
      </c>
      <c r="J307">
        <v>-0.112304</v>
      </c>
      <c r="K307" s="4">
        <f>1-(E307/E306)</f>
        <v>-1.0620871762667683E-3</v>
      </c>
      <c r="L307" s="4">
        <v>102.87141250000001</v>
      </c>
      <c r="M307" s="4">
        <v>102.83678999999999</v>
      </c>
      <c r="N307" s="4">
        <v>103.17490479999999</v>
      </c>
      <c r="O307" s="4">
        <v>105.0451157</v>
      </c>
      <c r="P307" s="4">
        <v>103.8477</v>
      </c>
      <c r="Q307" s="4">
        <v>103.62470860000001</v>
      </c>
      <c r="R307" s="4">
        <v>103.4286888</v>
      </c>
      <c r="S307" s="4">
        <v>103.00283349999999</v>
      </c>
      <c r="T307" s="2">
        <v>0.92517499999999997</v>
      </c>
      <c r="U307" s="2">
        <v>0.46726735699999999</v>
      </c>
      <c r="V307" s="4">
        <v>66.442606780000006</v>
      </c>
      <c r="W307">
        <f>F307/AVERAGE(F303:F307)</f>
        <v>1.0932678851931272</v>
      </c>
      <c r="X307" s="4">
        <f>(E307-MIN(E294:E307))/(MAX(E294:E307)-MIN(E294:E307)) * 100</f>
        <v>100</v>
      </c>
      <c r="Y307" s="4">
        <f t="shared" si="40"/>
        <v>100</v>
      </c>
      <c r="Z307" s="4">
        <f t="shared" si="36"/>
        <v>1</v>
      </c>
      <c r="AA307" s="4">
        <f t="shared" si="37"/>
        <v>0.19601980000000196</v>
      </c>
      <c r="AB307">
        <f>STDEV(E287:E307)</f>
        <v>2.4278638850800904</v>
      </c>
      <c r="AC307">
        <f t="shared" si="34"/>
        <v>105.60276868508008</v>
      </c>
      <c r="AD307">
        <f t="shared" si="35"/>
        <v>100.74704091491991</v>
      </c>
      <c r="AE307" s="4">
        <f>AC307-AD307</f>
        <v>4.855727770160172</v>
      </c>
      <c r="AI307" s="5">
        <f t="shared" si="38"/>
        <v>3.5013580859254989E-2</v>
      </c>
      <c r="AJ307" s="5">
        <f t="shared" si="41"/>
        <v>-2.3953988178250342E-3</v>
      </c>
      <c r="AK307" s="5">
        <f t="shared" si="39"/>
        <v>8.8010842114164987E-4</v>
      </c>
    </row>
    <row r="308" spans="1:37" x14ac:dyDescent="0.2">
      <c r="A308" s="1">
        <v>42031</v>
      </c>
      <c r="B308">
        <v>105.2111</v>
      </c>
      <c r="C308">
        <v>105.2672</v>
      </c>
      <c r="D308">
        <v>102.0385</v>
      </c>
      <c r="E308">
        <v>102.1414</v>
      </c>
      <c r="F308">
        <v>95568749</v>
      </c>
      <c r="G308">
        <v>95568749</v>
      </c>
      <c r="H308">
        <v>103.5722</v>
      </c>
      <c r="I308">
        <v>-3.7061000000000002</v>
      </c>
      <c r="J308">
        <v>3.7061000000000002</v>
      </c>
      <c r="K308" s="4">
        <f>1-(E308/E307)</f>
        <v>3.5013580859254989E-2</v>
      </c>
      <c r="L308" s="4">
        <v>102.7942</v>
      </c>
      <c r="M308" s="4">
        <v>102.82649000000001</v>
      </c>
      <c r="N308" s="4">
        <v>103.047</v>
      </c>
      <c r="O308" s="4">
        <v>105.03483919999999</v>
      </c>
      <c r="P308" s="4">
        <v>103.4685222</v>
      </c>
      <c r="Q308" s="4">
        <v>103.3550161</v>
      </c>
      <c r="R308" s="4">
        <v>103.3060898</v>
      </c>
      <c r="S308" s="4">
        <v>102.9690518</v>
      </c>
      <c r="T308" s="2">
        <v>0.92450650000000001</v>
      </c>
      <c r="U308" s="2">
        <v>0.73198878599999995</v>
      </c>
      <c r="V308" s="4">
        <v>55.81099493</v>
      </c>
      <c r="W308">
        <f>F308/AVERAGE(F304:F308)</f>
        <v>1.5927017268552479</v>
      </c>
      <c r="X308" s="4">
        <f>(E308-MIN(E295:E308))/(MAX(E295:E308)-MIN(E295:E308)) * 100</f>
        <v>44.303512120346966</v>
      </c>
      <c r="Y308" s="4">
        <f t="shared" si="40"/>
        <v>81.434504040115655</v>
      </c>
      <c r="Z308" s="4">
        <f t="shared" si="36"/>
        <v>0.54403858220248391</v>
      </c>
      <c r="AA308" s="4">
        <f t="shared" si="37"/>
        <v>4.8926300000005085E-2</v>
      </c>
      <c r="AB308">
        <f>STDEV(E288:E308)</f>
        <v>2.4071175737798933</v>
      </c>
      <c r="AC308">
        <f t="shared" si="34"/>
        <v>105.4541175737799</v>
      </c>
      <c r="AD308">
        <f t="shared" si="35"/>
        <v>100.6398824262201</v>
      </c>
      <c r="AE308" s="4">
        <f>AC308-AD308</f>
        <v>4.8142351475597991</v>
      </c>
      <c r="AI308" s="5">
        <f t="shared" si="38"/>
        <v>-5.653339390296197E-2</v>
      </c>
      <c r="AJ308" s="5">
        <f t="shared" si="41"/>
        <v>1.3131592477326759E-2</v>
      </c>
      <c r="AK308" s="5">
        <f t="shared" si="39"/>
        <v>2.9393421710891252E-3</v>
      </c>
    </row>
    <row r="309" spans="1:37" x14ac:dyDescent="0.2">
      <c r="A309" s="1">
        <v>42032</v>
      </c>
      <c r="B309">
        <v>110.0823</v>
      </c>
      <c r="C309">
        <v>110.54559999999999</v>
      </c>
      <c r="D309">
        <v>107.9158</v>
      </c>
      <c r="E309">
        <v>107.9158</v>
      </c>
      <c r="F309">
        <v>146477063</v>
      </c>
      <c r="G309">
        <v>146477063</v>
      </c>
      <c r="H309">
        <v>109.47629999999999</v>
      </c>
      <c r="I309">
        <v>5.7744</v>
      </c>
      <c r="J309">
        <v>-5.7744</v>
      </c>
      <c r="K309" s="4">
        <f>1-(E309/E308)</f>
        <v>-5.653339390296197E-2</v>
      </c>
      <c r="L309" s="4">
        <v>103.78740000000001</v>
      </c>
      <c r="M309" s="4">
        <v>103.30285000000001</v>
      </c>
      <c r="N309" s="4">
        <v>103.1058286</v>
      </c>
      <c r="O309" s="4">
        <v>105.1093431</v>
      </c>
      <c r="P309" s="4">
        <v>104.4568062</v>
      </c>
      <c r="Q309" s="4">
        <v>104.1842496</v>
      </c>
      <c r="R309" s="4">
        <v>103.7451099</v>
      </c>
      <c r="S309" s="4">
        <v>103.1630419</v>
      </c>
      <c r="T309" s="2">
        <v>1.2373565</v>
      </c>
      <c r="U309" s="2">
        <v>0.73198878599999995</v>
      </c>
      <c r="V309" s="4">
        <v>62.830855970000002</v>
      </c>
      <c r="W309">
        <f>F309/AVERAGE(F305:F309)</f>
        <v>1.8405246843987235</v>
      </c>
      <c r="X309" s="4">
        <f>(E309-MIN(E296:E309))/(MAX(E296:E309)-MIN(E296:E309)) * 100</f>
        <v>100</v>
      </c>
      <c r="Y309" s="4">
        <f t="shared" si="40"/>
        <v>81.434504040115655</v>
      </c>
      <c r="Z309" s="4">
        <f t="shared" si="36"/>
        <v>1.227980708898758</v>
      </c>
      <c r="AA309" s="4">
        <f t="shared" si="37"/>
        <v>0.43913969999999836</v>
      </c>
      <c r="AB309">
        <f>STDEV(E289:E309)</f>
        <v>2.513117997059203</v>
      </c>
      <c r="AC309">
        <f t="shared" si="34"/>
        <v>105.61894659705919</v>
      </c>
      <c r="AD309">
        <f t="shared" si="35"/>
        <v>100.5927106029408</v>
      </c>
      <c r="AE309" s="4">
        <f>AC309-AD309</f>
        <v>5.0262359941183945</v>
      </c>
      <c r="AI309" s="5">
        <f t="shared" si="38"/>
        <v>-3.1133531883190235E-2</v>
      </c>
      <c r="AJ309" s="5">
        <f t="shared" si="41"/>
        <v>3.2125399755628891E-3</v>
      </c>
      <c r="AK309" s="5">
        <f t="shared" si="39"/>
        <v>-6.7783460922332206E-4</v>
      </c>
    </row>
    <row r="310" spans="1:37" x14ac:dyDescent="0.2">
      <c r="A310" s="1">
        <v>42033</v>
      </c>
      <c r="B310">
        <v>108.861</v>
      </c>
      <c r="C310">
        <v>111.547</v>
      </c>
      <c r="D310">
        <v>108.1497</v>
      </c>
      <c r="E310">
        <v>111.2756</v>
      </c>
      <c r="F310">
        <v>84436432</v>
      </c>
      <c r="G310">
        <v>84436432</v>
      </c>
      <c r="H310">
        <v>110.0699</v>
      </c>
      <c r="I310">
        <v>3.3597999999999999</v>
      </c>
      <c r="J310">
        <v>-3.3597999999999999</v>
      </c>
      <c r="K310" s="4">
        <f>1-(E310/E309)</f>
        <v>-3.1133531883190235E-2</v>
      </c>
      <c r="L310" s="4">
        <v>105.297675</v>
      </c>
      <c r="M310" s="4">
        <v>104.1545</v>
      </c>
      <c r="N310" s="4">
        <v>103.3282095</v>
      </c>
      <c r="O310" s="4">
        <v>105.22091570000001</v>
      </c>
      <c r="P310" s="4">
        <v>105.9720937</v>
      </c>
      <c r="Q310" s="4">
        <v>105.473586</v>
      </c>
      <c r="R310" s="4">
        <v>104.46229940000001</v>
      </c>
      <c r="S310" s="4">
        <v>103.4811814</v>
      </c>
      <c r="T310" s="2">
        <v>1.200592214</v>
      </c>
      <c r="U310" s="2">
        <v>0.73198878599999995</v>
      </c>
      <c r="V310" s="4">
        <v>62.123772010000003</v>
      </c>
      <c r="W310">
        <f>F310/AVERAGE(F306:F310)</f>
        <v>0.98511326192995097</v>
      </c>
      <c r="X310" s="4">
        <f>(E310-MIN(E297:E310))/(MAX(E297:E310)-MIN(E297:E310)) * 100</f>
        <v>100</v>
      </c>
      <c r="Y310" s="4">
        <f t="shared" si="40"/>
        <v>81.434504040115655</v>
      </c>
      <c r="Z310" s="4">
        <f t="shared" si="36"/>
        <v>1.227980708898758</v>
      </c>
      <c r="AA310" s="4">
        <f t="shared" si="37"/>
        <v>1.0112865999999912</v>
      </c>
      <c r="AB310">
        <f>STDEV(E290:E310)</f>
        <v>2.9981118011016137</v>
      </c>
      <c r="AC310">
        <f t="shared" si="34"/>
        <v>106.32632130110161</v>
      </c>
      <c r="AD310">
        <f t="shared" si="35"/>
        <v>100.33009769889838</v>
      </c>
      <c r="AE310" s="4">
        <f>AC310-AD310</f>
        <v>5.99622360220323</v>
      </c>
      <c r="AI310" s="5">
        <f t="shared" si="38"/>
        <v>1.463483459087167E-2</v>
      </c>
      <c r="AJ310" s="5">
        <f t="shared" si="41"/>
        <v>-3.8667452848879734E-3</v>
      </c>
      <c r="AK310" s="5">
        <f t="shared" si="39"/>
        <v>-2.4145493308459702E-3</v>
      </c>
    </row>
    <row r="311" spans="1:37" x14ac:dyDescent="0.2">
      <c r="A311" s="1">
        <v>42034</v>
      </c>
      <c r="B311">
        <v>110.80759999999999</v>
      </c>
      <c r="C311">
        <v>112.30500000000001</v>
      </c>
      <c r="D311">
        <v>109.357</v>
      </c>
      <c r="E311">
        <v>109.64709999999999</v>
      </c>
      <c r="F311">
        <v>83745461</v>
      </c>
      <c r="G311">
        <v>83745461</v>
      </c>
      <c r="H311">
        <v>111.19119999999999</v>
      </c>
      <c r="I311">
        <v>-1.6284000000000001</v>
      </c>
      <c r="J311">
        <v>1.6284000000000001</v>
      </c>
      <c r="K311" s="4">
        <f>1-(E311/E310)</f>
        <v>1.463483459087167E-2</v>
      </c>
      <c r="L311" s="4">
        <v>106.28501249999999</v>
      </c>
      <c r="M311" s="4">
        <v>105.12219</v>
      </c>
      <c r="N311" s="4">
        <v>103.53499050000001</v>
      </c>
      <c r="O311" s="4">
        <v>105.2756</v>
      </c>
      <c r="P311" s="4">
        <v>106.7887618</v>
      </c>
      <c r="Q311" s="4">
        <v>106.2324067</v>
      </c>
      <c r="R311" s="4">
        <v>104.95608989999999</v>
      </c>
      <c r="S311" s="4">
        <v>103.7229822</v>
      </c>
      <c r="T311" s="2">
        <v>1.1925702140000001</v>
      </c>
      <c r="U311" s="2">
        <v>0.84830307100000002</v>
      </c>
      <c r="V311" s="4">
        <v>58.434309599999999</v>
      </c>
      <c r="W311">
        <f>F311/AVERAGE(F307:F311)</f>
        <v>0.89885989279591227</v>
      </c>
      <c r="X311" s="4">
        <f>(E311-MIN(E298:E311))/(MAX(E298:E311)-MIN(E298:E311)) * 100</f>
        <v>86.521494429822368</v>
      </c>
      <c r="Y311" s="4">
        <f t="shared" si="40"/>
        <v>95.507164809940789</v>
      </c>
      <c r="Z311" s="4">
        <f t="shared" si="36"/>
        <v>0.90591626923487989</v>
      </c>
      <c r="AA311" s="4">
        <f t="shared" si="37"/>
        <v>1.2763168000000036</v>
      </c>
      <c r="AB311">
        <f>STDEV(E291:E311)</f>
        <v>3.2779370347681724</v>
      </c>
      <c r="AC311">
        <f t="shared" si="34"/>
        <v>106.81292753476818</v>
      </c>
      <c r="AD311">
        <f t="shared" si="35"/>
        <v>100.25705346523183</v>
      </c>
      <c r="AE311" s="4">
        <f>AC311-AD311</f>
        <v>6.555874069536344</v>
      </c>
      <c r="AI311" s="5">
        <f t="shared" si="38"/>
        <v>-1.2547527476787002E-2</v>
      </c>
      <c r="AJ311" s="5">
        <f t="shared" si="41"/>
        <v>3.4967813776825675E-3</v>
      </c>
      <c r="AK311" s="5">
        <f t="shared" si="39"/>
        <v>-9.012997061503932E-4</v>
      </c>
    </row>
    <row r="312" spans="1:37" x14ac:dyDescent="0.2">
      <c r="A312" s="1">
        <v>42037</v>
      </c>
      <c r="B312">
        <v>110.48009999999999</v>
      </c>
      <c r="C312">
        <v>111.5283</v>
      </c>
      <c r="D312">
        <v>108.63639999999999</v>
      </c>
      <c r="E312">
        <v>111.02290000000001</v>
      </c>
      <c r="F312">
        <v>62739100</v>
      </c>
      <c r="G312">
        <v>62739100</v>
      </c>
      <c r="H312">
        <v>110.0356</v>
      </c>
      <c r="I312">
        <v>1.3756999999999999</v>
      </c>
      <c r="J312">
        <v>-1.3756999999999999</v>
      </c>
      <c r="K312" s="4">
        <f>1-(E312/E311)</f>
        <v>-1.2547527476787002E-2</v>
      </c>
      <c r="L312" s="4">
        <v>107.34723750000001</v>
      </c>
      <c r="M312" s="4">
        <v>106.30513999999999</v>
      </c>
      <c r="N312" s="4">
        <v>103.9026571</v>
      </c>
      <c r="O312" s="4">
        <v>105.3607471</v>
      </c>
      <c r="P312" s="4">
        <v>107.7296814</v>
      </c>
      <c r="Q312" s="4">
        <v>107.10340549999999</v>
      </c>
      <c r="R312" s="4">
        <v>105.5338814</v>
      </c>
      <c r="S312" s="4">
        <v>104.0092535</v>
      </c>
      <c r="T312" s="2">
        <v>1.2908345000000001</v>
      </c>
      <c r="U312" s="2">
        <v>0.66380307100000002</v>
      </c>
      <c r="V312" s="4">
        <v>66.039582929999995</v>
      </c>
      <c r="W312">
        <f>F312/AVERAGE(F308:F312)</f>
        <v>0.66325056364156465</v>
      </c>
      <c r="X312" s="4">
        <f>(E312-MIN(E299:E312))/(MAX(E299:E312)-MIN(E299:E312)) * 100</f>
        <v>97.908493486285693</v>
      </c>
      <c r="Y312" s="4">
        <f t="shared" si="40"/>
        <v>94.80999597203602</v>
      </c>
      <c r="Z312" s="4">
        <f t="shared" si="36"/>
        <v>1.0326811269474536</v>
      </c>
      <c r="AA312" s="4">
        <f t="shared" si="37"/>
        <v>1.5695240999999953</v>
      </c>
      <c r="AB312">
        <f>STDEV(E292:E312)</f>
        <v>3.6611004330080088</v>
      </c>
      <c r="AC312">
        <f t="shared" si="34"/>
        <v>107.563757533008</v>
      </c>
      <c r="AD312">
        <f t="shared" si="35"/>
        <v>100.241556666992</v>
      </c>
      <c r="AE312" s="4">
        <f>AC312-AD312</f>
        <v>7.3222008660160043</v>
      </c>
      <c r="AI312" s="5">
        <f t="shared" si="38"/>
        <v>-1.6843371952979247E-4</v>
      </c>
      <c r="AJ312" s="5">
        <f t="shared" si="41"/>
        <v>3.1414008663437353E-4</v>
      </c>
      <c r="AK312" s="5">
        <f t="shared" si="39"/>
        <v>-1.0179116951130618E-3</v>
      </c>
    </row>
    <row r="313" spans="1:37" x14ac:dyDescent="0.2">
      <c r="A313" s="1">
        <v>42038</v>
      </c>
      <c r="B313">
        <v>110.9012</v>
      </c>
      <c r="C313">
        <v>111.4534</v>
      </c>
      <c r="D313">
        <v>110.06829999999999</v>
      </c>
      <c r="E313">
        <v>111.0416</v>
      </c>
      <c r="F313">
        <v>51915749</v>
      </c>
      <c r="G313">
        <v>51915749</v>
      </c>
      <c r="H313">
        <v>110.8275</v>
      </c>
      <c r="I313">
        <v>1.8717999999999999E-2</v>
      </c>
      <c r="J313">
        <v>-1.8717999999999999E-2</v>
      </c>
      <c r="K313" s="4">
        <f>1-(E313/E312)</f>
        <v>-1.6843371952979247E-4</v>
      </c>
      <c r="L313" s="4">
        <v>108.07838750000001</v>
      </c>
      <c r="M313" s="4">
        <v>107.23446</v>
      </c>
      <c r="N313" s="4">
        <v>104.3180095</v>
      </c>
      <c r="O313" s="4">
        <v>105.419102</v>
      </c>
      <c r="P313" s="4">
        <v>108.4656633</v>
      </c>
      <c r="Q313" s="4">
        <v>107.8194409</v>
      </c>
      <c r="R313" s="4">
        <v>106.058426</v>
      </c>
      <c r="S313" s="4">
        <v>104.2850318</v>
      </c>
      <c r="T313" s="2">
        <v>1.2273288570000001</v>
      </c>
      <c r="U313" s="2">
        <v>0.66380307100000002</v>
      </c>
      <c r="V313" s="4">
        <v>64.899166399999999</v>
      </c>
      <c r="W313">
        <f>F313/AVERAGE(F309:F313)</f>
        <v>0.60463638014156107</v>
      </c>
      <c r="X313" s="4">
        <f>(E313-MIN(E300:E313))/(MAX(E300:E313)-MIN(E300:E313)) * 100</f>
        <v>98.063266623628181</v>
      </c>
      <c r="Y313" s="4">
        <f t="shared" si="40"/>
        <v>94.16441817991209</v>
      </c>
      <c r="Z313" s="4">
        <f t="shared" si="36"/>
        <v>1.0414046889374593</v>
      </c>
      <c r="AA313" s="4">
        <f t="shared" si="37"/>
        <v>1.7610149000000064</v>
      </c>
      <c r="AB313">
        <f>STDEV(E293:E313)</f>
        <v>3.9554230279332661</v>
      </c>
      <c r="AC313">
        <f t="shared" si="34"/>
        <v>108.27343252793327</v>
      </c>
      <c r="AD313">
        <f t="shared" si="35"/>
        <v>100.36258647206674</v>
      </c>
      <c r="AE313" s="4">
        <f>AC313-AD313</f>
        <v>7.9108460558665286</v>
      </c>
      <c r="AI313" s="5">
        <f t="shared" si="38"/>
        <v>-7.669197850175058E-3</v>
      </c>
      <c r="AJ313" s="5">
        <f t="shared" si="41"/>
        <v>-2.258930781672519E-3</v>
      </c>
      <c r="AK313" s="5">
        <f t="shared" si="39"/>
        <v>-4.4549980046317418E-4</v>
      </c>
    </row>
    <row r="314" spans="1:37" x14ac:dyDescent="0.2">
      <c r="A314" s="1">
        <v>42039</v>
      </c>
      <c r="B314">
        <v>110.9012</v>
      </c>
      <c r="C314">
        <v>112.78230000000001</v>
      </c>
      <c r="D314">
        <v>110.7225</v>
      </c>
      <c r="E314">
        <v>111.89319999999999</v>
      </c>
      <c r="F314">
        <v>70149743</v>
      </c>
      <c r="G314">
        <v>70149743</v>
      </c>
      <c r="H314">
        <v>112.0977</v>
      </c>
      <c r="I314">
        <v>0.85165000000000002</v>
      </c>
      <c r="J314">
        <v>-0.85165000000000002</v>
      </c>
      <c r="K314" s="4">
        <f>1-(E314/E313)</f>
        <v>-7.669197850175058E-3</v>
      </c>
      <c r="L314" s="4">
        <v>108.84813750000001</v>
      </c>
      <c r="M314" s="4">
        <v>108.17127000000001</v>
      </c>
      <c r="N314" s="4">
        <v>104.9111762</v>
      </c>
      <c r="O314" s="4">
        <v>105.5088353</v>
      </c>
      <c r="P314" s="4">
        <v>109.2273381</v>
      </c>
      <c r="Q314" s="4">
        <v>108.56012440000001</v>
      </c>
      <c r="R314" s="4">
        <v>106.6141188</v>
      </c>
      <c r="S314" s="4">
        <v>104.5833913</v>
      </c>
      <c r="T314" s="2">
        <v>1.2881609999999999</v>
      </c>
      <c r="U314" s="2">
        <v>0.63572692900000005</v>
      </c>
      <c r="V314" s="4">
        <v>66.956135070000002</v>
      </c>
      <c r="W314">
        <f>F314/AVERAGE(F310:F314)</f>
        <v>0.99366046549912523</v>
      </c>
      <c r="X314" s="4">
        <f>(E314-MIN(E301:E314))/(MAX(E301:E314)-MIN(E301:E314)) * 100</f>
        <v>100</v>
      </c>
      <c r="Y314" s="4">
        <f t="shared" si="40"/>
        <v>98.657253369971286</v>
      </c>
      <c r="Z314" s="4">
        <f t="shared" si="36"/>
        <v>1.0136102170308079</v>
      </c>
      <c r="AA314" s="4">
        <f t="shared" si="37"/>
        <v>1.9460056000000066</v>
      </c>
      <c r="AB314">
        <f>STDEV(E294:E314)</f>
        <v>4.117493012125796</v>
      </c>
      <c r="AC314">
        <f t="shared" si="34"/>
        <v>109.02866921212579</v>
      </c>
      <c r="AD314">
        <f t="shared" si="35"/>
        <v>100.79368318787421</v>
      </c>
      <c r="AE314" s="4">
        <f>AC314-AD314</f>
        <v>8.2349860242515831</v>
      </c>
      <c r="AI314" s="5">
        <f t="shared" si="38"/>
        <v>-7.1380566468741691E-3</v>
      </c>
      <c r="AJ314" s="5">
        <f t="shared" si="41"/>
        <v>-6.0232883985357867E-3</v>
      </c>
      <c r="AK314" s="5">
        <f t="shared" si="39"/>
        <v>1.9866501894937955E-4</v>
      </c>
    </row>
    <row r="315" spans="1:37" x14ac:dyDescent="0.2">
      <c r="A315" s="1">
        <v>42040</v>
      </c>
      <c r="B315">
        <v>112.767</v>
      </c>
      <c r="C315">
        <v>112.96429999999999</v>
      </c>
      <c r="D315">
        <v>112.0436</v>
      </c>
      <c r="E315">
        <v>112.6919</v>
      </c>
      <c r="F315">
        <v>42246245</v>
      </c>
      <c r="G315">
        <v>42246245</v>
      </c>
      <c r="H315">
        <v>112.5592</v>
      </c>
      <c r="I315">
        <v>0.798624</v>
      </c>
      <c r="J315">
        <v>-0.798624</v>
      </c>
      <c r="K315" s="4">
        <f>1-(E315/E314)</f>
        <v>-7.1380566468741691E-3</v>
      </c>
      <c r="L315" s="4">
        <v>109.7036875</v>
      </c>
      <c r="M315" s="4">
        <v>108.92122000000001</v>
      </c>
      <c r="N315" s="4">
        <v>105.54192860000001</v>
      </c>
      <c r="O315" s="4">
        <v>105.5841333</v>
      </c>
      <c r="P315" s="4">
        <v>109.9972408</v>
      </c>
      <c r="Q315" s="4">
        <v>109.3113563</v>
      </c>
      <c r="R315" s="4">
        <v>107.19295510000001</v>
      </c>
      <c r="S315" s="4">
        <v>104.90137199999999</v>
      </c>
      <c r="T315" s="2">
        <v>1.3452055709999999</v>
      </c>
      <c r="U315" s="2">
        <v>0.43651978600000002</v>
      </c>
      <c r="V315" s="4">
        <v>75.500164269999999</v>
      </c>
      <c r="W315">
        <f>F315/AVERAGE(F311:F315)</f>
        <v>0.67964524146294691</v>
      </c>
      <c r="X315" s="4">
        <f>(E315-MIN(E302:E315))/(MAX(E302:E315)-MIN(E302:E315)) * 100</f>
        <v>100</v>
      </c>
      <c r="Y315" s="4">
        <f t="shared" si="40"/>
        <v>99.354422207876055</v>
      </c>
      <c r="Z315" s="4">
        <f t="shared" si="36"/>
        <v>1.0064977257959713</v>
      </c>
      <c r="AA315" s="4">
        <f t="shared" si="37"/>
        <v>2.1184011999999939</v>
      </c>
      <c r="AB315">
        <f>STDEV(E295:E315)</f>
        <v>4.2508396784803422</v>
      </c>
      <c r="AC315">
        <f t="shared" si="34"/>
        <v>109.79276827848035</v>
      </c>
      <c r="AD315">
        <f t="shared" si="35"/>
        <v>101.29108892151966</v>
      </c>
      <c r="AE315" s="4">
        <f>AC315-AD315</f>
        <v>8.5016793569606932</v>
      </c>
      <c r="AI315" s="5">
        <f t="shared" si="38"/>
        <v>8.4211908752980236E-3</v>
      </c>
      <c r="AJ315" s="5">
        <f t="shared" si="41"/>
        <v>-5.8943338181990162E-3</v>
      </c>
      <c r="AK315" s="5">
        <f t="shared" si="39"/>
        <v>2.0428712108377925E-4</v>
      </c>
    </row>
    <row r="316" spans="1:37" x14ac:dyDescent="0.2">
      <c r="A316" s="1">
        <v>42041</v>
      </c>
      <c r="B316">
        <v>112.767</v>
      </c>
      <c r="C316">
        <v>112.98309999999999</v>
      </c>
      <c r="D316">
        <v>111.2919</v>
      </c>
      <c r="E316">
        <v>111.74290000000001</v>
      </c>
      <c r="F316">
        <v>43706567</v>
      </c>
      <c r="G316">
        <v>43706567</v>
      </c>
      <c r="H316">
        <v>112.289</v>
      </c>
      <c r="I316">
        <v>-0.948967</v>
      </c>
      <c r="J316">
        <v>0.948967</v>
      </c>
      <c r="K316" s="4">
        <f>1-(E316/E315)</f>
        <v>8.4211908752980236E-3</v>
      </c>
      <c r="L316" s="4">
        <v>110.903875</v>
      </c>
      <c r="M316" s="4">
        <v>109.52199</v>
      </c>
      <c r="N316" s="4">
        <v>106.06108570000001</v>
      </c>
      <c r="O316" s="4">
        <v>105.63788820000001</v>
      </c>
      <c r="P316" s="4">
        <v>110.385165</v>
      </c>
      <c r="Q316" s="4">
        <v>109.7534551</v>
      </c>
      <c r="R316" s="4">
        <v>107.6262832</v>
      </c>
      <c r="S316" s="4">
        <v>105.16966720000001</v>
      </c>
      <c r="T316" s="2">
        <v>1.3452055709999999</v>
      </c>
      <c r="U316" s="2">
        <v>0.44881907100000001</v>
      </c>
      <c r="V316" s="4">
        <v>74.982558170000004</v>
      </c>
      <c r="W316">
        <f>F316/AVERAGE(F312:F316)</f>
        <v>0.80711674647316389</v>
      </c>
      <c r="X316" s="4">
        <f>(E316-MIN(E303:E316))/(MAX(E303:E316)-MIN(E303:E316)) * 100</f>
        <v>91.328185680997876</v>
      </c>
      <c r="Y316" s="4">
        <f t="shared" si="40"/>
        <v>97.109395226999297</v>
      </c>
      <c r="Z316" s="4">
        <f t="shared" si="36"/>
        <v>0.94046704201496178</v>
      </c>
      <c r="AA316" s="4">
        <f t="shared" si="37"/>
        <v>2.1271718999999933</v>
      </c>
      <c r="AB316">
        <f>STDEV(E296:E316)</f>
        <v>4.3132488268456894</v>
      </c>
      <c r="AC316">
        <f t="shared" si="34"/>
        <v>110.3743345268457</v>
      </c>
      <c r="AD316">
        <f t="shared" si="35"/>
        <v>101.74783687315431</v>
      </c>
      <c r="AE316" s="4">
        <f>AC316-AD316</f>
        <v>8.6264976536913878</v>
      </c>
      <c r="AI316" s="5">
        <f t="shared" si="38"/>
        <v>-6.6429276490944655E-3</v>
      </c>
      <c r="AJ316" s="5">
        <f t="shared" si="41"/>
        <v>1.0039507086204269E-3</v>
      </c>
      <c r="AK316" s="5">
        <f t="shared" si="39"/>
        <v>2.2663702772999868E-4</v>
      </c>
    </row>
    <row r="317" spans="1:37" x14ac:dyDescent="0.2">
      <c r="A317" s="1">
        <v>42044</v>
      </c>
      <c r="B317">
        <v>111.38590000000001</v>
      </c>
      <c r="C317">
        <v>112.5979</v>
      </c>
      <c r="D317">
        <v>111.2731</v>
      </c>
      <c r="E317">
        <v>112.48520000000001</v>
      </c>
      <c r="F317">
        <v>38889797</v>
      </c>
      <c r="G317">
        <v>38889797</v>
      </c>
      <c r="H317">
        <v>112.1315</v>
      </c>
      <c r="I317">
        <v>0.74226000000000003</v>
      </c>
      <c r="J317">
        <v>-0.74226000000000003</v>
      </c>
      <c r="K317" s="4">
        <f>1-(E317/E316)</f>
        <v>-6.6429276490944655E-3</v>
      </c>
      <c r="L317" s="4">
        <v>111.47505</v>
      </c>
      <c r="M317" s="4">
        <v>110.18576</v>
      </c>
      <c r="N317" s="4">
        <v>106.4310905</v>
      </c>
      <c r="O317" s="4">
        <v>105.6666529</v>
      </c>
      <c r="P317" s="4">
        <v>110.8518395</v>
      </c>
      <c r="Q317" s="4">
        <v>110.250136</v>
      </c>
      <c r="R317" s="4">
        <v>108.0890371</v>
      </c>
      <c r="S317" s="4">
        <v>105.4565509</v>
      </c>
      <c r="T317" s="2">
        <v>1.215731286</v>
      </c>
      <c r="U317" s="2">
        <v>0.44881907100000001</v>
      </c>
      <c r="V317" s="4">
        <v>73.036618000000004</v>
      </c>
      <c r="W317">
        <f>F317/AVERAGE(F313:F317)</f>
        <v>0.78753586541901266</v>
      </c>
      <c r="X317" s="4">
        <f>(E317-MIN(E304:E317))/(MAX(E304:E317)-MIN(E304:E317)) * 100</f>
        <v>98.040851144495548</v>
      </c>
      <c r="Y317" s="4">
        <f t="shared" si="40"/>
        <v>96.456345608497813</v>
      </c>
      <c r="Z317" s="4">
        <f t="shared" si="36"/>
        <v>1.0164271777662925</v>
      </c>
      <c r="AA317" s="4">
        <f t="shared" si="37"/>
        <v>2.1610988999999989</v>
      </c>
      <c r="AB317">
        <f>STDEV(E297:E317)</f>
        <v>4.5203147106042039</v>
      </c>
      <c r="AC317">
        <f t="shared" si="34"/>
        <v>110.95140521060421</v>
      </c>
      <c r="AD317">
        <f t="shared" si="35"/>
        <v>101.91077578939579</v>
      </c>
      <c r="AE317" s="4">
        <f>AC317-AD317</f>
        <v>9.0406294212084219</v>
      </c>
      <c r="AI317" s="5">
        <f t="shared" si="38"/>
        <v>-1.9211416257427505E-2</v>
      </c>
      <c r="AJ317" s="5">
        <f t="shared" si="41"/>
        <v>4.5154587048984894E-3</v>
      </c>
      <c r="AK317" s="5">
        <f t="shared" si="39"/>
        <v>1.4916182240888108E-3</v>
      </c>
    </row>
    <row r="318" spans="1:37" x14ac:dyDescent="0.2">
      <c r="A318" s="1">
        <v>42045</v>
      </c>
      <c r="B318">
        <v>112.908</v>
      </c>
      <c r="C318">
        <v>114.7683</v>
      </c>
      <c r="D318">
        <v>112.8986</v>
      </c>
      <c r="E318">
        <v>114.64619999999999</v>
      </c>
      <c r="F318">
        <v>62008506</v>
      </c>
      <c r="G318">
        <v>62008506</v>
      </c>
      <c r="H318">
        <v>114.03189999999999</v>
      </c>
      <c r="I318">
        <v>2.161</v>
      </c>
      <c r="J318">
        <v>-2.161</v>
      </c>
      <c r="K318" s="4">
        <f>1-(E318/E317)</f>
        <v>-1.9211416257427505E-2</v>
      </c>
      <c r="L318" s="4">
        <v>111.89637500000001</v>
      </c>
      <c r="M318" s="4">
        <v>111.43624</v>
      </c>
      <c r="N318" s="4">
        <v>106.8986524</v>
      </c>
      <c r="O318" s="4">
        <v>105.75660000000001</v>
      </c>
      <c r="P318" s="4">
        <v>111.6950307</v>
      </c>
      <c r="Q318" s="4">
        <v>111.0494204</v>
      </c>
      <c r="R318" s="4">
        <v>108.71352880000001</v>
      </c>
      <c r="S318" s="4">
        <v>105.8169293</v>
      </c>
      <c r="T318" s="2">
        <v>1.3146045</v>
      </c>
      <c r="U318" s="2">
        <v>0.44881907100000001</v>
      </c>
      <c r="V318" s="4">
        <v>74.548425080000001</v>
      </c>
      <c r="W318">
        <f>F318/AVERAGE(F314:F318)</f>
        <v>1.2063871397658914</v>
      </c>
      <c r="X318" s="4">
        <f>(E318-MIN(E305:E318))/(MAX(E305:E318)-MIN(E305:E318)) * 100</f>
        <v>100</v>
      </c>
      <c r="Y318" s="4">
        <f t="shared" si="40"/>
        <v>96.456345608497813</v>
      </c>
      <c r="Z318" s="4">
        <f t="shared" si="36"/>
        <v>1.0367384267893101</v>
      </c>
      <c r="AA318" s="4">
        <f t="shared" si="37"/>
        <v>2.3358915999999965</v>
      </c>
      <c r="AB318">
        <f>STDEV(E298:E318)</f>
        <v>4.8424694432302875</v>
      </c>
      <c r="AC318">
        <f t="shared" ref="AC318:AC381" si="42">N318+AB318</f>
        <v>111.74112184323029</v>
      </c>
      <c r="AD318">
        <f t="shared" ref="AD318:AD381" si="43">N318-AB318</f>
        <v>102.05618295676972</v>
      </c>
      <c r="AE318" s="4">
        <f>AC318-AD318</f>
        <v>9.6849388864605714</v>
      </c>
      <c r="AI318" s="5">
        <f t="shared" si="38"/>
        <v>-2.3438195073190338E-2</v>
      </c>
      <c r="AJ318" s="5">
        <f t="shared" si="41"/>
        <v>3.9781038007680848E-3</v>
      </c>
      <c r="AK318" s="5">
        <f t="shared" si="39"/>
        <v>2.8170412009002575E-3</v>
      </c>
    </row>
    <row r="319" spans="1:37" x14ac:dyDescent="0.2">
      <c r="A319" s="1">
        <v>42046</v>
      </c>
      <c r="B319">
        <v>115.3509</v>
      </c>
      <c r="C319">
        <v>117.37090000000001</v>
      </c>
      <c r="D319">
        <v>115.0972</v>
      </c>
      <c r="E319">
        <v>117.33329999999999</v>
      </c>
      <c r="F319">
        <v>73561797</v>
      </c>
      <c r="G319">
        <v>73561797</v>
      </c>
      <c r="H319">
        <v>116.5736</v>
      </c>
      <c r="I319">
        <v>2.6871999999999998</v>
      </c>
      <c r="J319">
        <v>-2.6871999999999998</v>
      </c>
      <c r="K319" s="4">
        <f>1-(E319/E318)</f>
        <v>-2.3438195073190338E-2</v>
      </c>
      <c r="L319" s="4">
        <v>112.85715</v>
      </c>
      <c r="M319" s="4">
        <v>112.37799</v>
      </c>
      <c r="N319" s="4">
        <v>107.6171714</v>
      </c>
      <c r="O319" s="4">
        <v>105.87354310000001</v>
      </c>
      <c r="P319" s="4">
        <v>112.94797939999999</v>
      </c>
      <c r="Q319" s="4">
        <v>112.19194400000001</v>
      </c>
      <c r="R319" s="4">
        <v>109.5344594</v>
      </c>
      <c r="S319" s="4">
        <v>106.2685517</v>
      </c>
      <c r="T319" s="2">
        <v>1.3160330710000001</v>
      </c>
      <c r="U319" s="2">
        <v>0.44881907100000001</v>
      </c>
      <c r="V319" s="4">
        <v>74.569027030000001</v>
      </c>
      <c r="W319">
        <f>F319/AVERAGE(F315:F319)</f>
        <v>1.4124068663692069</v>
      </c>
      <c r="X319" s="4">
        <f>(E319-MIN(E306:E319))/(MAX(E306:E319)-MIN(E306:E319)) * 100</f>
        <v>100</v>
      </c>
      <c r="Y319" s="4">
        <f t="shared" si="40"/>
        <v>99.346950381498516</v>
      </c>
      <c r="Z319" s="4">
        <f t="shared" si="36"/>
        <v>1.0065734239047472</v>
      </c>
      <c r="AA319" s="4">
        <f t="shared" si="37"/>
        <v>2.6574846000000036</v>
      </c>
      <c r="AB319">
        <f>STDEV(E299:E319)</f>
        <v>5.2219170321963988</v>
      </c>
      <c r="AC319">
        <f t="shared" si="42"/>
        <v>112.83908843219641</v>
      </c>
      <c r="AD319">
        <f t="shared" si="43"/>
        <v>102.3952543678036</v>
      </c>
      <c r="AE319" s="4">
        <f>AC319-AD319</f>
        <v>10.443834064392803</v>
      </c>
      <c r="AI319" s="5">
        <f t="shared" si="38"/>
        <v>-1.2652844503649119E-2</v>
      </c>
      <c r="AJ319" s="5">
        <f t="shared" si="41"/>
        <v>2.7402905909954534E-3</v>
      </c>
      <c r="AK319" s="5">
        <f t="shared" si="39"/>
        <v>1.2347368831860199E-3</v>
      </c>
    </row>
    <row r="320" spans="1:37" x14ac:dyDescent="0.2">
      <c r="A320" s="1">
        <v>42047</v>
      </c>
      <c r="B320">
        <v>118.44199999999999</v>
      </c>
      <c r="C320">
        <v>119.7762</v>
      </c>
      <c r="D320">
        <v>117.9816</v>
      </c>
      <c r="E320">
        <v>118.81789999999999</v>
      </c>
      <c r="F320">
        <v>74474466</v>
      </c>
      <c r="G320">
        <v>74474466</v>
      </c>
      <c r="H320">
        <v>118.9349</v>
      </c>
      <c r="I320">
        <v>1.4844999999999999</v>
      </c>
      <c r="J320">
        <v>-1.4844999999999999</v>
      </c>
      <c r="K320" s="4">
        <f>1-(E320/E319)</f>
        <v>-1.2652844503649119E-2</v>
      </c>
      <c r="L320" s="4">
        <v>113.831525</v>
      </c>
      <c r="M320" s="4">
        <v>113.13222</v>
      </c>
      <c r="N320" s="4">
        <v>108.3631571</v>
      </c>
      <c r="O320" s="4">
        <v>106.0208824</v>
      </c>
      <c r="P320" s="4">
        <v>114.2524062</v>
      </c>
      <c r="Q320" s="4">
        <v>113.39666320000001</v>
      </c>
      <c r="R320" s="4">
        <v>110.4185966</v>
      </c>
      <c r="S320" s="4">
        <v>106.760683</v>
      </c>
      <c r="T320" s="2">
        <v>1.3832968569999999</v>
      </c>
      <c r="U320" s="2">
        <v>0.44881907100000001</v>
      </c>
      <c r="V320" s="4">
        <v>75.502692569999994</v>
      </c>
      <c r="W320">
        <f>F320/AVERAGE(F316:F320)</f>
        <v>1.2724538282866749</v>
      </c>
      <c r="X320" s="4">
        <f>(E320-MIN(E307:E320))/(MAX(E307:E320)-MIN(E307:E320)) * 100</f>
        <v>100</v>
      </c>
      <c r="Y320" s="4">
        <f t="shared" si="40"/>
        <v>100</v>
      </c>
      <c r="Z320" s="4">
        <f t="shared" si="36"/>
        <v>1</v>
      </c>
      <c r="AA320" s="4">
        <f t="shared" si="37"/>
        <v>2.9780666000000053</v>
      </c>
      <c r="AB320">
        <f>STDEV(E300:E320)</f>
        <v>5.653327834521134</v>
      </c>
      <c r="AC320">
        <f t="shared" si="42"/>
        <v>114.01648493452113</v>
      </c>
      <c r="AD320">
        <f t="shared" si="43"/>
        <v>102.70982926547886</v>
      </c>
      <c r="AE320" s="4">
        <f>AC320-AD320</f>
        <v>11.306655669042271</v>
      </c>
      <c r="AI320" s="5">
        <f t="shared" si="38"/>
        <v>-4.9024599828815241E-3</v>
      </c>
      <c r="AJ320" s="5">
        <f t="shared" si="41"/>
        <v>1.495734666720261E-4</v>
      </c>
      <c r="AK320" s="5">
        <f t="shared" si="39"/>
        <v>1.7462077403116027E-3</v>
      </c>
    </row>
    <row r="321" spans="1:37" x14ac:dyDescent="0.2">
      <c r="A321" s="1">
        <v>42048</v>
      </c>
      <c r="B321">
        <v>119.5883</v>
      </c>
      <c r="C321">
        <v>119.5883</v>
      </c>
      <c r="D321">
        <v>118.0568</v>
      </c>
      <c r="E321">
        <v>119.4004</v>
      </c>
      <c r="F321">
        <v>54272219</v>
      </c>
      <c r="G321">
        <v>54272219</v>
      </c>
      <c r="H321">
        <v>118.81359999999999</v>
      </c>
      <c r="I321">
        <v>0.58253299999999997</v>
      </c>
      <c r="J321">
        <v>-0.58253299999999997</v>
      </c>
      <c r="K321" s="4">
        <f>1-(E321/E320)</f>
        <v>-4.9024599828815241E-3</v>
      </c>
      <c r="L321" s="4">
        <v>114.876375</v>
      </c>
      <c r="M321" s="4">
        <v>114.10755</v>
      </c>
      <c r="N321" s="4">
        <v>109.15560000000001</v>
      </c>
      <c r="O321" s="4">
        <v>106.2504745</v>
      </c>
      <c r="P321" s="4">
        <v>115.3964048</v>
      </c>
      <c r="Q321" s="4">
        <v>114.48825170000001</v>
      </c>
      <c r="R321" s="4">
        <v>111.2740065</v>
      </c>
      <c r="S321" s="4">
        <v>107.2563581</v>
      </c>
      <c r="T321" s="2">
        <v>1.4168846429999999</v>
      </c>
      <c r="U321" s="2">
        <v>0.44881907100000001</v>
      </c>
      <c r="V321" s="4">
        <v>75.943711320000006</v>
      </c>
      <c r="W321">
        <f>F321/AVERAGE(F317:F321)</f>
        <v>0.8949703912463568</v>
      </c>
      <c r="X321" s="4">
        <f>(E321-MIN(E308:E321))/(MAX(E308:E321)-MIN(E308:E321)) * 100</f>
        <v>100</v>
      </c>
      <c r="Y321" s="4">
        <f t="shared" si="40"/>
        <v>100</v>
      </c>
      <c r="Z321" s="4">
        <f t="shared" si="36"/>
        <v>1</v>
      </c>
      <c r="AA321" s="4">
        <f t="shared" si="37"/>
        <v>3.2142452000000077</v>
      </c>
      <c r="AB321">
        <f>STDEV(E301:E321)</f>
        <v>5.9851077943509079</v>
      </c>
      <c r="AC321">
        <f t="shared" si="42"/>
        <v>115.14070779435092</v>
      </c>
      <c r="AD321">
        <f t="shared" si="43"/>
        <v>103.1704922056491</v>
      </c>
      <c r="AE321" s="4">
        <f>AC321-AD321</f>
        <v>11.970215588701819</v>
      </c>
      <c r="AI321" s="5">
        <f t="shared" si="38"/>
        <v>-5.901990278089464E-3</v>
      </c>
      <c r="AJ321" s="5">
        <f t="shared" si="41"/>
        <v>-4.35415474446581E-3</v>
      </c>
      <c r="AK321" s="5">
        <f t="shared" si="39"/>
        <v>1.3541144119011235E-3</v>
      </c>
    </row>
    <row r="322" spans="1:37" x14ac:dyDescent="0.2">
      <c r="A322" s="1">
        <v>42052</v>
      </c>
      <c r="B322">
        <v>119.7856</v>
      </c>
      <c r="C322">
        <v>121.0916</v>
      </c>
      <c r="D322">
        <v>119.2501</v>
      </c>
      <c r="E322">
        <v>120.10509999999999</v>
      </c>
      <c r="F322">
        <v>63152405</v>
      </c>
      <c r="G322">
        <v>63152405</v>
      </c>
      <c r="H322">
        <v>120.18680000000001</v>
      </c>
      <c r="I322">
        <v>0.70467800000000003</v>
      </c>
      <c r="J322">
        <v>-0.70467800000000003</v>
      </c>
      <c r="K322" s="4">
        <f>1-(E322/E321)</f>
        <v>-5.901990278089464E-3</v>
      </c>
      <c r="L322" s="4">
        <v>115.9028625</v>
      </c>
      <c r="M322" s="4">
        <v>115.01577</v>
      </c>
      <c r="N322" s="4">
        <v>110.1144048</v>
      </c>
      <c r="O322" s="4">
        <v>106.5019588</v>
      </c>
      <c r="P322" s="4">
        <v>116.4427815</v>
      </c>
      <c r="Q322" s="4">
        <v>115.5094969</v>
      </c>
      <c r="R322" s="4">
        <v>112.11506300000001</v>
      </c>
      <c r="S322" s="4">
        <v>107.7602304</v>
      </c>
      <c r="T322" s="2">
        <v>1.4672187860000001</v>
      </c>
      <c r="U322" s="2">
        <v>0.18409764300000001</v>
      </c>
      <c r="V322" s="4">
        <v>88.851461799999996</v>
      </c>
      <c r="W322">
        <f>F322/AVERAGE(F318:F322)</f>
        <v>0.96424897028468248</v>
      </c>
      <c r="X322" s="4">
        <f>(E322-MIN(E309:E322))/(MAX(E309:E322)-MIN(E309:E322)) * 100</f>
        <v>100</v>
      </c>
      <c r="Y322" s="4">
        <f t="shared" si="40"/>
        <v>100</v>
      </c>
      <c r="Z322" s="4">
        <f t="shared" si="36"/>
        <v>1</v>
      </c>
      <c r="AA322" s="4">
        <f t="shared" si="37"/>
        <v>3.3944338999999957</v>
      </c>
      <c r="AB322">
        <f>STDEV(E302:E322)</f>
        <v>6.0524575392542967</v>
      </c>
      <c r="AC322">
        <f t="shared" si="42"/>
        <v>116.16686233925429</v>
      </c>
      <c r="AD322">
        <f t="shared" si="43"/>
        <v>104.06194726074571</v>
      </c>
      <c r="AE322" s="4">
        <f>AC322-AD322</f>
        <v>12.104915078508583</v>
      </c>
      <c r="AI322" s="5">
        <f t="shared" si="38"/>
        <v>-6.9231031821297417E-3</v>
      </c>
      <c r="AJ322" s="5">
        <f t="shared" si="41"/>
        <v>-2.7989786953296384E-4</v>
      </c>
      <c r="AK322" s="5">
        <f t="shared" si="39"/>
        <v>1.0488036317179788E-3</v>
      </c>
    </row>
    <row r="323" spans="1:37" x14ac:dyDescent="0.2">
      <c r="A323" s="1">
        <v>42053</v>
      </c>
      <c r="B323">
        <v>119.91249999999999</v>
      </c>
      <c r="C323">
        <v>120.99769999999999</v>
      </c>
      <c r="D323">
        <v>119.748</v>
      </c>
      <c r="E323">
        <v>120.9366</v>
      </c>
      <c r="F323">
        <v>44891737</v>
      </c>
      <c r="G323">
        <v>44891737</v>
      </c>
      <c r="H323">
        <v>120.3584</v>
      </c>
      <c r="I323">
        <v>0.83151600000000003</v>
      </c>
      <c r="J323">
        <v>-0.83151600000000003</v>
      </c>
      <c r="K323" s="4">
        <f>1-(E323/E322)</f>
        <v>-6.9231031821297417E-3</v>
      </c>
      <c r="L323" s="4">
        <v>116.93344999999999</v>
      </c>
      <c r="M323" s="4">
        <v>116.00527</v>
      </c>
      <c r="N323" s="4">
        <v>111.1497952</v>
      </c>
      <c r="O323" s="4">
        <v>106.7458922</v>
      </c>
      <c r="P323" s="4">
        <v>117.4414079</v>
      </c>
      <c r="Q323" s="4">
        <v>116.4962429</v>
      </c>
      <c r="R323" s="4">
        <v>112.9552094</v>
      </c>
      <c r="S323" s="4">
        <v>108.27695079999999</v>
      </c>
      <c r="T323" s="2">
        <v>1.1141556429999999</v>
      </c>
      <c r="U323" s="2">
        <v>0.18409764300000001</v>
      </c>
      <c r="V323" s="4">
        <v>85.819589680000007</v>
      </c>
      <c r="W323">
        <f>F323/AVERAGE(F319:F323)</f>
        <v>0.7232375937636667</v>
      </c>
      <c r="X323" s="4">
        <f>(E323-MIN(E310:E323))/(MAX(E310:E323)-MIN(E310:E323)) * 100</f>
        <v>100</v>
      </c>
      <c r="Y323" s="4">
        <f t="shared" si="40"/>
        <v>100</v>
      </c>
      <c r="Z323" s="4">
        <f t="shared" ref="Z323:Z386" si="44">IFERROR(X323/Y323,0)</f>
        <v>1</v>
      </c>
      <c r="AA323" s="4">
        <f t="shared" ref="AA323:AA386" si="45">Q323-R323</f>
        <v>3.5410334999999975</v>
      </c>
      <c r="AB323">
        <f>STDEV(E303:E323)</f>
        <v>5.9497214550326776</v>
      </c>
      <c r="AC323">
        <f t="shared" si="42"/>
        <v>117.09951665503267</v>
      </c>
      <c r="AD323">
        <f t="shared" si="43"/>
        <v>105.20007374496733</v>
      </c>
      <c r="AE323" s="4">
        <f>AC323-AD323</f>
        <v>11.899442910065346</v>
      </c>
      <c r="AI323" s="5">
        <f t="shared" ref="AI323:AI386" si="46">K324</f>
        <v>2.0589300509522568E-3</v>
      </c>
      <c r="AJ323" s="5">
        <f t="shared" si="41"/>
        <v>6.140302907373418E-3</v>
      </c>
      <c r="AK323" s="5">
        <f t="shared" ref="AK323:AK386" si="47">SLOPE(K324:K333,$AL$2:$AL$11)</f>
        <v>1.0890634171894513E-3</v>
      </c>
    </row>
    <row r="324" spans="1:37" x14ac:dyDescent="0.2">
      <c r="A324" s="1">
        <v>42054</v>
      </c>
      <c r="B324">
        <v>120.7158</v>
      </c>
      <c r="C324">
        <v>121.2325</v>
      </c>
      <c r="D324">
        <v>120.5749</v>
      </c>
      <c r="E324">
        <v>120.6876</v>
      </c>
      <c r="F324">
        <v>37362381</v>
      </c>
      <c r="G324">
        <v>37362381</v>
      </c>
      <c r="H324">
        <v>120.90170000000001</v>
      </c>
      <c r="I324">
        <v>-0.24898600000000001</v>
      </c>
      <c r="J324">
        <v>0.24898600000000001</v>
      </c>
      <c r="K324" s="4">
        <f>1-(E324/E323)</f>
        <v>2.0589300509522568E-3</v>
      </c>
      <c r="L324" s="4">
        <v>118.05153749999999</v>
      </c>
      <c r="M324" s="4">
        <v>116.88471</v>
      </c>
      <c r="N324" s="4">
        <v>112.0516619</v>
      </c>
      <c r="O324" s="4">
        <v>106.9930176</v>
      </c>
      <c r="P324" s="4">
        <v>118.16278389999999</v>
      </c>
      <c r="Q324" s="4">
        <v>117.2583078</v>
      </c>
      <c r="R324" s="4">
        <v>113.6916275</v>
      </c>
      <c r="S324" s="4">
        <v>108.76364289999999</v>
      </c>
      <c r="T324" s="2">
        <v>0.87416992900000001</v>
      </c>
      <c r="U324" s="2">
        <v>0.20188235700000001</v>
      </c>
      <c r="V324" s="4">
        <v>81.238610820000005</v>
      </c>
      <c r="W324">
        <f>F324/AVERAGE(F320:F324)</f>
        <v>0.68141425870165262</v>
      </c>
      <c r="X324" s="4">
        <f>(E324-MIN(E311:E324))/(MAX(E311:E324)-MIN(E311:E324)) * 100</f>
        <v>97.79441073563936</v>
      </c>
      <c r="Y324" s="4">
        <f t="shared" si="40"/>
        <v>99.264803578546449</v>
      </c>
      <c r="Z324" s="4">
        <f t="shared" si="44"/>
        <v>0.98518716816133534</v>
      </c>
      <c r="AA324" s="4">
        <f t="shared" si="45"/>
        <v>3.5666803000000016</v>
      </c>
      <c r="AB324">
        <f>STDEV(E304:E324)</f>
        <v>5.888491156185613</v>
      </c>
      <c r="AC324">
        <f t="shared" si="42"/>
        <v>117.94015305618561</v>
      </c>
      <c r="AD324">
        <f t="shared" si="43"/>
        <v>106.16317074381439</v>
      </c>
      <c r="AE324" s="4">
        <f>AC324-AD324</f>
        <v>11.776982312371217</v>
      </c>
      <c r="AI324" s="5">
        <f t="shared" si="46"/>
        <v>-8.135052814042254E-3</v>
      </c>
      <c r="AJ324" s="5">
        <f t="shared" si="41"/>
        <v>4.367479653755944E-3</v>
      </c>
      <c r="AK324" s="5">
        <f t="shared" si="47"/>
        <v>2.1255065702645353E-3</v>
      </c>
    </row>
    <row r="325" spans="1:37" x14ac:dyDescent="0.2">
      <c r="A325" s="1">
        <v>42055</v>
      </c>
      <c r="B325">
        <v>120.8473</v>
      </c>
      <c r="C325">
        <v>121.6741</v>
      </c>
      <c r="D325">
        <v>120.31180000000001</v>
      </c>
      <c r="E325">
        <v>121.6694</v>
      </c>
      <c r="F325">
        <v>48948419</v>
      </c>
      <c r="G325">
        <v>48948419</v>
      </c>
      <c r="H325">
        <v>121.06789999999999</v>
      </c>
      <c r="I325">
        <v>0.98185199999999995</v>
      </c>
      <c r="J325">
        <v>-0.98185199999999995</v>
      </c>
      <c r="K325" s="4">
        <f>1-(E325/E324)</f>
        <v>-8.135052814042254E-3</v>
      </c>
      <c r="L325" s="4">
        <v>119.1995625</v>
      </c>
      <c r="M325" s="4">
        <v>117.78246</v>
      </c>
      <c r="N325" s="4">
        <v>112.9632952</v>
      </c>
      <c r="O325" s="4">
        <v>107.26838429999999</v>
      </c>
      <c r="P325" s="4">
        <v>118.9420319</v>
      </c>
      <c r="Q325" s="4">
        <v>118.0603246</v>
      </c>
      <c r="R325" s="4">
        <v>114.4514154</v>
      </c>
      <c r="S325" s="4">
        <v>109.269751</v>
      </c>
      <c r="T325" s="2">
        <v>0.94430221400000003</v>
      </c>
      <c r="U325" s="2">
        <v>8.5568070999999996E-2</v>
      </c>
      <c r="V325" s="4">
        <v>91.691373889999994</v>
      </c>
      <c r="W325">
        <f>F325/AVERAGE(F321:F325)</f>
        <v>0.98437392767397602</v>
      </c>
      <c r="X325" s="4">
        <f>(E325-MIN(E312:E325))/(MAX(E312:E325)-MIN(E312:E325)) * 100</f>
        <v>100</v>
      </c>
      <c r="Y325" s="4">
        <f t="shared" ref="Y325:Y388" si="48">AVERAGE(X323:X325)</f>
        <v>99.264803578546449</v>
      </c>
      <c r="Z325" s="4">
        <f t="shared" si="44"/>
        <v>1.0074064159193323</v>
      </c>
      <c r="AA325" s="4">
        <f t="shared" si="45"/>
        <v>3.6089091999999994</v>
      </c>
      <c r="AB325">
        <f>STDEV(E305:E325)</f>
        <v>5.8214237272746407</v>
      </c>
      <c r="AC325">
        <f t="shared" si="42"/>
        <v>118.78471892727464</v>
      </c>
      <c r="AD325">
        <f t="shared" si="43"/>
        <v>107.14187147272537</v>
      </c>
      <c r="AE325" s="4">
        <f>AC325-AD325</f>
        <v>11.642847454549269</v>
      </c>
      <c r="AI325" s="5">
        <f t="shared" si="46"/>
        <v>-2.7066789184462259E-2</v>
      </c>
      <c r="AJ325" s="5">
        <f t="shared" si="41"/>
        <v>6.5257776872861047E-3</v>
      </c>
      <c r="AK325" s="5">
        <f t="shared" si="47"/>
        <v>1.3206071591022504E-3</v>
      </c>
    </row>
    <row r="326" spans="1:37" x14ac:dyDescent="0.2">
      <c r="A326" s="1">
        <v>42058</v>
      </c>
      <c r="B326">
        <v>122.1627</v>
      </c>
      <c r="C326">
        <v>124.96259999999999</v>
      </c>
      <c r="D326">
        <v>121.8245</v>
      </c>
      <c r="E326">
        <v>124.96259999999999</v>
      </c>
      <c r="F326">
        <v>70974110</v>
      </c>
      <c r="G326">
        <v>70974110</v>
      </c>
      <c r="H326">
        <v>123.66679999999999</v>
      </c>
      <c r="I326">
        <v>3.2932000000000001</v>
      </c>
      <c r="J326">
        <v>-3.2932000000000001</v>
      </c>
      <c r="K326" s="4">
        <f>1-(E326/E325)</f>
        <v>-2.7066789184462259E-2</v>
      </c>
      <c r="L326" s="4">
        <v>120.4891125</v>
      </c>
      <c r="M326" s="4">
        <v>119.10442999999999</v>
      </c>
      <c r="N326" s="4">
        <v>113.9047333</v>
      </c>
      <c r="O326" s="4">
        <v>107.6560353</v>
      </c>
      <c r="P326" s="4">
        <v>120.2799359</v>
      </c>
      <c r="Q326" s="4">
        <v>119.3152838</v>
      </c>
      <c r="R326" s="4">
        <v>115.4524806</v>
      </c>
      <c r="S326" s="4">
        <v>109.8851568</v>
      </c>
      <c r="T326" s="2">
        <v>1.0812664999999999</v>
      </c>
      <c r="U326" s="2">
        <v>8.5568070999999996E-2</v>
      </c>
      <c r="V326" s="4">
        <v>92.666649280000001</v>
      </c>
      <c r="W326">
        <f>F326/AVERAGE(F322:F326)</f>
        <v>1.3374734026487232</v>
      </c>
      <c r="X326" s="4">
        <f>(E326-MIN(E313:E326))/(MAX(E313:E326)-MIN(E313:E326)) * 100</f>
        <v>100</v>
      </c>
      <c r="Y326" s="4">
        <f t="shared" si="48"/>
        <v>99.264803578546449</v>
      </c>
      <c r="Z326" s="4">
        <f t="shared" si="44"/>
        <v>1.0074064159193323</v>
      </c>
      <c r="AA326" s="4">
        <f t="shared" si="45"/>
        <v>3.8628032000000019</v>
      </c>
      <c r="AB326">
        <f>STDEV(E306:E326)</f>
        <v>6.0941101351496192</v>
      </c>
      <c r="AC326">
        <f t="shared" si="42"/>
        <v>119.99884343514962</v>
      </c>
      <c r="AD326">
        <f t="shared" si="43"/>
        <v>107.81062316485038</v>
      </c>
      <c r="AE326" s="4">
        <f>AC326-AD326</f>
        <v>12.18822027029924</v>
      </c>
      <c r="AI326" s="5">
        <f t="shared" si="46"/>
        <v>6.2402670879126987E-3</v>
      </c>
      <c r="AJ326" s="5">
        <f t="shared" si="41"/>
        <v>-3.2870396971428572E-3</v>
      </c>
      <c r="AK326" s="5">
        <f t="shared" si="47"/>
        <v>-9.77495237920989E-4</v>
      </c>
    </row>
    <row r="327" spans="1:37" x14ac:dyDescent="0.2">
      <c r="A327" s="1">
        <v>42059</v>
      </c>
      <c r="B327">
        <v>124.9063</v>
      </c>
      <c r="C327">
        <v>125.5264</v>
      </c>
      <c r="D327">
        <v>123.2432</v>
      </c>
      <c r="E327">
        <v>124.1828</v>
      </c>
      <c r="F327">
        <v>69228130</v>
      </c>
      <c r="G327">
        <v>69228130</v>
      </c>
      <c r="H327">
        <v>124.4933</v>
      </c>
      <c r="I327">
        <v>-0.77984299999999995</v>
      </c>
      <c r="J327">
        <v>0.77984299999999995</v>
      </c>
      <c r="K327" s="4">
        <f>1-(E327/E326)</f>
        <v>6.2402670879126987E-3</v>
      </c>
      <c r="L327" s="4">
        <v>121.34529999999999</v>
      </c>
      <c r="M327" s="4">
        <v>120.27419</v>
      </c>
      <c r="N327" s="4">
        <v>114.7831905</v>
      </c>
      <c r="O327" s="4">
        <v>107.99683330000001</v>
      </c>
      <c r="P327" s="4">
        <v>121.14723909999999</v>
      </c>
      <c r="Q327" s="4">
        <v>120.20028670000001</v>
      </c>
      <c r="R327" s="4">
        <v>116.2839396</v>
      </c>
      <c r="S327" s="4">
        <v>110.4458487</v>
      </c>
      <c r="T327" s="2">
        <v>1.0799295</v>
      </c>
      <c r="U327" s="2">
        <v>0.14127114299999999</v>
      </c>
      <c r="V327" s="4">
        <v>88.431782799999993</v>
      </c>
      <c r="W327">
        <f>F327/AVERAGE(F323:F327)</f>
        <v>1.2753668296707983</v>
      </c>
      <c r="X327" s="4">
        <f>(E327-MIN(E314:E327))/(MAX(E314:E327)-MIN(E314:E327)) * 100</f>
        <v>94.101227713185665</v>
      </c>
      <c r="Y327" s="4">
        <f t="shared" si="48"/>
        <v>98.033742571061893</v>
      </c>
      <c r="Z327" s="4">
        <f t="shared" si="44"/>
        <v>0.95988610906060579</v>
      </c>
      <c r="AA327" s="4">
        <f t="shared" si="45"/>
        <v>3.9163471000000101</v>
      </c>
      <c r="AB327">
        <f>STDEV(E307:E327)</f>
        <v>6.1864994961532771</v>
      </c>
      <c r="AC327">
        <f t="shared" si="42"/>
        <v>120.96968999615328</v>
      </c>
      <c r="AD327">
        <f t="shared" si="43"/>
        <v>108.59669100384673</v>
      </c>
      <c r="AE327" s="4">
        <f>AC327-AD327</f>
        <v>12.372998992306549</v>
      </c>
      <c r="AI327" s="5">
        <f t="shared" si="46"/>
        <v>2.5572784636841872E-2</v>
      </c>
      <c r="AJ327" s="5">
        <f t="shared" si="41"/>
        <v>-4.7615543788863453E-3</v>
      </c>
      <c r="AK327" s="5">
        <f t="shared" si="47"/>
        <v>2.9503982374487565E-5</v>
      </c>
    </row>
    <row r="328" spans="1:37" x14ac:dyDescent="0.2">
      <c r="A328" s="1">
        <v>42060</v>
      </c>
      <c r="B328">
        <v>123.6097</v>
      </c>
      <c r="C328">
        <v>123.6472</v>
      </c>
      <c r="D328">
        <v>120.4057</v>
      </c>
      <c r="E328">
        <v>121.00709999999999</v>
      </c>
      <c r="F328">
        <v>74711746</v>
      </c>
      <c r="G328">
        <v>74711746</v>
      </c>
      <c r="H328">
        <v>122.1095</v>
      </c>
      <c r="I328">
        <v>-3.1757</v>
      </c>
      <c r="J328">
        <v>3.1757</v>
      </c>
      <c r="K328" s="4">
        <f>1-(E328/E327)</f>
        <v>2.5572784636841872E-2</v>
      </c>
      <c r="L328" s="4">
        <v>121.61895</v>
      </c>
      <c r="M328" s="4">
        <v>120.91028</v>
      </c>
      <c r="N328" s="4">
        <v>115.5050762</v>
      </c>
      <c r="O328" s="4">
        <v>108.3151843</v>
      </c>
      <c r="P328" s="4">
        <v>121.116097</v>
      </c>
      <c r="Q328" s="4">
        <v>120.34698</v>
      </c>
      <c r="R328" s="4">
        <v>116.7337644</v>
      </c>
      <c r="S328" s="4">
        <v>110.86001539999999</v>
      </c>
      <c r="T328" s="2">
        <v>1.0190973569999999</v>
      </c>
      <c r="U328" s="2">
        <v>0.36810685700000001</v>
      </c>
      <c r="V328" s="4">
        <v>73.464119170000004</v>
      </c>
      <c r="W328">
        <f>F328/AVERAGE(F324:F328)</f>
        <v>1.2401327757935563</v>
      </c>
      <c r="X328" s="4">
        <f>(E328-MIN(E315:E328))/(MAX(E315:E328)-MIN(E315:E328)) * 100</f>
        <v>70.078746113754448</v>
      </c>
      <c r="Y328" s="4">
        <f t="shared" si="48"/>
        <v>88.059991275646709</v>
      </c>
      <c r="Z328" s="4">
        <f t="shared" si="44"/>
        <v>0.79580687095905911</v>
      </c>
      <c r="AA328" s="4">
        <f t="shared" si="45"/>
        <v>3.6132156000000037</v>
      </c>
      <c r="AB328">
        <f>STDEV(E308:E328)</f>
        <v>5.9724471831825134</v>
      </c>
      <c r="AC328">
        <f t="shared" si="42"/>
        <v>121.47752338318251</v>
      </c>
      <c r="AD328">
        <f t="shared" si="43"/>
        <v>109.53262901681749</v>
      </c>
      <c r="AE328" s="4">
        <f>AC328-AD328</f>
        <v>11.94489436636502</v>
      </c>
      <c r="AI328" s="5">
        <f t="shared" si="46"/>
        <v>-1.2617441455914591E-2</v>
      </c>
      <c r="AJ328" s="5">
        <f t="shared" si="41"/>
        <v>2.0829266016368477E-3</v>
      </c>
      <c r="AK328" s="5">
        <f t="shared" si="47"/>
        <v>2.016335252761391E-3</v>
      </c>
    </row>
    <row r="329" spans="1:37" x14ac:dyDescent="0.2">
      <c r="A329" s="1">
        <v>42061</v>
      </c>
      <c r="B329">
        <v>121.00239999999999</v>
      </c>
      <c r="C329">
        <v>122.9614</v>
      </c>
      <c r="D329">
        <v>118.9588</v>
      </c>
      <c r="E329">
        <v>122.5339</v>
      </c>
      <c r="F329">
        <v>91287529</v>
      </c>
      <c r="G329">
        <v>91287529</v>
      </c>
      <c r="H329">
        <v>121.1895</v>
      </c>
      <c r="I329">
        <v>1.5267999999999999</v>
      </c>
      <c r="J329">
        <v>-1.5267999999999999</v>
      </c>
      <c r="K329" s="4">
        <f>1-(E329/E328)</f>
        <v>-1.2617441455914591E-2</v>
      </c>
      <c r="L329" s="4">
        <v>122.0106375</v>
      </c>
      <c r="M329" s="4">
        <v>121.43034</v>
      </c>
      <c r="N329" s="4">
        <v>116.4761476</v>
      </c>
      <c r="O329" s="4">
        <v>108.6695275</v>
      </c>
      <c r="P329" s="4">
        <v>121.4311644</v>
      </c>
      <c r="Q329" s="4">
        <v>120.7446018</v>
      </c>
      <c r="R329" s="4">
        <v>117.2861583</v>
      </c>
      <c r="S329" s="4">
        <v>111.31781479999999</v>
      </c>
      <c r="T329" s="2">
        <v>1.0711099289999999</v>
      </c>
      <c r="U329" s="2">
        <v>0.36810685700000001</v>
      </c>
      <c r="V329" s="4">
        <v>74.423112570000001</v>
      </c>
      <c r="W329">
        <f>F329/AVERAGE(F325:F329)</f>
        <v>1.285197043004378</v>
      </c>
      <c r="X329" s="4">
        <f>(E329-MIN(E316:E329))/(MAX(E316:E329)-MIN(E316:E329)) * 100</f>
        <v>81.62817613107714</v>
      </c>
      <c r="Y329" s="4">
        <f t="shared" si="48"/>
        <v>81.936049986005756</v>
      </c>
      <c r="Z329" s="4">
        <f t="shared" si="44"/>
        <v>0.99624251040926182</v>
      </c>
      <c r="AA329" s="4">
        <f t="shared" si="45"/>
        <v>3.4584435000000013</v>
      </c>
      <c r="AB329">
        <f>STDEV(E309:E329)</f>
        <v>5.31232743640855</v>
      </c>
      <c r="AC329">
        <f t="shared" si="42"/>
        <v>121.78847503640856</v>
      </c>
      <c r="AD329">
        <f t="shared" si="43"/>
        <v>111.16382016359145</v>
      </c>
      <c r="AE329" s="4">
        <f>AC329-AD329</f>
        <v>10.624654872817104</v>
      </c>
      <c r="AI329" s="5">
        <f t="shared" si="46"/>
        <v>1.4990953523881911E-2</v>
      </c>
      <c r="AJ329" s="5">
        <f t="shared" si="41"/>
        <v>1.4402360088688227E-3</v>
      </c>
      <c r="AK329" s="5">
        <f t="shared" si="47"/>
        <v>-4.3440973390494801E-4</v>
      </c>
    </row>
    <row r="330" spans="1:37" x14ac:dyDescent="0.2">
      <c r="A330" s="1">
        <v>42062</v>
      </c>
      <c r="B330">
        <v>122.1439</v>
      </c>
      <c r="C330">
        <v>122.6795</v>
      </c>
      <c r="D330">
        <v>120.4903</v>
      </c>
      <c r="E330">
        <v>120.697</v>
      </c>
      <c r="F330">
        <v>62014847</v>
      </c>
      <c r="G330">
        <v>62014847</v>
      </c>
      <c r="H330">
        <v>121.5018</v>
      </c>
      <c r="I330">
        <v>-1.8369</v>
      </c>
      <c r="J330">
        <v>1.8369</v>
      </c>
      <c r="K330" s="4">
        <f>1-(E330/E329)</f>
        <v>1.4990953523881911E-2</v>
      </c>
      <c r="L330" s="4">
        <v>122.084625</v>
      </c>
      <c r="M330" s="4">
        <v>121.61825</v>
      </c>
      <c r="N330" s="4">
        <v>117.08477619999999</v>
      </c>
      <c r="O330" s="4">
        <v>109.0225353</v>
      </c>
      <c r="P330" s="4">
        <v>121.2680167</v>
      </c>
      <c r="Q330" s="4">
        <v>120.735947</v>
      </c>
      <c r="R330" s="4">
        <v>117.6110003</v>
      </c>
      <c r="S330" s="4">
        <v>111.685626</v>
      </c>
      <c r="T330" s="2">
        <v>1.0711099289999999</v>
      </c>
      <c r="U330" s="2">
        <v>0.43153064299999999</v>
      </c>
      <c r="V330" s="4">
        <v>71.281845369999999</v>
      </c>
      <c r="W330">
        <f>F330/AVERAGE(F326:F330)</f>
        <v>0.84209792665324301</v>
      </c>
      <c r="X330" s="4">
        <f>(E330-MIN(E317:E330))/(MAX(E317:E330)-MIN(E317:E330)) * 100</f>
        <v>65.813390610223323</v>
      </c>
      <c r="Y330" s="4">
        <f t="shared" si="48"/>
        <v>72.50677095168497</v>
      </c>
      <c r="Z330" s="4">
        <f t="shared" si="44"/>
        <v>0.90768613394848607</v>
      </c>
      <c r="AA330" s="4">
        <f t="shared" si="45"/>
        <v>3.1249466999999953</v>
      </c>
      <c r="AB330">
        <f>STDEV(E310:E330)</f>
        <v>5.0058640402936181</v>
      </c>
      <c r="AC330">
        <f t="shared" si="42"/>
        <v>122.09064024029361</v>
      </c>
      <c r="AD330">
        <f t="shared" si="43"/>
        <v>112.07891215970638</v>
      </c>
      <c r="AE330" s="4">
        <f>AC330-AD330</f>
        <v>10.011728080587233</v>
      </c>
      <c r="AI330" s="5">
        <f t="shared" si="46"/>
        <v>-4.9040158413216073E-3</v>
      </c>
      <c r="AJ330" s="5">
        <f t="shared" si="41"/>
        <v>2.546481145076585E-3</v>
      </c>
      <c r="AK330" s="5">
        <f t="shared" si="47"/>
        <v>3.8463581773781386E-4</v>
      </c>
    </row>
    <row r="331" spans="1:37" x14ac:dyDescent="0.2">
      <c r="A331" s="1">
        <v>42065</v>
      </c>
      <c r="B331">
        <v>121.4393</v>
      </c>
      <c r="C331">
        <v>122.407</v>
      </c>
      <c r="D331">
        <v>120.5467</v>
      </c>
      <c r="E331">
        <v>121.2889</v>
      </c>
      <c r="F331">
        <v>48096663</v>
      </c>
      <c r="G331">
        <v>48096663</v>
      </c>
      <c r="H331">
        <v>121.399</v>
      </c>
      <c r="I331">
        <v>0.59192699999999998</v>
      </c>
      <c r="J331">
        <v>-0.59192699999999998</v>
      </c>
      <c r="K331" s="4">
        <f>1-(E331/E330)</f>
        <v>-4.9040158413216073E-3</v>
      </c>
      <c r="L331" s="4">
        <v>122.1286625</v>
      </c>
      <c r="M331" s="4">
        <v>121.80710000000001</v>
      </c>
      <c r="N331" s="4">
        <v>117.5616</v>
      </c>
      <c r="O331" s="4">
        <v>109.4147667</v>
      </c>
      <c r="P331" s="4">
        <v>121.27265749999999</v>
      </c>
      <c r="Q331" s="4">
        <v>120.8364839</v>
      </c>
      <c r="R331" s="4">
        <v>117.9612765</v>
      </c>
      <c r="S331" s="4">
        <v>112.062225</v>
      </c>
      <c r="T331" s="2">
        <v>1.060371857</v>
      </c>
      <c r="U331" s="2">
        <v>0.43153064299999999</v>
      </c>
      <c r="V331" s="4">
        <v>71.075144460000004</v>
      </c>
      <c r="W331">
        <f>F331/AVERAGE(F327:F331)</f>
        <v>0.69636900029062754</v>
      </c>
      <c r="X331" s="4">
        <f>(E331-MIN(E318:E331))/(MAX(E318:E331)-MIN(E318:E331)) * 100</f>
        <v>64.389709588616213</v>
      </c>
      <c r="Y331" s="4">
        <f t="shared" si="48"/>
        <v>70.610425443305544</v>
      </c>
      <c r="Z331" s="4">
        <f t="shared" si="44"/>
        <v>0.91190088693511606</v>
      </c>
      <c r="AA331" s="4">
        <f t="shared" si="45"/>
        <v>2.8752074000000079</v>
      </c>
      <c r="AB331">
        <f>STDEV(E311:E331)</f>
        <v>4.9006481456027826</v>
      </c>
      <c r="AC331">
        <f t="shared" si="42"/>
        <v>122.46224814560279</v>
      </c>
      <c r="AD331">
        <f t="shared" si="43"/>
        <v>112.66095185439721</v>
      </c>
      <c r="AE331" s="4">
        <f>AC331-AD331</f>
        <v>9.8012962912055741</v>
      </c>
      <c r="AI331" s="5">
        <f t="shared" si="46"/>
        <v>-2.0917000648863482E-3</v>
      </c>
      <c r="AJ331" s="5">
        <f t="shared" si="41"/>
        <v>-1.2189370314574122E-3</v>
      </c>
      <c r="AK331" s="5">
        <f t="shared" si="47"/>
        <v>-1.0018373819611012E-3</v>
      </c>
    </row>
    <row r="332" spans="1:37" x14ac:dyDescent="0.2">
      <c r="A332" s="1">
        <v>42066</v>
      </c>
      <c r="B332">
        <v>121.16679999999999</v>
      </c>
      <c r="C332">
        <v>121.69289999999999</v>
      </c>
      <c r="D332">
        <v>120.3494</v>
      </c>
      <c r="E332">
        <v>121.54259999999999</v>
      </c>
      <c r="F332">
        <v>37816283</v>
      </c>
      <c r="G332">
        <v>37816283</v>
      </c>
      <c r="H332">
        <v>121.1221</v>
      </c>
      <c r="I332">
        <v>0.25368400000000002</v>
      </c>
      <c r="J332">
        <v>-0.25368400000000002</v>
      </c>
      <c r="K332" s="4">
        <f>1-(E332/E331)</f>
        <v>-2.0917000648863482E-3</v>
      </c>
      <c r="L332" s="4">
        <v>122.23553750000001</v>
      </c>
      <c r="M332" s="4">
        <v>121.95085</v>
      </c>
      <c r="N332" s="4">
        <v>118.1280524</v>
      </c>
      <c r="O332" s="4">
        <v>109.8391314</v>
      </c>
      <c r="P332" s="4">
        <v>121.3326447</v>
      </c>
      <c r="Q332" s="4">
        <v>120.9648686</v>
      </c>
      <c r="R332" s="4">
        <v>118.3023549</v>
      </c>
      <c r="S332" s="4">
        <v>112.43400440000001</v>
      </c>
      <c r="T332" s="2">
        <v>0.92413500000000004</v>
      </c>
      <c r="U332" s="2">
        <v>0.43153064299999999</v>
      </c>
      <c r="V332" s="4">
        <v>68.168357360000002</v>
      </c>
      <c r="W332">
        <f>F332/AVERAGE(F328:F332)</f>
        <v>0.6023100085144617</v>
      </c>
      <c r="X332" s="4">
        <f>(E332-MIN(E319:E332))/(MAX(E319:E332)-MIN(E319:E332)) * 100</f>
        <v>55.172820573316017</v>
      </c>
      <c r="Y332" s="4">
        <f t="shared" si="48"/>
        <v>61.79197359071852</v>
      </c>
      <c r="Z332" s="4">
        <f t="shared" si="44"/>
        <v>0.89288005168365858</v>
      </c>
      <c r="AA332" s="4">
        <f t="shared" si="45"/>
        <v>2.6625137000000052</v>
      </c>
      <c r="AB332">
        <f>STDEV(E312:E332)</f>
        <v>4.6195122112209024</v>
      </c>
      <c r="AC332">
        <f t="shared" si="42"/>
        <v>122.74756461122091</v>
      </c>
      <c r="AD332">
        <f t="shared" si="43"/>
        <v>113.50854018877909</v>
      </c>
      <c r="AE332" s="4">
        <f>AC332-AD332</f>
        <v>9.2390244224418154</v>
      </c>
      <c r="AI332" s="5">
        <f t="shared" si="46"/>
        <v>6.3385183466537764E-3</v>
      </c>
      <c r="AJ332" s="5">
        <f t="shared" si="41"/>
        <v>7.8586959904318747E-4</v>
      </c>
      <c r="AK332" s="5">
        <f t="shared" si="47"/>
        <v>-2.4390304568449993E-3</v>
      </c>
    </row>
    <row r="333" spans="1:37" x14ac:dyDescent="0.2">
      <c r="A333" s="1">
        <v>42067</v>
      </c>
      <c r="B333">
        <v>121.2983</v>
      </c>
      <c r="C333">
        <v>121.73050000000001</v>
      </c>
      <c r="D333">
        <v>120.5655</v>
      </c>
      <c r="E333">
        <v>120.7722</v>
      </c>
      <c r="F333">
        <v>31666340</v>
      </c>
      <c r="G333">
        <v>31666340</v>
      </c>
      <c r="H333">
        <v>121.0329</v>
      </c>
      <c r="I333">
        <v>-0.77044599999999996</v>
      </c>
      <c r="J333">
        <v>0.77044599999999996</v>
      </c>
      <c r="K333" s="4">
        <f>1-(E333/E332)</f>
        <v>6.3385183466537764E-3</v>
      </c>
      <c r="L333" s="4">
        <v>122.12338750000001</v>
      </c>
      <c r="M333" s="4">
        <v>121.93441</v>
      </c>
      <c r="N333" s="4">
        <v>118.59230479999999</v>
      </c>
      <c r="O333" s="4">
        <v>110.1994863</v>
      </c>
      <c r="P333" s="4">
        <v>121.2081014</v>
      </c>
      <c r="Q333" s="4">
        <v>120.929838</v>
      </c>
      <c r="R333" s="4">
        <v>118.53757830000001</v>
      </c>
      <c r="S333" s="4">
        <v>112.7609925</v>
      </c>
      <c r="T333" s="2">
        <v>0.73219214300000002</v>
      </c>
      <c r="U333" s="2">
        <v>0.48656250000000001</v>
      </c>
      <c r="V333" s="4">
        <v>60.07707516</v>
      </c>
      <c r="W333">
        <f>F333/AVERAGE(F329:F333)</f>
        <v>0.58450505224676308</v>
      </c>
      <c r="X333" s="4">
        <f>(E333-MIN(E320:E333))/(MAX(E320:E333)-MIN(E320:E333)) * 100</f>
        <v>31.804644653115748</v>
      </c>
      <c r="Y333" s="4">
        <f t="shared" si="48"/>
        <v>50.455724938349327</v>
      </c>
      <c r="Z333" s="4">
        <f t="shared" si="44"/>
        <v>0.63034759072388913</v>
      </c>
      <c r="AA333" s="4">
        <f t="shared" si="45"/>
        <v>2.3922596999999968</v>
      </c>
      <c r="AB333">
        <f>STDEV(E313:E333)</f>
        <v>4.3518964367820354</v>
      </c>
      <c r="AC333">
        <f t="shared" si="42"/>
        <v>122.94420123678204</v>
      </c>
      <c r="AD333">
        <f t="shared" si="43"/>
        <v>114.24040836321795</v>
      </c>
      <c r="AE333" s="4">
        <f>AC333-AD333</f>
        <v>8.7037928735640833</v>
      </c>
      <c r="AI333" s="5">
        <f t="shared" si="46"/>
        <v>1.6570866474238333E-2</v>
      </c>
      <c r="AJ333" s="5">
        <f t="shared" si="41"/>
        <v>2.5509875889271226E-3</v>
      </c>
      <c r="AK333" s="5">
        <f t="shared" si="47"/>
        <v>-2.8384368552220574E-3</v>
      </c>
    </row>
    <row r="334" spans="1:37" x14ac:dyDescent="0.2">
      <c r="A334" s="1">
        <v>42068</v>
      </c>
      <c r="B334">
        <v>120.80970000000001</v>
      </c>
      <c r="C334">
        <v>120.9695</v>
      </c>
      <c r="D334">
        <v>118.1602</v>
      </c>
      <c r="E334">
        <v>118.7709</v>
      </c>
      <c r="F334">
        <v>56517146</v>
      </c>
      <c r="G334">
        <v>56517146</v>
      </c>
      <c r="H334">
        <v>119.2366</v>
      </c>
      <c r="I334">
        <v>-2.0013000000000001</v>
      </c>
      <c r="J334">
        <v>2.0013000000000001</v>
      </c>
      <c r="K334" s="4">
        <f>1-(E334/E333)</f>
        <v>1.6570866474238333E-2</v>
      </c>
      <c r="L334" s="4">
        <v>121.349425</v>
      </c>
      <c r="M334" s="4">
        <v>121.74274</v>
      </c>
      <c r="N334" s="4">
        <v>118.96036669999999</v>
      </c>
      <c r="O334" s="4">
        <v>110.4611451</v>
      </c>
      <c r="P334" s="4">
        <v>120.6665011</v>
      </c>
      <c r="Q334" s="4">
        <v>120.5373038</v>
      </c>
      <c r="R334" s="4">
        <v>118.5597994</v>
      </c>
      <c r="S334" s="4">
        <v>112.9966751</v>
      </c>
      <c r="T334" s="2">
        <v>0.62615642900000001</v>
      </c>
      <c r="U334" s="2">
        <v>0.62951250000000003</v>
      </c>
      <c r="V334" s="4">
        <v>49.866363200000002</v>
      </c>
      <c r="W334">
        <f>F334/AVERAGE(F330:F334)</f>
        <v>1.1968328289814567</v>
      </c>
      <c r="X334" s="4">
        <f>(E334-MIN(E321:E334))/(MAX(E321:E334)-MIN(E321:E334)) * 100</f>
        <v>0</v>
      </c>
      <c r="Y334" s="4">
        <f t="shared" si="48"/>
        <v>28.992488408810587</v>
      </c>
      <c r="Z334" s="4">
        <f t="shared" si="44"/>
        <v>0</v>
      </c>
      <c r="AA334" s="4">
        <f t="shared" si="45"/>
        <v>1.9775044000000008</v>
      </c>
      <c r="AB334">
        <f>STDEV(E314:E334)</f>
        <v>3.9934568039899125</v>
      </c>
      <c r="AC334">
        <f t="shared" si="42"/>
        <v>122.95382350398991</v>
      </c>
      <c r="AD334">
        <f t="shared" si="43"/>
        <v>114.96690989601008</v>
      </c>
      <c r="AE334" s="4">
        <f>AC334-AD334</f>
        <v>7.9869136079798295</v>
      </c>
      <c r="AI334" s="5">
        <f t="shared" si="46"/>
        <v>-1.5028933855010251E-3</v>
      </c>
      <c r="AJ334" s="5">
        <f t="shared" si="41"/>
        <v>-1.0654800351628697E-3</v>
      </c>
      <c r="AK334" s="5">
        <f t="shared" si="47"/>
        <v>-1.3144547880169597E-3</v>
      </c>
    </row>
    <row r="335" spans="1:37" x14ac:dyDescent="0.2">
      <c r="A335" s="1">
        <v>42069</v>
      </c>
      <c r="B335">
        <v>120.64060000000001</v>
      </c>
      <c r="C335">
        <v>121.55200000000001</v>
      </c>
      <c r="D335">
        <v>118.62990000000001</v>
      </c>
      <c r="E335">
        <v>118.9494</v>
      </c>
      <c r="F335">
        <v>72842060</v>
      </c>
      <c r="G335">
        <v>72842060</v>
      </c>
      <c r="H335">
        <v>120.0564</v>
      </c>
      <c r="I335">
        <v>0.17852000000000001</v>
      </c>
      <c r="J335">
        <v>-0.17852000000000001</v>
      </c>
      <c r="K335" s="4">
        <f>1-(E335/E334)</f>
        <v>-1.5028933855010251E-3</v>
      </c>
      <c r="L335" s="4">
        <v>120.69525</v>
      </c>
      <c r="M335" s="4">
        <v>121.47074000000001</v>
      </c>
      <c r="N335" s="4">
        <v>119.2963762</v>
      </c>
      <c r="O335" s="4">
        <v>110.7422686</v>
      </c>
      <c r="P335" s="4">
        <v>120.2849231</v>
      </c>
      <c r="Q335" s="4">
        <v>120.248594</v>
      </c>
      <c r="R335" s="4">
        <v>118.5969042</v>
      </c>
      <c r="S335" s="4">
        <v>113.23011529999999</v>
      </c>
      <c r="T335" s="2">
        <v>0.597298357</v>
      </c>
      <c r="U335" s="2">
        <v>0.62951250000000003</v>
      </c>
      <c r="V335" s="4">
        <v>48.687077850000001</v>
      </c>
      <c r="W335">
        <f>F335/AVERAGE(F331:F335)</f>
        <v>1.4749029082108431</v>
      </c>
      <c r="X335" s="4">
        <f>(E335-MIN(E322:E335))/(MAX(E322:E335)-MIN(E322:E335)) * 100</f>
        <v>2.8828916129657403</v>
      </c>
      <c r="Y335" s="4">
        <f t="shared" si="48"/>
        <v>11.562512088693829</v>
      </c>
      <c r="Z335" s="4">
        <f t="shared" si="44"/>
        <v>0.24933090584914658</v>
      </c>
      <c r="AA335" s="4">
        <f t="shared" si="45"/>
        <v>1.6516897999999998</v>
      </c>
      <c r="AB335">
        <f>STDEV(E315:E335)</f>
        <v>3.6512892933736092</v>
      </c>
      <c r="AC335">
        <f t="shared" si="42"/>
        <v>122.94766549337361</v>
      </c>
      <c r="AD335">
        <f t="shared" si="43"/>
        <v>115.64508690662639</v>
      </c>
      <c r="AE335" s="4">
        <f>AC335-AD335</f>
        <v>7.3025785867472166</v>
      </c>
      <c r="AI335" s="5">
        <f t="shared" si="46"/>
        <v>-4.2656793560960082E-3</v>
      </c>
      <c r="AJ335" s="5">
        <f t="shared" si="41"/>
        <v>-1.6413240769623028E-3</v>
      </c>
      <c r="AK335" s="5">
        <f t="shared" si="47"/>
        <v>-6.1812278132312634E-4</v>
      </c>
    </row>
    <row r="336" spans="1:37" x14ac:dyDescent="0.2">
      <c r="A336" s="1">
        <v>42072</v>
      </c>
      <c r="B336">
        <v>120.2272</v>
      </c>
      <c r="C336">
        <v>121.73990000000001</v>
      </c>
      <c r="D336">
        <v>117.5025</v>
      </c>
      <c r="E336">
        <v>119.4568</v>
      </c>
      <c r="F336">
        <v>88528487</v>
      </c>
      <c r="G336">
        <v>88528487</v>
      </c>
      <c r="H336">
        <v>119.8472</v>
      </c>
      <c r="I336">
        <v>0.50736700000000001</v>
      </c>
      <c r="J336">
        <v>-0.50736700000000001</v>
      </c>
      <c r="K336" s="4">
        <f>1-(E336/E335)</f>
        <v>-4.2656793560960082E-3</v>
      </c>
      <c r="L336" s="4">
        <v>120.5014625</v>
      </c>
      <c r="M336" s="4">
        <v>120.92016</v>
      </c>
      <c r="N336" s="4">
        <v>119.6185143</v>
      </c>
      <c r="O336" s="4">
        <v>111.0120529</v>
      </c>
      <c r="P336" s="4">
        <v>120.1008957</v>
      </c>
      <c r="Q336" s="4">
        <v>120.1046315</v>
      </c>
      <c r="R336" s="4">
        <v>118.678799</v>
      </c>
      <c r="S336" s="4">
        <v>113.474299</v>
      </c>
      <c r="T336" s="2">
        <v>0.58320471399999996</v>
      </c>
      <c r="U336" s="2">
        <v>0.62951250000000003</v>
      </c>
      <c r="V336" s="4">
        <v>48.09074262</v>
      </c>
      <c r="W336">
        <f>F336/AVERAGE(F332:F336)</f>
        <v>1.5403206606767277</v>
      </c>
      <c r="X336" s="4">
        <f>(E336-MIN(E323:E336))/(MAX(E323:E336)-MIN(E323:E336)) * 100</f>
        <v>11.07773309430373</v>
      </c>
      <c r="Y336" s="4">
        <f t="shared" si="48"/>
        <v>4.6535415690898239</v>
      </c>
      <c r="Z336" s="4">
        <f t="shared" si="44"/>
        <v>2.3804951411383652</v>
      </c>
      <c r="AA336" s="4">
        <f t="shared" si="45"/>
        <v>1.4258324999999985</v>
      </c>
      <c r="AB336">
        <f>STDEV(E316:E336)</f>
        <v>3.3231436030189405</v>
      </c>
      <c r="AC336">
        <f t="shared" si="42"/>
        <v>122.94165790301894</v>
      </c>
      <c r="AD336">
        <f t="shared" si="43"/>
        <v>116.29537069698107</v>
      </c>
      <c r="AE336" s="4">
        <f>AC336-AD336</f>
        <v>6.6462872060378686</v>
      </c>
      <c r="AI336" s="5">
        <f t="shared" si="46"/>
        <v>2.0686139257036884E-2</v>
      </c>
      <c r="AJ336" s="5">
        <f t="shared" si="41"/>
        <v>-7.4701429002933641E-3</v>
      </c>
      <c r="AK336" s="5">
        <f t="shared" si="47"/>
        <v>-1.5257402517231413E-3</v>
      </c>
    </row>
    <row r="337" spans="1:37" x14ac:dyDescent="0.2">
      <c r="A337" s="1">
        <v>42073</v>
      </c>
      <c r="B337">
        <v>118.7709</v>
      </c>
      <c r="C337">
        <v>119.53189999999999</v>
      </c>
      <c r="D337">
        <v>116.3186</v>
      </c>
      <c r="E337">
        <v>116.98569999999999</v>
      </c>
      <c r="F337">
        <v>68856582</v>
      </c>
      <c r="G337">
        <v>68856582</v>
      </c>
      <c r="H337">
        <v>117.5201</v>
      </c>
      <c r="I337">
        <v>-2.4710999999999999</v>
      </c>
      <c r="J337">
        <v>2.4710999999999999</v>
      </c>
      <c r="K337" s="4">
        <f>1-(E337/E336)</f>
        <v>2.0686139257036884E-2</v>
      </c>
      <c r="L337" s="4">
        <v>119.80793749999999</v>
      </c>
      <c r="M337" s="4">
        <v>120.20045</v>
      </c>
      <c r="N337" s="4">
        <v>119.86817139999999</v>
      </c>
      <c r="O337" s="4">
        <v>111.2407255</v>
      </c>
      <c r="P337" s="4">
        <v>119.40863</v>
      </c>
      <c r="Q337" s="4">
        <v>119.537553</v>
      </c>
      <c r="R337" s="4">
        <v>118.5175515</v>
      </c>
      <c r="S337" s="4">
        <v>113.61200100000001</v>
      </c>
      <c r="T337" s="2">
        <v>0.52381071400000001</v>
      </c>
      <c r="U337" s="2">
        <v>0.80601964299999995</v>
      </c>
      <c r="V337" s="4">
        <v>39.389288380000004</v>
      </c>
      <c r="W337">
        <f>F337/AVERAGE(F333:F337)</f>
        <v>1.0812544990059456</v>
      </c>
      <c r="X337" s="4">
        <f>(E337-MIN(E324:E337))/(MAX(E324:E337)-MIN(E324:E337)) * 100</f>
        <v>0</v>
      </c>
      <c r="Y337" s="4">
        <f t="shared" si="48"/>
        <v>4.6535415690898239</v>
      </c>
      <c r="Z337" s="4">
        <f t="shared" si="44"/>
        <v>0</v>
      </c>
      <c r="AA337" s="4">
        <f t="shared" si="45"/>
        <v>1.0200015000000064</v>
      </c>
      <c r="AB337">
        <f>STDEV(E317:E337)</f>
        <v>2.8676050664522919</v>
      </c>
      <c r="AC337">
        <f t="shared" si="42"/>
        <v>122.73577646645228</v>
      </c>
      <c r="AD337">
        <f t="shared" si="43"/>
        <v>117.00056633354771</v>
      </c>
      <c r="AE337" s="4">
        <f>AC337-AD337</f>
        <v>5.7352101329045695</v>
      </c>
      <c r="AI337" s="5">
        <f t="shared" si="46"/>
        <v>1.8231288097604992E-2</v>
      </c>
      <c r="AJ337" s="5">
        <f t="shared" si="41"/>
        <v>-6.2841217444048469E-3</v>
      </c>
      <c r="AK337" s="5">
        <f t="shared" si="47"/>
        <v>9.4976687194900668E-5</v>
      </c>
    </row>
    <row r="338" spans="1:37" x14ac:dyDescent="0.2">
      <c r="A338" s="1">
        <v>42074</v>
      </c>
      <c r="B338">
        <v>117.21120000000001</v>
      </c>
      <c r="C338">
        <v>117.23</v>
      </c>
      <c r="D338">
        <v>114.7307</v>
      </c>
      <c r="E338">
        <v>114.85290000000001</v>
      </c>
      <c r="F338">
        <v>68938974</v>
      </c>
      <c r="G338">
        <v>68938974</v>
      </c>
      <c r="H338">
        <v>115.58929999999999</v>
      </c>
      <c r="I338">
        <v>-2.1328</v>
      </c>
      <c r="J338">
        <v>2.1328</v>
      </c>
      <c r="K338" s="4">
        <f>1-(E338/E337)</f>
        <v>1.8231288097604992E-2</v>
      </c>
      <c r="L338" s="4">
        <v>119.07742500000001</v>
      </c>
      <c r="M338" s="4">
        <v>119.58503</v>
      </c>
      <c r="N338" s="4">
        <v>119.980919</v>
      </c>
      <c r="O338" s="4">
        <v>111.4373039</v>
      </c>
      <c r="P338" s="4">
        <v>118.3962456</v>
      </c>
      <c r="Q338" s="4">
        <v>118.6857979</v>
      </c>
      <c r="R338" s="4">
        <v>118.16853709999999</v>
      </c>
      <c r="S338" s="4">
        <v>113.6606637</v>
      </c>
      <c r="T338" s="2">
        <v>0.52381071400000001</v>
      </c>
      <c r="U338" s="2">
        <v>0.94057778599999997</v>
      </c>
      <c r="V338" s="4">
        <v>35.769928149999998</v>
      </c>
      <c r="W338">
        <f>F338/AVERAGE(F334:F338)</f>
        <v>0.96910627916582037</v>
      </c>
      <c r="X338" s="4">
        <f>(E338-MIN(E325:E338))/(MAX(E325:E338)-MIN(E325:E338)) * 100</f>
        <v>0</v>
      </c>
      <c r="Y338" s="4">
        <f t="shared" si="48"/>
        <v>3.692577698101243</v>
      </c>
      <c r="Z338" s="4">
        <f t="shared" si="44"/>
        <v>0</v>
      </c>
      <c r="AA338" s="4">
        <f t="shared" si="45"/>
        <v>0.51726080000000252</v>
      </c>
      <c r="AB338">
        <f>STDEV(E318:E338)</f>
        <v>2.5965448599281022</v>
      </c>
      <c r="AC338">
        <f t="shared" si="42"/>
        <v>122.5774638599281</v>
      </c>
      <c r="AD338">
        <f t="shared" si="43"/>
        <v>117.3843741400719</v>
      </c>
      <c r="AE338" s="4">
        <f>AC338-AD338</f>
        <v>5.1930897198562036</v>
      </c>
      <c r="AI338" s="5">
        <f t="shared" si="46"/>
        <v>-1.807877728816587E-2</v>
      </c>
      <c r="AJ338" s="5">
        <f t="shared" si="41"/>
        <v>-9.992184701783759E-4</v>
      </c>
      <c r="AK338" s="5">
        <f t="shared" si="47"/>
        <v>2.9554133462256498E-3</v>
      </c>
    </row>
    <row r="339" spans="1:37" x14ac:dyDescent="0.2">
      <c r="A339" s="1">
        <v>42075</v>
      </c>
      <c r="B339">
        <v>114.9186</v>
      </c>
      <c r="C339">
        <v>117.35209999999999</v>
      </c>
      <c r="D339">
        <v>114.27970000000001</v>
      </c>
      <c r="E339">
        <v>116.9293</v>
      </c>
      <c r="F339">
        <v>48362719</v>
      </c>
      <c r="G339">
        <v>48362719</v>
      </c>
      <c r="H339">
        <v>116.4451</v>
      </c>
      <c r="I339">
        <v>2.0764</v>
      </c>
      <c r="J339">
        <v>-2.0764</v>
      </c>
      <c r="K339" s="4">
        <f>1-(E339/E338)</f>
        <v>-1.807877728816587E-2</v>
      </c>
      <c r="L339" s="4">
        <v>118.53247500000001</v>
      </c>
      <c r="M339" s="4">
        <v>119.02457</v>
      </c>
      <c r="N339" s="4">
        <v>120.0896381</v>
      </c>
      <c r="O339" s="4">
        <v>111.6382627</v>
      </c>
      <c r="P339" s="4">
        <v>118.0702577</v>
      </c>
      <c r="Q339" s="4">
        <v>118.3664347</v>
      </c>
      <c r="R339" s="4">
        <v>118.05051450000001</v>
      </c>
      <c r="S339" s="4">
        <v>113.78884549999999</v>
      </c>
      <c r="T339" s="2">
        <v>0.60199271399999998</v>
      </c>
      <c r="U339" s="2">
        <v>0.94057778599999997</v>
      </c>
      <c r="V339" s="4">
        <v>39.025296689999998</v>
      </c>
      <c r="W339">
        <f>F339/AVERAGE(F335:F339)</f>
        <v>0.69580874935316872</v>
      </c>
      <c r="X339" s="4">
        <f>(E339-MIN(E326:E339))/(MAX(E326:E339)-MIN(E326:E339)) * 100</f>
        <v>20.538690564507299</v>
      </c>
      <c r="Y339" s="4">
        <f t="shared" si="48"/>
        <v>6.8462301881690992</v>
      </c>
      <c r="Z339" s="4">
        <f t="shared" si="44"/>
        <v>3</v>
      </c>
      <c r="AA339" s="4">
        <f t="shared" si="45"/>
        <v>0.31592019999999366</v>
      </c>
      <c r="AB339">
        <f>STDEV(E319:E339)</f>
        <v>2.402559460549559</v>
      </c>
      <c r="AC339">
        <f t="shared" si="42"/>
        <v>122.49219756054956</v>
      </c>
      <c r="AD339">
        <f t="shared" si="43"/>
        <v>117.68707863945045</v>
      </c>
      <c r="AE339" s="4">
        <f>AC339-AD339</f>
        <v>4.8051189210991083</v>
      </c>
      <c r="AI339" s="5">
        <f t="shared" si="46"/>
        <v>6.9101585316938552E-3</v>
      </c>
      <c r="AJ339" s="5">
        <f t="shared" si="41"/>
        <v>1.1062347830264017E-4</v>
      </c>
      <c r="AK339" s="5">
        <f t="shared" si="47"/>
        <v>1.4941786362656132E-3</v>
      </c>
    </row>
    <row r="340" spans="1:37" x14ac:dyDescent="0.2">
      <c r="A340" s="1">
        <v>42076</v>
      </c>
      <c r="B340">
        <v>116.8823</v>
      </c>
      <c r="C340">
        <v>117.8173</v>
      </c>
      <c r="D340">
        <v>115.17230000000001</v>
      </c>
      <c r="E340">
        <v>116.12130000000001</v>
      </c>
      <c r="F340">
        <v>51827283</v>
      </c>
      <c r="G340">
        <v>51827283</v>
      </c>
      <c r="H340">
        <v>116.2711</v>
      </c>
      <c r="I340">
        <v>-0.808029</v>
      </c>
      <c r="J340">
        <v>0.808029</v>
      </c>
      <c r="K340" s="4">
        <f>1-(E340/E339)</f>
        <v>6.9101585316938552E-3</v>
      </c>
      <c r="L340" s="4">
        <v>117.85481249999999</v>
      </c>
      <c r="M340" s="4">
        <v>118.56699999999999</v>
      </c>
      <c r="N340" s="4">
        <v>120.0319238</v>
      </c>
      <c r="O340" s="4">
        <v>111.8248451</v>
      </c>
      <c r="P340" s="4">
        <v>117.637156</v>
      </c>
      <c r="Q340" s="4">
        <v>117.9582284</v>
      </c>
      <c r="R340" s="4">
        <v>117.8667798</v>
      </c>
      <c r="S340" s="4">
        <v>113.8803144</v>
      </c>
      <c r="T340" s="2">
        <v>0.36676414299999999</v>
      </c>
      <c r="U340" s="2">
        <v>0.99829414299999997</v>
      </c>
      <c r="V340" s="4">
        <v>26.86802071</v>
      </c>
      <c r="W340">
        <f>F340/AVERAGE(F336:F340)</f>
        <v>0.7936455382799843</v>
      </c>
      <c r="X340" s="4">
        <f>(E340-MIN(E327:E340))/(MAX(E327:E340)-MIN(E327:E340)) * 100</f>
        <v>13.595001018231711</v>
      </c>
      <c r="Y340" s="4">
        <f t="shared" si="48"/>
        <v>11.377897194246337</v>
      </c>
      <c r="Z340" s="4">
        <f t="shared" si="44"/>
        <v>1.1948605956034246</v>
      </c>
      <c r="AA340" s="4">
        <f t="shared" si="45"/>
        <v>9.1448599999992553E-2</v>
      </c>
      <c r="AB340">
        <f>STDEV(E320:E340)</f>
        <v>2.4852182706765933</v>
      </c>
      <c r="AC340">
        <f t="shared" si="42"/>
        <v>122.5171420706766</v>
      </c>
      <c r="AD340">
        <f t="shared" si="43"/>
        <v>117.5467055293234</v>
      </c>
      <c r="AE340" s="4">
        <f>AC340-AD340</f>
        <v>4.9704365413531946</v>
      </c>
      <c r="AI340" s="5">
        <f t="shared" si="46"/>
        <v>-1.1004010461474367E-2</v>
      </c>
      <c r="AJ340" s="5">
        <f t="shared" si="41"/>
        <v>7.1344604628186033E-3</v>
      </c>
      <c r="AK340" s="5">
        <f t="shared" si="47"/>
        <v>2.3790638374306342E-3</v>
      </c>
    </row>
    <row r="341" spans="1:37" x14ac:dyDescent="0.2">
      <c r="A341" s="1">
        <v>42079</v>
      </c>
      <c r="B341">
        <v>116.3938</v>
      </c>
      <c r="C341">
        <v>117.3991</v>
      </c>
      <c r="D341">
        <v>115.4448</v>
      </c>
      <c r="E341">
        <v>117.3991</v>
      </c>
      <c r="F341">
        <v>35874300</v>
      </c>
      <c r="G341">
        <v>35874300</v>
      </c>
      <c r="H341">
        <v>116.73820000000001</v>
      </c>
      <c r="I341">
        <v>1.2778</v>
      </c>
      <c r="J341">
        <v>-1.2778</v>
      </c>
      <c r="K341" s="4">
        <f>1-(E341/E340)</f>
        <v>-1.1004010461474367E-2</v>
      </c>
      <c r="L341" s="4">
        <v>117.43317500000001</v>
      </c>
      <c r="M341" s="4">
        <v>118.17802</v>
      </c>
      <c r="N341" s="4">
        <v>119.9643619</v>
      </c>
      <c r="O341" s="4">
        <v>112.0619902</v>
      </c>
      <c r="P341" s="4">
        <v>117.58425459999999</v>
      </c>
      <c r="Q341" s="4">
        <v>117.8565687</v>
      </c>
      <c r="R341" s="4">
        <v>117.8222389</v>
      </c>
      <c r="S341" s="4">
        <v>114.0183059</v>
      </c>
      <c r="T341" s="2">
        <v>0.45803557099999997</v>
      </c>
      <c r="U341" s="2">
        <v>0.94259107099999995</v>
      </c>
      <c r="V341" s="4">
        <v>32.702188960000001</v>
      </c>
      <c r="W341">
        <f>F341/AVERAGE(F337:F341)</f>
        <v>0.65497550940817328</v>
      </c>
      <c r="X341" s="4">
        <f>(E341-MIN(E328:E341))/(MAX(E328:E341)-MIN(E328:E341)) * 100</f>
        <v>33.149329514386146</v>
      </c>
      <c r="Y341" s="4">
        <f t="shared" si="48"/>
        <v>22.427673699041719</v>
      </c>
      <c r="Z341" s="4">
        <f t="shared" si="44"/>
        <v>1.4780547442957732</v>
      </c>
      <c r="AA341" s="4">
        <f t="shared" si="45"/>
        <v>3.4329799999994748E-2</v>
      </c>
      <c r="AB341">
        <f>STDEV(E321:E341)</f>
        <v>2.5385847201691307</v>
      </c>
      <c r="AC341">
        <f t="shared" si="42"/>
        <v>122.50294662016913</v>
      </c>
      <c r="AD341">
        <f t="shared" si="43"/>
        <v>117.42577717983087</v>
      </c>
      <c r="AE341" s="4">
        <f>AC341-AD341</f>
        <v>5.0771694403382526</v>
      </c>
      <c r="AI341" s="5">
        <f t="shared" si="46"/>
        <v>-1.6726704037764994E-2</v>
      </c>
      <c r="AJ341" s="5">
        <f t="shared" si="41"/>
        <v>3.6410466354371293E-3</v>
      </c>
      <c r="AK341" s="5">
        <f t="shared" si="47"/>
        <v>2.4137769111601915E-4</v>
      </c>
    </row>
    <row r="342" spans="1:37" x14ac:dyDescent="0.2">
      <c r="A342" s="1">
        <v>42080</v>
      </c>
      <c r="B342">
        <v>118.29170000000001</v>
      </c>
      <c r="C342">
        <v>119.6259</v>
      </c>
      <c r="D342">
        <v>118.0568</v>
      </c>
      <c r="E342">
        <v>119.36279999999999</v>
      </c>
      <c r="F342">
        <v>51023104</v>
      </c>
      <c r="G342">
        <v>51023104</v>
      </c>
      <c r="H342">
        <v>119.0904</v>
      </c>
      <c r="I342">
        <v>1.9637</v>
      </c>
      <c r="J342">
        <v>-1.9637</v>
      </c>
      <c r="K342" s="4">
        <f>1-(E342/E341)</f>
        <v>-1.6726704037764994E-2</v>
      </c>
      <c r="L342" s="4">
        <v>117.50716250000001</v>
      </c>
      <c r="M342" s="4">
        <v>117.96004000000001</v>
      </c>
      <c r="N342" s="4">
        <v>119.9625714</v>
      </c>
      <c r="O342" s="4">
        <v>112.37690980000001</v>
      </c>
      <c r="P342" s="4">
        <v>117.9794869</v>
      </c>
      <c r="Q342" s="4">
        <v>118.1304289</v>
      </c>
      <c r="R342" s="4">
        <v>117.968959</v>
      </c>
      <c r="S342" s="4">
        <v>114.2278939</v>
      </c>
      <c r="T342" s="2">
        <v>0.59829985699999999</v>
      </c>
      <c r="U342" s="2">
        <v>0.71575535700000004</v>
      </c>
      <c r="V342" s="4">
        <v>45.530800429999999</v>
      </c>
      <c r="W342">
        <f>F342/AVERAGE(F338:F342)</f>
        <v>0.99644231973283381</v>
      </c>
      <c r="X342" s="4">
        <f>(E342-MIN(E329:E342))/(MAX(E329:E342)-MIN(E329:E342)) * 100</f>
        <v>58.715011066267273</v>
      </c>
      <c r="Y342" s="4">
        <f t="shared" si="48"/>
        <v>35.153113866295044</v>
      </c>
      <c r="Z342" s="4">
        <f t="shared" si="44"/>
        <v>1.6702648672771909</v>
      </c>
      <c r="AA342" s="4">
        <f t="shared" si="45"/>
        <v>0.16146990000000017</v>
      </c>
      <c r="AB342">
        <f>STDEV(E322:E342)</f>
        <v>2.5390155966718377</v>
      </c>
      <c r="AC342">
        <f t="shared" si="42"/>
        <v>122.50158699667183</v>
      </c>
      <c r="AD342">
        <f t="shared" si="43"/>
        <v>117.42355580332817</v>
      </c>
      <c r="AE342" s="4">
        <f>AC342-AD342</f>
        <v>5.0780311933436622</v>
      </c>
      <c r="AI342" s="5">
        <f t="shared" si="46"/>
        <v>-1.1256438354328324E-2</v>
      </c>
      <c r="AJ342" s="5">
        <f t="shared" si="41"/>
        <v>1.2692792495369698E-3</v>
      </c>
      <c r="AK342" s="5">
        <f t="shared" si="47"/>
        <v>1.1383511804157324E-4</v>
      </c>
    </row>
    <row r="343" spans="1:37" x14ac:dyDescent="0.2">
      <c r="A343" s="1">
        <v>42081</v>
      </c>
      <c r="B343">
        <v>119.3252</v>
      </c>
      <c r="C343">
        <v>121.35469999999999</v>
      </c>
      <c r="D343">
        <v>118.7333</v>
      </c>
      <c r="E343">
        <v>120.7064</v>
      </c>
      <c r="F343">
        <v>65270945</v>
      </c>
      <c r="G343">
        <v>65270945</v>
      </c>
      <c r="H343">
        <v>120.1778</v>
      </c>
      <c r="I343">
        <v>1.3435999999999999</v>
      </c>
      <c r="J343">
        <v>-1.3435999999999999</v>
      </c>
      <c r="K343" s="4">
        <f>1-(E343/E342)</f>
        <v>-1.1256438354328324E-2</v>
      </c>
      <c r="L343" s="4">
        <v>117.7267875</v>
      </c>
      <c r="M343" s="4">
        <v>117.95346000000001</v>
      </c>
      <c r="N343" s="4">
        <v>119.99120480000001</v>
      </c>
      <c r="O343" s="4">
        <v>112.73744309999999</v>
      </c>
      <c r="P343" s="4">
        <v>118.5854676</v>
      </c>
      <c r="Q343" s="4">
        <v>118.5987873</v>
      </c>
      <c r="R343" s="4">
        <v>118.2296676</v>
      </c>
      <c r="S343" s="4">
        <v>114.481953</v>
      </c>
      <c r="T343" s="2">
        <v>0.58521414299999996</v>
      </c>
      <c r="U343" s="2">
        <v>0.71575535700000004</v>
      </c>
      <c r="V343" s="4">
        <v>44.982925649999999</v>
      </c>
      <c r="W343">
        <f>F343/AVERAGE(F339:F343)</f>
        <v>1.2932194385752662</v>
      </c>
      <c r="X343" s="4">
        <f>(E343-MIN(E330:E343))/(MAX(E330:E343)-MIN(E330:E343)) * 100</f>
        <v>87.500186854418089</v>
      </c>
      <c r="Y343" s="4">
        <f t="shared" si="48"/>
        <v>59.788175811690508</v>
      </c>
      <c r="Z343" s="4">
        <f t="shared" si="44"/>
        <v>1.4635032038777975</v>
      </c>
      <c r="AA343" s="4">
        <f t="shared" si="45"/>
        <v>0.36911969999999883</v>
      </c>
      <c r="AB343">
        <f>STDEV(E323:E343)</f>
        <v>2.5440887693781797</v>
      </c>
      <c r="AC343">
        <f t="shared" si="42"/>
        <v>122.53529356937818</v>
      </c>
      <c r="AD343">
        <f t="shared" si="43"/>
        <v>117.44711603062183</v>
      </c>
      <c r="AE343" s="4">
        <f>AC343-AD343</f>
        <v>5.088177538756355</v>
      </c>
      <c r="AI343" s="5">
        <f t="shared" si="46"/>
        <v>7.5894898696340363E-3</v>
      </c>
      <c r="AJ343" s="5">
        <f t="shared" ref="AJ343:AJ406" si="49">SLOPE(K344:K348,$AL$2:$AL$6)</f>
        <v>2.8651899788654455E-3</v>
      </c>
      <c r="AK343" s="5">
        <f t="shared" si="47"/>
        <v>-7.9634640187084972E-4</v>
      </c>
    </row>
    <row r="344" spans="1:37" x14ac:dyDescent="0.2">
      <c r="A344" s="1">
        <v>42082</v>
      </c>
      <c r="B344">
        <v>120.9695</v>
      </c>
      <c r="C344">
        <v>121.4346</v>
      </c>
      <c r="D344">
        <v>119.7011</v>
      </c>
      <c r="E344">
        <v>119.7903</v>
      </c>
      <c r="F344">
        <v>45809490</v>
      </c>
      <c r="G344">
        <v>45809490</v>
      </c>
      <c r="H344">
        <v>120.3516</v>
      </c>
      <c r="I344">
        <v>-0.91608199999999995</v>
      </c>
      <c r="J344">
        <v>0.91608199999999995</v>
      </c>
      <c r="K344" s="4">
        <f>1-(E344/E343)</f>
        <v>7.5894898696340363E-3</v>
      </c>
      <c r="L344" s="4">
        <v>117.768475</v>
      </c>
      <c r="M344" s="4">
        <v>118.05540000000001</v>
      </c>
      <c r="N344" s="4">
        <v>119.93661899999999</v>
      </c>
      <c r="O344" s="4">
        <v>113.1365333</v>
      </c>
      <c r="P344" s="4">
        <v>118.8532081</v>
      </c>
      <c r="Q344" s="4">
        <v>118.815426</v>
      </c>
      <c r="R344" s="4">
        <v>118.37829929999999</v>
      </c>
      <c r="S344" s="4">
        <v>114.6901235</v>
      </c>
      <c r="T344" s="2">
        <v>0.58521414299999996</v>
      </c>
      <c r="U344" s="2">
        <v>0.64998264299999997</v>
      </c>
      <c r="V344" s="4">
        <v>47.378211280000002</v>
      </c>
      <c r="W344">
        <f>F344/AVERAGE(F340:F344)</f>
        <v>0.91690453809029582</v>
      </c>
      <c r="X344" s="4">
        <f>(E344-MIN(E331:E344))/(MAX(E331:E344)-MIN(E331:E344)) * 100</f>
        <v>73.806000269070452</v>
      </c>
      <c r="Y344" s="4">
        <f t="shared" si="48"/>
        <v>73.340399396585269</v>
      </c>
      <c r="Z344" s="4">
        <f t="shared" si="44"/>
        <v>1.0063484910951666</v>
      </c>
      <c r="AA344" s="4">
        <f t="shared" si="45"/>
        <v>0.43712670000000742</v>
      </c>
      <c r="AB344">
        <f>STDEV(E324:E344)</f>
        <v>2.5350717178452844</v>
      </c>
      <c r="AC344">
        <f t="shared" si="42"/>
        <v>122.47169071784528</v>
      </c>
      <c r="AD344">
        <f t="shared" si="43"/>
        <v>117.40154728215471</v>
      </c>
      <c r="AE344" s="4">
        <f>AC344-AD344</f>
        <v>5.0701434356905679</v>
      </c>
      <c r="AI344" s="5">
        <f t="shared" si="46"/>
        <v>1.2510194898919136E-2</v>
      </c>
      <c r="AJ344" s="5">
        <f t="shared" si="49"/>
        <v>-2.4287810791783249E-4</v>
      </c>
      <c r="AK344" s="5">
        <f t="shared" si="47"/>
        <v>-1.1527576532293729E-3</v>
      </c>
    </row>
    <row r="345" spans="1:37" x14ac:dyDescent="0.2">
      <c r="A345" s="1">
        <v>42083</v>
      </c>
      <c r="B345">
        <v>120.4997</v>
      </c>
      <c r="C345">
        <v>120.64060000000001</v>
      </c>
      <c r="D345">
        <v>117.5964</v>
      </c>
      <c r="E345">
        <v>118.29170000000001</v>
      </c>
      <c r="F345">
        <v>68695136</v>
      </c>
      <c r="G345">
        <v>68695136</v>
      </c>
      <c r="H345">
        <v>119.63800000000001</v>
      </c>
      <c r="I345">
        <v>-1.4985999999999999</v>
      </c>
      <c r="J345">
        <v>1.4985999999999999</v>
      </c>
      <c r="K345" s="4">
        <f>1-(E345/E344)</f>
        <v>1.2510194898919136E-2</v>
      </c>
      <c r="L345" s="4">
        <v>117.931725</v>
      </c>
      <c r="M345" s="4">
        <v>117.98963000000001</v>
      </c>
      <c r="N345" s="4">
        <v>119.8225286</v>
      </c>
      <c r="O345" s="4">
        <v>113.5060549</v>
      </c>
      <c r="P345" s="4">
        <v>118.7284286</v>
      </c>
      <c r="Q345" s="4">
        <v>118.72020310000001</v>
      </c>
      <c r="R345" s="4">
        <v>118.3700517</v>
      </c>
      <c r="S345" s="4">
        <v>114.8313618</v>
      </c>
      <c r="T345" s="2">
        <v>0.54293364300000002</v>
      </c>
      <c r="U345" s="2">
        <v>0.75702550000000002</v>
      </c>
      <c r="V345" s="4">
        <v>41.765439000000001</v>
      </c>
      <c r="W345">
        <f>F345/AVERAGE(F341:F345)</f>
        <v>1.2880033306712089</v>
      </c>
      <c r="X345" s="4">
        <f>(E345-MIN(E332:E345))/(MAX(E332:E345)-MIN(E332:E345)) * 100</f>
        <v>51.404397805581816</v>
      </c>
      <c r="Y345" s="4">
        <f t="shared" si="48"/>
        <v>70.903528309690117</v>
      </c>
      <c r="Z345" s="4">
        <f t="shared" si="44"/>
        <v>0.72499068848956805</v>
      </c>
      <c r="AA345" s="4">
        <f t="shared" si="45"/>
        <v>0.35015140000000144</v>
      </c>
      <c r="AB345">
        <f>STDEV(E325:E345)</f>
        <v>2.5534311152139684</v>
      </c>
      <c r="AC345">
        <f t="shared" si="42"/>
        <v>122.37595971521397</v>
      </c>
      <c r="AD345">
        <f t="shared" si="43"/>
        <v>117.26909748478603</v>
      </c>
      <c r="AE345" s="4">
        <f>AC345-AD345</f>
        <v>5.1068622304279359</v>
      </c>
      <c r="AI345" s="5">
        <f t="shared" si="46"/>
        <v>-1.0404787487203082E-2</v>
      </c>
      <c r="AJ345" s="5">
        <f t="shared" si="49"/>
        <v>2.5689755346834818E-3</v>
      </c>
      <c r="AK345" s="5">
        <f t="shared" si="47"/>
        <v>-1.3985261494453378E-3</v>
      </c>
    </row>
    <row r="346" spans="1:37" x14ac:dyDescent="0.2">
      <c r="A346" s="1">
        <v>42086</v>
      </c>
      <c r="B346">
        <v>119.438</v>
      </c>
      <c r="C346">
        <v>120.12390000000001</v>
      </c>
      <c r="D346">
        <v>118.8742</v>
      </c>
      <c r="E346">
        <v>119.52249999999999</v>
      </c>
      <c r="F346">
        <v>37709674</v>
      </c>
      <c r="G346">
        <v>37709674</v>
      </c>
      <c r="H346">
        <v>119.53700000000001</v>
      </c>
      <c r="I346">
        <v>1.2307999999999999</v>
      </c>
      <c r="J346">
        <v>-1.2307999999999999</v>
      </c>
      <c r="K346" s="4">
        <f>1-(E346/E345)</f>
        <v>-1.0404787487203082E-2</v>
      </c>
      <c r="L346" s="4">
        <v>118.51542499999999</v>
      </c>
      <c r="M346" s="4">
        <v>117.9962</v>
      </c>
      <c r="N346" s="4">
        <v>119.7202952</v>
      </c>
      <c r="O346" s="4">
        <v>113.8723667</v>
      </c>
      <c r="P346" s="4">
        <v>118.9048889</v>
      </c>
      <c r="Q346" s="4">
        <v>118.8660752</v>
      </c>
      <c r="R346" s="4">
        <v>118.47980870000001</v>
      </c>
      <c r="S346" s="4">
        <v>115.015328</v>
      </c>
      <c r="T346" s="2">
        <v>0.61272764300000004</v>
      </c>
      <c r="U346" s="2">
        <v>0.75702550000000002</v>
      </c>
      <c r="V346" s="4">
        <v>44.732705750000001</v>
      </c>
      <c r="W346">
        <f>F346/AVERAGE(F342:F346)</f>
        <v>0.70220673100932152</v>
      </c>
      <c r="X346" s="4">
        <f>(E346-MIN(E333:E346))/(MAX(E333:E346)-MIN(E333:E346)) * 100</f>
        <v>78.887706316625184</v>
      </c>
      <c r="Y346" s="4">
        <f t="shared" si="48"/>
        <v>68.032701463759153</v>
      </c>
      <c r="Z346" s="4">
        <f t="shared" si="44"/>
        <v>1.1595556933550326</v>
      </c>
      <c r="AA346" s="4">
        <f t="shared" si="45"/>
        <v>0.38626649999999074</v>
      </c>
      <c r="AB346">
        <f>STDEV(E326:E346)</f>
        <v>2.5185294075067266</v>
      </c>
      <c r="AC346">
        <f t="shared" si="42"/>
        <v>122.23882460750673</v>
      </c>
      <c r="AD346">
        <f t="shared" si="43"/>
        <v>117.20176579249326</v>
      </c>
      <c r="AE346" s="4">
        <f>AC346-AD346</f>
        <v>5.0370588150134665</v>
      </c>
      <c r="AI346" s="5">
        <f t="shared" si="46"/>
        <v>4.087096571775084E-3</v>
      </c>
      <c r="AJ346" s="5">
        <f t="shared" si="49"/>
        <v>-7.6962111922817215E-3</v>
      </c>
      <c r="AK346" s="5">
        <f t="shared" si="47"/>
        <v>-1.3665065355112959E-3</v>
      </c>
    </row>
    <row r="347" spans="1:37" x14ac:dyDescent="0.2">
      <c r="A347" s="1">
        <v>42087</v>
      </c>
      <c r="B347">
        <v>119.54130000000001</v>
      </c>
      <c r="C347">
        <v>120.30240000000001</v>
      </c>
      <c r="D347">
        <v>118.9118</v>
      </c>
      <c r="E347">
        <v>119.03400000000001</v>
      </c>
      <c r="F347">
        <v>32842304</v>
      </c>
      <c r="G347">
        <v>32842304</v>
      </c>
      <c r="H347">
        <v>119.5544</v>
      </c>
      <c r="I347">
        <v>-0.48857200000000001</v>
      </c>
      <c r="J347">
        <v>0.48857200000000001</v>
      </c>
      <c r="K347" s="4">
        <f>1-(E347/E346)</f>
        <v>4.087096571775084E-3</v>
      </c>
      <c r="L347" s="4">
        <v>118.77851250000001</v>
      </c>
      <c r="M347" s="4">
        <v>118.20103</v>
      </c>
      <c r="N347" s="4">
        <v>119.43798099999999</v>
      </c>
      <c r="O347" s="4">
        <v>114.1531294</v>
      </c>
      <c r="P347" s="4">
        <v>118.93358019999999</v>
      </c>
      <c r="Q347" s="4">
        <v>118.896607</v>
      </c>
      <c r="R347" s="4">
        <v>118.5325888</v>
      </c>
      <c r="S347" s="4">
        <v>115.172923</v>
      </c>
      <c r="T347" s="2">
        <v>0.61272764300000004</v>
      </c>
      <c r="U347" s="2">
        <v>0.73689164299999999</v>
      </c>
      <c r="V347" s="4">
        <v>45.40003609</v>
      </c>
      <c r="W347">
        <f>F347/AVERAGE(F343:F347)</f>
        <v>0.65598660896887551</v>
      </c>
      <c r="X347" s="4">
        <f>(E347-MIN(E334:E347))/(MAX(E334:E347)-MIN(E334:E347)) * 100</f>
        <v>71.42905953702919</v>
      </c>
      <c r="Y347" s="4">
        <f t="shared" si="48"/>
        <v>67.240387886412066</v>
      </c>
      <c r="Z347" s="4">
        <f t="shared" si="44"/>
        <v>1.0622939840515639</v>
      </c>
      <c r="AA347" s="4">
        <f t="shared" si="45"/>
        <v>0.36401820000000384</v>
      </c>
      <c r="AB347">
        <f>STDEV(E327:E347)</f>
        <v>2.2155735261144107</v>
      </c>
      <c r="AC347">
        <f t="shared" si="42"/>
        <v>121.65355452611441</v>
      </c>
      <c r="AD347">
        <f t="shared" si="43"/>
        <v>117.22240747388558</v>
      </c>
      <c r="AE347" s="4">
        <f>AC347-AD347</f>
        <v>4.4311470522288232</v>
      </c>
      <c r="AI347" s="5">
        <f t="shared" si="46"/>
        <v>2.612698892753329E-2</v>
      </c>
      <c r="AJ347" s="5">
        <f t="shared" si="49"/>
        <v>-3.9894591690161855E-3</v>
      </c>
      <c r="AK347" s="5">
        <f t="shared" si="47"/>
        <v>-1.0184359577123522E-3</v>
      </c>
    </row>
    <row r="348" spans="1:37" x14ac:dyDescent="0.2">
      <c r="A348" s="1">
        <v>42088</v>
      </c>
      <c r="B348">
        <v>118.893</v>
      </c>
      <c r="C348">
        <v>119.1561</v>
      </c>
      <c r="D348">
        <v>115.92400000000001</v>
      </c>
      <c r="E348">
        <v>115.92400000000001</v>
      </c>
      <c r="F348">
        <v>51655177</v>
      </c>
      <c r="G348">
        <v>51655177</v>
      </c>
      <c r="H348">
        <v>117.30370000000001</v>
      </c>
      <c r="I348">
        <v>-3.11</v>
      </c>
      <c r="J348">
        <v>3.11</v>
      </c>
      <c r="K348" s="4">
        <f>1-(E348/E347)</f>
        <v>2.612698892753329E-2</v>
      </c>
      <c r="L348" s="4">
        <v>118.75385</v>
      </c>
      <c r="M348" s="4">
        <v>118.30813999999999</v>
      </c>
      <c r="N348" s="4">
        <v>119.04470480000001</v>
      </c>
      <c r="O348" s="4">
        <v>114.3707098</v>
      </c>
      <c r="P348" s="4">
        <v>118.2647846</v>
      </c>
      <c r="Q348" s="4">
        <v>118.356133</v>
      </c>
      <c r="R348" s="4">
        <v>118.2841518</v>
      </c>
      <c r="S348" s="4">
        <v>115.202377</v>
      </c>
      <c r="T348" s="2">
        <v>0.61272764300000004</v>
      </c>
      <c r="U348" s="2">
        <v>0.81608449999999999</v>
      </c>
      <c r="V348" s="4">
        <v>42.883709099999997</v>
      </c>
      <c r="W348">
        <f>F348/AVERAGE(F344:F348)</f>
        <v>1.0910985668262958</v>
      </c>
      <c r="X348" s="4">
        <f>(E348-MIN(E335:E348))/(MAX(E335:E348)-MIN(E335:E348)) * 100</f>
        <v>18.298453916460268</v>
      </c>
      <c r="Y348" s="4">
        <f t="shared" si="48"/>
        <v>56.205073256704878</v>
      </c>
      <c r="Z348" s="4">
        <f t="shared" si="44"/>
        <v>0.32556587610669807</v>
      </c>
      <c r="AA348" s="4">
        <f t="shared" si="45"/>
        <v>7.1981199999996193E-2</v>
      </c>
      <c r="AB348">
        <f>STDEV(E328:E348)</f>
        <v>2.0586656592259418</v>
      </c>
      <c r="AC348">
        <f t="shared" si="42"/>
        <v>121.10337045922594</v>
      </c>
      <c r="AD348">
        <f t="shared" si="43"/>
        <v>116.98603914077407</v>
      </c>
      <c r="AE348" s="4">
        <f>AC348-AD348</f>
        <v>4.1173313184518747</v>
      </c>
      <c r="AI348" s="5">
        <f t="shared" si="46"/>
        <v>-6.970083848038211E-3</v>
      </c>
      <c r="AJ348" s="5">
        <f t="shared" si="49"/>
        <v>2.421635218786944E-3</v>
      </c>
      <c r="AK348" s="5">
        <f t="shared" si="47"/>
        <v>2.1462963720567086E-4</v>
      </c>
    </row>
    <row r="349" spans="1:37" x14ac:dyDescent="0.2">
      <c r="A349" s="1">
        <v>42089</v>
      </c>
      <c r="B349">
        <v>115.3415</v>
      </c>
      <c r="C349">
        <v>117.33329999999999</v>
      </c>
      <c r="D349">
        <v>115.19110000000001</v>
      </c>
      <c r="E349">
        <v>116.732</v>
      </c>
      <c r="F349">
        <v>47572869</v>
      </c>
      <c r="G349">
        <v>47572869</v>
      </c>
      <c r="H349">
        <v>116.5752</v>
      </c>
      <c r="I349">
        <v>0.80803199999999997</v>
      </c>
      <c r="J349">
        <v>-0.80803199999999997</v>
      </c>
      <c r="K349" s="4">
        <f>1-(E349/E348)</f>
        <v>-6.970083848038211E-3</v>
      </c>
      <c r="L349" s="4">
        <v>118.6704625</v>
      </c>
      <c r="M349" s="4">
        <v>118.28841</v>
      </c>
      <c r="N349" s="4">
        <v>118.8411286</v>
      </c>
      <c r="O349" s="4">
        <v>114.65478040000001</v>
      </c>
      <c r="P349" s="4">
        <v>117.9241658</v>
      </c>
      <c r="Q349" s="4">
        <v>118.0608361</v>
      </c>
      <c r="R349" s="4">
        <v>118.1363278</v>
      </c>
      <c r="S349" s="4">
        <v>115.2623622</v>
      </c>
      <c r="T349" s="2">
        <v>0.65769278600000003</v>
      </c>
      <c r="U349" s="2">
        <v>0.81608449999999999</v>
      </c>
      <c r="V349" s="4">
        <v>44.626334800000002</v>
      </c>
      <c r="W349">
        <f>F349/AVERAGE(F345:F349)</f>
        <v>0.99743866405205472</v>
      </c>
      <c r="X349" s="4">
        <f>(E349-MIN(E336:E349))/(MAX(E336:E349)-MIN(E336:E349)) * 100</f>
        <v>32.102161100196383</v>
      </c>
      <c r="Y349" s="4">
        <f t="shared" si="48"/>
        <v>40.609891517895278</v>
      </c>
      <c r="Z349" s="4">
        <f t="shared" si="44"/>
        <v>0.79050103066761823</v>
      </c>
      <c r="AA349" s="4">
        <f t="shared" si="45"/>
        <v>-7.5491700000000606E-2</v>
      </c>
      <c r="AB349">
        <f>STDEV(E329:E349)</f>
        <v>2.0662694113166489</v>
      </c>
      <c r="AC349">
        <f t="shared" si="42"/>
        <v>120.90739801131666</v>
      </c>
      <c r="AD349">
        <f t="shared" si="43"/>
        <v>116.77485918868335</v>
      </c>
      <c r="AE349" s="4">
        <f>AC349-AD349</f>
        <v>4.1325388226333075</v>
      </c>
      <c r="AI349" s="5">
        <f t="shared" si="46"/>
        <v>7.9686803961209751E-3</v>
      </c>
      <c r="AJ349" s="5">
        <f t="shared" si="49"/>
        <v>-6.4005452005987367E-4</v>
      </c>
      <c r="AK349" s="5">
        <f t="shared" si="47"/>
        <v>-1.6527030209957289E-4</v>
      </c>
    </row>
    <row r="350" spans="1:37" x14ac:dyDescent="0.2">
      <c r="A350" s="1">
        <v>42090</v>
      </c>
      <c r="B350">
        <v>117.0421</v>
      </c>
      <c r="C350">
        <v>117.16419999999999</v>
      </c>
      <c r="D350">
        <v>115.4824</v>
      </c>
      <c r="E350">
        <v>115.8018</v>
      </c>
      <c r="F350">
        <v>39546151</v>
      </c>
      <c r="G350">
        <v>39546151</v>
      </c>
      <c r="H350">
        <v>116.1456</v>
      </c>
      <c r="I350">
        <v>-0.93017499999999997</v>
      </c>
      <c r="J350">
        <v>0.93017499999999997</v>
      </c>
      <c r="K350" s="4">
        <f>1-(E350/E349)</f>
        <v>7.9686803961209751E-3</v>
      </c>
      <c r="L350" s="4">
        <v>118.22533749999999</v>
      </c>
      <c r="M350" s="4">
        <v>118.25646</v>
      </c>
      <c r="N350" s="4">
        <v>118.5205524</v>
      </c>
      <c r="O350" s="4">
        <v>114.90281179999999</v>
      </c>
      <c r="P350" s="4">
        <v>117.452529</v>
      </c>
      <c r="Q350" s="4">
        <v>117.6501023</v>
      </c>
      <c r="R350" s="4">
        <v>117.91399180000001</v>
      </c>
      <c r="S350" s="4">
        <v>115.2835166</v>
      </c>
      <c r="T350" s="2">
        <v>0.62145228600000002</v>
      </c>
      <c r="U350" s="2">
        <v>0.88252557099999995</v>
      </c>
      <c r="V350" s="4">
        <v>41.320574149999999</v>
      </c>
      <c r="W350">
        <f>F350/AVERAGE(F346:F350)</f>
        <v>0.9446059719956188</v>
      </c>
      <c r="X350" s="4">
        <f>(E350-MIN(E337:E350))/(MAX(E337:E350)-MIN(E337:E350)) * 100</f>
        <v>16.210814042880248</v>
      </c>
      <c r="Y350" s="4">
        <f t="shared" si="48"/>
        <v>22.203809686512301</v>
      </c>
      <c r="Z350" s="4">
        <f t="shared" si="44"/>
        <v>0.73009155959067251</v>
      </c>
      <c r="AA350" s="4">
        <f t="shared" si="45"/>
        <v>-0.26388950000000477</v>
      </c>
      <c r="AB350">
        <f>STDEV(E330:E350)</f>
        <v>1.9853487347614882</v>
      </c>
      <c r="AC350">
        <f t="shared" si="42"/>
        <v>120.50590113476149</v>
      </c>
      <c r="AD350">
        <f t="shared" si="43"/>
        <v>116.53520366523851</v>
      </c>
      <c r="AE350" s="4">
        <f>AC350-AD350</f>
        <v>3.9706974695229746</v>
      </c>
      <c r="AI350" s="5">
        <f t="shared" si="46"/>
        <v>-2.5314805123927364E-2</v>
      </c>
      <c r="AJ350" s="5">
        <f t="shared" si="49"/>
        <v>-5.7312751641450718E-4</v>
      </c>
      <c r="AK350" s="5">
        <f t="shared" si="47"/>
        <v>7.580220751734738E-4</v>
      </c>
    </row>
    <row r="351" spans="1:37" x14ac:dyDescent="0.2">
      <c r="A351" s="1">
        <v>42093</v>
      </c>
      <c r="B351">
        <v>116.5535</v>
      </c>
      <c r="C351">
        <v>118.7615</v>
      </c>
      <c r="D351">
        <v>116.5065</v>
      </c>
      <c r="E351">
        <v>118.7333</v>
      </c>
      <c r="F351">
        <v>47099670</v>
      </c>
      <c r="G351">
        <v>47099670</v>
      </c>
      <c r="H351">
        <v>117.9349</v>
      </c>
      <c r="I351">
        <v>2.9315000000000002</v>
      </c>
      <c r="J351">
        <v>-2.9315000000000002</v>
      </c>
      <c r="K351" s="4">
        <f>1-(E351/E350)</f>
        <v>-2.5314805123927364E-2</v>
      </c>
      <c r="L351" s="4">
        <v>117.9787</v>
      </c>
      <c r="M351" s="4">
        <v>118.38988000000001</v>
      </c>
      <c r="N351" s="4">
        <v>118.4270429</v>
      </c>
      <c r="O351" s="4">
        <v>115.21603140000001</v>
      </c>
      <c r="P351" s="4">
        <v>117.7371448</v>
      </c>
      <c r="Q351" s="4">
        <v>117.8470473</v>
      </c>
      <c r="R351" s="4">
        <v>117.9920212</v>
      </c>
      <c r="S351" s="4">
        <v>115.4188022</v>
      </c>
      <c r="T351" s="2">
        <v>0.83084514300000001</v>
      </c>
      <c r="U351" s="2">
        <v>0.706018429</v>
      </c>
      <c r="V351" s="4">
        <v>54.061086379999999</v>
      </c>
      <c r="W351">
        <f>F351/AVERAGE(F347:F351)</f>
        <v>1.0767303986864327</v>
      </c>
      <c r="X351" s="4">
        <f>(E351-MIN(E338:E351))/(MAX(E338:E351)-MIN(E338:E351)) * 100</f>
        <v>66.291962073972783</v>
      </c>
      <c r="Y351" s="4">
        <f t="shared" si="48"/>
        <v>38.20164573901647</v>
      </c>
      <c r="Z351" s="4">
        <f t="shared" si="44"/>
        <v>1.7353169161051833</v>
      </c>
      <c r="AA351" s="4">
        <f t="shared" si="45"/>
        <v>-0.14497389999999655</v>
      </c>
      <c r="AB351">
        <f>STDEV(E331:E351)</f>
        <v>1.9229782192139933</v>
      </c>
      <c r="AC351">
        <f t="shared" si="42"/>
        <v>120.35002111921399</v>
      </c>
      <c r="AD351">
        <f t="shared" si="43"/>
        <v>116.50406468078602</v>
      </c>
      <c r="AE351" s="4">
        <f>AC351-AD351</f>
        <v>3.8459564384279759</v>
      </c>
      <c r="AI351" s="5">
        <f t="shared" si="46"/>
        <v>1.5352053720396941E-2</v>
      </c>
      <c r="AJ351" s="5">
        <f t="shared" si="49"/>
        <v>-2.7304837449218969E-3</v>
      </c>
      <c r="AK351" s="5">
        <f t="shared" si="47"/>
        <v>-3.356123947727632E-4</v>
      </c>
    </row>
    <row r="352" spans="1:37" x14ac:dyDescent="0.2">
      <c r="A352" s="1">
        <v>42094</v>
      </c>
      <c r="B352">
        <v>118.47020000000001</v>
      </c>
      <c r="C352">
        <v>118.846</v>
      </c>
      <c r="D352">
        <v>116.84010000000001</v>
      </c>
      <c r="E352">
        <v>116.9105</v>
      </c>
      <c r="F352">
        <v>42090553</v>
      </c>
      <c r="G352">
        <v>42090553</v>
      </c>
      <c r="H352">
        <v>117.6146</v>
      </c>
      <c r="I352">
        <v>-1.8228</v>
      </c>
      <c r="J352">
        <v>1.8228</v>
      </c>
      <c r="K352" s="4">
        <f>1-(E352/E351)</f>
        <v>1.5352053720396941E-2</v>
      </c>
      <c r="L352" s="4">
        <v>117.618725</v>
      </c>
      <c r="M352" s="4">
        <v>118.14465</v>
      </c>
      <c r="N352" s="4">
        <v>118.21854759999999</v>
      </c>
      <c r="O352" s="4">
        <v>115.5481941</v>
      </c>
      <c r="P352" s="4">
        <v>117.5534459</v>
      </c>
      <c r="Q352" s="4">
        <v>117.676766</v>
      </c>
      <c r="R352" s="4">
        <v>117.88901920000001</v>
      </c>
      <c r="S352" s="4">
        <v>115.4773002</v>
      </c>
      <c r="T352" s="2">
        <v>0.83084514300000001</v>
      </c>
      <c r="U352" s="2">
        <v>0.68387557099999996</v>
      </c>
      <c r="V352" s="4">
        <v>54.851375240000003</v>
      </c>
      <c r="W352">
        <f>F352/AVERAGE(F348:F352)</f>
        <v>0.92318250804226376</v>
      </c>
      <c r="X352" s="4">
        <f>(E352-MIN(E339:E352))/(MAX(E339:E352)-MIN(E339:E352)) * 100</f>
        <v>22.605309301472058</v>
      </c>
      <c r="Y352" s="4">
        <f t="shared" si="48"/>
        <v>35.03602847277503</v>
      </c>
      <c r="Z352" s="4">
        <f t="shared" si="44"/>
        <v>0.64520181900861451</v>
      </c>
      <c r="AA352" s="4">
        <f t="shared" si="45"/>
        <v>-0.21225320000000636</v>
      </c>
      <c r="AB352">
        <f>STDEV(E332:E352)</f>
        <v>1.8323987695420014</v>
      </c>
      <c r="AC352">
        <f t="shared" si="42"/>
        <v>120.05094636954199</v>
      </c>
      <c r="AD352">
        <f t="shared" si="43"/>
        <v>116.386148830458</v>
      </c>
      <c r="AE352" s="4">
        <f>AC352-AD352</f>
        <v>3.6647975390839918</v>
      </c>
      <c r="AI352" s="5">
        <f t="shared" si="46"/>
        <v>1.4464055837585255E-3</v>
      </c>
      <c r="AJ352" s="5">
        <f t="shared" si="49"/>
        <v>2.2750098021574903E-3</v>
      </c>
      <c r="AK352" s="5">
        <f t="shared" si="47"/>
        <v>4.7865291456580149E-4</v>
      </c>
    </row>
    <row r="353" spans="1:37" x14ac:dyDescent="0.2">
      <c r="A353" s="1">
        <v>42095</v>
      </c>
      <c r="B353">
        <v>117.277</v>
      </c>
      <c r="C353">
        <v>117.55880000000001</v>
      </c>
      <c r="D353">
        <v>115.6609</v>
      </c>
      <c r="E353">
        <v>116.7414</v>
      </c>
      <c r="F353">
        <v>40621437</v>
      </c>
      <c r="G353">
        <v>40621437</v>
      </c>
      <c r="H353">
        <v>116.5214</v>
      </c>
      <c r="I353">
        <v>-0.16911999999999999</v>
      </c>
      <c r="J353">
        <v>0.16911999999999999</v>
      </c>
      <c r="K353" s="4">
        <f>1-(E353/E352)</f>
        <v>1.4464055837585255E-3</v>
      </c>
      <c r="L353" s="4">
        <v>117.4249375</v>
      </c>
      <c r="M353" s="4">
        <v>117.74815</v>
      </c>
      <c r="N353" s="4">
        <v>117.989919</v>
      </c>
      <c r="O353" s="4">
        <v>115.8922725</v>
      </c>
      <c r="P353" s="4">
        <v>117.3729913</v>
      </c>
      <c r="Q353" s="4">
        <v>117.5066994</v>
      </c>
      <c r="R353" s="4">
        <v>117.7797221</v>
      </c>
      <c r="S353" s="4">
        <v>115.5268727</v>
      </c>
      <c r="T353" s="2">
        <v>0.68253085700000005</v>
      </c>
      <c r="U353" s="2">
        <v>0.69595557100000005</v>
      </c>
      <c r="V353" s="4">
        <v>49.513063240000001</v>
      </c>
      <c r="W353">
        <f>F353/AVERAGE(F349:F353)</f>
        <v>0.93627690191170743</v>
      </c>
      <c r="X353" s="4">
        <f>(E353-MIN(E340:E353))/(MAX(E340:E353)-MIN(E340:E353)) * 100</f>
        <v>19.157525588223265</v>
      </c>
      <c r="Y353" s="4">
        <f t="shared" si="48"/>
        <v>36.018265654556039</v>
      </c>
      <c r="Z353" s="4">
        <f t="shared" si="44"/>
        <v>0.53188362182563842</v>
      </c>
      <c r="AA353" s="4">
        <f t="shared" si="45"/>
        <v>-0.27302269999999851</v>
      </c>
      <c r="AB353">
        <f>STDEV(E333:E353)</f>
        <v>1.6909857239548309</v>
      </c>
      <c r="AC353">
        <f t="shared" si="42"/>
        <v>119.68090472395482</v>
      </c>
      <c r="AD353">
        <f t="shared" si="43"/>
        <v>116.29893327604518</v>
      </c>
      <c r="AE353" s="4">
        <f>AC353-AD353</f>
        <v>3.381971447909649</v>
      </c>
      <c r="AI353" s="5">
        <f t="shared" si="46"/>
        <v>-8.6121975580213395E-3</v>
      </c>
      <c r="AJ353" s="5">
        <f t="shared" si="49"/>
        <v>2.1390203831794241E-3</v>
      </c>
      <c r="AK353" s="5">
        <f t="shared" si="47"/>
        <v>1.0677572721937679E-3</v>
      </c>
    </row>
    <row r="354" spans="1:37" x14ac:dyDescent="0.2">
      <c r="A354" s="1">
        <v>42096</v>
      </c>
      <c r="B354">
        <v>117.4743</v>
      </c>
      <c r="C354">
        <v>117.9722</v>
      </c>
      <c r="D354">
        <v>116.685</v>
      </c>
      <c r="E354">
        <v>117.74679999999999</v>
      </c>
      <c r="F354">
        <v>32220131</v>
      </c>
      <c r="G354">
        <v>32220131</v>
      </c>
      <c r="H354">
        <v>117.3237</v>
      </c>
      <c r="I354">
        <v>1.0053000000000001</v>
      </c>
      <c r="J354">
        <v>-1.0053000000000001</v>
      </c>
      <c r="K354" s="4">
        <f>1-(E354/E353)</f>
        <v>-8.6121975580213395E-3</v>
      </c>
      <c r="L354" s="4">
        <v>117.202975</v>
      </c>
      <c r="M354" s="4">
        <v>117.5438</v>
      </c>
      <c r="N354" s="4">
        <v>117.8458524</v>
      </c>
      <c r="O354" s="4">
        <v>116.2059667</v>
      </c>
      <c r="P354" s="4">
        <v>117.4560599</v>
      </c>
      <c r="Q354" s="4">
        <v>117.55035410000001</v>
      </c>
      <c r="R354" s="4">
        <v>117.7765867</v>
      </c>
      <c r="S354" s="4">
        <v>115.6139287</v>
      </c>
      <c r="T354" s="2">
        <v>0.75433799999999995</v>
      </c>
      <c r="U354" s="2">
        <v>0.63823921400000005</v>
      </c>
      <c r="V354" s="4">
        <v>54.168486479999999</v>
      </c>
      <c r="W354">
        <f>F354/AVERAGE(F350:F354)</f>
        <v>0.79919783584257453</v>
      </c>
      <c r="X354" s="4">
        <f>(E354-MIN(E341:E354))/(MAX(E341:E354)-MIN(E341:E354)) * 100</f>
        <v>39.656648860253483</v>
      </c>
      <c r="Y354" s="4">
        <f t="shared" si="48"/>
        <v>27.139827916649605</v>
      </c>
      <c r="Z354" s="4">
        <f t="shared" si="44"/>
        <v>1.4611975058222504</v>
      </c>
      <c r="AA354" s="4">
        <f t="shared" si="45"/>
        <v>-0.22623259999998879</v>
      </c>
      <c r="AB354">
        <f>STDEV(E334:E354)</f>
        <v>1.5663782214455884</v>
      </c>
      <c r="AC354">
        <f t="shared" si="42"/>
        <v>119.41223062144559</v>
      </c>
      <c r="AD354">
        <f t="shared" si="43"/>
        <v>116.27947417855441</v>
      </c>
      <c r="AE354" s="4">
        <f>AC354-AD354</f>
        <v>3.1327564428911785</v>
      </c>
      <c r="AI354" s="5">
        <f t="shared" si="46"/>
        <v>-1.6198317066790757E-2</v>
      </c>
      <c r="AJ354" s="5">
        <f t="shared" si="49"/>
        <v>5.6971484753070027E-4</v>
      </c>
      <c r="AK354" s="5">
        <f t="shared" si="47"/>
        <v>1.2969712355093163E-3</v>
      </c>
    </row>
    <row r="355" spans="1:37" x14ac:dyDescent="0.2">
      <c r="A355" s="1">
        <v>42100</v>
      </c>
      <c r="B355">
        <v>116.9481</v>
      </c>
      <c r="C355">
        <v>119.8044</v>
      </c>
      <c r="D355">
        <v>116.81659999999999</v>
      </c>
      <c r="E355">
        <v>119.6541</v>
      </c>
      <c r="F355">
        <v>37193975</v>
      </c>
      <c r="G355">
        <v>37193975</v>
      </c>
      <c r="H355">
        <v>119.1007</v>
      </c>
      <c r="I355">
        <v>1.9073</v>
      </c>
      <c r="J355">
        <v>-1.9073</v>
      </c>
      <c r="K355" s="4">
        <f>1-(E355/E354)</f>
        <v>-1.6198317066790757E-2</v>
      </c>
      <c r="L355" s="4">
        <v>117.28048750000001</v>
      </c>
      <c r="M355" s="4">
        <v>117.68004000000001</v>
      </c>
      <c r="N355" s="4">
        <v>117.88790950000001</v>
      </c>
      <c r="O355" s="4">
        <v>116.5418294</v>
      </c>
      <c r="P355" s="4">
        <v>117.9445132</v>
      </c>
      <c r="Q355" s="4">
        <v>117.9328533</v>
      </c>
      <c r="R355" s="4">
        <v>117.9553975</v>
      </c>
      <c r="S355" s="4">
        <v>115.7723668</v>
      </c>
      <c r="T355" s="2">
        <v>0.79930228599999997</v>
      </c>
      <c r="U355" s="2">
        <v>0.63823921400000005</v>
      </c>
      <c r="V355" s="4">
        <v>55.602032059999999</v>
      </c>
      <c r="W355">
        <f>F355/AVERAGE(F351:F355)</f>
        <v>0.93346296884108848</v>
      </c>
      <c r="X355" s="4">
        <f>(E355-MIN(E342:E355))/(MAX(E342:E355)-MIN(E342:E355)) * 100</f>
        <v>78.544631570362483</v>
      </c>
      <c r="Y355" s="4">
        <f t="shared" si="48"/>
        <v>45.786268672946413</v>
      </c>
      <c r="Z355" s="4">
        <f t="shared" si="44"/>
        <v>1.7154626014932703</v>
      </c>
      <c r="AA355" s="4">
        <f t="shared" si="45"/>
        <v>-2.2544199999998682E-2</v>
      </c>
      <c r="AB355">
        <f>STDEV(E335:E355)</f>
        <v>1.6038658943018766</v>
      </c>
      <c r="AC355">
        <f t="shared" si="42"/>
        <v>119.49177539430188</v>
      </c>
      <c r="AD355">
        <f t="shared" si="43"/>
        <v>116.28404360569813</v>
      </c>
      <c r="AE355" s="4">
        <f>AC355-AD355</f>
        <v>3.207731788603752</v>
      </c>
      <c r="AI355" s="5">
        <f t="shared" si="46"/>
        <v>1.0521996321062099E-2</v>
      </c>
      <c r="AJ355" s="5">
        <f t="shared" si="49"/>
        <v>-2.4631337706958354E-3</v>
      </c>
      <c r="AK355" s="5">
        <f t="shared" si="47"/>
        <v>-1.08040585587081E-3</v>
      </c>
    </row>
    <row r="356" spans="1:37" x14ac:dyDescent="0.2">
      <c r="A356" s="1">
        <v>42101</v>
      </c>
      <c r="B356">
        <v>119.92659999999999</v>
      </c>
      <c r="C356">
        <v>120.3792</v>
      </c>
      <c r="D356">
        <v>118.3669</v>
      </c>
      <c r="E356">
        <v>118.3951</v>
      </c>
      <c r="F356">
        <v>35012268</v>
      </c>
      <c r="G356">
        <v>35012268</v>
      </c>
      <c r="H356">
        <v>119.3186</v>
      </c>
      <c r="I356">
        <v>-1.2589999999999999</v>
      </c>
      <c r="J356">
        <v>1.2589999999999999</v>
      </c>
      <c r="K356" s="4">
        <f>1-(E356/E355)</f>
        <v>1.0521996321062099E-2</v>
      </c>
      <c r="L356" s="4">
        <v>117.589375</v>
      </c>
      <c r="M356" s="4">
        <v>117.5673</v>
      </c>
      <c r="N356" s="4">
        <v>117.8615143</v>
      </c>
      <c r="O356" s="4">
        <v>116.8007059</v>
      </c>
      <c r="P356" s="4">
        <v>118.0446436</v>
      </c>
      <c r="Q356" s="4">
        <v>118.0168982</v>
      </c>
      <c r="R356" s="4">
        <v>117.9972739</v>
      </c>
      <c r="S356" s="4">
        <v>115.8752191</v>
      </c>
      <c r="T356" s="2">
        <v>0.65903800000000001</v>
      </c>
      <c r="U356" s="2">
        <v>0.72816778599999998</v>
      </c>
      <c r="V356" s="4">
        <v>47.508308200000002</v>
      </c>
      <c r="W356">
        <f>F356/AVERAGE(F352:F356)</f>
        <v>0.9354647345319318</v>
      </c>
      <c r="X356" s="4">
        <f>(E356-MIN(E343:E356))/(MAX(E343:E356)-MIN(E343:E356)) * 100</f>
        <v>52.874852179586476</v>
      </c>
      <c r="Y356" s="4">
        <f t="shared" si="48"/>
        <v>57.025377536734148</v>
      </c>
      <c r="Z356" s="4">
        <f t="shared" si="44"/>
        <v>0.92721617047648619</v>
      </c>
      <c r="AA356" s="4">
        <f t="shared" si="45"/>
        <v>1.9624300000003814E-2</v>
      </c>
      <c r="AB356">
        <f>STDEV(E336:E356)</f>
        <v>1.5900246131068889</v>
      </c>
      <c r="AC356">
        <f t="shared" si="42"/>
        <v>119.45153891310689</v>
      </c>
      <c r="AD356">
        <f t="shared" si="43"/>
        <v>116.2714896868931</v>
      </c>
      <c r="AE356" s="4">
        <f>AC356-AD356</f>
        <v>3.1800492262137823</v>
      </c>
      <c r="AI356" s="5">
        <f t="shared" si="46"/>
        <v>3.2543576550042586E-3</v>
      </c>
      <c r="AJ356" s="5">
        <f t="shared" si="49"/>
        <v>1.1774021249883249E-3</v>
      </c>
      <c r="AK356" s="5">
        <f t="shared" si="47"/>
        <v>-5.4754664855254602E-5</v>
      </c>
    </row>
    <row r="357" spans="1:37" x14ac:dyDescent="0.2">
      <c r="A357" s="1">
        <v>42102</v>
      </c>
      <c r="B357">
        <v>118.24469999999999</v>
      </c>
      <c r="C357">
        <v>118.7615</v>
      </c>
      <c r="D357">
        <v>117.4179</v>
      </c>
      <c r="E357">
        <v>118.0098</v>
      </c>
      <c r="F357">
        <v>37329243</v>
      </c>
      <c r="G357">
        <v>37329243</v>
      </c>
      <c r="H357">
        <v>118.02030000000001</v>
      </c>
      <c r="I357">
        <v>-0.38522200000000001</v>
      </c>
      <c r="J357">
        <v>0.38522200000000001</v>
      </c>
      <c r="K357" s="4">
        <f>1-(E357/E356)</f>
        <v>3.2543576550042586E-3</v>
      </c>
      <c r="L357" s="4">
        <v>117.7491</v>
      </c>
      <c r="M357" s="4">
        <v>117.46487999999999</v>
      </c>
      <c r="N357" s="4">
        <v>117.7926095</v>
      </c>
      <c r="O357" s="4">
        <v>117.0413843</v>
      </c>
      <c r="P357" s="4">
        <v>118.0369006</v>
      </c>
      <c r="Q357" s="4">
        <v>118.0156076</v>
      </c>
      <c r="R357" s="4">
        <v>117.9984669</v>
      </c>
      <c r="S357" s="4">
        <v>115.95892809999999</v>
      </c>
      <c r="T357" s="2">
        <v>0.56306657100000002</v>
      </c>
      <c r="U357" s="2">
        <v>0.75568364300000002</v>
      </c>
      <c r="V357" s="4">
        <v>42.696984260000001</v>
      </c>
      <c r="W357">
        <f>F357/AVERAGE(F353:F357)</f>
        <v>1.0234084327297008</v>
      </c>
      <c r="X357" s="4">
        <f>(E357-MIN(E344:E357))/(MAX(E344:E357)-MIN(E344:E357)) * 100</f>
        <v>55.359157578036786</v>
      </c>
      <c r="Y357" s="4">
        <f t="shared" si="48"/>
        <v>62.259547109328587</v>
      </c>
      <c r="Z357" s="4">
        <f t="shared" si="44"/>
        <v>0.88916736706782296</v>
      </c>
      <c r="AA357" s="4">
        <f t="shared" si="45"/>
        <v>1.7140699999998787E-2</v>
      </c>
      <c r="AB357">
        <f>STDEV(E337:E357)</f>
        <v>1.5482395221362741</v>
      </c>
      <c r="AC357">
        <f t="shared" si="42"/>
        <v>119.34084902213627</v>
      </c>
      <c r="AD357">
        <f t="shared" si="43"/>
        <v>116.24436997786373</v>
      </c>
      <c r="AE357" s="4">
        <f>AC357-AD357</f>
        <v>3.0964790442725416</v>
      </c>
      <c r="AI357" s="5">
        <f t="shared" si="46"/>
        <v>-7.6434330030217268E-3</v>
      </c>
      <c r="AJ357" s="5">
        <f t="shared" si="49"/>
        <v>1.6288965545054105E-3</v>
      </c>
      <c r="AK357" s="5">
        <f t="shared" si="47"/>
        <v>-4.8149645043670604E-4</v>
      </c>
    </row>
    <row r="358" spans="1:37" x14ac:dyDescent="0.2">
      <c r="A358" s="1">
        <v>42103</v>
      </c>
      <c r="B358">
        <v>118.24469999999999</v>
      </c>
      <c r="C358">
        <v>118.9306</v>
      </c>
      <c r="D358">
        <v>117.1266</v>
      </c>
      <c r="E358">
        <v>118.9118</v>
      </c>
      <c r="F358">
        <v>32483974</v>
      </c>
      <c r="G358">
        <v>32483974</v>
      </c>
      <c r="H358">
        <v>118.06950000000001</v>
      </c>
      <c r="I358">
        <v>0.90198599999999995</v>
      </c>
      <c r="J358">
        <v>-0.90198599999999995</v>
      </c>
      <c r="K358" s="4">
        <f>1-(E358/E357)</f>
        <v>-7.6434330030217268E-3</v>
      </c>
      <c r="L358" s="4">
        <v>118.13785</v>
      </c>
      <c r="M358" s="4">
        <v>117.76366</v>
      </c>
      <c r="N358" s="4">
        <v>117.8843286</v>
      </c>
      <c r="O358" s="4">
        <v>117.2975471</v>
      </c>
      <c r="P358" s="4">
        <v>118.23132270000001</v>
      </c>
      <c r="Q358" s="4">
        <v>118.1785517</v>
      </c>
      <c r="R358" s="4">
        <v>118.08545100000001</v>
      </c>
      <c r="S358" s="4">
        <v>116.074727</v>
      </c>
      <c r="T358" s="2">
        <v>0.62749414299999995</v>
      </c>
      <c r="U358" s="2">
        <v>0.69024921400000006</v>
      </c>
      <c r="V358" s="4">
        <v>47.61884319</v>
      </c>
      <c r="W358">
        <f>F358/AVERAGE(F354:F358)</f>
        <v>0.93216397644092253</v>
      </c>
      <c r="X358" s="4">
        <f>(E358-MIN(E345:E358))/(MAX(E345:E358)-MIN(E345:E358)) * 100</f>
        <v>80.730991874983772</v>
      </c>
      <c r="Y358" s="4">
        <f t="shared" si="48"/>
        <v>62.988333877535673</v>
      </c>
      <c r="Z358" s="4">
        <f t="shared" si="44"/>
        <v>1.2816816528588302</v>
      </c>
      <c r="AA358" s="4">
        <f t="shared" si="45"/>
        <v>9.3100699999993708E-2</v>
      </c>
      <c r="AB358">
        <f>STDEV(E338:E358)</f>
        <v>1.5550841881206474</v>
      </c>
      <c r="AC358">
        <f t="shared" si="42"/>
        <v>119.43941278812065</v>
      </c>
      <c r="AD358">
        <f t="shared" si="43"/>
        <v>116.32924441187936</v>
      </c>
      <c r="AE358" s="4">
        <f>AC358-AD358</f>
        <v>3.1101683762412904</v>
      </c>
      <c r="AI358" s="5">
        <f t="shared" si="46"/>
        <v>-4.2670281670953436E-3</v>
      </c>
      <c r="AJ358" s="5">
        <f t="shared" si="49"/>
        <v>1.2388851699258851E-3</v>
      </c>
      <c r="AK358" s="5">
        <f t="shared" si="47"/>
        <v>-1.1423819736596826E-3</v>
      </c>
    </row>
    <row r="359" spans="1:37" x14ac:dyDescent="0.2">
      <c r="A359" s="1">
        <v>42104</v>
      </c>
      <c r="B359">
        <v>118.3387</v>
      </c>
      <c r="C359">
        <v>119.52249999999999</v>
      </c>
      <c r="D359">
        <v>117.6904</v>
      </c>
      <c r="E359">
        <v>119.4192</v>
      </c>
      <c r="F359">
        <v>40187953</v>
      </c>
      <c r="G359">
        <v>40187953</v>
      </c>
      <c r="H359">
        <v>118.88849999999999</v>
      </c>
      <c r="I359">
        <v>0.50736499999999995</v>
      </c>
      <c r="J359">
        <v>-0.50736499999999995</v>
      </c>
      <c r="K359" s="4">
        <f>1-(E359/E358)</f>
        <v>-4.2670281670953436E-3</v>
      </c>
      <c r="L359" s="4">
        <v>118.22358749999999</v>
      </c>
      <c r="M359" s="4">
        <v>118.03238</v>
      </c>
      <c r="N359" s="4">
        <v>118.1017714</v>
      </c>
      <c r="O359" s="4">
        <v>117.63632749999999</v>
      </c>
      <c r="P359" s="4">
        <v>118.4952954</v>
      </c>
      <c r="Q359" s="4">
        <v>118.4041241</v>
      </c>
      <c r="R359" s="4">
        <v>118.2124747</v>
      </c>
      <c r="S359" s="4">
        <v>116.2058828</v>
      </c>
      <c r="T359" s="2">
        <v>0.66373450000000001</v>
      </c>
      <c r="U359" s="2">
        <v>0.58320635700000001</v>
      </c>
      <c r="V359" s="4">
        <v>53.229028159999999</v>
      </c>
      <c r="W359">
        <f>F359/AVERAGE(F355:F359)</f>
        <v>1.1028078478892622</v>
      </c>
      <c r="X359" s="4">
        <f>(E359-MIN(E346:E359))/(MAX(E346:E359)-MIN(E346:E359)) * 100</f>
        <v>93.902344054201492</v>
      </c>
      <c r="Y359" s="4">
        <f t="shared" si="48"/>
        <v>76.664164502407345</v>
      </c>
      <c r="Z359" s="4">
        <f t="shared" si="44"/>
        <v>1.2248531587564988</v>
      </c>
      <c r="AA359" s="4">
        <f t="shared" si="45"/>
        <v>0.19164940000000286</v>
      </c>
      <c r="AB359">
        <f>STDEV(E339:E359)</f>
        <v>1.4237116710004365</v>
      </c>
      <c r="AC359">
        <f t="shared" si="42"/>
        <v>119.52548307100044</v>
      </c>
      <c r="AD359">
        <f t="shared" si="43"/>
        <v>116.67805972899957</v>
      </c>
      <c r="AE359" s="4">
        <f>AC359-AD359</f>
        <v>2.8474233420008659</v>
      </c>
      <c r="AI359" s="5">
        <f t="shared" si="46"/>
        <v>1.9670203786327223E-3</v>
      </c>
      <c r="AJ359" s="5">
        <f t="shared" si="49"/>
        <v>1.9050512639361972E-3</v>
      </c>
      <c r="AK359" s="5">
        <f t="shared" si="47"/>
        <v>-1.3831322232932843E-3</v>
      </c>
    </row>
    <row r="360" spans="1:37" x14ac:dyDescent="0.2">
      <c r="A360" s="1">
        <v>42107</v>
      </c>
      <c r="B360">
        <v>120.61239999999999</v>
      </c>
      <c r="C360">
        <v>120.80029999999999</v>
      </c>
      <c r="D360">
        <v>118.9588</v>
      </c>
      <c r="E360">
        <v>119.18429999999999</v>
      </c>
      <c r="F360">
        <v>36365123</v>
      </c>
      <c r="G360">
        <v>36365123</v>
      </c>
      <c r="H360">
        <v>119.81010000000001</v>
      </c>
      <c r="I360">
        <v>-0.23489199999999999</v>
      </c>
      <c r="J360">
        <v>0.23489199999999999</v>
      </c>
      <c r="K360" s="4">
        <f>1-(E360/E359)</f>
        <v>1.9670203786327223E-3</v>
      </c>
      <c r="L360" s="4">
        <v>118.5078125</v>
      </c>
      <c r="M360" s="4">
        <v>118.37063000000001</v>
      </c>
      <c r="N360" s="4">
        <v>118.20915239999999</v>
      </c>
      <c r="O360" s="4">
        <v>117.8572784</v>
      </c>
      <c r="P360" s="4">
        <v>118.6484076</v>
      </c>
      <c r="Q360" s="4">
        <v>118.5459743</v>
      </c>
      <c r="R360" s="4">
        <v>118.3050295</v>
      </c>
      <c r="S360" s="4">
        <v>116.3226835</v>
      </c>
      <c r="T360" s="2">
        <v>0.57582021400000005</v>
      </c>
      <c r="U360" s="2">
        <v>0.59998435699999997</v>
      </c>
      <c r="V360" s="4">
        <v>48.972442209999997</v>
      </c>
      <c r="W360">
        <f>F360/AVERAGE(F356:F360)</f>
        <v>1.002464756570651</v>
      </c>
      <c r="X360" s="4">
        <f>(E360-MIN(E347:E360))/(MAX(E347:E360)-MIN(E347:E360)) * 100</f>
        <v>87.804688108402601</v>
      </c>
      <c r="Y360" s="4">
        <f t="shared" si="48"/>
        <v>87.479341345862622</v>
      </c>
      <c r="Z360" s="4">
        <f t="shared" si="44"/>
        <v>1.0037191267965047</v>
      </c>
      <c r="AA360" s="4">
        <f t="shared" si="45"/>
        <v>0.24094479999999407</v>
      </c>
      <c r="AB360">
        <f>STDEV(E340:E360)</f>
        <v>1.4158766410316421</v>
      </c>
      <c r="AC360">
        <f t="shared" si="42"/>
        <v>119.62502904103164</v>
      </c>
      <c r="AD360">
        <f t="shared" si="43"/>
        <v>116.79327575896835</v>
      </c>
      <c r="AE360" s="4">
        <f>AC360-AD360</f>
        <v>2.8317532820632891</v>
      </c>
      <c r="AI360" s="5">
        <f t="shared" si="46"/>
        <v>4.3361415891186583E-3</v>
      </c>
      <c r="AJ360" s="5">
        <f t="shared" si="49"/>
        <v>-3.9308867564173513E-3</v>
      </c>
      <c r="AK360" s="5">
        <f t="shared" si="47"/>
        <v>-1.9386828053743954E-3</v>
      </c>
    </row>
    <row r="361" spans="1:37" x14ac:dyDescent="0.2">
      <c r="A361" s="1">
        <v>42108</v>
      </c>
      <c r="B361">
        <v>119.3252</v>
      </c>
      <c r="C361">
        <v>119.5977</v>
      </c>
      <c r="D361">
        <v>118.30110000000001</v>
      </c>
      <c r="E361">
        <v>118.6675</v>
      </c>
      <c r="F361">
        <v>25524593</v>
      </c>
      <c r="G361">
        <v>25524593</v>
      </c>
      <c r="H361">
        <v>118.77970000000001</v>
      </c>
      <c r="I361">
        <v>-0.51676100000000003</v>
      </c>
      <c r="J361">
        <v>0.51676100000000003</v>
      </c>
      <c r="K361" s="4">
        <f>1-(E361/E360)</f>
        <v>4.3361415891186583E-3</v>
      </c>
      <c r="L361" s="4">
        <v>118.748575</v>
      </c>
      <c r="M361" s="4">
        <v>118.36405000000001</v>
      </c>
      <c r="N361" s="4">
        <v>118.3304</v>
      </c>
      <c r="O361" s="4">
        <v>118.00221759999999</v>
      </c>
      <c r="P361" s="4">
        <v>118.6526503</v>
      </c>
      <c r="Q361" s="4">
        <v>118.5680699</v>
      </c>
      <c r="R361" s="4">
        <v>118.3395505</v>
      </c>
      <c r="S361" s="4">
        <v>116.41463709999999</v>
      </c>
      <c r="T361" s="2">
        <v>0.57582021400000005</v>
      </c>
      <c r="U361" s="2">
        <v>0.60199785699999997</v>
      </c>
      <c r="V361" s="4">
        <v>48.888722989999998</v>
      </c>
      <c r="W361">
        <f>F361/AVERAGE(F357:F361)</f>
        <v>0.74246499026132184</v>
      </c>
      <c r="X361" s="4">
        <f>(E361-MIN(E348:E361))/(MAX(E348:E361)-MIN(E348:E361)) * 100</f>
        <v>74.38932585728017</v>
      </c>
      <c r="Y361" s="4">
        <f t="shared" si="48"/>
        <v>85.365452673294769</v>
      </c>
      <c r="Z361" s="4">
        <f t="shared" si="44"/>
        <v>0.87142191047680928</v>
      </c>
      <c r="AA361" s="4">
        <f t="shared" si="45"/>
        <v>0.22851939999999615</v>
      </c>
      <c r="AB361">
        <f>STDEV(E341:E361)</f>
        <v>1.3348476980539761</v>
      </c>
      <c r="AC361">
        <f t="shared" si="42"/>
        <v>119.66524769805397</v>
      </c>
      <c r="AD361">
        <f t="shared" si="43"/>
        <v>116.99555230194602</v>
      </c>
      <c r="AE361" s="4">
        <f>AC361-AD361</f>
        <v>2.6696953961079544</v>
      </c>
      <c r="AI361" s="5">
        <f t="shared" si="46"/>
        <v>-3.800535108601677E-3</v>
      </c>
      <c r="AJ361" s="5">
        <f t="shared" si="49"/>
        <v>-9.2410409675280935E-4</v>
      </c>
      <c r="AK361" s="5">
        <f t="shared" si="47"/>
        <v>-2.4025964469338444E-4</v>
      </c>
    </row>
    <row r="362" spans="1:37" x14ac:dyDescent="0.2">
      <c r="A362" s="1">
        <v>42109</v>
      </c>
      <c r="B362">
        <v>118.7709</v>
      </c>
      <c r="C362">
        <v>119.4474</v>
      </c>
      <c r="D362">
        <v>118.3951</v>
      </c>
      <c r="E362">
        <v>119.1185</v>
      </c>
      <c r="F362">
        <v>28970419</v>
      </c>
      <c r="G362">
        <v>28970419</v>
      </c>
      <c r="H362">
        <v>118.87820000000001</v>
      </c>
      <c r="I362">
        <v>0.45099299999999998</v>
      </c>
      <c r="J362">
        <v>-0.45099299999999998</v>
      </c>
      <c r="K362" s="4">
        <f>1-(E362/E361)</f>
        <v>-3.800535108601677E-3</v>
      </c>
      <c r="L362" s="4">
        <v>118.92003750000001</v>
      </c>
      <c r="M362" s="4">
        <v>118.58485</v>
      </c>
      <c r="N362" s="4">
        <v>118.41227619999999</v>
      </c>
      <c r="O362" s="4">
        <v>118.1879314</v>
      </c>
      <c r="P362" s="4">
        <v>118.75617250000001</v>
      </c>
      <c r="Q362" s="4">
        <v>118.6681481</v>
      </c>
      <c r="R362" s="4">
        <v>118.41373609999999</v>
      </c>
      <c r="S362" s="4">
        <v>116.5206709</v>
      </c>
      <c r="T362" s="2">
        <v>0.60803399999999996</v>
      </c>
      <c r="U362" s="2">
        <v>0.379855</v>
      </c>
      <c r="V362" s="4">
        <v>61.548817730000003</v>
      </c>
      <c r="W362">
        <f>F362/AVERAGE(F358:F362)</f>
        <v>0.88577183720706709</v>
      </c>
      <c r="X362" s="4">
        <f>(E362-MIN(E349:E362))/(MAX(E349:E362)-MIN(E349:E362)) * 100</f>
        <v>86.096617605067038</v>
      </c>
      <c r="Y362" s="4">
        <f t="shared" si="48"/>
        <v>82.763543856916598</v>
      </c>
      <c r="Z362" s="4">
        <f t="shared" si="44"/>
        <v>1.0402722453972335</v>
      </c>
      <c r="AA362" s="4">
        <f t="shared" si="45"/>
        <v>0.25441200000000208</v>
      </c>
      <c r="AB362">
        <f>STDEV(E342:E362)</f>
        <v>1.3275799700600941</v>
      </c>
      <c r="AC362">
        <f t="shared" si="42"/>
        <v>119.73985617006009</v>
      </c>
      <c r="AD362">
        <f t="shared" si="43"/>
        <v>117.08469622993989</v>
      </c>
      <c r="AE362" s="4">
        <f>AC362-AD362</f>
        <v>2.6551599401201997</v>
      </c>
      <c r="AI362" s="5">
        <f t="shared" si="46"/>
        <v>4.8111754261512818E-3</v>
      </c>
      <c r="AJ362" s="5">
        <f t="shared" si="49"/>
        <v>-4.2416783608753561E-3</v>
      </c>
      <c r="AK362" s="5">
        <f t="shared" si="47"/>
        <v>7.2004528506129444E-4</v>
      </c>
    </row>
    <row r="363" spans="1:37" x14ac:dyDescent="0.2">
      <c r="A363" s="1">
        <v>42110</v>
      </c>
      <c r="B363">
        <v>118.64870000000001</v>
      </c>
      <c r="C363">
        <v>119.4192</v>
      </c>
      <c r="D363">
        <v>118.489</v>
      </c>
      <c r="E363">
        <v>118.5454</v>
      </c>
      <c r="F363">
        <v>28368987</v>
      </c>
      <c r="G363">
        <v>28368987</v>
      </c>
      <c r="H363">
        <v>118.85</v>
      </c>
      <c r="I363">
        <v>-0.57313700000000001</v>
      </c>
      <c r="J363">
        <v>0.57313700000000001</v>
      </c>
      <c r="K363" s="4">
        <f>1-(E363/E362)</f>
        <v>4.8111754261512818E-3</v>
      </c>
      <c r="L363" s="4">
        <v>118.78145000000001</v>
      </c>
      <c r="M363" s="4">
        <v>118.76524999999999</v>
      </c>
      <c r="N363" s="4">
        <v>118.3733524</v>
      </c>
      <c r="O363" s="4">
        <v>118.3354314</v>
      </c>
      <c r="P363" s="4">
        <v>118.70933410000001</v>
      </c>
      <c r="Q363" s="4">
        <v>118.64583020000001</v>
      </c>
      <c r="R363" s="4">
        <v>118.4262756</v>
      </c>
      <c r="S363" s="4">
        <v>116.60007210000001</v>
      </c>
      <c r="T363" s="2">
        <v>0.55031742900000002</v>
      </c>
      <c r="U363" s="2">
        <v>0.42079335699999998</v>
      </c>
      <c r="V363" s="4">
        <v>56.668861749999998</v>
      </c>
      <c r="W363">
        <f>F363/AVERAGE(F359:F363)</f>
        <v>0.88977253534478662</v>
      </c>
      <c r="X363" s="4">
        <f>(E363-MIN(E350:E363))/(MAX(E350:E363)-MIN(E350:E363)) * 100</f>
        <v>71.219790774342627</v>
      </c>
      <c r="Y363" s="4">
        <f t="shared" si="48"/>
        <v>77.235244745563293</v>
      </c>
      <c r="Z363" s="4">
        <f t="shared" si="44"/>
        <v>0.92211516916872049</v>
      </c>
      <c r="AA363" s="4">
        <f t="shared" si="45"/>
        <v>0.21955460000000926</v>
      </c>
      <c r="AB363">
        <f>STDEV(E343:E363)</f>
        <v>1.3101866594569824</v>
      </c>
      <c r="AC363">
        <f t="shared" si="42"/>
        <v>119.68353905945699</v>
      </c>
      <c r="AD363">
        <f t="shared" si="43"/>
        <v>117.06316574054301</v>
      </c>
      <c r="AE363" s="4">
        <f>AC363-AD363</f>
        <v>2.6203733189139768</v>
      </c>
      <c r="AI363" s="5">
        <f t="shared" si="46"/>
        <v>1.1254759779797396E-2</v>
      </c>
      <c r="AJ363" s="5">
        <f t="shared" si="49"/>
        <v>-2.946521111824185E-3</v>
      </c>
      <c r="AK363" s="5">
        <f t="shared" si="47"/>
        <v>2.7078092198365281E-3</v>
      </c>
    </row>
    <row r="364" spans="1:37" x14ac:dyDescent="0.2">
      <c r="A364" s="1">
        <v>42111</v>
      </c>
      <c r="B364">
        <v>117.9629</v>
      </c>
      <c r="C364">
        <v>118.5172</v>
      </c>
      <c r="D364">
        <v>116.9387</v>
      </c>
      <c r="E364">
        <v>117.21120000000001</v>
      </c>
      <c r="F364">
        <v>51957046</v>
      </c>
      <c r="G364">
        <v>51957046</v>
      </c>
      <c r="H364">
        <v>117.5676</v>
      </c>
      <c r="I364">
        <v>-1.3342000000000001</v>
      </c>
      <c r="J364">
        <v>1.3342000000000001</v>
      </c>
      <c r="K364" s="4">
        <f>1-(E364/E363)</f>
        <v>1.1254759779797396E-2</v>
      </c>
      <c r="L364" s="4">
        <v>118.63346249999999</v>
      </c>
      <c r="M364" s="4">
        <v>118.71169</v>
      </c>
      <c r="N364" s="4">
        <v>118.20691429999999</v>
      </c>
      <c r="O364" s="4">
        <v>118.4564039</v>
      </c>
      <c r="P364" s="4">
        <v>118.3764154</v>
      </c>
      <c r="Q364" s="4">
        <v>118.3849884</v>
      </c>
      <c r="R364" s="4">
        <v>118.3105541</v>
      </c>
      <c r="S364" s="4">
        <v>116.6240379</v>
      </c>
      <c r="T364" s="2">
        <v>0.55031742900000002</v>
      </c>
      <c r="U364" s="2">
        <v>0.44965228600000001</v>
      </c>
      <c r="V364" s="4">
        <v>55.033409579999997</v>
      </c>
      <c r="W364">
        <f>F364/AVERAGE(F360:F364)</f>
        <v>1.5175597014356907</v>
      </c>
      <c r="X364" s="4">
        <f>(E364-MIN(E351:E364))/(MAX(E351:E364)-MIN(E351:E364)) * 100</f>
        <v>16.129364507158524</v>
      </c>
      <c r="Y364" s="4">
        <f t="shared" si="48"/>
        <v>57.815257628856067</v>
      </c>
      <c r="Z364" s="4">
        <f t="shared" si="44"/>
        <v>0.27898110583024066</v>
      </c>
      <c r="AA364" s="4">
        <f t="shared" si="45"/>
        <v>7.4434299999992959E-2</v>
      </c>
      <c r="AB364">
        <f>STDEV(E344:E364)</f>
        <v>1.2177342523250763</v>
      </c>
      <c r="AC364">
        <f t="shared" si="42"/>
        <v>119.42464855232507</v>
      </c>
      <c r="AD364">
        <f t="shared" si="43"/>
        <v>116.98918004767492</v>
      </c>
      <c r="AE364" s="4">
        <f>AC364-AD364</f>
        <v>2.4354685046501459</v>
      </c>
      <c r="AI364" s="5">
        <f t="shared" si="46"/>
        <v>-2.2845939637167634E-2</v>
      </c>
      <c r="AJ364" s="5">
        <f t="shared" si="49"/>
        <v>2.2712464887226446E-3</v>
      </c>
      <c r="AK364" s="5">
        <f t="shared" si="47"/>
        <v>1.7185817936225436E-3</v>
      </c>
    </row>
    <row r="365" spans="1:37" x14ac:dyDescent="0.2">
      <c r="A365" s="1">
        <v>42114</v>
      </c>
      <c r="B365">
        <v>117.9816</v>
      </c>
      <c r="C365">
        <v>120.3775</v>
      </c>
      <c r="D365">
        <v>117.6058</v>
      </c>
      <c r="E365">
        <v>119.889</v>
      </c>
      <c r="F365">
        <v>47054310</v>
      </c>
      <c r="G365">
        <v>47054310</v>
      </c>
      <c r="H365">
        <v>119.47450000000001</v>
      </c>
      <c r="I365">
        <v>2.6778</v>
      </c>
      <c r="J365">
        <v>-2.6778</v>
      </c>
      <c r="K365" s="4">
        <f>1-(E365/E364)</f>
        <v>-2.2845939637167634E-2</v>
      </c>
      <c r="L365" s="4">
        <v>118.8683625</v>
      </c>
      <c r="M365" s="4">
        <v>118.73518</v>
      </c>
      <c r="N365" s="4">
        <v>118.21161429999999</v>
      </c>
      <c r="O365" s="4">
        <v>118.6131843</v>
      </c>
      <c r="P365" s="4">
        <v>118.7125453</v>
      </c>
      <c r="Q365" s="4">
        <v>118.658445</v>
      </c>
      <c r="R365" s="4">
        <v>118.46088229999999</v>
      </c>
      <c r="S365" s="4">
        <v>116.7520756</v>
      </c>
      <c r="T365" s="2">
        <v>0.532196</v>
      </c>
      <c r="U365" s="2">
        <v>0.44965228600000001</v>
      </c>
      <c r="V365" s="4">
        <v>54.20348619</v>
      </c>
      <c r="W365">
        <f>F365/AVERAGE(F361:F365)</f>
        <v>1.2935867534114229</v>
      </c>
      <c r="X365" s="4">
        <f>(E365-MIN(E352:E365))/(MAX(E352:E365)-MIN(E352:E365)) * 100</f>
        <v>100</v>
      </c>
      <c r="Y365" s="4">
        <f t="shared" si="48"/>
        <v>62.449718427167056</v>
      </c>
      <c r="Z365" s="4">
        <f t="shared" si="44"/>
        <v>1.6012882446640098</v>
      </c>
      <c r="AA365" s="4">
        <f t="shared" si="45"/>
        <v>0.19756270000000598</v>
      </c>
      <c r="AB365">
        <f>STDEV(E345:E365)</f>
        <v>1.2243237383493435</v>
      </c>
      <c r="AC365">
        <f t="shared" si="42"/>
        <v>119.43593803834933</v>
      </c>
      <c r="AD365">
        <f t="shared" si="43"/>
        <v>116.98729056165065</v>
      </c>
      <c r="AE365" s="4">
        <f>AC365-AD365</f>
        <v>2.4486474766986817</v>
      </c>
      <c r="AI365" s="5">
        <f t="shared" si="46"/>
        <v>5.4075019392937351E-3</v>
      </c>
      <c r="AJ365" s="5">
        <f t="shared" si="49"/>
        <v>-3.8428901867078257E-3</v>
      </c>
      <c r="AK365" s="5">
        <f t="shared" si="47"/>
        <v>7.2240853044008672E-4</v>
      </c>
    </row>
    <row r="366" spans="1:37" x14ac:dyDescent="0.2">
      <c r="A366" s="1">
        <v>42115</v>
      </c>
      <c r="B366">
        <v>120.3588</v>
      </c>
      <c r="C366">
        <v>120.45269999999999</v>
      </c>
      <c r="D366">
        <v>119.01519999999999</v>
      </c>
      <c r="E366">
        <v>119.2407</v>
      </c>
      <c r="F366">
        <v>32435057</v>
      </c>
      <c r="G366">
        <v>32435057</v>
      </c>
      <c r="H366">
        <v>119.4691</v>
      </c>
      <c r="I366">
        <v>-0.64830200000000004</v>
      </c>
      <c r="J366">
        <v>0.64830200000000004</v>
      </c>
      <c r="K366" s="4">
        <f>1-(E366/E365)</f>
        <v>5.4075019392937351E-3</v>
      </c>
      <c r="L366" s="4">
        <v>118.909475</v>
      </c>
      <c r="M366" s="4">
        <v>118.81974</v>
      </c>
      <c r="N366" s="4">
        <v>118.2568048</v>
      </c>
      <c r="O366" s="4">
        <v>118.7415922</v>
      </c>
      <c r="P366" s="4">
        <v>118.829913</v>
      </c>
      <c r="Q366" s="4">
        <v>118.7643096</v>
      </c>
      <c r="R366" s="4">
        <v>118.53515059999999</v>
      </c>
      <c r="S366" s="4">
        <v>116.8496687</v>
      </c>
      <c r="T366" s="2">
        <v>0.532196</v>
      </c>
      <c r="U366" s="2">
        <v>0.36575957100000001</v>
      </c>
      <c r="V366" s="4">
        <v>59.267520240000003</v>
      </c>
      <c r="W366">
        <f>F366/AVERAGE(F362:F366)</f>
        <v>0.85904378760567823</v>
      </c>
      <c r="X366" s="4">
        <f>(E366-MIN(E353:E366))/(MAX(E353:E366)-MIN(E353:E366)) * 100</f>
        <v>79.403354937095173</v>
      </c>
      <c r="Y366" s="4">
        <f t="shared" si="48"/>
        <v>65.177573148084562</v>
      </c>
      <c r="Z366" s="4">
        <f t="shared" si="44"/>
        <v>1.218261912831418</v>
      </c>
      <c r="AA366" s="4">
        <f t="shared" si="45"/>
        <v>0.22915900000000988</v>
      </c>
      <c r="AB366">
        <f>STDEV(E346:E366)</f>
        <v>1.2447708674596252</v>
      </c>
      <c r="AC366">
        <f t="shared" si="42"/>
        <v>119.50157566745962</v>
      </c>
      <c r="AD366">
        <f t="shared" si="43"/>
        <v>117.01203393254038</v>
      </c>
      <c r="AE366" s="4">
        <f>AC366-AD366</f>
        <v>2.4895417349192428</v>
      </c>
      <c r="AI366" s="5">
        <f t="shared" si="46"/>
        <v>-1.3473587457973668E-2</v>
      </c>
      <c r="AJ366" s="5">
        <f t="shared" si="49"/>
        <v>4.8430942844035927E-3</v>
      </c>
      <c r="AK366" s="5">
        <f t="shared" si="47"/>
        <v>2.4327209802479368E-3</v>
      </c>
    </row>
    <row r="367" spans="1:37" x14ac:dyDescent="0.2">
      <c r="A367" s="1">
        <v>42116</v>
      </c>
      <c r="B367">
        <v>119.3158</v>
      </c>
      <c r="C367">
        <v>121.0822</v>
      </c>
      <c r="D367">
        <v>118.6863</v>
      </c>
      <c r="E367">
        <v>120.8473</v>
      </c>
      <c r="F367">
        <v>37654505</v>
      </c>
      <c r="G367">
        <v>37654505</v>
      </c>
      <c r="H367">
        <v>119.95910000000001</v>
      </c>
      <c r="I367">
        <v>1.6067</v>
      </c>
      <c r="J367">
        <v>-1.6067</v>
      </c>
      <c r="K367" s="4">
        <f>1-(E367/E366)</f>
        <v>-1.3473587457973668E-2</v>
      </c>
      <c r="L367" s="4">
        <v>119.0879875</v>
      </c>
      <c r="M367" s="4">
        <v>119.10348999999999</v>
      </c>
      <c r="N367" s="4">
        <v>118.3198905</v>
      </c>
      <c r="O367" s="4">
        <v>118.92010980000001</v>
      </c>
      <c r="P367" s="4">
        <v>119.2782213</v>
      </c>
      <c r="Q367" s="4">
        <v>119.14303510000001</v>
      </c>
      <c r="R367" s="4">
        <v>118.75535530000001</v>
      </c>
      <c r="S367" s="4">
        <v>117.0064386</v>
      </c>
      <c r="T367" s="2">
        <v>0.646960286</v>
      </c>
      <c r="U367" s="2">
        <v>0.35367957100000003</v>
      </c>
      <c r="V367" s="4">
        <v>64.654658830000002</v>
      </c>
      <c r="W367">
        <f>F367/AVERAGE(F363:F367)</f>
        <v>0.95342389008593487</v>
      </c>
      <c r="X367" s="4">
        <f>(E367-MIN(E354:E367))/(MAX(E354:E367)-MIN(E354:E367)) * 100</f>
        <v>100</v>
      </c>
      <c r="Y367" s="4">
        <f t="shared" si="48"/>
        <v>93.134451645698391</v>
      </c>
      <c r="Z367" s="4">
        <f t="shared" si="44"/>
        <v>1.0737165273750631</v>
      </c>
      <c r="AA367" s="4">
        <f t="shared" si="45"/>
        <v>0.3876798000000008</v>
      </c>
      <c r="AB367">
        <f>STDEV(E347:E367)</f>
        <v>1.3419052768004012</v>
      </c>
      <c r="AC367">
        <f t="shared" si="42"/>
        <v>119.6617957768004</v>
      </c>
      <c r="AD367">
        <f t="shared" si="43"/>
        <v>116.9779852231996</v>
      </c>
      <c r="AE367" s="4">
        <f>AC367-AD367</f>
        <v>2.6838105536008072</v>
      </c>
      <c r="AI367" s="5">
        <f t="shared" si="46"/>
        <v>-8.1640218689205124E-3</v>
      </c>
      <c r="AJ367" s="5">
        <f t="shared" si="49"/>
        <v>6.6199967351918462E-3</v>
      </c>
      <c r="AK367" s="5">
        <f t="shared" si="47"/>
        <v>1.7901180439819071E-3</v>
      </c>
    </row>
    <row r="368" spans="1:37" x14ac:dyDescent="0.2">
      <c r="A368" s="1">
        <v>42117</v>
      </c>
      <c r="B368">
        <v>120.5467</v>
      </c>
      <c r="C368">
        <v>122.5386</v>
      </c>
      <c r="D368">
        <v>120.3963</v>
      </c>
      <c r="E368">
        <v>121.8339</v>
      </c>
      <c r="F368">
        <v>45770902</v>
      </c>
      <c r="G368">
        <v>45770902</v>
      </c>
      <c r="H368">
        <v>121.7124</v>
      </c>
      <c r="I368">
        <v>0.98654699999999995</v>
      </c>
      <c r="J368">
        <v>-0.98654699999999995</v>
      </c>
      <c r="K368" s="4">
        <f>1-(E368/E367)</f>
        <v>-8.1640218689205124E-3</v>
      </c>
      <c r="L368" s="4">
        <v>119.41918750000001</v>
      </c>
      <c r="M368" s="4">
        <v>119.39570000000001</v>
      </c>
      <c r="N368" s="4">
        <v>118.453219</v>
      </c>
      <c r="O368" s="4">
        <v>119.1034176</v>
      </c>
      <c r="P368" s="4">
        <v>119.8461499</v>
      </c>
      <c r="Q368" s="4">
        <v>119.6322833</v>
      </c>
      <c r="R368" s="4">
        <v>119.0485501</v>
      </c>
      <c r="S368" s="4">
        <v>117.1957508</v>
      </c>
      <c r="T368" s="2">
        <v>0.64562078599999995</v>
      </c>
      <c r="U368" s="2">
        <v>0.35367957100000003</v>
      </c>
      <c r="V368" s="4">
        <v>64.607280590000002</v>
      </c>
      <c r="W368">
        <f>F368/AVERAGE(F364:F368)</f>
        <v>1.0650745639888934</v>
      </c>
      <c r="X368" s="4">
        <f>(E368-MIN(E355:E368))/(MAX(E355:E368)-MIN(E355:E368)) * 100</f>
        <v>100</v>
      </c>
      <c r="Y368" s="4">
        <f t="shared" si="48"/>
        <v>93.134451645698391</v>
      </c>
      <c r="Z368" s="4">
        <f t="shared" si="44"/>
        <v>1.0737165273750631</v>
      </c>
      <c r="AA368" s="4">
        <f t="shared" si="45"/>
        <v>0.58373319999999751</v>
      </c>
      <c r="AB368">
        <f>STDEV(E348:E368)</f>
        <v>1.5407660317579197</v>
      </c>
      <c r="AC368">
        <f t="shared" si="42"/>
        <v>119.99398503175793</v>
      </c>
      <c r="AD368">
        <f t="shared" si="43"/>
        <v>116.91245296824208</v>
      </c>
      <c r="AE368" s="4">
        <f>AC368-AD368</f>
        <v>3.0815320635158514</v>
      </c>
      <c r="AI368" s="5">
        <f t="shared" si="46"/>
        <v>-4.7039452894472866E-3</v>
      </c>
      <c r="AJ368" s="5">
        <f t="shared" si="49"/>
        <v>9.6565815578669618E-3</v>
      </c>
      <c r="AK368" s="5">
        <f t="shared" si="47"/>
        <v>5.8216810942063313E-4</v>
      </c>
    </row>
    <row r="369" spans="1:37" x14ac:dyDescent="0.2">
      <c r="A369" s="1">
        <v>42118</v>
      </c>
      <c r="B369">
        <v>122.60429999999999</v>
      </c>
      <c r="C369">
        <v>122.7359</v>
      </c>
      <c r="D369">
        <v>121.4205</v>
      </c>
      <c r="E369">
        <v>122.407</v>
      </c>
      <c r="F369">
        <v>44525905</v>
      </c>
      <c r="G369">
        <v>44525905</v>
      </c>
      <c r="H369">
        <v>122.1182</v>
      </c>
      <c r="I369">
        <v>0.57313599999999998</v>
      </c>
      <c r="J369">
        <v>-0.57313599999999998</v>
      </c>
      <c r="K369" s="4">
        <f>1-(E369/E368)</f>
        <v>-4.7039452894472866E-3</v>
      </c>
      <c r="L369" s="4">
        <v>119.886625</v>
      </c>
      <c r="M369" s="4">
        <v>119.69448</v>
      </c>
      <c r="N369" s="4">
        <v>118.7619333</v>
      </c>
      <c r="O369" s="4">
        <v>119.2555902</v>
      </c>
      <c r="P369" s="4">
        <v>120.4152277</v>
      </c>
      <c r="Q369" s="4">
        <v>120.1367772</v>
      </c>
      <c r="R369" s="4">
        <v>119.36840239999999</v>
      </c>
      <c r="S369" s="4">
        <v>117.4001135</v>
      </c>
      <c r="T369" s="2">
        <v>0.55032335700000001</v>
      </c>
      <c r="U369" s="2">
        <v>0.35367957100000003</v>
      </c>
      <c r="V369" s="4">
        <v>60.876280350000002</v>
      </c>
      <c r="W369">
        <f>F369/AVERAGE(F365:F369)</f>
        <v>1.0732201903369205</v>
      </c>
      <c r="X369" s="4">
        <f>(E369-MIN(E356:E369))/(MAX(E356:E369)-MIN(E356:E369)) * 100</f>
        <v>100</v>
      </c>
      <c r="Y369" s="4">
        <f t="shared" si="48"/>
        <v>100</v>
      </c>
      <c r="Z369" s="4">
        <f t="shared" si="44"/>
        <v>1</v>
      </c>
      <c r="AA369" s="4">
        <f t="shared" si="45"/>
        <v>0.76837480000000369</v>
      </c>
      <c r="AB369">
        <f>STDEV(E349:E369)</f>
        <v>1.6539836668883201</v>
      </c>
      <c r="AC369">
        <f t="shared" si="42"/>
        <v>120.41591696688832</v>
      </c>
      <c r="AD369">
        <f t="shared" si="43"/>
        <v>117.10794963311167</v>
      </c>
      <c r="AE369" s="4">
        <f>AC369-AD369</f>
        <v>3.3079673337766451</v>
      </c>
      <c r="AI369" s="5">
        <f t="shared" si="46"/>
        <v>-1.8191770078508585E-2</v>
      </c>
      <c r="AJ369" s="5">
        <f t="shared" si="49"/>
        <v>-1.2969997057823202E-3</v>
      </c>
      <c r="AK369" s="5">
        <f t="shared" si="47"/>
        <v>-1.1094192552775835E-3</v>
      </c>
    </row>
    <row r="370" spans="1:37" x14ac:dyDescent="0.2">
      <c r="A370" s="1">
        <v>42121</v>
      </c>
      <c r="B370">
        <v>124.3143</v>
      </c>
      <c r="C370">
        <v>125.0848</v>
      </c>
      <c r="D370">
        <v>123.2244</v>
      </c>
      <c r="E370">
        <v>124.63379999999999</v>
      </c>
      <c r="F370">
        <v>96954207</v>
      </c>
      <c r="G370">
        <v>96954207</v>
      </c>
      <c r="H370">
        <v>124.3583</v>
      </c>
      <c r="I370">
        <v>2.2267999999999999</v>
      </c>
      <c r="J370">
        <v>-2.2267999999999999</v>
      </c>
      <c r="K370" s="4">
        <f>1-(E370/E369)</f>
        <v>-1.8191770078508585E-2</v>
      </c>
      <c r="L370" s="4">
        <v>120.5760375</v>
      </c>
      <c r="M370" s="4">
        <v>120.23943</v>
      </c>
      <c r="N370" s="4">
        <v>119.1382095</v>
      </c>
      <c r="O370" s="4">
        <v>119.39873729999999</v>
      </c>
      <c r="P370" s="4">
        <v>121.3526882</v>
      </c>
      <c r="Q370" s="4">
        <v>120.95441769999999</v>
      </c>
      <c r="R370" s="4">
        <v>119.8698689</v>
      </c>
      <c r="S370" s="4">
        <v>117.68378749999999</v>
      </c>
      <c r="T370" s="2">
        <v>0.70938049999999997</v>
      </c>
      <c r="U370" s="2">
        <v>0.26375100000000001</v>
      </c>
      <c r="V370" s="4">
        <v>72.896674290000007</v>
      </c>
      <c r="W370">
        <f>F370/AVERAGE(F366:F370)</f>
        <v>1.8837722466277529</v>
      </c>
      <c r="X370" s="4">
        <f>(E370-MIN(E357:E370))/(MAX(E357:E370)-MIN(E357:E370)) * 100</f>
        <v>100</v>
      </c>
      <c r="Y370" s="4">
        <f t="shared" si="48"/>
        <v>100</v>
      </c>
      <c r="Z370" s="4">
        <f t="shared" si="44"/>
        <v>1</v>
      </c>
      <c r="AA370" s="4">
        <f t="shared" si="45"/>
        <v>1.0845487999999932</v>
      </c>
      <c r="AB370">
        <f>STDEV(E350:E370)</f>
        <v>2.0260573661436041</v>
      </c>
      <c r="AC370">
        <f t="shared" si="42"/>
        <v>121.16426686614361</v>
      </c>
      <c r="AD370">
        <f t="shared" si="43"/>
        <v>117.1121521338564</v>
      </c>
      <c r="AE370" s="4">
        <f>AC370-AD370</f>
        <v>4.0521147322872082</v>
      </c>
      <c r="AI370" s="5">
        <f t="shared" si="46"/>
        <v>1.5755758068838333E-2</v>
      </c>
      <c r="AJ370" s="5">
        <f t="shared" si="49"/>
        <v>-7.2703926494151246E-3</v>
      </c>
      <c r="AK370" s="5">
        <f t="shared" si="47"/>
        <v>-1.9454742177982662E-3</v>
      </c>
    </row>
    <row r="371" spans="1:37" x14ac:dyDescent="0.2">
      <c r="A371" s="1">
        <v>42122</v>
      </c>
      <c r="B371">
        <v>126.3297</v>
      </c>
      <c r="C371">
        <v>126.4096</v>
      </c>
      <c r="D371">
        <v>121.73990000000001</v>
      </c>
      <c r="E371">
        <v>122.67010000000001</v>
      </c>
      <c r="F371">
        <v>118923970</v>
      </c>
      <c r="G371">
        <v>118923970</v>
      </c>
      <c r="H371">
        <v>123.66330000000001</v>
      </c>
      <c r="I371">
        <v>-1.9637</v>
      </c>
      <c r="J371">
        <v>1.9637</v>
      </c>
      <c r="K371" s="4">
        <f>1-(E371/E370)</f>
        <v>1.5755758068838333E-2</v>
      </c>
      <c r="L371" s="4">
        <v>121.09162499999999</v>
      </c>
      <c r="M371" s="4">
        <v>120.63969</v>
      </c>
      <c r="N371" s="4">
        <v>119.46527140000001</v>
      </c>
      <c r="O371" s="4">
        <v>119.4742706</v>
      </c>
      <c r="P371" s="4">
        <v>121.6454464</v>
      </c>
      <c r="Q371" s="4">
        <v>121.26636000000001</v>
      </c>
      <c r="R371" s="4">
        <v>120.1365575</v>
      </c>
      <c r="S371" s="4">
        <v>117.87932910000001</v>
      </c>
      <c r="T371" s="2">
        <v>0.70938049999999997</v>
      </c>
      <c r="U371" s="2">
        <v>0.376499429</v>
      </c>
      <c r="V371" s="4">
        <v>65.327710859999996</v>
      </c>
      <c r="W371">
        <f>F371/AVERAGE(F367:F371)</f>
        <v>1.7294032915251201</v>
      </c>
      <c r="X371" s="4">
        <f>(E371-MIN(E358:E371))/(MAX(E358:E371)-MIN(E358:E371)) * 100</f>
        <v>73.544310618920704</v>
      </c>
      <c r="Y371" s="4">
        <f t="shared" si="48"/>
        <v>91.181436872973563</v>
      </c>
      <c r="Z371" s="4">
        <f t="shared" si="44"/>
        <v>0.80657108662782484</v>
      </c>
      <c r="AA371" s="4">
        <f t="shared" si="45"/>
        <v>1.1298025000000109</v>
      </c>
      <c r="AB371">
        <f>STDEV(E351:E371)</f>
        <v>2.0148750775526647</v>
      </c>
      <c r="AC371">
        <f t="shared" si="42"/>
        <v>121.48014647755267</v>
      </c>
      <c r="AD371">
        <f t="shared" si="43"/>
        <v>117.45039632244735</v>
      </c>
      <c r="AE371" s="4">
        <f>AC371-AD371</f>
        <v>4.0297501551053188</v>
      </c>
      <c r="AI371" s="5">
        <f t="shared" si="46"/>
        <v>1.4706110127895911E-2</v>
      </c>
      <c r="AJ371" s="5">
        <f t="shared" si="49"/>
        <v>-9.5365607006794308E-4</v>
      </c>
      <c r="AK371" s="5">
        <f t="shared" si="47"/>
        <v>-1.2215228691538754E-3</v>
      </c>
    </row>
    <row r="372" spans="1:37" x14ac:dyDescent="0.2">
      <c r="A372" s="1">
        <v>42123</v>
      </c>
      <c r="B372">
        <v>122.29430000000001</v>
      </c>
      <c r="C372">
        <v>123.6378</v>
      </c>
      <c r="D372">
        <v>120.5467</v>
      </c>
      <c r="E372">
        <v>120.8661</v>
      </c>
      <c r="F372">
        <v>63386083</v>
      </c>
      <c r="G372">
        <v>63386083</v>
      </c>
      <c r="H372">
        <v>121.65860000000001</v>
      </c>
      <c r="I372">
        <v>-1.804</v>
      </c>
      <c r="J372">
        <v>1.804</v>
      </c>
      <c r="K372" s="4">
        <f>1-(E372/E371)</f>
        <v>1.4706110127895911E-2</v>
      </c>
      <c r="L372" s="4">
        <v>121.54848749999999</v>
      </c>
      <c r="M372" s="4">
        <v>120.81444999999999</v>
      </c>
      <c r="N372" s="4">
        <v>119.5668333</v>
      </c>
      <c r="O372" s="4">
        <v>119.5030098</v>
      </c>
      <c r="P372" s="4">
        <v>121.47225829999999</v>
      </c>
      <c r="Q372" s="4">
        <v>121.1935854</v>
      </c>
      <c r="R372" s="4">
        <v>120.2060378</v>
      </c>
      <c r="S372" s="4">
        <v>117.9964574</v>
      </c>
      <c r="T372" s="2">
        <v>0.64495292900000001</v>
      </c>
      <c r="U372" s="2">
        <v>0.50535657099999998</v>
      </c>
      <c r="V372" s="4">
        <v>56.067773809999998</v>
      </c>
      <c r="W372">
        <f>F372/AVERAGE(F368:F372)</f>
        <v>0.85758604815371409</v>
      </c>
      <c r="X372" s="4">
        <f>(E372-MIN(E359:E372))/(MAX(E359:E372)-MIN(E359:E372)) * 100</f>
        <v>49.240158435049757</v>
      </c>
      <c r="Y372" s="4">
        <f t="shared" si="48"/>
        <v>74.261489684656809</v>
      </c>
      <c r="Z372" s="4">
        <f t="shared" si="44"/>
        <v>0.6630645122275709</v>
      </c>
      <c r="AA372" s="4">
        <f t="shared" si="45"/>
        <v>0.98754759999999919</v>
      </c>
      <c r="AB372">
        <f>STDEV(E352:E372)</f>
        <v>2.0298319985489766</v>
      </c>
      <c r="AC372">
        <f t="shared" si="42"/>
        <v>121.59666529854897</v>
      </c>
      <c r="AD372">
        <f t="shared" si="43"/>
        <v>117.53700130145103</v>
      </c>
      <c r="AE372" s="4">
        <f>AC372-AD372</f>
        <v>4.0596639970979425</v>
      </c>
      <c r="AI372" s="5">
        <f t="shared" si="46"/>
        <v>2.7130022396685272E-2</v>
      </c>
      <c r="AJ372" s="5">
        <f t="shared" si="49"/>
        <v>1.1195916825168962E-3</v>
      </c>
      <c r="AK372" s="5">
        <f t="shared" si="47"/>
        <v>-6.7954077822088461E-4</v>
      </c>
    </row>
    <row r="373" spans="1:37" x14ac:dyDescent="0.2">
      <c r="A373" s="1">
        <v>42124</v>
      </c>
      <c r="B373">
        <v>119.795</v>
      </c>
      <c r="C373">
        <v>120.152</v>
      </c>
      <c r="D373">
        <v>117.0515</v>
      </c>
      <c r="E373">
        <v>117.587</v>
      </c>
      <c r="F373">
        <v>83195423</v>
      </c>
      <c r="G373">
        <v>83195423</v>
      </c>
      <c r="H373">
        <v>118.2901</v>
      </c>
      <c r="I373">
        <v>-3.2791000000000001</v>
      </c>
      <c r="J373">
        <v>3.2791000000000001</v>
      </c>
      <c r="K373" s="4">
        <f>1-(E373/E372)</f>
        <v>2.7130022396685272E-2</v>
      </c>
      <c r="L373" s="4">
        <v>121.2607375</v>
      </c>
      <c r="M373" s="4">
        <v>120.71861</v>
      </c>
      <c r="N373" s="4">
        <v>119.59904760000001</v>
      </c>
      <c r="O373" s="4">
        <v>119.4536353</v>
      </c>
      <c r="P373" s="4">
        <v>120.6088676</v>
      </c>
      <c r="Q373" s="4">
        <v>120.5378426</v>
      </c>
      <c r="R373" s="4">
        <v>119.9566056</v>
      </c>
      <c r="S373" s="4">
        <v>117.9804003</v>
      </c>
      <c r="T373" s="2">
        <v>0.60871257099999998</v>
      </c>
      <c r="U373" s="2">
        <v>0.73957799999999996</v>
      </c>
      <c r="V373" s="4">
        <v>45.146987180000004</v>
      </c>
      <c r="W373">
        <f>F373/AVERAGE(F369:F373)</f>
        <v>1.0220929862509038</v>
      </c>
      <c r="X373" s="4">
        <f>(E373-MIN(E360:E373))/(MAX(E360:E373)-MIN(E360:E373)) * 100</f>
        <v>5.0629159593673201</v>
      </c>
      <c r="Y373" s="4">
        <f t="shared" si="48"/>
        <v>42.615795004445928</v>
      </c>
      <c r="Z373" s="4">
        <f t="shared" si="44"/>
        <v>0.11880374304501716</v>
      </c>
      <c r="AA373" s="4">
        <f t="shared" si="45"/>
        <v>0.58123700000000156</v>
      </c>
      <c r="AB373">
        <f>STDEV(E353:E373)</f>
        <v>1.9905551880365051</v>
      </c>
      <c r="AC373">
        <f t="shared" si="42"/>
        <v>121.58960278803652</v>
      </c>
      <c r="AD373">
        <f t="shared" si="43"/>
        <v>117.6084924119635</v>
      </c>
      <c r="AE373" s="4">
        <f>AC373-AD373</f>
        <v>3.9811103760730191</v>
      </c>
      <c r="AI373" s="5">
        <f t="shared" si="46"/>
        <v>-3.0363900771343655E-2</v>
      </c>
      <c r="AJ373" s="5">
        <f t="shared" si="49"/>
        <v>5.2697668776150678E-3</v>
      </c>
      <c r="AK373" s="5">
        <f t="shared" si="47"/>
        <v>-3.2688359646590936E-4</v>
      </c>
    </row>
    <row r="374" spans="1:37" x14ac:dyDescent="0.2">
      <c r="A374" s="1">
        <v>42125</v>
      </c>
      <c r="B374">
        <v>118.4796</v>
      </c>
      <c r="C374">
        <v>122.26609999999999</v>
      </c>
      <c r="D374">
        <v>117.72799999999999</v>
      </c>
      <c r="E374">
        <v>121.1574</v>
      </c>
      <c r="F374">
        <v>58512638</v>
      </c>
      <c r="G374">
        <v>58512638</v>
      </c>
      <c r="H374">
        <v>119.43210000000001</v>
      </c>
      <c r="I374">
        <v>3.5703999999999998</v>
      </c>
      <c r="J374">
        <v>-3.5703999999999998</v>
      </c>
      <c r="K374" s="4">
        <f>1-(E374/E373)</f>
        <v>-3.0363900771343655E-2</v>
      </c>
      <c r="L374" s="4">
        <v>121.500325</v>
      </c>
      <c r="M374" s="4">
        <v>121.11323</v>
      </c>
      <c r="N374" s="4">
        <v>119.80933330000001</v>
      </c>
      <c r="O374" s="4">
        <v>119.45796470000001</v>
      </c>
      <c r="P374" s="4">
        <v>120.7307637</v>
      </c>
      <c r="Q374" s="4">
        <v>120.6504894</v>
      </c>
      <c r="R374" s="4">
        <v>120.070967</v>
      </c>
      <c r="S374" s="4">
        <v>118.1049885</v>
      </c>
      <c r="T374" s="2">
        <v>0.86374114300000004</v>
      </c>
      <c r="U374" s="2">
        <v>0.7228</v>
      </c>
      <c r="V374" s="4">
        <v>54.44177397</v>
      </c>
      <c r="W374">
        <f>F374/AVERAGE(F370:F374)</f>
        <v>0.694970133202653</v>
      </c>
      <c r="X374" s="4">
        <f>(E374-MIN(E361:E374))/(MAX(E361:E374)-MIN(E361:E374)) * 100</f>
        <v>53.164659283808859</v>
      </c>
      <c r="Y374" s="4">
        <f t="shared" si="48"/>
        <v>35.822577892741982</v>
      </c>
      <c r="Z374" s="4">
        <f t="shared" si="44"/>
        <v>1.48411036868959</v>
      </c>
      <c r="AA374" s="4">
        <f t="shared" si="45"/>
        <v>0.57952240000000188</v>
      </c>
      <c r="AB374">
        <f>STDEV(E354:E374)</f>
        <v>1.9049919900968955</v>
      </c>
      <c r="AC374">
        <f t="shared" si="42"/>
        <v>121.71432529009689</v>
      </c>
      <c r="AD374">
        <f t="shared" si="43"/>
        <v>117.90434130990312</v>
      </c>
      <c r="AE374" s="4">
        <f>AC374-AD374</f>
        <v>3.8099839801937776</v>
      </c>
      <c r="AI374" s="5">
        <f t="shared" si="46"/>
        <v>1.9388002713824903E-3</v>
      </c>
      <c r="AJ374" s="5">
        <f t="shared" si="49"/>
        <v>-7.0278920043746803E-3</v>
      </c>
      <c r="AK374" s="5">
        <f t="shared" si="47"/>
        <v>-1.8467307149059274E-3</v>
      </c>
    </row>
    <row r="375" spans="1:37" x14ac:dyDescent="0.2">
      <c r="A375" s="1">
        <v>42128</v>
      </c>
      <c r="B375">
        <v>121.6741</v>
      </c>
      <c r="C375">
        <v>122.6795</v>
      </c>
      <c r="D375">
        <v>120.5091</v>
      </c>
      <c r="E375">
        <v>120.9225</v>
      </c>
      <c r="F375">
        <v>50988278</v>
      </c>
      <c r="G375">
        <v>50988278</v>
      </c>
      <c r="H375">
        <v>121.5658</v>
      </c>
      <c r="I375">
        <v>-0.23489199999999999</v>
      </c>
      <c r="J375">
        <v>0.23489199999999999</v>
      </c>
      <c r="K375" s="4">
        <f>1-(E375/E374)</f>
        <v>1.9388002713824903E-3</v>
      </c>
      <c r="L375" s="4">
        <v>121.509725</v>
      </c>
      <c r="M375" s="4">
        <v>121.21657999999999</v>
      </c>
      <c r="N375" s="4">
        <v>119.9605571</v>
      </c>
      <c r="O375" s="4">
        <v>119.46257060000001</v>
      </c>
      <c r="P375" s="4">
        <v>120.7733717</v>
      </c>
      <c r="Q375" s="4">
        <v>120.6999459</v>
      </c>
      <c r="R375" s="4">
        <v>120.1520654</v>
      </c>
      <c r="S375" s="4">
        <v>118.2154791</v>
      </c>
      <c r="T375" s="2">
        <v>0.86374114300000004</v>
      </c>
      <c r="U375" s="2">
        <v>0.70266649999999997</v>
      </c>
      <c r="V375" s="4">
        <v>55.141530160000002</v>
      </c>
      <c r="W375">
        <f>F375/AVERAGE(F371:F375)</f>
        <v>0.67983211870159266</v>
      </c>
      <c r="X375" s="4">
        <f>(E375-MIN(E362:E375))/(MAX(E362:E375)-MIN(E362:E375)) * 100</f>
        <v>50</v>
      </c>
      <c r="Y375" s="4">
        <f t="shared" si="48"/>
        <v>36.075858414392059</v>
      </c>
      <c r="Z375" s="4">
        <f t="shared" si="44"/>
        <v>1.3859684065079116</v>
      </c>
      <c r="AA375" s="4">
        <f t="shared" si="45"/>
        <v>0.5478805000000051</v>
      </c>
      <c r="AB375">
        <f>STDEV(E355:E375)</f>
        <v>1.8585578343359197</v>
      </c>
      <c r="AC375">
        <f t="shared" si="42"/>
        <v>121.81911493433593</v>
      </c>
      <c r="AD375">
        <f t="shared" si="43"/>
        <v>118.10199926566408</v>
      </c>
      <c r="AE375" s="4">
        <f>AC375-AD375</f>
        <v>3.7171156686718518</v>
      </c>
      <c r="AI375" s="5">
        <f t="shared" si="46"/>
        <v>2.2533440840207586E-2</v>
      </c>
      <c r="AJ375" s="5">
        <f t="shared" si="49"/>
        <v>-4.9813527310770709E-3</v>
      </c>
      <c r="AK375" s="5">
        <f t="shared" si="47"/>
        <v>-2.2756230054666602E-3</v>
      </c>
    </row>
    <row r="376" spans="1:37" x14ac:dyDescent="0.2">
      <c r="A376" s="1">
        <v>42129</v>
      </c>
      <c r="B376">
        <v>120.4057</v>
      </c>
      <c r="C376">
        <v>120.6874</v>
      </c>
      <c r="D376">
        <v>118.179</v>
      </c>
      <c r="E376">
        <v>118.1977</v>
      </c>
      <c r="F376">
        <v>49271416</v>
      </c>
      <c r="G376">
        <v>49271416</v>
      </c>
      <c r="H376">
        <v>118.9353</v>
      </c>
      <c r="I376">
        <v>-2.7246999999999999</v>
      </c>
      <c r="J376">
        <v>2.7246999999999999</v>
      </c>
      <c r="K376" s="4">
        <f>1-(E376/E375)</f>
        <v>2.2533440840207586E-2</v>
      </c>
      <c r="L376" s="4">
        <v>121.0552</v>
      </c>
      <c r="M376" s="4">
        <v>121.11228</v>
      </c>
      <c r="N376" s="4">
        <v>119.8912048</v>
      </c>
      <c r="O376" s="4">
        <v>119.394498</v>
      </c>
      <c r="P376" s="4">
        <v>120.2010002</v>
      </c>
      <c r="Q376" s="4">
        <v>120.2449921</v>
      </c>
      <c r="R376" s="4">
        <v>119.9659353</v>
      </c>
      <c r="S376" s="4">
        <v>118.21478190000001</v>
      </c>
      <c r="T376" s="2">
        <v>0.83152735700000002</v>
      </c>
      <c r="U376" s="2">
        <v>0.89728792899999998</v>
      </c>
      <c r="V376" s="4">
        <v>48.098103020000003</v>
      </c>
      <c r="W376">
        <f>F376/AVERAGE(F372:F376)</f>
        <v>0.8067921517331641</v>
      </c>
      <c r="X376" s="4">
        <f>(E376-MIN(E363:E376))/(MAX(E363:E376)-MIN(E363:E376)) * 100</f>
        <v>13.2904912025435</v>
      </c>
      <c r="Y376" s="4">
        <f t="shared" si="48"/>
        <v>38.818383495450782</v>
      </c>
      <c r="Z376" s="4">
        <f t="shared" si="44"/>
        <v>0.3423762147154078</v>
      </c>
      <c r="AA376" s="4">
        <f t="shared" si="45"/>
        <v>0.27905680000000643</v>
      </c>
      <c r="AB376">
        <f>STDEV(E356:E376)</f>
        <v>1.8973335103445008</v>
      </c>
      <c r="AC376">
        <f t="shared" si="42"/>
        <v>121.78853831034449</v>
      </c>
      <c r="AD376">
        <f t="shared" si="43"/>
        <v>117.9938712896555</v>
      </c>
      <c r="AE376" s="4">
        <f>AC376-AD376</f>
        <v>3.7946670206889905</v>
      </c>
      <c r="AI376" s="5">
        <f t="shared" si="46"/>
        <v>6.2793100034941318E-3</v>
      </c>
      <c r="AJ376" s="5">
        <f t="shared" si="49"/>
        <v>1.1017774740031739E-3</v>
      </c>
      <c r="AK376" s="5">
        <f t="shared" si="47"/>
        <v>-5.2264372517487408E-4</v>
      </c>
    </row>
    <row r="377" spans="1:37" x14ac:dyDescent="0.2">
      <c r="A377" s="1">
        <v>42130</v>
      </c>
      <c r="B377">
        <v>118.9118</v>
      </c>
      <c r="C377">
        <v>119.0903</v>
      </c>
      <c r="D377">
        <v>115.90519999999999</v>
      </c>
      <c r="E377">
        <v>117.4555</v>
      </c>
      <c r="F377">
        <v>72141010</v>
      </c>
      <c r="G377">
        <v>72141010</v>
      </c>
      <c r="H377">
        <v>117.0206</v>
      </c>
      <c r="I377">
        <v>-0.74226000000000003</v>
      </c>
      <c r="J377">
        <v>0.74226000000000003</v>
      </c>
      <c r="K377" s="4">
        <f>1-(E377/E376)</f>
        <v>6.2793100034941318E-3</v>
      </c>
      <c r="L377" s="4">
        <v>120.4362625</v>
      </c>
      <c r="M377" s="4">
        <v>120.7731</v>
      </c>
      <c r="N377" s="4">
        <v>119.84646189999999</v>
      </c>
      <c r="O377" s="4">
        <v>119.2473</v>
      </c>
      <c r="P377" s="4">
        <v>119.5908891</v>
      </c>
      <c r="Q377" s="4">
        <v>119.73781169999999</v>
      </c>
      <c r="R377" s="4">
        <v>119.7268462</v>
      </c>
      <c r="S377" s="4">
        <v>118.1850061</v>
      </c>
      <c r="T377" s="2">
        <v>0.83152735700000002</v>
      </c>
      <c r="U377" s="2">
        <v>0.90936814300000002</v>
      </c>
      <c r="V377" s="4">
        <v>47.764346400000001</v>
      </c>
      <c r="W377">
        <f>F377/AVERAGE(F373:F377)</f>
        <v>1.1483444277653316</v>
      </c>
      <c r="X377" s="4">
        <f>(E377-MIN(E364:E377))/(MAX(E364:E377)-MIN(E364:E377)) * 100</f>
        <v>3.2912995446339006</v>
      </c>
      <c r="Y377" s="4">
        <f t="shared" si="48"/>
        <v>22.193930249059132</v>
      </c>
      <c r="Z377" s="4">
        <f t="shared" si="44"/>
        <v>0.14829728253171512</v>
      </c>
      <c r="AA377" s="4">
        <f t="shared" si="45"/>
        <v>1.0965499999997519E-2</v>
      </c>
      <c r="AB377">
        <f>STDEV(E357:E377)</f>
        <v>1.9448621651613733</v>
      </c>
      <c r="AC377">
        <f t="shared" si="42"/>
        <v>121.79132406516136</v>
      </c>
      <c r="AD377">
        <f t="shared" si="43"/>
        <v>117.90159973483863</v>
      </c>
      <c r="AE377" s="4">
        <f>AC377-AD377</f>
        <v>3.8897243303227356</v>
      </c>
      <c r="AI377" s="5">
        <f t="shared" si="46"/>
        <v>-6.1853212493241383E-3</v>
      </c>
      <c r="AJ377" s="5">
        <f t="shared" si="49"/>
        <v>3.2510026508118959E-3</v>
      </c>
      <c r="AK377" s="5">
        <f t="shared" si="47"/>
        <v>3.6259923758545718E-4</v>
      </c>
    </row>
    <row r="378" spans="1:37" x14ac:dyDescent="0.2">
      <c r="A378" s="1">
        <v>42131</v>
      </c>
      <c r="B378">
        <v>117.7197</v>
      </c>
      <c r="C378">
        <v>118.95569999999999</v>
      </c>
      <c r="D378">
        <v>117.0121</v>
      </c>
      <c r="E378">
        <v>118.182</v>
      </c>
      <c r="F378">
        <v>43940895</v>
      </c>
      <c r="G378">
        <v>43940895</v>
      </c>
      <c r="H378">
        <v>118.2171</v>
      </c>
      <c r="I378">
        <v>0.72652700000000003</v>
      </c>
      <c r="J378">
        <v>-0.72652700000000003</v>
      </c>
      <c r="K378" s="4">
        <f>1-(E378/E377)</f>
        <v>-6.1853212493241383E-3</v>
      </c>
      <c r="L378" s="4">
        <v>119.62978750000001</v>
      </c>
      <c r="M378" s="4">
        <v>120.40791</v>
      </c>
      <c r="N378" s="4">
        <v>119.8546619</v>
      </c>
      <c r="O378" s="4">
        <v>119.1296373</v>
      </c>
      <c r="P378" s="4">
        <v>119.2778026</v>
      </c>
      <c r="Q378" s="4">
        <v>119.45493690000001</v>
      </c>
      <c r="R378" s="4">
        <v>119.579718</v>
      </c>
      <c r="S378" s="4">
        <v>118.1848883</v>
      </c>
      <c r="T378" s="2">
        <v>0.88342214299999999</v>
      </c>
      <c r="U378" s="2">
        <v>0.81406814299999997</v>
      </c>
      <c r="V378" s="4">
        <v>52.042839379999997</v>
      </c>
      <c r="W378">
        <f>F378/AVERAGE(F374:F378)</f>
        <v>0.79934905642367815</v>
      </c>
      <c r="X378" s="4">
        <f>(E378-MIN(E365:E378))/(MAX(E365:E378)-MIN(E365:E378)) * 100</f>
        <v>10.120780686234934</v>
      </c>
      <c r="Y378" s="4">
        <f t="shared" si="48"/>
        <v>8.9008571444707787</v>
      </c>
      <c r="Z378" s="4">
        <f t="shared" si="44"/>
        <v>1.1370568611498244</v>
      </c>
      <c r="AA378" s="4">
        <f t="shared" si="45"/>
        <v>-0.12478109999999276</v>
      </c>
      <c r="AB378">
        <f>STDEV(E358:E378)</f>
        <v>1.93707861571909</v>
      </c>
      <c r="AC378">
        <f t="shared" si="42"/>
        <v>121.79174051571908</v>
      </c>
      <c r="AD378">
        <f t="shared" si="43"/>
        <v>117.91758328428091</v>
      </c>
      <c r="AE378" s="4">
        <f>AC378-AD378</f>
        <v>3.8741572314381756</v>
      </c>
      <c r="AI378" s="5">
        <f t="shared" si="46"/>
        <v>-1.8841278705725051E-2</v>
      </c>
      <c r="AJ378" s="5">
        <f t="shared" si="49"/>
        <v>-2.0319846174891021E-3</v>
      </c>
      <c r="AK378" s="5">
        <f t="shared" si="47"/>
        <v>-6.9890588284184221E-5</v>
      </c>
    </row>
    <row r="379" spans="1:37" x14ac:dyDescent="0.2">
      <c r="A379" s="1">
        <v>42132</v>
      </c>
      <c r="B379">
        <v>119.5218</v>
      </c>
      <c r="C379">
        <v>120.4087</v>
      </c>
      <c r="D379">
        <v>118.98399999999999</v>
      </c>
      <c r="E379">
        <v>120.4087</v>
      </c>
      <c r="F379">
        <v>55550382</v>
      </c>
      <c r="G379">
        <v>55550382</v>
      </c>
      <c r="H379">
        <v>119.95820000000001</v>
      </c>
      <c r="I379">
        <v>2.2265999999999999</v>
      </c>
      <c r="J379">
        <v>-2.2265999999999999</v>
      </c>
      <c r="K379" s="4">
        <f>1-(E379/E378)</f>
        <v>-1.8841278705725051E-2</v>
      </c>
      <c r="L379" s="4">
        <v>119.34711249999999</v>
      </c>
      <c r="M379" s="4">
        <v>120.20808</v>
      </c>
      <c r="N379" s="4">
        <v>119.9259429</v>
      </c>
      <c r="O379" s="4">
        <v>119.1179039</v>
      </c>
      <c r="P379" s="4">
        <v>119.5291131</v>
      </c>
      <c r="Q379" s="4">
        <v>119.6283483</v>
      </c>
      <c r="R379" s="4">
        <v>119.65866870000001</v>
      </c>
      <c r="S379" s="4">
        <v>118.2720966</v>
      </c>
      <c r="T379" s="2">
        <v>0.85119357100000004</v>
      </c>
      <c r="U379" s="2">
        <v>0.81406814299999997</v>
      </c>
      <c r="V379" s="4">
        <v>51.114702520000002</v>
      </c>
      <c r="W379">
        <f>F379/AVERAGE(F375:F379)</f>
        <v>1.0215524156999687</v>
      </c>
      <c r="X379" s="4">
        <f>(E379-MIN(E366:E379))/(MAX(E366:E379)-MIN(E366:E379)) * 100</f>
        <v>41.140660044857391</v>
      </c>
      <c r="Y379" s="4">
        <f t="shared" si="48"/>
        <v>18.184246758575409</v>
      </c>
      <c r="Z379" s="4">
        <f t="shared" si="44"/>
        <v>2.2624341052486043</v>
      </c>
      <c r="AA379" s="4">
        <f t="shared" si="45"/>
        <v>-3.0320400000007908E-2</v>
      </c>
      <c r="AB379">
        <f>STDEV(E359:E379)</f>
        <v>1.9281693448894532</v>
      </c>
      <c r="AC379">
        <f t="shared" si="42"/>
        <v>121.85411224488945</v>
      </c>
      <c r="AD379">
        <f t="shared" si="43"/>
        <v>117.99777355511054</v>
      </c>
      <c r="AE379" s="4">
        <f>AC379-AD379</f>
        <v>3.8563386897789087</v>
      </c>
      <c r="AI379" s="5">
        <f t="shared" si="46"/>
        <v>1.0186971539431822E-2</v>
      </c>
      <c r="AJ379" s="5">
        <f t="shared" si="49"/>
        <v>-4.4516418135473693E-3</v>
      </c>
      <c r="AK379" s="5">
        <f t="shared" si="47"/>
        <v>-1.2167784169689296E-3</v>
      </c>
    </row>
    <row r="380" spans="1:37" x14ac:dyDescent="0.2">
      <c r="A380" s="1">
        <v>42135</v>
      </c>
      <c r="B380">
        <v>120.1917</v>
      </c>
      <c r="C380">
        <v>120.352</v>
      </c>
      <c r="D380">
        <v>118.5264</v>
      </c>
      <c r="E380">
        <v>119.18210000000001</v>
      </c>
      <c r="F380">
        <v>42035757</v>
      </c>
      <c r="G380">
        <v>42035757</v>
      </c>
      <c r="H380">
        <v>119.2655</v>
      </c>
      <c r="I380">
        <v>-1.2264999999999999</v>
      </c>
      <c r="J380">
        <v>1.2264999999999999</v>
      </c>
      <c r="K380" s="4">
        <f>1-(E380/E379)</f>
        <v>1.0186971539431822E-2</v>
      </c>
      <c r="L380" s="4">
        <v>119.1366125</v>
      </c>
      <c r="M380" s="4">
        <v>119.66291</v>
      </c>
      <c r="N380" s="4">
        <v>119.91465239999999</v>
      </c>
      <c r="O380" s="4">
        <v>119.05218240000001</v>
      </c>
      <c r="P380" s="4">
        <v>119.45199909999999</v>
      </c>
      <c r="Q380" s="4">
        <v>119.5472123</v>
      </c>
      <c r="R380" s="4">
        <v>119.6132812</v>
      </c>
      <c r="S380" s="4">
        <v>118.307783</v>
      </c>
      <c r="T380" s="2">
        <v>0.85119357100000004</v>
      </c>
      <c r="U380" s="2">
        <v>0.85536800000000002</v>
      </c>
      <c r="V380" s="4">
        <v>49.877694759999997</v>
      </c>
      <c r="W380">
        <f>F380/AVERAGE(F376:F380)</f>
        <v>0.79934287915552882</v>
      </c>
      <c r="X380" s="4">
        <f>(E380-MIN(E367:E380))/(MAX(E367:E380)-MIN(E367:E380)) * 100</f>
        <v>24.05304877199346</v>
      </c>
      <c r="Y380" s="4">
        <f t="shared" si="48"/>
        <v>25.104829834361926</v>
      </c>
      <c r="Z380" s="4">
        <f t="shared" si="44"/>
        <v>0.95810443371622245</v>
      </c>
      <c r="AA380" s="4">
        <f t="shared" si="45"/>
        <v>-6.606890000000476E-2</v>
      </c>
      <c r="AB380">
        <f>STDEV(E360:E380)</f>
        <v>1.931975379661719</v>
      </c>
      <c r="AC380">
        <f t="shared" si="42"/>
        <v>121.84662777966172</v>
      </c>
      <c r="AD380">
        <f t="shared" si="43"/>
        <v>117.98267702033827</v>
      </c>
      <c r="AE380" s="4">
        <f>AC380-AD380</f>
        <v>3.8639507593234441</v>
      </c>
      <c r="AI380" s="5">
        <f t="shared" si="46"/>
        <v>3.602050979132021E-3</v>
      </c>
      <c r="AJ380" s="5">
        <f t="shared" si="49"/>
        <v>-2.6710294785450952E-3</v>
      </c>
      <c r="AK380" s="5">
        <f t="shared" si="47"/>
        <v>1.128361879622089E-3</v>
      </c>
    </row>
    <row r="381" spans="1:37" x14ac:dyDescent="0.2">
      <c r="A381" s="1">
        <v>42136</v>
      </c>
      <c r="B381">
        <v>118.50279999999999</v>
      </c>
      <c r="C381">
        <v>119.7105</v>
      </c>
      <c r="D381">
        <v>117.76690000000001</v>
      </c>
      <c r="E381">
        <v>118.75279999999999</v>
      </c>
      <c r="F381">
        <v>48160032</v>
      </c>
      <c r="G381">
        <v>48160032</v>
      </c>
      <c r="H381">
        <v>118.7687</v>
      </c>
      <c r="I381">
        <v>-0.42929</v>
      </c>
      <c r="J381">
        <v>0.42929</v>
      </c>
      <c r="K381" s="4">
        <f>1-(E381/E380)</f>
        <v>3.602050979132021E-3</v>
      </c>
      <c r="L381" s="4">
        <v>119.2823375</v>
      </c>
      <c r="M381" s="4">
        <v>119.27118</v>
      </c>
      <c r="N381" s="4">
        <v>119.89410479999999</v>
      </c>
      <c r="O381" s="4">
        <v>119.0140608</v>
      </c>
      <c r="P381" s="4">
        <v>119.2966215</v>
      </c>
      <c r="Q381" s="4">
        <v>119.4027737</v>
      </c>
      <c r="R381" s="4">
        <v>119.5313306</v>
      </c>
      <c r="S381" s="4">
        <v>118.3252346</v>
      </c>
      <c r="T381" s="2">
        <v>0.73642928600000002</v>
      </c>
      <c r="U381" s="2">
        <v>0.88603157099999996</v>
      </c>
      <c r="V381" s="4">
        <v>45.38964885</v>
      </c>
      <c r="W381">
        <f>F381/AVERAGE(F377:F381)</f>
        <v>0.91968807806539432</v>
      </c>
      <c r="X381" s="4">
        <f>(E381-MIN(E368:E381))/(MAX(E368:E381)-MIN(E368:E381)) * 100</f>
        <v>18.072524135240855</v>
      </c>
      <c r="Y381" s="4">
        <f t="shared" si="48"/>
        <v>27.755410984030572</v>
      </c>
      <c r="Z381" s="4">
        <f t="shared" si="44"/>
        <v>0.65113516588311771</v>
      </c>
      <c r="AA381" s="4">
        <f t="shared" si="45"/>
        <v>-0.12855690000000664</v>
      </c>
      <c r="AB381">
        <f>STDEV(E361:E381)</f>
        <v>1.9423979691289286</v>
      </c>
      <c r="AC381">
        <f t="shared" si="42"/>
        <v>121.83650276912893</v>
      </c>
      <c r="AD381">
        <f t="shared" si="43"/>
        <v>117.95170683087106</v>
      </c>
      <c r="AE381" s="4">
        <f>AC381-AD381</f>
        <v>3.8847959382578665</v>
      </c>
      <c r="AI381" s="5">
        <f t="shared" si="46"/>
        <v>-1.1519728376931937E-3</v>
      </c>
      <c r="AJ381" s="5">
        <f t="shared" si="49"/>
        <v>1.6451912962299974E-3</v>
      </c>
      <c r="AK381" s="5">
        <f t="shared" si="47"/>
        <v>6.6876887616604274E-4</v>
      </c>
    </row>
    <row r="382" spans="1:37" x14ac:dyDescent="0.2">
      <c r="A382" s="1">
        <v>42137</v>
      </c>
      <c r="B382">
        <v>119.0217</v>
      </c>
      <c r="C382">
        <v>120.003</v>
      </c>
      <c r="D382">
        <v>118.75749999999999</v>
      </c>
      <c r="E382">
        <v>118.8896</v>
      </c>
      <c r="F382">
        <v>34694235</v>
      </c>
      <c r="G382">
        <v>34694235</v>
      </c>
      <c r="H382">
        <v>119.3372</v>
      </c>
      <c r="I382">
        <v>0.13680500000000001</v>
      </c>
      <c r="J382">
        <v>-0.13680500000000001</v>
      </c>
      <c r="K382" s="4">
        <f>1-(E382/E381)</f>
        <v>-1.1519728376931937E-3</v>
      </c>
      <c r="L382" s="4">
        <v>118.9988625</v>
      </c>
      <c r="M382" s="4">
        <v>119.07353000000001</v>
      </c>
      <c r="N382" s="4">
        <v>119.904681</v>
      </c>
      <c r="O382" s="4">
        <v>118.9670157</v>
      </c>
      <c r="P382" s="4">
        <v>119.20617230000001</v>
      </c>
      <c r="Q382" s="4">
        <v>119.3094694</v>
      </c>
      <c r="R382" s="4">
        <v>119.47021340000001</v>
      </c>
      <c r="S382" s="4">
        <v>118.3473666</v>
      </c>
      <c r="T382" s="2">
        <v>0.675733429</v>
      </c>
      <c r="U382" s="2">
        <v>0.88603157099999996</v>
      </c>
      <c r="V382" s="4">
        <v>43.267292359999999</v>
      </c>
      <c r="W382">
        <f>F382/AVERAGE(F378:F382)</f>
        <v>0.77310887416594487</v>
      </c>
      <c r="X382" s="4">
        <f>(E382-MIN(E369:E382))/(MAX(E369:E382)-MIN(E369:E382)) * 100</f>
        <v>19.978267835002747</v>
      </c>
      <c r="Y382" s="4">
        <f t="shared" si="48"/>
        <v>20.701280247412353</v>
      </c>
      <c r="Z382" s="4">
        <f t="shared" si="44"/>
        <v>0.96507402422611122</v>
      </c>
      <c r="AA382" s="4">
        <f t="shared" si="45"/>
        <v>-0.16074400000000821</v>
      </c>
      <c r="AB382">
        <f>STDEV(E362:E382)</f>
        <v>1.9359793259792428</v>
      </c>
      <c r="AC382">
        <f t="shared" ref="AC382:AC445" si="50">N382+AB382</f>
        <v>121.84066032597924</v>
      </c>
      <c r="AD382">
        <f t="shared" ref="AD382:AD445" si="51">N382-AB382</f>
        <v>117.96870167402075</v>
      </c>
      <c r="AE382" s="4">
        <f>AC382-AD382</f>
        <v>3.8719586519584936</v>
      </c>
      <c r="AI382" s="5">
        <f t="shared" si="46"/>
        <v>-2.3331729604608054E-2</v>
      </c>
      <c r="AJ382" s="5">
        <f t="shared" si="49"/>
        <v>4.6342573907614537E-3</v>
      </c>
      <c r="AK382" s="5">
        <f t="shared" si="47"/>
        <v>1.2926088986580605E-3</v>
      </c>
    </row>
    <row r="383" spans="1:37" x14ac:dyDescent="0.2">
      <c r="A383" s="1">
        <v>42138</v>
      </c>
      <c r="B383">
        <v>120.2105</v>
      </c>
      <c r="C383">
        <v>121.6635</v>
      </c>
      <c r="D383">
        <v>119.9746</v>
      </c>
      <c r="E383">
        <v>121.6635</v>
      </c>
      <c r="F383">
        <v>45203456</v>
      </c>
      <c r="G383">
        <v>45203456</v>
      </c>
      <c r="H383">
        <v>120.9957</v>
      </c>
      <c r="I383">
        <v>2.7738999999999998</v>
      </c>
      <c r="J383">
        <v>-2.7738999999999998</v>
      </c>
      <c r="K383" s="4">
        <f>1-(E383/E382)</f>
        <v>-2.3331729604608054E-2</v>
      </c>
      <c r="L383" s="4">
        <v>119.0914875</v>
      </c>
      <c r="M383" s="4">
        <v>119.48117999999999</v>
      </c>
      <c r="N383" s="4">
        <v>120.0258714</v>
      </c>
      <c r="O383" s="4">
        <v>118.9693863</v>
      </c>
      <c r="P383" s="4">
        <v>119.7522451</v>
      </c>
      <c r="Q383" s="4">
        <v>119.7374749</v>
      </c>
      <c r="R383" s="4">
        <v>119.67909779999999</v>
      </c>
      <c r="S383" s="4">
        <v>118.477411</v>
      </c>
      <c r="T383" s="2">
        <v>0.83293085700000002</v>
      </c>
      <c r="U383" s="2">
        <v>0.88603157099999996</v>
      </c>
      <c r="V383" s="4">
        <v>48.455442849999997</v>
      </c>
      <c r="W383">
        <f>F383/AVERAGE(F379:F383)</f>
        <v>1.0016548998793506</v>
      </c>
      <c r="X383" s="4">
        <f>(E383-MIN(E370:E383))/(MAX(E370:E383)-MIN(E370:E383)) * 100</f>
        <v>58.6211219926724</v>
      </c>
      <c r="Y383" s="4">
        <f t="shared" si="48"/>
        <v>32.223971320971998</v>
      </c>
      <c r="Z383" s="4">
        <f t="shared" si="44"/>
        <v>1.8191774505000449</v>
      </c>
      <c r="AA383" s="4">
        <f t="shared" si="45"/>
        <v>5.8377100000001292E-2</v>
      </c>
      <c r="AB383">
        <f>STDEV(E363:E383)</f>
        <v>1.9637623736447476</v>
      </c>
      <c r="AC383">
        <f t="shared" si="50"/>
        <v>121.98963377364474</v>
      </c>
      <c r="AD383">
        <f t="shared" si="51"/>
        <v>118.06210902635526</v>
      </c>
      <c r="AE383" s="4">
        <f>AC383-AD383</f>
        <v>3.9275247472894819</v>
      </c>
      <c r="AI383" s="5">
        <f t="shared" si="46"/>
        <v>1.395652763565014E-3</v>
      </c>
      <c r="AJ383" s="5">
        <f t="shared" si="49"/>
        <v>-1.2139136922632466E-3</v>
      </c>
      <c r="AK383" s="5">
        <f t="shared" si="47"/>
        <v>9.1090788781414726E-4</v>
      </c>
    </row>
    <row r="384" spans="1:37" x14ac:dyDescent="0.2">
      <c r="A384" s="1">
        <v>42139</v>
      </c>
      <c r="B384">
        <v>121.77670000000001</v>
      </c>
      <c r="C384">
        <v>122.173</v>
      </c>
      <c r="D384">
        <v>120.9653</v>
      </c>
      <c r="E384">
        <v>121.4937</v>
      </c>
      <c r="F384">
        <v>38208034</v>
      </c>
      <c r="G384">
        <v>38208034</v>
      </c>
      <c r="H384">
        <v>121.4034</v>
      </c>
      <c r="I384">
        <v>-0.16983100000000001</v>
      </c>
      <c r="J384">
        <v>0.16983100000000001</v>
      </c>
      <c r="K384" s="4">
        <f>1-(E384/E383)</f>
        <v>1.395652763565014E-3</v>
      </c>
      <c r="L384" s="4">
        <v>119.50348750000001</v>
      </c>
      <c r="M384" s="4">
        <v>119.51481</v>
      </c>
      <c r="N384" s="4">
        <v>120.16626669999999</v>
      </c>
      <c r="O384" s="4">
        <v>118.9835333</v>
      </c>
      <c r="P384" s="4">
        <v>120.13923509999999</v>
      </c>
      <c r="Q384" s="4">
        <v>120.0567886</v>
      </c>
      <c r="R384" s="4">
        <v>119.85191709999999</v>
      </c>
      <c r="S384" s="4">
        <v>118.59569689999999</v>
      </c>
      <c r="T384" s="2">
        <v>0.67387371399999996</v>
      </c>
      <c r="U384" s="2">
        <v>0.89816235700000002</v>
      </c>
      <c r="V384" s="4">
        <v>42.866301</v>
      </c>
      <c r="W384">
        <f>F384/AVERAGE(F380:F384)</f>
        <v>0.91713289227460926</v>
      </c>
      <c r="X384" s="4">
        <f>(E384-MIN(E371:E384))/(MAX(E371:E384)-MIN(E371:E384)) * 100</f>
        <v>77.440263874506201</v>
      </c>
      <c r="Y384" s="4">
        <f t="shared" si="48"/>
        <v>52.013217900727113</v>
      </c>
      <c r="Z384" s="4">
        <f t="shared" si="44"/>
        <v>1.48885739048696</v>
      </c>
      <c r="AA384" s="4">
        <f t="shared" si="45"/>
        <v>0.20487150000001009</v>
      </c>
      <c r="AB384">
        <f>STDEV(E364:E384)</f>
        <v>1.9580098440338161</v>
      </c>
      <c r="AC384">
        <f t="shared" si="50"/>
        <v>122.1242765440338</v>
      </c>
      <c r="AD384">
        <f t="shared" si="51"/>
        <v>118.20825685596618</v>
      </c>
      <c r="AE384" s="4">
        <f>AC384-AD384</f>
        <v>3.916019688067621</v>
      </c>
      <c r="AI384" s="5">
        <f t="shared" si="46"/>
        <v>-1.1026909214222558E-2</v>
      </c>
      <c r="AJ384" s="5">
        <f t="shared" si="49"/>
        <v>-6.5982800140161895E-4</v>
      </c>
      <c r="AK384" s="5">
        <f t="shared" si="47"/>
        <v>1.029348757221977E-3</v>
      </c>
    </row>
    <row r="385" spans="1:37" x14ac:dyDescent="0.2">
      <c r="A385" s="1">
        <v>42142</v>
      </c>
      <c r="B385">
        <v>121.12569999999999</v>
      </c>
      <c r="C385">
        <v>123.3335</v>
      </c>
      <c r="D385">
        <v>121.10680000000001</v>
      </c>
      <c r="E385">
        <v>122.8334</v>
      </c>
      <c r="F385">
        <v>50882918</v>
      </c>
      <c r="G385">
        <v>50882918</v>
      </c>
      <c r="H385">
        <v>122.577</v>
      </c>
      <c r="I385">
        <v>1.3398000000000001</v>
      </c>
      <c r="J385">
        <v>-1.3398000000000001</v>
      </c>
      <c r="K385" s="4">
        <f>1-(E385/E384)</f>
        <v>-1.1026909214222558E-2</v>
      </c>
      <c r="L385" s="4">
        <v>120.175725</v>
      </c>
      <c r="M385" s="4">
        <v>119.7059</v>
      </c>
      <c r="N385" s="4">
        <v>120.43399049999999</v>
      </c>
      <c r="O385" s="4">
        <v>119.06319019999999</v>
      </c>
      <c r="P385" s="4">
        <v>120.7379384</v>
      </c>
      <c r="Q385" s="4">
        <v>120.561627</v>
      </c>
      <c r="R385" s="4">
        <v>120.13586789999999</v>
      </c>
      <c r="S385" s="4">
        <v>118.7618813</v>
      </c>
      <c r="T385" s="2">
        <v>0.76957371399999996</v>
      </c>
      <c r="U385" s="2">
        <v>0.75789807099999995</v>
      </c>
      <c r="V385" s="4">
        <v>50.382188489999997</v>
      </c>
      <c r="W385">
        <f>F385/AVERAGE(F381:F385)</f>
        <v>1.1716147473614564</v>
      </c>
      <c r="X385" s="4">
        <f>(E385-MIN(E372:E385))/(MAX(E372:E385)-MIN(E372:E385)) * 100</f>
        <v>100</v>
      </c>
      <c r="Y385" s="4">
        <f t="shared" si="48"/>
        <v>78.687128622392876</v>
      </c>
      <c r="Z385" s="4">
        <f t="shared" si="44"/>
        <v>1.2708558788551585</v>
      </c>
      <c r="AA385" s="4">
        <f t="shared" si="45"/>
        <v>0.42575910000000761</v>
      </c>
      <c r="AB385">
        <f>STDEV(E365:E385)</f>
        <v>1.9177074255226627</v>
      </c>
      <c r="AC385">
        <f t="shared" si="50"/>
        <v>122.35169792552266</v>
      </c>
      <c r="AD385">
        <f t="shared" si="51"/>
        <v>118.51628307447733</v>
      </c>
      <c r="AE385" s="4">
        <f>AC385-AD385</f>
        <v>3.8354148510453285</v>
      </c>
      <c r="AI385" s="5">
        <f t="shared" si="46"/>
        <v>9.2157344826404586E-4</v>
      </c>
      <c r="AJ385" s="5">
        <f t="shared" si="49"/>
        <v>3.3389991639827476E-3</v>
      </c>
      <c r="AK385" s="5">
        <f t="shared" si="47"/>
        <v>7.072407739844226E-4</v>
      </c>
    </row>
    <row r="386" spans="1:37" x14ac:dyDescent="0.2">
      <c r="A386" s="1">
        <v>42143</v>
      </c>
      <c r="B386">
        <v>123.3052</v>
      </c>
      <c r="C386">
        <v>123.48439999999999</v>
      </c>
      <c r="D386">
        <v>122.3145</v>
      </c>
      <c r="E386">
        <v>122.72020000000001</v>
      </c>
      <c r="F386">
        <v>44633240</v>
      </c>
      <c r="G386">
        <v>44633240</v>
      </c>
      <c r="H386">
        <v>122.9004</v>
      </c>
      <c r="I386">
        <v>-0.113216</v>
      </c>
      <c r="J386">
        <v>0.113216</v>
      </c>
      <c r="K386" s="4">
        <f>1-(E386/E385)</f>
        <v>9.2157344826404586E-4</v>
      </c>
      <c r="L386" s="4">
        <v>120.74299999999999</v>
      </c>
      <c r="M386" s="4">
        <v>120.15815000000001</v>
      </c>
      <c r="N386" s="4">
        <v>120.5688095</v>
      </c>
      <c r="O386" s="4">
        <v>119.13712750000001</v>
      </c>
      <c r="P386" s="4">
        <v>121.17844100000001</v>
      </c>
      <c r="Q386" s="4">
        <v>120.95409479999999</v>
      </c>
      <c r="R386" s="4">
        <v>120.38199470000001</v>
      </c>
      <c r="S386" s="4">
        <v>118.9171095</v>
      </c>
      <c r="T386" s="2">
        <v>0.76957371399999996</v>
      </c>
      <c r="U386" s="2">
        <v>0.63712778599999997</v>
      </c>
      <c r="V386" s="4">
        <v>54.707677089999997</v>
      </c>
      <c r="W386">
        <f>F386/AVERAGE(F382:F386)</f>
        <v>1.0446785547714696</v>
      </c>
      <c r="X386" s="4">
        <f>(E386-MIN(E373:E386))/(MAX(E373:E386)-MIN(E373:E386)) * 100</f>
        <v>97.895089161196907</v>
      </c>
      <c r="Y386" s="4">
        <f t="shared" si="48"/>
        <v>91.778451011901041</v>
      </c>
      <c r="Z386" s="4">
        <f t="shared" si="44"/>
        <v>1.0666456895039851</v>
      </c>
      <c r="AA386" s="4">
        <f t="shared" si="45"/>
        <v>0.5721000999999859</v>
      </c>
      <c r="AB386">
        <f>STDEV(E366:E386)</f>
        <v>1.9761082343598386</v>
      </c>
      <c r="AC386">
        <f t="shared" si="50"/>
        <v>122.54491773435984</v>
      </c>
      <c r="AD386">
        <f t="shared" si="51"/>
        <v>118.59270126564016</v>
      </c>
      <c r="AE386" s="4">
        <f>AC386-AD386</f>
        <v>3.9522164687196835</v>
      </c>
      <c r="AI386" s="5">
        <f t="shared" si="46"/>
        <v>7.6597006849699056E-5</v>
      </c>
      <c r="AJ386" s="5">
        <f t="shared" si="49"/>
        <v>-5.3139792594320034E-4</v>
      </c>
      <c r="AK386" s="5">
        <f t="shared" si="47"/>
        <v>6.8720842964018955E-4</v>
      </c>
    </row>
    <row r="387" spans="1:37" x14ac:dyDescent="0.2">
      <c r="A387" s="1">
        <v>42144</v>
      </c>
      <c r="B387">
        <v>122.6542</v>
      </c>
      <c r="C387">
        <v>123.5788</v>
      </c>
      <c r="D387">
        <v>122.03149999999999</v>
      </c>
      <c r="E387">
        <v>122.71080000000001</v>
      </c>
      <c r="F387">
        <v>36454932</v>
      </c>
      <c r="G387">
        <v>36454932</v>
      </c>
      <c r="H387">
        <v>122.7778</v>
      </c>
      <c r="I387">
        <v>-9.4369999999999992E-3</v>
      </c>
      <c r="J387">
        <v>9.4369999999999992E-3</v>
      </c>
      <c r="K387" s="4">
        <f>1-(E387/E386)</f>
        <v>7.6597006849699056E-5</v>
      </c>
      <c r="L387" s="4">
        <v>121.03076249999999</v>
      </c>
      <c r="M387" s="4">
        <v>120.68368</v>
      </c>
      <c r="N387" s="4">
        <v>120.7340524</v>
      </c>
      <c r="O387" s="4">
        <v>119.2009314</v>
      </c>
      <c r="P387" s="4">
        <v>121.5189652</v>
      </c>
      <c r="Q387" s="4">
        <v>121.27349580000001</v>
      </c>
      <c r="R387" s="4">
        <v>120.6037857</v>
      </c>
      <c r="S387" s="4">
        <v>119.06588170000001</v>
      </c>
      <c r="T387" s="2">
        <v>0.76957371399999996</v>
      </c>
      <c r="U387" s="2">
        <v>0.40358042900000002</v>
      </c>
      <c r="V387" s="4">
        <v>65.598687010000006</v>
      </c>
      <c r="W387">
        <f>F387/AVERAGE(F383:F387)</f>
        <v>0.84628320451913985</v>
      </c>
      <c r="X387" s="4">
        <f>(E387-MIN(E374:E387))/(MAX(E374:E387)-MIN(E374:E387)) * 100</f>
        <v>97.720299745253882</v>
      </c>
      <c r="Y387" s="4">
        <f t="shared" si="48"/>
        <v>98.53846296881693</v>
      </c>
      <c r="Z387" s="4">
        <f t="shared" ref="Z387:Z450" si="52">IFERROR(X387/Y387,0)</f>
        <v>0.99169701658709697</v>
      </c>
      <c r="AA387" s="4">
        <f t="shared" ref="AA387:AA450" si="53">Q387-R387</f>
        <v>0.66971010000000319</v>
      </c>
      <c r="AB387">
        <f>STDEV(E367:E387)</f>
        <v>2.0043816269909898</v>
      </c>
      <c r="AC387">
        <f t="shared" si="50"/>
        <v>122.73843402699099</v>
      </c>
      <c r="AD387">
        <f t="shared" si="51"/>
        <v>118.729670773009</v>
      </c>
      <c r="AE387" s="4">
        <f>AC387-AD387</f>
        <v>4.0087632539819822</v>
      </c>
      <c r="AI387" s="5">
        <f t="shared" ref="AI387:AI450" si="54">K388</f>
        <v>-1.0225668808287347E-2</v>
      </c>
      <c r="AJ387" s="5">
        <f t="shared" si="49"/>
        <v>1.4508367109411504E-3</v>
      </c>
      <c r="AK387" s="5">
        <f t="shared" ref="AK387:AK450" si="55">SLOPE(K388:K397,$AL$2:$AL$11)</f>
        <v>1.0227207083055355E-3</v>
      </c>
    </row>
    <row r="388" spans="1:37" x14ac:dyDescent="0.2">
      <c r="A388" s="1">
        <v>42145</v>
      </c>
      <c r="B388">
        <v>122.72020000000001</v>
      </c>
      <c r="C388">
        <v>124.1921</v>
      </c>
      <c r="D388">
        <v>122.49379999999999</v>
      </c>
      <c r="E388">
        <v>123.96559999999999</v>
      </c>
      <c r="F388">
        <v>39730364</v>
      </c>
      <c r="G388">
        <v>39730364</v>
      </c>
      <c r="H388">
        <v>123.65730000000001</v>
      </c>
      <c r="I388">
        <v>1.2547999999999999</v>
      </c>
      <c r="J388">
        <v>-1.2547999999999999</v>
      </c>
      <c r="K388" s="4">
        <f>1-(E388/E387)</f>
        <v>-1.0225668808287347E-2</v>
      </c>
      <c r="L388" s="4">
        <v>121.62869999999999</v>
      </c>
      <c r="M388" s="4">
        <v>121.26204</v>
      </c>
      <c r="N388" s="4">
        <v>120.8825429</v>
      </c>
      <c r="O388" s="4">
        <v>119.3377922</v>
      </c>
      <c r="P388" s="4">
        <v>122.0626618</v>
      </c>
      <c r="Q388" s="4">
        <v>121.76296929999999</v>
      </c>
      <c r="R388" s="4">
        <v>120.9239585</v>
      </c>
      <c r="S388" s="4">
        <v>119.2580275</v>
      </c>
      <c r="T388" s="2">
        <v>0.60417371399999997</v>
      </c>
      <c r="U388" s="2">
        <v>0.40358042900000002</v>
      </c>
      <c r="V388" s="4">
        <v>59.952491250000001</v>
      </c>
      <c r="W388">
        <f>F388/AVERAGE(F384:F388)</f>
        <v>0.94636894164593455</v>
      </c>
      <c r="X388" s="4">
        <f>(E388-MIN(E375:E388))/(MAX(E375:E388)-MIN(E375:E388)) * 100</f>
        <v>100</v>
      </c>
      <c r="Y388" s="4">
        <f t="shared" si="48"/>
        <v>98.53846296881693</v>
      </c>
      <c r="Z388" s="4">
        <f t="shared" si="52"/>
        <v>1.0148321476421402</v>
      </c>
      <c r="AA388" s="4">
        <f t="shared" si="53"/>
        <v>0.83901079999999695</v>
      </c>
      <c r="AB388">
        <f>STDEV(E368:E388)</f>
        <v>2.1250641316373078</v>
      </c>
      <c r="AC388">
        <f t="shared" si="50"/>
        <v>123.00760703163731</v>
      </c>
      <c r="AD388">
        <f t="shared" si="51"/>
        <v>118.7574787683627</v>
      </c>
      <c r="AE388" s="4">
        <f>AC388-AD388</f>
        <v>4.250128263274604</v>
      </c>
      <c r="AI388" s="5">
        <f t="shared" si="54"/>
        <v>-8.7524280929549558E-3</v>
      </c>
      <c r="AJ388" s="5">
        <f t="shared" si="49"/>
        <v>2.0245021471050561E-3</v>
      </c>
      <c r="AK388" s="5">
        <f t="shared" si="55"/>
        <v>5.8227530510428368E-4</v>
      </c>
    </row>
    <row r="389" spans="1:37" x14ac:dyDescent="0.2">
      <c r="A389" s="1">
        <v>42146</v>
      </c>
      <c r="B389">
        <v>124.16379999999999</v>
      </c>
      <c r="C389">
        <v>125.4563</v>
      </c>
      <c r="D389">
        <v>123.9751</v>
      </c>
      <c r="E389">
        <v>125.0506</v>
      </c>
      <c r="F389">
        <v>45595972</v>
      </c>
      <c r="G389">
        <v>45595972</v>
      </c>
      <c r="H389">
        <v>125.02070000000001</v>
      </c>
      <c r="I389">
        <v>1.085</v>
      </c>
      <c r="J389">
        <v>-1.085</v>
      </c>
      <c r="K389" s="4">
        <f>1-(E389/E388)</f>
        <v>-8.7524280929549558E-3</v>
      </c>
      <c r="L389" s="4">
        <v>122.415925</v>
      </c>
      <c r="M389" s="4">
        <v>121.72623</v>
      </c>
      <c r="N389" s="4">
        <v>121.035719</v>
      </c>
      <c r="O389" s="4">
        <v>119.5377471</v>
      </c>
      <c r="P389" s="4">
        <v>122.72664810000001</v>
      </c>
      <c r="Q389" s="4">
        <v>122.3607203</v>
      </c>
      <c r="R389" s="4">
        <v>121.31697200000001</v>
      </c>
      <c r="S389" s="4">
        <v>119.4851872</v>
      </c>
      <c r="T389" s="2">
        <v>0.68167371399999999</v>
      </c>
      <c r="U389" s="2">
        <v>0.386802429</v>
      </c>
      <c r="V389" s="4">
        <v>63.798683650000001</v>
      </c>
      <c r="W389">
        <f>F389/AVERAGE(F385:F389)</f>
        <v>1.0491604258579665</v>
      </c>
      <c r="X389" s="4">
        <f>(E389-MIN(E376:E389))/(MAX(E376:E389)-MIN(E376:E389)) * 100</f>
        <v>100</v>
      </c>
      <c r="Y389" s="4">
        <f t="shared" ref="Y389:Y452" si="56">AVERAGE(X387:X389)</f>
        <v>99.240099915084627</v>
      </c>
      <c r="Z389" s="4">
        <f t="shared" si="52"/>
        <v>1.0076571878259453</v>
      </c>
      <c r="AA389" s="4">
        <f t="shared" si="53"/>
        <v>1.0437482999999901</v>
      </c>
      <c r="AB389">
        <f>STDEV(E369:E389)</f>
        <v>2.3053508339554409</v>
      </c>
      <c r="AC389">
        <f t="shared" si="50"/>
        <v>123.34106983395544</v>
      </c>
      <c r="AD389">
        <f t="shared" si="51"/>
        <v>118.73036816604456</v>
      </c>
      <c r="AE389" s="4">
        <f>AC389-AD389</f>
        <v>4.6107016679108881</v>
      </c>
      <c r="AI389" s="5">
        <f t="shared" si="54"/>
        <v>2.2031081818080112E-2</v>
      </c>
      <c r="AJ389" s="5">
        <f t="shared" si="49"/>
        <v>-1.7884279639204686E-3</v>
      </c>
      <c r="AK389" s="5">
        <f t="shared" si="55"/>
        <v>1.1063772247671705E-4</v>
      </c>
    </row>
    <row r="390" spans="1:37" x14ac:dyDescent="0.2">
      <c r="A390" s="1">
        <v>42150</v>
      </c>
      <c r="B390">
        <v>125.1073</v>
      </c>
      <c r="C390">
        <v>125.3997</v>
      </c>
      <c r="D390">
        <v>121.82389999999999</v>
      </c>
      <c r="E390">
        <v>122.29559999999999</v>
      </c>
      <c r="F390">
        <v>70697560</v>
      </c>
      <c r="G390">
        <v>70697560</v>
      </c>
      <c r="H390">
        <v>123.0368</v>
      </c>
      <c r="I390">
        <v>-2.7549999999999999</v>
      </c>
      <c r="J390">
        <v>2.7549999999999999</v>
      </c>
      <c r="K390" s="4">
        <f>1-(E390/E389)</f>
        <v>2.2031081818080112E-2</v>
      </c>
      <c r="L390" s="4">
        <v>122.841675</v>
      </c>
      <c r="M390" s="4">
        <v>122.03758000000001</v>
      </c>
      <c r="N390" s="4">
        <v>121.0304143</v>
      </c>
      <c r="O390" s="4">
        <v>119.6429686</v>
      </c>
      <c r="P390" s="4">
        <v>122.63085959999999</v>
      </c>
      <c r="Q390" s="4">
        <v>122.3488803</v>
      </c>
      <c r="R390" s="4">
        <v>121.4101746</v>
      </c>
      <c r="S390" s="4">
        <v>119.5953995</v>
      </c>
      <c r="T390" s="2">
        <v>0.68167371399999999</v>
      </c>
      <c r="U390" s="2">
        <v>0.38896671399999999</v>
      </c>
      <c r="V390" s="4">
        <v>63.669715439999997</v>
      </c>
      <c r="W390">
        <f>F390/AVERAGE(F386:F390)</f>
        <v>1.4908047615695377</v>
      </c>
      <c r="X390" s="4">
        <f>(E390-MIN(E377:E390))/(MAX(E377:E390)-MIN(E377:E390)) * 100</f>
        <v>63.726613211149171</v>
      </c>
      <c r="Y390" s="4">
        <f t="shared" si="56"/>
        <v>87.908871070383057</v>
      </c>
      <c r="Z390" s="4">
        <f t="shared" si="52"/>
        <v>0.72491675112204901</v>
      </c>
      <c r="AA390" s="4">
        <f t="shared" si="53"/>
        <v>0.93870569999999987</v>
      </c>
      <c r="AB390">
        <f>STDEV(E370:E390)</f>
        <v>2.3021636232652343</v>
      </c>
      <c r="AC390">
        <f t="shared" si="50"/>
        <v>123.33257792326523</v>
      </c>
      <c r="AD390">
        <f t="shared" si="51"/>
        <v>118.72825067673477</v>
      </c>
      <c r="AE390" s="4">
        <f>AC390-AD390</f>
        <v>4.6043272465304597</v>
      </c>
      <c r="AI390" s="5">
        <f t="shared" si="54"/>
        <v>-1.870876793605003E-2</v>
      </c>
      <c r="AJ390" s="5">
        <f t="shared" si="49"/>
        <v>4.2264025776900804E-3</v>
      </c>
      <c r="AK390" s="5">
        <f t="shared" si="55"/>
        <v>1.3068287271841862E-3</v>
      </c>
    </row>
    <row r="391" spans="1:37" x14ac:dyDescent="0.2">
      <c r="A391" s="1">
        <v>42151</v>
      </c>
      <c r="B391">
        <v>122.97499999999999</v>
      </c>
      <c r="C391">
        <v>124.7865</v>
      </c>
      <c r="D391">
        <v>122.7013</v>
      </c>
      <c r="E391">
        <v>124.5836</v>
      </c>
      <c r="F391">
        <v>45833246</v>
      </c>
      <c r="G391">
        <v>45833246</v>
      </c>
      <c r="H391">
        <v>124.121</v>
      </c>
      <c r="I391">
        <v>2.2879999999999998</v>
      </c>
      <c r="J391">
        <v>-2.2879999999999998</v>
      </c>
      <c r="K391" s="4">
        <f>1-(E391/E390)</f>
        <v>-1.870876793605003E-2</v>
      </c>
      <c r="L391" s="4">
        <v>123.2066875</v>
      </c>
      <c r="M391" s="4">
        <v>122.62066</v>
      </c>
      <c r="N391" s="4">
        <v>121.0280238</v>
      </c>
      <c r="O391" s="4">
        <v>119.8088961</v>
      </c>
      <c r="P391" s="4">
        <v>123.06480190000001</v>
      </c>
      <c r="Q391" s="4">
        <v>122.7551929</v>
      </c>
      <c r="R391" s="4">
        <v>121.7124056</v>
      </c>
      <c r="S391" s="4">
        <v>119.7910152</v>
      </c>
      <c r="T391" s="2">
        <v>0.84510228600000004</v>
      </c>
      <c r="U391" s="2">
        <v>0.33594814299999998</v>
      </c>
      <c r="V391" s="4">
        <v>71.555139839999995</v>
      </c>
      <c r="W391">
        <f>F391/AVERAGE(F387:F391)</f>
        <v>0.96162240608925265</v>
      </c>
      <c r="X391" s="4">
        <f>(E391-MIN(E378:E391))/(MAX(E378:E391)-MIN(E378:E391)) * 100</f>
        <v>93.200943423696259</v>
      </c>
      <c r="Y391" s="4">
        <f t="shared" si="56"/>
        <v>85.64251887828182</v>
      </c>
      <c r="Z391" s="4">
        <f t="shared" si="52"/>
        <v>1.0882555142517087</v>
      </c>
      <c r="AA391" s="4">
        <f t="shared" si="53"/>
        <v>1.0427873000000005</v>
      </c>
      <c r="AB391">
        <f>STDEV(E371:E391)</f>
        <v>2.2982576778735591</v>
      </c>
      <c r="AC391">
        <f t="shared" si="50"/>
        <v>123.32628147787356</v>
      </c>
      <c r="AD391">
        <f t="shared" si="51"/>
        <v>118.72976612212643</v>
      </c>
      <c r="AE391" s="4">
        <f>AC391-AD391</f>
        <v>4.5965153557471297</v>
      </c>
      <c r="AI391" s="5">
        <f t="shared" si="54"/>
        <v>2.0066846679659411E-3</v>
      </c>
      <c r="AJ391" s="5">
        <f t="shared" si="49"/>
        <v>-1.3453737780286024E-3</v>
      </c>
      <c r="AK391" s="5">
        <f t="shared" si="55"/>
        <v>-7.6912850724632448E-4</v>
      </c>
    </row>
    <row r="392" spans="1:37" x14ac:dyDescent="0.2">
      <c r="A392" s="1">
        <v>42152</v>
      </c>
      <c r="B392">
        <v>124.4091</v>
      </c>
      <c r="C392">
        <v>124.494</v>
      </c>
      <c r="D392">
        <v>123.69199999999999</v>
      </c>
      <c r="E392">
        <v>124.3336</v>
      </c>
      <c r="F392">
        <v>30733309</v>
      </c>
      <c r="G392">
        <v>30733309</v>
      </c>
      <c r="H392">
        <v>124.1324</v>
      </c>
      <c r="I392">
        <v>-0.250025</v>
      </c>
      <c r="J392">
        <v>0.250025</v>
      </c>
      <c r="K392" s="4">
        <f>1-(E392/E391)</f>
        <v>2.0066846679659411E-3</v>
      </c>
      <c r="L392" s="4">
        <v>123.56167499999999</v>
      </c>
      <c r="M392" s="4">
        <v>123.16506</v>
      </c>
      <c r="N392" s="4">
        <v>121.1072381</v>
      </c>
      <c r="O392" s="4">
        <v>119.94486670000001</v>
      </c>
      <c r="P392" s="4">
        <v>123.3467571</v>
      </c>
      <c r="Q392" s="4">
        <v>123.042176</v>
      </c>
      <c r="R392" s="4">
        <v>121.9620432</v>
      </c>
      <c r="S392" s="4">
        <v>119.9691558</v>
      </c>
      <c r="T392" s="2">
        <v>0.79320749999999995</v>
      </c>
      <c r="U392" s="2">
        <v>0.35380707099999997</v>
      </c>
      <c r="V392" s="4">
        <v>69.154090960000005</v>
      </c>
      <c r="W392">
        <f>F392/AVERAGE(F388:F392)</f>
        <v>0.66067434986830131</v>
      </c>
      <c r="X392" s="4">
        <f>(E392-MIN(E379:E392))/(MAX(E379:E392)-MIN(E379:E392)) * 100</f>
        <v>88.615071929880315</v>
      </c>
      <c r="Y392" s="4">
        <f t="shared" si="56"/>
        <v>81.847542854908582</v>
      </c>
      <c r="Z392" s="4">
        <f t="shared" si="52"/>
        <v>1.0826845723025376</v>
      </c>
      <c r="AA392" s="4">
        <f t="shared" si="53"/>
        <v>1.0801328000000012</v>
      </c>
      <c r="AB392">
        <f>STDEV(E372:E392)</f>
        <v>2.384726544590845</v>
      </c>
      <c r="AC392">
        <f t="shared" si="50"/>
        <v>123.49196464459085</v>
      </c>
      <c r="AD392">
        <f t="shared" si="51"/>
        <v>118.72251155540916</v>
      </c>
      <c r="AE392" s="4">
        <f>AC392-AD392</f>
        <v>4.7694530891816953</v>
      </c>
      <c r="AI392" s="5">
        <f t="shared" si="54"/>
        <v>1.138228121762741E-2</v>
      </c>
      <c r="AJ392" s="5">
        <f t="shared" si="49"/>
        <v>-1.0357208348480862E-3</v>
      </c>
      <c r="AK392" s="5">
        <f t="shared" si="55"/>
        <v>-8.0417652342349853E-4</v>
      </c>
    </row>
    <row r="393" spans="1:37" x14ac:dyDescent="0.2">
      <c r="A393" s="1">
        <v>42153</v>
      </c>
      <c r="B393">
        <v>123.8147</v>
      </c>
      <c r="C393">
        <v>124.0222</v>
      </c>
      <c r="D393">
        <v>122.5598</v>
      </c>
      <c r="E393">
        <v>122.91840000000001</v>
      </c>
      <c r="F393">
        <v>50884452</v>
      </c>
      <c r="G393">
        <v>50884452</v>
      </c>
      <c r="H393">
        <v>123.26819999999999</v>
      </c>
      <c r="I393">
        <v>-1.4152</v>
      </c>
      <c r="J393">
        <v>1.4152</v>
      </c>
      <c r="K393" s="4">
        <f>1-(E393/E392)</f>
        <v>1.138228121762741E-2</v>
      </c>
      <c r="L393" s="4">
        <v>123.5723</v>
      </c>
      <c r="M393" s="4">
        <v>123.29055</v>
      </c>
      <c r="N393" s="4">
        <v>121.2049667</v>
      </c>
      <c r="O393" s="4">
        <v>120.0145843</v>
      </c>
      <c r="P393" s="4">
        <v>123.2515666</v>
      </c>
      <c r="Q393" s="4">
        <v>123.0196713</v>
      </c>
      <c r="R393" s="4">
        <v>122.05312480000001</v>
      </c>
      <c r="S393" s="4">
        <v>120.0848124</v>
      </c>
      <c r="T393" s="2">
        <v>0.63416464299999997</v>
      </c>
      <c r="U393" s="2">
        <v>0.45489278599999999</v>
      </c>
      <c r="V393" s="4">
        <v>58.23059705</v>
      </c>
      <c r="W393">
        <f>F393/AVERAGE(F389:F393)</f>
        <v>1.0438070163286819</v>
      </c>
      <c r="X393" s="4">
        <f>(E393-MIN(E380:E393))/(MAX(E380:E393)-MIN(E380:E393)) * 100</f>
        <v>66.143732732065246</v>
      </c>
      <c r="Y393" s="4">
        <f t="shared" si="56"/>
        <v>82.653249361880611</v>
      </c>
      <c r="Z393" s="4">
        <f t="shared" si="52"/>
        <v>0.8002556855625631</v>
      </c>
      <c r="AA393" s="4">
        <f t="shared" si="53"/>
        <v>0.96654649999999265</v>
      </c>
      <c r="AB393">
        <f>STDEV(E373:E393)</f>
        <v>2.4161954118682818</v>
      </c>
      <c r="AC393">
        <f t="shared" si="50"/>
        <v>123.62116211186829</v>
      </c>
      <c r="AD393">
        <f t="shared" si="51"/>
        <v>118.78877128813171</v>
      </c>
      <c r="AE393" s="4">
        <f>AC393-AD393</f>
        <v>4.8323908237365742</v>
      </c>
      <c r="AI393" s="5">
        <f t="shared" si="54"/>
        <v>-1.9565825783609547E-3</v>
      </c>
      <c r="AJ393" s="5">
        <f t="shared" si="49"/>
        <v>1.6325216385357222E-3</v>
      </c>
      <c r="AK393" s="5">
        <f t="shared" si="55"/>
        <v>2.6239083288873258E-4</v>
      </c>
    </row>
    <row r="394" spans="1:37" x14ac:dyDescent="0.2">
      <c r="A394" s="1">
        <v>42156</v>
      </c>
      <c r="B394">
        <v>123.7864</v>
      </c>
      <c r="C394">
        <v>123.96559999999999</v>
      </c>
      <c r="D394">
        <v>122.7013</v>
      </c>
      <c r="E394">
        <v>123.1589</v>
      </c>
      <c r="F394">
        <v>32112797</v>
      </c>
      <c r="G394">
        <v>32112797</v>
      </c>
      <c r="H394">
        <v>123.2475</v>
      </c>
      <c r="I394">
        <v>0.24059</v>
      </c>
      <c r="J394">
        <v>-0.24059</v>
      </c>
      <c r="K394" s="4">
        <f>1-(E394/E393)</f>
        <v>-1.9565825783609547E-3</v>
      </c>
      <c r="L394" s="4">
        <v>123.6271375</v>
      </c>
      <c r="M394" s="4">
        <v>123.45707</v>
      </c>
      <c r="N394" s="4">
        <v>121.4702952</v>
      </c>
      <c r="O394" s="4">
        <v>120.06267250000001</v>
      </c>
      <c r="P394" s="4">
        <v>123.230974</v>
      </c>
      <c r="Q394" s="4">
        <v>123.0449856</v>
      </c>
      <c r="R394" s="4">
        <v>122.1584367</v>
      </c>
      <c r="S394" s="4">
        <v>120.2053648</v>
      </c>
      <c r="T394" s="2">
        <v>0.65134964299999998</v>
      </c>
      <c r="U394" s="2">
        <v>0.36728564299999999</v>
      </c>
      <c r="V394" s="4">
        <v>63.94336148</v>
      </c>
      <c r="W394">
        <f>F394/AVERAGE(F390:F394)</f>
        <v>0.69731188164072544</v>
      </c>
      <c r="X394" s="4">
        <f>(E394-MIN(E381:E394))/(MAX(E381:E394)-MIN(E381:E394)) * 100</f>
        <v>69.962526596589328</v>
      </c>
      <c r="Y394" s="4">
        <f t="shared" si="56"/>
        <v>74.907110419511625</v>
      </c>
      <c r="Z394" s="4">
        <f t="shared" si="52"/>
        <v>0.93399046104928451</v>
      </c>
      <c r="AA394" s="4">
        <f t="shared" si="53"/>
        <v>0.88654890000000819</v>
      </c>
      <c r="AB394">
        <f>STDEV(E374:E394)</f>
        <v>2.3022792377286025</v>
      </c>
      <c r="AC394">
        <f t="shared" si="50"/>
        <v>123.77257443772859</v>
      </c>
      <c r="AD394">
        <f t="shared" si="51"/>
        <v>119.1680159622714</v>
      </c>
      <c r="AE394" s="4">
        <f>AC394-AD394</f>
        <v>4.6045584754571962</v>
      </c>
      <c r="AI394" s="5">
        <f t="shared" si="54"/>
        <v>4.4048785755638198E-3</v>
      </c>
      <c r="AJ394" s="5">
        <f t="shared" si="49"/>
        <v>1.1124270258480173E-3</v>
      </c>
      <c r="AK394" s="5">
        <f t="shared" si="55"/>
        <v>-5.1247611898218576E-5</v>
      </c>
    </row>
    <row r="395" spans="1:37" x14ac:dyDescent="0.2">
      <c r="A395" s="1">
        <v>42157</v>
      </c>
      <c r="B395">
        <v>122.52209999999999</v>
      </c>
      <c r="C395">
        <v>123.2722</v>
      </c>
      <c r="D395">
        <v>122.01260000000001</v>
      </c>
      <c r="E395">
        <v>122.6164</v>
      </c>
      <c r="F395">
        <v>33667627</v>
      </c>
      <c r="G395">
        <v>33667627</v>
      </c>
      <c r="H395">
        <v>122.68</v>
      </c>
      <c r="I395">
        <v>-0.54251000000000005</v>
      </c>
      <c r="J395">
        <v>0.54251000000000005</v>
      </c>
      <c r="K395" s="4">
        <f>1-(E395/E394)</f>
        <v>4.4048785755638198E-3</v>
      </c>
      <c r="L395" s="4">
        <v>123.6153375</v>
      </c>
      <c r="M395" s="4">
        <v>123.43537000000001</v>
      </c>
      <c r="N395" s="4">
        <v>121.53977140000001</v>
      </c>
      <c r="O395" s="4">
        <v>120.1180863</v>
      </c>
      <c r="P395" s="4">
        <v>123.094402</v>
      </c>
      <c r="Q395" s="4">
        <v>122.967061</v>
      </c>
      <c r="R395" s="4">
        <v>122.20205230000001</v>
      </c>
      <c r="S395" s="4">
        <v>120.2999152</v>
      </c>
      <c r="T395" s="2">
        <v>0.65134964299999998</v>
      </c>
      <c r="U395" s="2">
        <v>0.37537278600000001</v>
      </c>
      <c r="V395" s="4">
        <v>63.439701399999997</v>
      </c>
      <c r="W395">
        <f>F395/AVERAGE(F391:F395)</f>
        <v>0.87117367049877092</v>
      </c>
      <c r="X395" s="4">
        <f>(E395-MIN(E382:E395))/(MAX(E382:E395)-MIN(E382:E395)) * 100</f>
        <v>60.490180165557483</v>
      </c>
      <c r="Y395" s="4">
        <f t="shared" si="56"/>
        <v>65.532146498070688</v>
      </c>
      <c r="Z395" s="4">
        <f t="shared" si="52"/>
        <v>0.92306117528651921</v>
      </c>
      <c r="AA395" s="4">
        <f t="shared" si="53"/>
        <v>0.76500869999999566</v>
      </c>
      <c r="AB395">
        <f>STDEV(E375:E395)</f>
        <v>2.3143474318137414</v>
      </c>
      <c r="AC395">
        <f t="shared" si="50"/>
        <v>123.85411883181375</v>
      </c>
      <c r="AD395">
        <f t="shared" si="51"/>
        <v>119.22542396818626</v>
      </c>
      <c r="AE395" s="4">
        <f>AC395-AD395</f>
        <v>4.6286948636274872</v>
      </c>
      <c r="AI395" s="5">
        <f t="shared" si="54"/>
        <v>-1.2314829011452755E-3</v>
      </c>
      <c r="AJ395" s="5">
        <f t="shared" si="49"/>
        <v>9.1754939180974646E-4</v>
      </c>
      <c r="AK395" s="5">
        <f t="shared" si="55"/>
        <v>-3.8782732232151771E-4</v>
      </c>
    </row>
    <row r="396" spans="1:37" x14ac:dyDescent="0.2">
      <c r="A396" s="1">
        <v>42158</v>
      </c>
      <c r="B396">
        <v>123.2769</v>
      </c>
      <c r="C396">
        <v>123.5411</v>
      </c>
      <c r="D396">
        <v>122.5598</v>
      </c>
      <c r="E396">
        <v>122.76739999999999</v>
      </c>
      <c r="F396">
        <v>30983542</v>
      </c>
      <c r="G396">
        <v>30983542</v>
      </c>
      <c r="H396">
        <v>123.0034</v>
      </c>
      <c r="I396">
        <v>0.15095900000000001</v>
      </c>
      <c r="J396">
        <v>-0.15095900000000001</v>
      </c>
      <c r="K396" s="4">
        <f>1-(E396/E395)</f>
        <v>-1.2314829011452755E-3</v>
      </c>
      <c r="L396" s="4">
        <v>123.4655625</v>
      </c>
      <c r="M396" s="4">
        <v>123.44009</v>
      </c>
      <c r="N396" s="4">
        <v>121.62762379999999</v>
      </c>
      <c r="O396" s="4">
        <v>120.2058451</v>
      </c>
      <c r="P396" s="4">
        <v>123.0217349</v>
      </c>
      <c r="Q396" s="4">
        <v>122.93075899999999</v>
      </c>
      <c r="R396" s="4">
        <v>122.2558949</v>
      </c>
      <c r="S396" s="4">
        <v>120.3966794</v>
      </c>
      <c r="T396" s="2">
        <v>0.65236064299999996</v>
      </c>
      <c r="U396" s="2">
        <v>0.37537278600000001</v>
      </c>
      <c r="V396" s="4">
        <v>63.475666420000003</v>
      </c>
      <c r="W396">
        <f>F396/AVERAGE(F392:F396)</f>
        <v>0.86846176794778984</v>
      </c>
      <c r="X396" s="4">
        <f>(E396-MIN(E383:E396))/(MAX(E383:E396)-MIN(E383:E396)) * 100</f>
        <v>35.80927211897977</v>
      </c>
      <c r="Y396" s="4">
        <f t="shared" si="56"/>
        <v>55.420659627042198</v>
      </c>
      <c r="Z396" s="4">
        <f t="shared" si="52"/>
        <v>0.64613579773249108</v>
      </c>
      <c r="AA396" s="4">
        <f t="shared" si="53"/>
        <v>0.67486409999999353</v>
      </c>
      <c r="AB396">
        <f>STDEV(E376:E396)</f>
        <v>2.3247370790919057</v>
      </c>
      <c r="AC396">
        <f t="shared" si="50"/>
        <v>123.9523608790919</v>
      </c>
      <c r="AD396">
        <f t="shared" si="51"/>
        <v>119.30288672090809</v>
      </c>
      <c r="AE396" s="4">
        <f>AC396-AD396</f>
        <v>4.649474158183807</v>
      </c>
      <c r="AI396" s="5">
        <f t="shared" si="54"/>
        <v>5.8411272047791396E-3</v>
      </c>
      <c r="AJ396" s="5">
        <f t="shared" si="49"/>
        <v>-3.7113308931017051E-3</v>
      </c>
      <c r="AK396" s="5">
        <f t="shared" si="55"/>
        <v>-5.6131287035904613E-4</v>
      </c>
    </row>
    <row r="397" spans="1:37" x14ac:dyDescent="0.2">
      <c r="A397" s="1">
        <v>42159</v>
      </c>
      <c r="B397">
        <v>122.25790000000001</v>
      </c>
      <c r="C397">
        <v>123.20140000000001</v>
      </c>
      <c r="D397">
        <v>121.6258</v>
      </c>
      <c r="E397">
        <v>122.05029999999999</v>
      </c>
      <c r="F397">
        <v>38450118</v>
      </c>
      <c r="G397">
        <v>38450118</v>
      </c>
      <c r="H397">
        <v>122.2799</v>
      </c>
      <c r="I397">
        <v>-0.717055</v>
      </c>
      <c r="J397">
        <v>0.717055</v>
      </c>
      <c r="K397" s="4">
        <f>1-(E397/E396)</f>
        <v>5.8411272047791396E-3</v>
      </c>
      <c r="L397" s="4">
        <v>123.090525</v>
      </c>
      <c r="M397" s="4">
        <v>123.37403999999999</v>
      </c>
      <c r="N397" s="4">
        <v>121.811081</v>
      </c>
      <c r="O397" s="4">
        <v>120.2554098</v>
      </c>
      <c r="P397" s="4">
        <v>122.80586049999999</v>
      </c>
      <c r="Q397" s="4">
        <v>122.7706755</v>
      </c>
      <c r="R397" s="4">
        <v>122.2363144</v>
      </c>
      <c r="S397" s="4">
        <v>120.46152720000001</v>
      </c>
      <c r="T397" s="2">
        <v>0.454224929</v>
      </c>
      <c r="U397" s="2">
        <v>0.426591</v>
      </c>
      <c r="V397" s="4">
        <v>51.568655130000003</v>
      </c>
      <c r="W397">
        <f>F397/AVERAGE(F393:F397)</f>
        <v>1.0330580461954841</v>
      </c>
      <c r="X397" s="4">
        <f>(E397-MIN(E384:E397))/(MAX(E384:E397)-MIN(E384:E397)) * 100</f>
        <v>15.648457926846104</v>
      </c>
      <c r="Y397" s="4">
        <f t="shared" si="56"/>
        <v>37.31597007046112</v>
      </c>
      <c r="Z397" s="4">
        <f t="shared" si="52"/>
        <v>0.41935015751428201</v>
      </c>
      <c r="AA397" s="4">
        <f t="shared" si="53"/>
        <v>0.53436109999999815</v>
      </c>
      <c r="AB397">
        <f>STDEV(E377:E397)</f>
        <v>2.1885559231189529</v>
      </c>
      <c r="AC397">
        <f t="shared" si="50"/>
        <v>123.99963692311896</v>
      </c>
      <c r="AD397">
        <f t="shared" si="51"/>
        <v>119.62252507688105</v>
      </c>
      <c r="AE397" s="4">
        <f>AC397-AD397</f>
        <v>4.3771118462379093</v>
      </c>
      <c r="AI397" s="5">
        <f t="shared" si="54"/>
        <v>5.4879012997099963E-3</v>
      </c>
      <c r="AJ397" s="5">
        <f t="shared" si="49"/>
        <v>-2.4539546954716494E-3</v>
      </c>
      <c r="AK397" s="5">
        <f t="shared" si="55"/>
        <v>-6.8353840813485352E-4</v>
      </c>
    </row>
    <row r="398" spans="1:37" x14ac:dyDescent="0.2">
      <c r="A398" s="1">
        <v>42160</v>
      </c>
      <c r="B398">
        <v>122.1824</v>
      </c>
      <c r="C398">
        <v>122.3617</v>
      </c>
      <c r="D398">
        <v>121.10680000000001</v>
      </c>
      <c r="E398">
        <v>121.3805</v>
      </c>
      <c r="F398">
        <v>35626800</v>
      </c>
      <c r="G398">
        <v>35626800</v>
      </c>
      <c r="H398">
        <v>121.5616</v>
      </c>
      <c r="I398">
        <v>-0.66988199999999998</v>
      </c>
      <c r="J398">
        <v>0.66988199999999998</v>
      </c>
      <c r="K398" s="4">
        <f>1-(E398/E397)</f>
        <v>5.4879012997099963E-3</v>
      </c>
      <c r="L398" s="4">
        <v>122.97613749999999</v>
      </c>
      <c r="M398" s="4">
        <v>123.11553000000001</v>
      </c>
      <c r="N398" s="4">
        <v>121.9979857</v>
      </c>
      <c r="O398" s="4">
        <v>120.3014196</v>
      </c>
      <c r="P398" s="4">
        <v>122.4891137</v>
      </c>
      <c r="Q398" s="4">
        <v>122.5179163</v>
      </c>
      <c r="R398" s="4">
        <v>122.1548083</v>
      </c>
      <c r="S398" s="4">
        <v>120.4975654</v>
      </c>
      <c r="T398" s="2">
        <v>0.454224929</v>
      </c>
      <c r="U398" s="2">
        <v>0.46230892899999998</v>
      </c>
      <c r="V398" s="4">
        <v>49.558990649999998</v>
      </c>
      <c r="W398">
        <f>F398/AVERAGE(F394:F398)</f>
        <v>1.0426895238963996</v>
      </c>
      <c r="X398" s="4">
        <f>(E398-MIN(E385:E398))/(MAX(E385:E398)-MIN(E385:E398)) * 100</f>
        <v>0</v>
      </c>
      <c r="Y398" s="4">
        <f t="shared" si="56"/>
        <v>17.152576681941959</v>
      </c>
      <c r="Z398" s="4">
        <f t="shared" si="52"/>
        <v>0</v>
      </c>
      <c r="AA398" s="4">
        <f t="shared" si="53"/>
        <v>0.36310799999999688</v>
      </c>
      <c r="AB398">
        <f>STDEV(E378:E398)</f>
        <v>1.9528985368640424</v>
      </c>
      <c r="AC398">
        <f t="shared" si="50"/>
        <v>123.95088423686404</v>
      </c>
      <c r="AD398">
        <f t="shared" si="51"/>
        <v>120.04508716313596</v>
      </c>
      <c r="AE398" s="4">
        <f>AC398-AD398</f>
        <v>3.9057970737280812</v>
      </c>
      <c r="AI398" s="5">
        <f t="shared" si="54"/>
        <v>6.6073216043762706E-3</v>
      </c>
      <c r="AJ398" s="5">
        <f t="shared" si="49"/>
        <v>8.1477608372192427E-4</v>
      </c>
      <c r="AK398" s="5">
        <f t="shared" si="55"/>
        <v>9.1253602084825751E-5</v>
      </c>
    </row>
    <row r="399" spans="1:37" x14ac:dyDescent="0.2">
      <c r="A399" s="1">
        <v>42163</v>
      </c>
      <c r="B399">
        <v>121.6163</v>
      </c>
      <c r="C399">
        <v>121.9088</v>
      </c>
      <c r="D399">
        <v>119.66330000000001</v>
      </c>
      <c r="E399">
        <v>120.57850000000001</v>
      </c>
      <c r="F399">
        <v>52674786</v>
      </c>
      <c r="G399">
        <v>52674786</v>
      </c>
      <c r="H399">
        <v>120.7891</v>
      </c>
      <c r="I399">
        <v>-0.80196800000000001</v>
      </c>
      <c r="J399">
        <v>0.80196800000000001</v>
      </c>
      <c r="K399" s="4">
        <f>1-(E399/E398)</f>
        <v>6.6073216043762706E-3</v>
      </c>
      <c r="L399" s="4">
        <v>122.4755</v>
      </c>
      <c r="M399" s="4">
        <v>122.66831999999999</v>
      </c>
      <c r="N399" s="4">
        <v>122.1121048</v>
      </c>
      <c r="O399" s="4">
        <v>120.3926843</v>
      </c>
      <c r="P399" s="4">
        <v>122.0645329</v>
      </c>
      <c r="Q399" s="4">
        <v>122.1652952</v>
      </c>
      <c r="R399" s="4">
        <v>122.0046837</v>
      </c>
      <c r="S399" s="4">
        <v>120.50073930000001</v>
      </c>
      <c r="T399" s="2">
        <v>0.35852492899999999</v>
      </c>
      <c r="U399" s="2">
        <v>0.51959235699999995</v>
      </c>
      <c r="V399" s="4">
        <v>40.828820299999997</v>
      </c>
      <c r="W399">
        <f>F399/AVERAGE(F395:F399)</f>
        <v>1.3760186870340236</v>
      </c>
      <c r="X399" s="4">
        <f>(E399-MIN(E386:E399))/(MAX(E386:E399)-MIN(E386:E399)) * 100</f>
        <v>0</v>
      </c>
      <c r="Y399" s="4">
        <f t="shared" si="56"/>
        <v>5.2161526422820348</v>
      </c>
      <c r="Z399" s="4">
        <f t="shared" si="52"/>
        <v>0</v>
      </c>
      <c r="AA399" s="4">
        <f t="shared" si="53"/>
        <v>0.16061150000000168</v>
      </c>
      <c r="AB399">
        <f>STDEV(E379:E399)</f>
        <v>1.7812349694737615</v>
      </c>
      <c r="AC399">
        <f t="shared" si="50"/>
        <v>123.89333976947376</v>
      </c>
      <c r="AD399">
        <f t="shared" si="51"/>
        <v>120.33086983052624</v>
      </c>
      <c r="AE399" s="4">
        <f>AC399-AD399</f>
        <v>3.5624699389475154</v>
      </c>
      <c r="AI399" s="5">
        <f t="shared" si="54"/>
        <v>2.973166858104892E-3</v>
      </c>
      <c r="AJ399" s="5">
        <f t="shared" si="49"/>
        <v>2.0486365135038323E-3</v>
      </c>
      <c r="AK399" s="5">
        <f t="shared" si="55"/>
        <v>-9.5258161016885008E-5</v>
      </c>
    </row>
    <row r="400" spans="1:37" x14ac:dyDescent="0.2">
      <c r="A400" s="1">
        <v>42164</v>
      </c>
      <c r="B400">
        <v>119.5406</v>
      </c>
      <c r="C400">
        <v>120.84269999999999</v>
      </c>
      <c r="D400">
        <v>118.5217</v>
      </c>
      <c r="E400">
        <v>120.22</v>
      </c>
      <c r="F400">
        <v>56075420</v>
      </c>
      <c r="G400">
        <v>56075420</v>
      </c>
      <c r="H400">
        <v>119.67870000000001</v>
      </c>
      <c r="I400">
        <v>-0.35852699999999998</v>
      </c>
      <c r="J400">
        <v>0.35852699999999998</v>
      </c>
      <c r="K400" s="4">
        <f>1-(E400/E399)</f>
        <v>2.973166858104892E-3</v>
      </c>
      <c r="L400" s="4">
        <v>121.96129999999999</v>
      </c>
      <c r="M400" s="4">
        <v>122.46075999999999</v>
      </c>
      <c r="N400" s="4">
        <v>122.10311900000001</v>
      </c>
      <c r="O400" s="4">
        <v>120.4610765</v>
      </c>
      <c r="P400" s="4">
        <v>121.6546367</v>
      </c>
      <c r="Q400" s="4">
        <v>121.81160509999999</v>
      </c>
      <c r="R400" s="4">
        <v>121.8347138</v>
      </c>
      <c r="S400" s="4">
        <v>120.4897299</v>
      </c>
      <c r="T400" s="2">
        <v>0.35852492899999999</v>
      </c>
      <c r="U400" s="2">
        <v>0.53711457100000004</v>
      </c>
      <c r="V400" s="4">
        <v>40.03004876</v>
      </c>
      <c r="W400">
        <f>F400/AVERAGE(F396:F400)</f>
        <v>1.3113335515263771</v>
      </c>
      <c r="X400" s="4">
        <f>(E400-MIN(E387:E400))/(MAX(E387:E400)-MIN(E387:E400)) * 100</f>
        <v>0</v>
      </c>
      <c r="Y400" s="4">
        <f t="shared" si="56"/>
        <v>0</v>
      </c>
      <c r="Z400" s="4">
        <f t="shared" si="52"/>
        <v>0</v>
      </c>
      <c r="AA400" s="4">
        <f t="shared" si="53"/>
        <v>-2.3108700000008753E-2</v>
      </c>
      <c r="AB400">
        <f>STDEV(E380:E400)</f>
        <v>1.7907084823105768</v>
      </c>
      <c r="AC400">
        <f t="shared" si="50"/>
        <v>123.89382748231058</v>
      </c>
      <c r="AD400">
        <f t="shared" si="51"/>
        <v>120.31241051768943</v>
      </c>
      <c r="AE400" s="4">
        <f>AC400-AD400</f>
        <v>3.5814169646211553</v>
      </c>
      <c r="AI400" s="5">
        <f t="shared" si="54"/>
        <v>-1.1458160039926835E-2</v>
      </c>
      <c r="AJ400" s="5">
        <f t="shared" si="49"/>
        <v>1.1915726583227038E-3</v>
      </c>
      <c r="AK400" s="5">
        <f t="shared" si="55"/>
        <v>3.3578732365571046E-4</v>
      </c>
    </row>
    <row r="401" spans="1:37" x14ac:dyDescent="0.2">
      <c r="A401" s="1">
        <v>42165</v>
      </c>
      <c r="B401">
        <v>120.6917</v>
      </c>
      <c r="C401">
        <v>122.03149999999999</v>
      </c>
      <c r="D401">
        <v>120.62569999999999</v>
      </c>
      <c r="E401">
        <v>121.5975</v>
      </c>
      <c r="F401">
        <v>39087250</v>
      </c>
      <c r="G401">
        <v>39087250</v>
      </c>
      <c r="H401">
        <v>121.5445</v>
      </c>
      <c r="I401">
        <v>1.3774999999999999</v>
      </c>
      <c r="J401">
        <v>-1.3774999999999999</v>
      </c>
      <c r="K401" s="4">
        <f>1-(E401/E400)</f>
        <v>-1.1458160039926835E-2</v>
      </c>
      <c r="L401" s="4">
        <v>121.7961875</v>
      </c>
      <c r="M401" s="4">
        <v>122.16215</v>
      </c>
      <c r="N401" s="4">
        <v>122.2181381</v>
      </c>
      <c r="O401" s="4">
        <v>120.5747176</v>
      </c>
      <c r="P401" s="4">
        <v>121.6419396</v>
      </c>
      <c r="Q401" s="4">
        <v>121.77267689999999</v>
      </c>
      <c r="R401" s="4">
        <v>121.812122</v>
      </c>
      <c r="S401" s="4">
        <v>120.5331719</v>
      </c>
      <c r="T401" s="2">
        <v>0.45691778599999999</v>
      </c>
      <c r="U401" s="2">
        <v>0.53644049999999999</v>
      </c>
      <c r="V401" s="4">
        <v>45.99727936</v>
      </c>
      <c r="W401">
        <f>F401/AVERAGE(F397:F401)</f>
        <v>0.88068315033977929</v>
      </c>
      <c r="X401" s="4">
        <f>(E401-MIN(E388:E401))/(MAX(E388:E401)-MIN(E388:E401)) * 100</f>
        <v>28.516126361114491</v>
      </c>
      <c r="Y401" s="4">
        <f t="shared" si="56"/>
        <v>9.5053754537048309</v>
      </c>
      <c r="Z401" s="4">
        <f t="shared" si="52"/>
        <v>3</v>
      </c>
      <c r="AA401" s="4">
        <f t="shared" si="53"/>
        <v>-3.9445100000008892E-2</v>
      </c>
      <c r="AB401">
        <f>STDEV(E381:E401)</f>
        <v>1.6670065793140092</v>
      </c>
      <c r="AC401">
        <f t="shared" si="50"/>
        <v>123.88514467931401</v>
      </c>
      <c r="AD401">
        <f t="shared" si="51"/>
        <v>120.551131520686</v>
      </c>
      <c r="AE401" s="4">
        <f>AC401-AD401</f>
        <v>3.3340131586280108</v>
      </c>
      <c r="AI401" s="5">
        <f t="shared" si="54"/>
        <v>2.250868644503301E-3</v>
      </c>
      <c r="AJ401" s="5">
        <f t="shared" si="49"/>
        <v>-1.6198941526255005E-3</v>
      </c>
      <c r="AK401" s="5">
        <f t="shared" si="55"/>
        <v>-9.2596309301899997E-4</v>
      </c>
    </row>
    <row r="402" spans="1:37" x14ac:dyDescent="0.2">
      <c r="A402" s="1">
        <v>42166</v>
      </c>
      <c r="B402">
        <v>121.8805</v>
      </c>
      <c r="C402">
        <v>122.824</v>
      </c>
      <c r="D402">
        <v>121.2153</v>
      </c>
      <c r="E402">
        <v>121.32380000000001</v>
      </c>
      <c r="F402">
        <v>35390887</v>
      </c>
      <c r="G402">
        <v>35390887</v>
      </c>
      <c r="H402">
        <v>121.9115</v>
      </c>
      <c r="I402">
        <v>-0.273613</v>
      </c>
      <c r="J402">
        <v>0.273613</v>
      </c>
      <c r="K402" s="4">
        <f>1-(E402/E401)</f>
        <v>2.250868644503301E-3</v>
      </c>
      <c r="L402" s="4">
        <v>121.5668</v>
      </c>
      <c r="M402" s="4">
        <v>121.86117</v>
      </c>
      <c r="N402" s="4">
        <v>122.3405667</v>
      </c>
      <c r="O402" s="4">
        <v>120.6255118</v>
      </c>
      <c r="P402" s="4">
        <v>121.5712419</v>
      </c>
      <c r="Q402" s="4">
        <v>121.691063</v>
      </c>
      <c r="R402" s="4">
        <v>121.7656152</v>
      </c>
      <c r="S402" s="4">
        <v>120.56417690000001</v>
      </c>
      <c r="T402" s="2">
        <v>0.36728921399999997</v>
      </c>
      <c r="U402" s="2">
        <v>0.55598428600000005</v>
      </c>
      <c r="V402" s="4">
        <v>39.781193139999999</v>
      </c>
      <c r="W402">
        <f>F402/AVERAGE(F398:F402)</f>
        <v>0.80854592939586523</v>
      </c>
      <c r="X402" s="4">
        <f>(E402-MIN(E389:E402))/(MAX(E389:E402)-MIN(E389:E402)) * 100</f>
        <v>22.850163540761102</v>
      </c>
      <c r="Y402" s="4">
        <f t="shared" si="56"/>
        <v>17.122096633958531</v>
      </c>
      <c r="Z402" s="4">
        <f t="shared" si="52"/>
        <v>1.3345423769798146</v>
      </c>
      <c r="AA402" s="4">
        <f t="shared" si="53"/>
        <v>-7.4552199999999402E-2</v>
      </c>
      <c r="AB402">
        <f>STDEV(E382:E402)</f>
        <v>1.4841618403440153</v>
      </c>
      <c r="AC402">
        <f t="shared" si="50"/>
        <v>123.82472854034401</v>
      </c>
      <c r="AD402">
        <f t="shared" si="51"/>
        <v>120.85640485965598</v>
      </c>
      <c r="AE402" s="4">
        <f>AC402-AD402</f>
        <v>2.9683236806880302</v>
      </c>
      <c r="AI402" s="5">
        <f t="shared" si="54"/>
        <v>1.1042351129786687E-2</v>
      </c>
      <c r="AJ402" s="5">
        <f t="shared" si="49"/>
        <v>-3.0812831170912046E-3</v>
      </c>
      <c r="AK402" s="5">
        <f t="shared" si="55"/>
        <v>-5.8610387116797493E-4</v>
      </c>
    </row>
    <row r="403" spans="1:37" x14ac:dyDescent="0.2">
      <c r="A403" s="1">
        <v>42167</v>
      </c>
      <c r="B403">
        <v>120.9417</v>
      </c>
      <c r="C403">
        <v>121.07850000000001</v>
      </c>
      <c r="D403">
        <v>119.92749999999999</v>
      </c>
      <c r="E403">
        <v>119.9841</v>
      </c>
      <c r="F403">
        <v>36886246</v>
      </c>
      <c r="G403">
        <v>36886246</v>
      </c>
      <c r="H403">
        <v>120.40009999999999</v>
      </c>
      <c r="I403">
        <v>-1.3398000000000001</v>
      </c>
      <c r="J403">
        <v>1.3398000000000001</v>
      </c>
      <c r="K403" s="4">
        <f>1-(E403/E402)</f>
        <v>1.1042351129786687E-2</v>
      </c>
      <c r="L403" s="4">
        <v>121.2377625</v>
      </c>
      <c r="M403" s="4">
        <v>121.56774</v>
      </c>
      <c r="N403" s="4">
        <v>122.3926857</v>
      </c>
      <c r="O403" s="4">
        <v>120.6857784</v>
      </c>
      <c r="P403" s="4">
        <v>121.2185437</v>
      </c>
      <c r="Q403" s="4">
        <v>121.3807061</v>
      </c>
      <c r="R403" s="4">
        <v>121.5959471</v>
      </c>
      <c r="S403" s="4">
        <v>120.54142880000001</v>
      </c>
      <c r="T403" s="2">
        <v>0.28978921400000002</v>
      </c>
      <c r="U403" s="2">
        <v>0.65168428599999995</v>
      </c>
      <c r="V403" s="4">
        <v>30.780389920000001</v>
      </c>
      <c r="W403">
        <f>F403/AVERAGE(F399:F403)</f>
        <v>0.83788735148309512</v>
      </c>
      <c r="X403" s="4">
        <f>(E403-MIN(E390:E403))/(MAX(E390:E403)-MIN(E390:E403)) * 100</f>
        <v>0</v>
      </c>
      <c r="Y403" s="4">
        <f t="shared" si="56"/>
        <v>17.122096633958531</v>
      </c>
      <c r="Z403" s="4">
        <f t="shared" si="52"/>
        <v>0</v>
      </c>
      <c r="AA403" s="4">
        <f t="shared" si="53"/>
        <v>-0.21524100000000601</v>
      </c>
      <c r="AB403">
        <f>STDEV(E383:E403)</f>
        <v>1.3718864254324101</v>
      </c>
      <c r="AC403">
        <f t="shared" si="50"/>
        <v>123.76457212543241</v>
      </c>
      <c r="AD403">
        <f t="shared" si="51"/>
        <v>121.02079927456759</v>
      </c>
      <c r="AE403" s="4">
        <f>AC403-AD403</f>
        <v>2.7437728508648149</v>
      </c>
      <c r="AI403" s="5">
        <f t="shared" si="54"/>
        <v>1.9660938407672912E-3</v>
      </c>
      <c r="AJ403" s="5">
        <f t="shared" si="49"/>
        <v>1.6888168607681387E-3</v>
      </c>
      <c r="AK403" s="5">
        <f t="shared" si="55"/>
        <v>3.7051053606459609E-4</v>
      </c>
    </row>
    <row r="404" spans="1:37" x14ac:dyDescent="0.2">
      <c r="A404" s="1">
        <v>42170</v>
      </c>
      <c r="B404">
        <v>118.97450000000001</v>
      </c>
      <c r="C404">
        <v>120.0501</v>
      </c>
      <c r="D404">
        <v>118.6066</v>
      </c>
      <c r="E404">
        <v>119.7482</v>
      </c>
      <c r="F404">
        <v>43988946</v>
      </c>
      <c r="G404">
        <v>43988946</v>
      </c>
      <c r="H404">
        <v>119.4217</v>
      </c>
      <c r="I404">
        <v>-0.235876</v>
      </c>
      <c r="J404">
        <v>0.235876</v>
      </c>
      <c r="K404" s="4">
        <f>1-(E404/E403)</f>
        <v>1.9660938407672912E-3</v>
      </c>
      <c r="L404" s="4">
        <v>120.86036249999999</v>
      </c>
      <c r="M404" s="4">
        <v>121.22667</v>
      </c>
      <c r="N404" s="4">
        <v>122.301481</v>
      </c>
      <c r="O404" s="4">
        <v>120.7447353</v>
      </c>
      <c r="P404" s="4">
        <v>120.8918007</v>
      </c>
      <c r="Q404" s="4">
        <v>121.0838868</v>
      </c>
      <c r="R404" s="4">
        <v>121.4199711</v>
      </c>
      <c r="S404" s="4">
        <v>120.5103218</v>
      </c>
      <c r="T404" s="2">
        <v>0.28978921400000002</v>
      </c>
      <c r="U404" s="2">
        <v>0.47174685700000002</v>
      </c>
      <c r="V404" s="4">
        <v>38.053248580000002</v>
      </c>
      <c r="W404">
        <f>F404/AVERAGE(F400:F404)</f>
        <v>1.0402782546852227</v>
      </c>
      <c r="X404" s="4">
        <f>(E404-MIN(E391:E404))/(MAX(E391:E404)-MIN(E391:E404)) * 100</f>
        <v>0</v>
      </c>
      <c r="Y404" s="4">
        <f t="shared" si="56"/>
        <v>7.6167211802537009</v>
      </c>
      <c r="Z404" s="4">
        <f t="shared" si="52"/>
        <v>0</v>
      </c>
      <c r="AA404" s="4">
        <f t="shared" si="53"/>
        <v>-0.33608429999999601</v>
      </c>
      <c r="AB404">
        <f>STDEV(E384:E404)</f>
        <v>1.4820316408967287</v>
      </c>
      <c r="AC404">
        <f t="shared" si="50"/>
        <v>123.78351264089673</v>
      </c>
      <c r="AD404">
        <f t="shared" si="51"/>
        <v>120.81944935910326</v>
      </c>
      <c r="AE404" s="4">
        <f>AC404-AD404</f>
        <v>2.9640632817934716</v>
      </c>
      <c r="AI404" s="5">
        <f t="shared" si="54"/>
        <v>-5.3579093464453109E-3</v>
      </c>
      <c r="AJ404" s="5">
        <f t="shared" si="49"/>
        <v>2.418617822107505E-4</v>
      </c>
      <c r="AK404" s="5">
        <f t="shared" si="55"/>
        <v>1.4190690282716574E-3</v>
      </c>
    </row>
    <row r="405" spans="1:37" x14ac:dyDescent="0.2">
      <c r="A405" s="1">
        <v>42171</v>
      </c>
      <c r="B405">
        <v>119.852</v>
      </c>
      <c r="C405">
        <v>120.62569999999999</v>
      </c>
      <c r="D405">
        <v>119.22929999999999</v>
      </c>
      <c r="E405">
        <v>120.38979999999999</v>
      </c>
      <c r="F405">
        <v>31494131</v>
      </c>
      <c r="G405">
        <v>31494131</v>
      </c>
      <c r="H405">
        <v>120.00360000000001</v>
      </c>
      <c r="I405">
        <v>0.64157500000000001</v>
      </c>
      <c r="J405">
        <v>-0.64157500000000001</v>
      </c>
      <c r="K405" s="4">
        <f>1-(E405/E404)</f>
        <v>-5.3579093464453109E-3</v>
      </c>
      <c r="L405" s="4">
        <v>120.6528</v>
      </c>
      <c r="M405" s="4">
        <v>121.00400999999999</v>
      </c>
      <c r="N405" s="4">
        <v>122.2489143</v>
      </c>
      <c r="O405" s="4">
        <v>120.7965588</v>
      </c>
      <c r="P405" s="4">
        <v>120.78024499999999</v>
      </c>
      <c r="Q405" s="4">
        <v>120.9576892</v>
      </c>
      <c r="R405" s="4">
        <v>121.3218596</v>
      </c>
      <c r="S405" s="4">
        <v>120.5055954</v>
      </c>
      <c r="T405" s="2">
        <v>0.172187429</v>
      </c>
      <c r="U405" s="2">
        <v>0.47174685700000002</v>
      </c>
      <c r="V405" s="4">
        <v>26.739906909999998</v>
      </c>
      <c r="W405">
        <f>F405/AVERAGE(F401:F405)</f>
        <v>0.84277653546909337</v>
      </c>
      <c r="X405" s="4">
        <f>(E405-MIN(E392:E405))/(MAX(E392:E405)-MIN(E392:E405)) * 100</f>
        <v>13.992236228027998</v>
      </c>
      <c r="Y405" s="4">
        <f t="shared" si="56"/>
        <v>4.6640787426759998</v>
      </c>
      <c r="Z405" s="4">
        <f t="shared" si="52"/>
        <v>3</v>
      </c>
      <c r="AA405" s="4">
        <f t="shared" si="53"/>
        <v>-0.3641703999999919</v>
      </c>
      <c r="AB405">
        <f>STDEV(E385:E405)</f>
        <v>1.5308876729811756</v>
      </c>
      <c r="AC405">
        <f t="shared" si="50"/>
        <v>123.77980197298118</v>
      </c>
      <c r="AD405">
        <f t="shared" si="51"/>
        <v>120.71802662701882</v>
      </c>
      <c r="AE405" s="4">
        <f>AC405-AD405</f>
        <v>3.06177534596236</v>
      </c>
      <c r="AI405" s="5">
        <f t="shared" si="54"/>
        <v>2.351528119491797E-3</v>
      </c>
      <c r="AJ405" s="5">
        <f t="shared" si="49"/>
        <v>9.6584323971504743E-5</v>
      </c>
      <c r="AK405" s="5">
        <f t="shared" si="55"/>
        <v>4.435633106693138E-4</v>
      </c>
    </row>
    <row r="406" spans="1:37" x14ac:dyDescent="0.2">
      <c r="A406" s="1">
        <v>42172</v>
      </c>
      <c r="B406">
        <v>120.503</v>
      </c>
      <c r="C406">
        <v>120.654</v>
      </c>
      <c r="D406">
        <v>119.5784</v>
      </c>
      <c r="E406">
        <v>120.1067</v>
      </c>
      <c r="F406">
        <v>32918071</v>
      </c>
      <c r="G406">
        <v>32918071</v>
      </c>
      <c r="H406">
        <v>120.11190000000001</v>
      </c>
      <c r="I406">
        <v>-0.28304699999999999</v>
      </c>
      <c r="J406">
        <v>0.28304699999999999</v>
      </c>
      <c r="K406" s="4">
        <f>1-(E406/E405)</f>
        <v>2.351528119491797E-3</v>
      </c>
      <c r="L406" s="4">
        <v>120.49357500000001</v>
      </c>
      <c r="M406" s="4">
        <v>120.73793999999999</v>
      </c>
      <c r="N406" s="4">
        <v>122.1190714</v>
      </c>
      <c r="O406" s="4">
        <v>120.8054333</v>
      </c>
      <c r="P406" s="4">
        <v>120.63056829999999</v>
      </c>
      <c r="Q406" s="4">
        <v>120.80296389999999</v>
      </c>
      <c r="R406" s="4">
        <v>121.2061301</v>
      </c>
      <c r="S406" s="4">
        <v>120.4899525</v>
      </c>
      <c r="T406" s="2">
        <v>0.172187429</v>
      </c>
      <c r="U406" s="2">
        <v>0.474105571</v>
      </c>
      <c r="V406" s="4">
        <v>26.642316810000001</v>
      </c>
      <c r="W406">
        <f>F406/AVERAGE(F402:F406)</f>
        <v>0.91095816325593659</v>
      </c>
      <c r="X406" s="4">
        <f>(E406-MIN(E393:E406))/(MAX(E393:E406)-MIN(E393:E406)) * 100</f>
        <v>10.511038789691439</v>
      </c>
      <c r="Y406" s="4">
        <f t="shared" si="56"/>
        <v>8.1677583392398123</v>
      </c>
      <c r="Z406" s="4">
        <f t="shared" si="52"/>
        <v>1.2868939497381995</v>
      </c>
      <c r="AA406" s="4">
        <f t="shared" si="53"/>
        <v>-0.40316620000000114</v>
      </c>
      <c r="AB406">
        <f>STDEV(E386:E406)</f>
        <v>1.5932005103385012</v>
      </c>
      <c r="AC406">
        <f t="shared" si="50"/>
        <v>123.7122719103385</v>
      </c>
      <c r="AD406">
        <f t="shared" si="51"/>
        <v>120.52587088966149</v>
      </c>
      <c r="AE406" s="4">
        <f>AC406-AD406</f>
        <v>3.1864010206770104</v>
      </c>
      <c r="AI406" s="5">
        <f t="shared" si="54"/>
        <v>-4.5567815950315893E-3</v>
      </c>
      <c r="AJ406" s="5">
        <f t="shared" si="49"/>
        <v>-1.3355475691838147E-3</v>
      </c>
      <c r="AK406" s="5">
        <f t="shared" si="55"/>
        <v>-1.1479229221873087E-4</v>
      </c>
    </row>
    <row r="407" spans="1:37" x14ac:dyDescent="0.2">
      <c r="A407" s="1">
        <v>42173</v>
      </c>
      <c r="B407">
        <v>120.0407</v>
      </c>
      <c r="C407">
        <v>121.05970000000001</v>
      </c>
      <c r="D407">
        <v>120.0313</v>
      </c>
      <c r="E407">
        <v>120.654</v>
      </c>
      <c r="F407">
        <v>35407220</v>
      </c>
      <c r="G407">
        <v>35407220</v>
      </c>
      <c r="H407">
        <v>120.7423</v>
      </c>
      <c r="I407">
        <v>0.54722700000000002</v>
      </c>
      <c r="J407">
        <v>-0.54722700000000002</v>
      </c>
      <c r="K407" s="4">
        <f>1-(E407/E406)</f>
        <v>-4.5567815950315893E-3</v>
      </c>
      <c r="L407" s="4">
        <v>120.5030125</v>
      </c>
      <c r="M407" s="4">
        <v>120.59831</v>
      </c>
      <c r="N407" s="4">
        <v>122.020681</v>
      </c>
      <c r="O407" s="4">
        <v>120.84972550000001</v>
      </c>
      <c r="P407" s="4">
        <v>120.6357754</v>
      </c>
      <c r="Q407" s="4">
        <v>120.7758795</v>
      </c>
      <c r="R407" s="4">
        <v>121.1535463</v>
      </c>
      <c r="S407" s="4">
        <v>120.4963857</v>
      </c>
      <c r="T407" s="2">
        <v>0.21127507100000001</v>
      </c>
      <c r="U407" s="2">
        <v>0.37301985700000001</v>
      </c>
      <c r="V407" s="4">
        <v>36.158977440000001</v>
      </c>
      <c r="W407">
        <f>F407/AVERAGE(F403:F407)</f>
        <v>0.97975305450997019</v>
      </c>
      <c r="X407" s="4">
        <f>(E407-MIN(E394:E407))/(MAX(E394:E407)-MIN(E394:E407)) * 100</f>
        <v>26.557598147007884</v>
      </c>
      <c r="Y407" s="4">
        <f t="shared" si="56"/>
        <v>17.020291054909109</v>
      </c>
      <c r="Z407" s="4">
        <f t="shared" si="52"/>
        <v>1.5603492361752509</v>
      </c>
      <c r="AA407" s="4">
        <f t="shared" si="53"/>
        <v>-0.37766680000000008</v>
      </c>
      <c r="AB407">
        <f>STDEV(E387:E407)</f>
        <v>1.6178309808564837</v>
      </c>
      <c r="AC407">
        <f t="shared" si="50"/>
        <v>123.63851198085648</v>
      </c>
      <c r="AD407">
        <f t="shared" si="51"/>
        <v>120.40285001914351</v>
      </c>
      <c r="AE407" s="4">
        <f>AC407-AD407</f>
        <v>3.2356619617129638</v>
      </c>
      <c r="AI407" s="5">
        <f t="shared" si="54"/>
        <v>1.0009614268901124E-2</v>
      </c>
      <c r="AJ407" s="5">
        <f t="shared" ref="AJ407:AJ470" si="57">SLOPE(K408:K412,$AL$2:$AL$6)</f>
        <v>-1.1019534192976189E-3</v>
      </c>
      <c r="AK407" s="5">
        <f t="shared" si="55"/>
        <v>-4.1170363972954806E-4</v>
      </c>
    </row>
    <row r="408" spans="1:37" x14ac:dyDescent="0.2">
      <c r="A408" s="1">
        <v>42174</v>
      </c>
      <c r="B408">
        <v>120.4936</v>
      </c>
      <c r="C408">
        <v>120.59739999999999</v>
      </c>
      <c r="D408">
        <v>119.2576</v>
      </c>
      <c r="E408">
        <v>119.44629999999999</v>
      </c>
      <c r="F408">
        <v>54716887</v>
      </c>
      <c r="G408">
        <v>54716887</v>
      </c>
      <c r="H408">
        <v>119.8929</v>
      </c>
      <c r="I408">
        <v>-1.2077</v>
      </c>
      <c r="J408">
        <v>1.2077</v>
      </c>
      <c r="K408" s="4">
        <f>1-(E408/E407)</f>
        <v>1.0009614268901124E-2</v>
      </c>
      <c r="L408" s="4">
        <v>120.4063</v>
      </c>
      <c r="M408" s="4">
        <v>120.40488999999999</v>
      </c>
      <c r="N408" s="4">
        <v>121.86522859999999</v>
      </c>
      <c r="O408" s="4">
        <v>120.87789220000001</v>
      </c>
      <c r="P408" s="4">
        <v>120.3714475</v>
      </c>
      <c r="Q408" s="4">
        <v>120.5341378</v>
      </c>
      <c r="R408" s="4">
        <v>120.9909514</v>
      </c>
      <c r="S408" s="4">
        <v>120.4552059</v>
      </c>
      <c r="T408" s="2">
        <v>0.194090071</v>
      </c>
      <c r="U408" s="2">
        <v>0.45928414299999998</v>
      </c>
      <c r="V408" s="4">
        <v>29.705805219999998</v>
      </c>
      <c r="W408">
        <f>F408/AVERAGE(F404:F408)</f>
        <v>1.3780837858639194</v>
      </c>
      <c r="X408" s="4">
        <f>(E408-MIN(E395:E408))/(MAX(E395:E408)-MIN(E395:E408)) * 100</f>
        <v>0</v>
      </c>
      <c r="Y408" s="4">
        <f t="shared" si="56"/>
        <v>12.356212312233106</v>
      </c>
      <c r="Z408" s="4">
        <f t="shared" si="52"/>
        <v>0</v>
      </c>
      <c r="AA408" s="4">
        <f t="shared" si="53"/>
        <v>-0.45681360000000382</v>
      </c>
      <c r="AB408">
        <f>STDEV(E388:E408)</f>
        <v>1.7028100355420923</v>
      </c>
      <c r="AC408">
        <f t="shared" si="50"/>
        <v>123.56803863554208</v>
      </c>
      <c r="AD408">
        <f t="shared" si="51"/>
        <v>120.16241856445791</v>
      </c>
      <c r="AE408" s="4">
        <f>AC408-AD408</f>
        <v>3.4056200710841722</v>
      </c>
      <c r="AI408" s="5">
        <f t="shared" si="54"/>
        <v>-7.9776435100962217E-3</v>
      </c>
      <c r="AJ408" s="5">
        <f t="shared" si="57"/>
        <v>2.7936881435706275E-3</v>
      </c>
      <c r="AK408" s="5">
        <f t="shared" si="55"/>
        <v>3.1276299105579257E-4</v>
      </c>
    </row>
    <row r="409" spans="1:37" x14ac:dyDescent="0.2">
      <c r="A409" s="1">
        <v>42177</v>
      </c>
      <c r="B409">
        <v>120.286</v>
      </c>
      <c r="C409">
        <v>120.82380000000001</v>
      </c>
      <c r="D409">
        <v>119.89919999999999</v>
      </c>
      <c r="E409">
        <v>120.39919999999999</v>
      </c>
      <c r="F409">
        <v>34039345</v>
      </c>
      <c r="G409">
        <v>34039345</v>
      </c>
      <c r="H409">
        <v>120.3472</v>
      </c>
      <c r="I409">
        <v>0.95292900000000003</v>
      </c>
      <c r="J409">
        <v>-0.95292900000000003</v>
      </c>
      <c r="K409" s="4">
        <f>1-(E409/E408)</f>
        <v>-7.9776435100962217E-3</v>
      </c>
      <c r="L409" s="4">
        <v>120.2565125</v>
      </c>
      <c r="M409" s="4">
        <v>120.38696</v>
      </c>
      <c r="N409" s="4">
        <v>121.69540000000001</v>
      </c>
      <c r="O409" s="4">
        <v>120.9070569</v>
      </c>
      <c r="P409" s="4">
        <v>120.3776147</v>
      </c>
      <c r="Q409" s="4">
        <v>120.5096037</v>
      </c>
      <c r="R409" s="4">
        <v>120.9345941</v>
      </c>
      <c r="S409" s="4">
        <v>120.4530096</v>
      </c>
      <c r="T409" s="2">
        <v>0.26215642900000002</v>
      </c>
      <c r="U409" s="2">
        <v>0.42053342900000001</v>
      </c>
      <c r="V409" s="4">
        <v>38.400516109999998</v>
      </c>
      <c r="W409">
        <f>F409/AVERAGE(F405:F409)</f>
        <v>0.90253816645917617</v>
      </c>
      <c r="X409" s="4">
        <f>(E409-MIN(E396:E409))/(MAX(E396:E409)-MIN(E396:E409)) * 100</f>
        <v>28.692300743729465</v>
      </c>
      <c r="Y409" s="4">
        <f t="shared" si="56"/>
        <v>18.416632963579115</v>
      </c>
      <c r="Z409" s="4">
        <f t="shared" si="52"/>
        <v>1.5579558326688485</v>
      </c>
      <c r="AA409" s="4">
        <f t="shared" si="53"/>
        <v>-0.42499039999999866</v>
      </c>
      <c r="AB409">
        <f>STDEV(E389:E409)</f>
        <v>1.6601693190756195</v>
      </c>
      <c r="AC409">
        <f t="shared" si="50"/>
        <v>123.35556931907563</v>
      </c>
      <c r="AD409">
        <f t="shared" si="51"/>
        <v>120.03523068092439</v>
      </c>
      <c r="AE409" s="4">
        <f>AC409-AD409</f>
        <v>3.3203386381512416</v>
      </c>
      <c r="AI409" s="5">
        <f t="shared" si="54"/>
        <v>4.5448806968816369E-3</v>
      </c>
      <c r="AJ409" s="5">
        <f t="shared" si="57"/>
        <v>4.0323234714293556E-3</v>
      </c>
      <c r="AK409" s="5">
        <f t="shared" si="55"/>
        <v>-1.3835869401468954E-4</v>
      </c>
    </row>
    <row r="410" spans="1:37" x14ac:dyDescent="0.2">
      <c r="A410" s="1">
        <v>42178</v>
      </c>
      <c r="B410">
        <v>120.2766</v>
      </c>
      <c r="C410">
        <v>120.39919999999999</v>
      </c>
      <c r="D410">
        <v>119.7097</v>
      </c>
      <c r="E410">
        <v>119.852</v>
      </c>
      <c r="F410">
        <v>30268863</v>
      </c>
      <c r="G410">
        <v>30268863</v>
      </c>
      <c r="H410">
        <v>119.994</v>
      </c>
      <c r="I410">
        <v>-0.54722700000000002</v>
      </c>
      <c r="J410">
        <v>0.54722700000000002</v>
      </c>
      <c r="K410" s="4">
        <f>1-(E410/E409)</f>
        <v>4.5448806968816369E-3</v>
      </c>
      <c r="L410" s="4">
        <v>120.0725375</v>
      </c>
      <c r="M410" s="4">
        <v>120.35016</v>
      </c>
      <c r="N410" s="4">
        <v>121.4478476</v>
      </c>
      <c r="O410" s="4">
        <v>120.91554309999999</v>
      </c>
      <c r="P410" s="4">
        <v>120.2608115</v>
      </c>
      <c r="Q410" s="4">
        <v>120.39003940000001</v>
      </c>
      <c r="R410" s="4">
        <v>120.83148989999999</v>
      </c>
      <c r="S410" s="4">
        <v>120.42944060000001</v>
      </c>
      <c r="T410" s="2">
        <v>0.25137364299999998</v>
      </c>
      <c r="U410" s="2">
        <v>0.45962107099999999</v>
      </c>
      <c r="V410" s="4">
        <v>35.355205570000003</v>
      </c>
      <c r="W410">
        <f>F410/AVERAGE(F406:F410)</f>
        <v>0.80781426839440829</v>
      </c>
      <c r="X410" s="4">
        <f>(E410-MIN(E397:E410))/(MAX(E397:E410)-MIN(E397:E410)) * 100</f>
        <v>15.57987711213557</v>
      </c>
      <c r="Y410" s="4">
        <f t="shared" si="56"/>
        <v>14.75739261862168</v>
      </c>
      <c r="Z410" s="4">
        <f t="shared" si="52"/>
        <v>1.0557337271406626</v>
      </c>
      <c r="AA410" s="4">
        <f t="shared" si="53"/>
        <v>-0.44145049999998776</v>
      </c>
      <c r="AB410">
        <f>STDEV(E390:E410)</f>
        <v>1.5161971189852101</v>
      </c>
      <c r="AC410">
        <f t="shared" si="50"/>
        <v>122.96404471898521</v>
      </c>
      <c r="AD410">
        <f t="shared" si="51"/>
        <v>119.9316504810148</v>
      </c>
      <c r="AE410" s="4">
        <f>AC410-AD410</f>
        <v>3.0323942379704079</v>
      </c>
      <c r="AI410" s="5">
        <f t="shared" si="54"/>
        <v>-8.5021526549409199E-3</v>
      </c>
      <c r="AJ410" s="5">
        <f t="shared" si="57"/>
        <v>1.5382946392069833E-3</v>
      </c>
      <c r="AK410" s="5">
        <f t="shared" si="55"/>
        <v>1.3386058580259316E-3</v>
      </c>
    </row>
    <row r="411" spans="1:37" x14ac:dyDescent="0.2">
      <c r="A411" s="1">
        <v>42179</v>
      </c>
      <c r="B411">
        <v>120.0218</v>
      </c>
      <c r="C411">
        <v>122.46550000000001</v>
      </c>
      <c r="D411">
        <v>119.93689999999999</v>
      </c>
      <c r="E411">
        <v>120.871</v>
      </c>
      <c r="F411">
        <v>55280855</v>
      </c>
      <c r="G411">
        <v>55280855</v>
      </c>
      <c r="H411">
        <v>121.4615</v>
      </c>
      <c r="I411">
        <v>1.0189999999999999</v>
      </c>
      <c r="J411">
        <v>-1.0189999999999999</v>
      </c>
      <c r="K411" s="4">
        <f>1-(E411/E410)</f>
        <v>-8.5021526549409199E-3</v>
      </c>
      <c r="L411" s="4">
        <v>120.18340000000001</v>
      </c>
      <c r="M411" s="4">
        <v>120.27751000000001</v>
      </c>
      <c r="N411" s="4">
        <v>121.3800095</v>
      </c>
      <c r="O411" s="4">
        <v>120.9486157</v>
      </c>
      <c r="P411" s="4">
        <v>120.3964089</v>
      </c>
      <c r="Q411" s="4">
        <v>120.4774867</v>
      </c>
      <c r="R411" s="4">
        <v>120.83525280000001</v>
      </c>
      <c r="S411" s="4">
        <v>120.4467566</v>
      </c>
      <c r="T411" s="2">
        <v>0.32415935699999998</v>
      </c>
      <c r="U411" s="2">
        <v>0.40840285700000001</v>
      </c>
      <c r="V411" s="4">
        <v>44.250078809999998</v>
      </c>
      <c r="W411">
        <f>F411/AVERAGE(F407:F411)</f>
        <v>1.3180110481377969</v>
      </c>
      <c r="X411" s="4">
        <f>(E411-MIN(E398:E411))/(MAX(E398:E411)-MIN(E398:E411)) * 100</f>
        <v>66.228151729267353</v>
      </c>
      <c r="Y411" s="4">
        <f t="shared" si="56"/>
        <v>36.833443195044133</v>
      </c>
      <c r="Z411" s="4">
        <f t="shared" si="52"/>
        <v>1.7980440052419053</v>
      </c>
      <c r="AA411" s="4">
        <f t="shared" si="53"/>
        <v>-0.3577661000000063</v>
      </c>
      <c r="AB411">
        <f>STDEV(E391:E411)</f>
        <v>1.5082191650767363</v>
      </c>
      <c r="AC411">
        <f t="shared" si="50"/>
        <v>122.88822866507674</v>
      </c>
      <c r="AD411">
        <f t="shared" si="51"/>
        <v>119.87179033492326</v>
      </c>
      <c r="AE411" s="4">
        <f>AC411-AD411</f>
        <v>3.016438330153477</v>
      </c>
      <c r="AI411" s="5">
        <f t="shared" si="54"/>
        <v>4.7621017448353786E-3</v>
      </c>
      <c r="AJ411" s="5">
        <f t="shared" si="57"/>
        <v>-4.1329392968184938E-3</v>
      </c>
      <c r="AK411" s="5">
        <f t="shared" si="55"/>
        <v>1.4585132467566614E-3</v>
      </c>
    </row>
    <row r="412" spans="1:37" x14ac:dyDescent="0.2">
      <c r="A412" s="1">
        <v>42180</v>
      </c>
      <c r="B412">
        <v>121.57859999999999</v>
      </c>
      <c r="C412">
        <v>121.8994</v>
      </c>
      <c r="D412">
        <v>120.2954</v>
      </c>
      <c r="E412">
        <v>120.2954</v>
      </c>
      <c r="F412">
        <v>31938100</v>
      </c>
      <c r="G412">
        <v>31938100</v>
      </c>
      <c r="H412">
        <v>120.9838</v>
      </c>
      <c r="I412">
        <v>-0.57552999999999999</v>
      </c>
      <c r="J412">
        <v>0.57552999999999999</v>
      </c>
      <c r="K412" s="4">
        <f>1-(E412/E411)</f>
        <v>4.7621017448353786E-3</v>
      </c>
      <c r="L412" s="4">
        <v>120.2518</v>
      </c>
      <c r="M412" s="4">
        <v>120.17467000000001</v>
      </c>
      <c r="N412" s="4">
        <v>121.1758095</v>
      </c>
      <c r="O412" s="4">
        <v>120.9805353</v>
      </c>
      <c r="P412" s="4">
        <v>120.3739625</v>
      </c>
      <c r="Q412" s="4">
        <v>120.4443801</v>
      </c>
      <c r="R412" s="4">
        <v>120.78383820000001</v>
      </c>
      <c r="S412" s="4">
        <v>120.44082109999999</v>
      </c>
      <c r="T412" s="2">
        <v>0.32415935699999998</v>
      </c>
      <c r="U412" s="2">
        <v>0.40166342900000002</v>
      </c>
      <c r="V412" s="4">
        <v>44.660950790000001</v>
      </c>
      <c r="W412">
        <f>F412/AVERAGE(F408:F412)</f>
        <v>0.7742793064818112</v>
      </c>
      <c r="X412" s="4">
        <f>(E412-MIN(E399:E412))/(MAX(E399:E412)-MIN(E399:E412)) * 100</f>
        <v>39.47099293417655</v>
      </c>
      <c r="Y412" s="4">
        <f t="shared" si="56"/>
        <v>40.42634059185982</v>
      </c>
      <c r="Z412" s="4">
        <f t="shared" si="52"/>
        <v>0.97636818856971597</v>
      </c>
      <c r="AA412" s="4">
        <f t="shared" si="53"/>
        <v>-0.33945810000000165</v>
      </c>
      <c r="AB412">
        <f>STDEV(E392:E412)</f>
        <v>1.3328960281675255</v>
      </c>
      <c r="AC412">
        <f t="shared" si="50"/>
        <v>122.50870552816752</v>
      </c>
      <c r="AD412">
        <f t="shared" si="51"/>
        <v>119.84291347183247</v>
      </c>
      <c r="AE412" s="4">
        <f>AC412-AD412</f>
        <v>2.6657920563350501</v>
      </c>
      <c r="AI412" s="5">
        <f t="shared" si="54"/>
        <v>5.8821866837800441E-3</v>
      </c>
      <c r="AJ412" s="5">
        <f t="shared" si="57"/>
        <v>-3.6118473944517062E-3</v>
      </c>
      <c r="AK412" s="5">
        <f t="shared" si="55"/>
        <v>-4.5833287194389994E-4</v>
      </c>
    </row>
    <row r="413" spans="1:37" x14ac:dyDescent="0.2">
      <c r="A413" s="1">
        <v>42181</v>
      </c>
      <c r="B413">
        <v>120.4558</v>
      </c>
      <c r="C413">
        <v>120.7577</v>
      </c>
      <c r="D413">
        <v>119.3614</v>
      </c>
      <c r="E413">
        <v>119.5878</v>
      </c>
      <c r="F413">
        <v>44066841</v>
      </c>
      <c r="G413">
        <v>44066841</v>
      </c>
      <c r="H413">
        <v>119.8045</v>
      </c>
      <c r="I413">
        <v>-0.70762000000000003</v>
      </c>
      <c r="J413">
        <v>0.70762000000000003</v>
      </c>
      <c r="K413" s="4">
        <f>1-(E413/E412)</f>
        <v>5.8821866837800441E-3</v>
      </c>
      <c r="L413" s="4">
        <v>120.15155</v>
      </c>
      <c r="M413" s="4">
        <v>120.13504</v>
      </c>
      <c r="N413" s="4">
        <v>120.94981900000001</v>
      </c>
      <c r="O413" s="4">
        <v>120.9897373</v>
      </c>
      <c r="P413" s="4">
        <v>120.1992597</v>
      </c>
      <c r="Q413" s="4">
        <v>120.28863819999999</v>
      </c>
      <c r="R413" s="4">
        <v>120.66992980000001</v>
      </c>
      <c r="S413" s="4">
        <v>120.4073693</v>
      </c>
      <c r="T413" s="2">
        <v>0.32415935699999998</v>
      </c>
      <c r="U413" s="2">
        <v>0.39492428600000001</v>
      </c>
      <c r="V413" s="4">
        <v>45.079506449999997</v>
      </c>
      <c r="W413">
        <f>F413/AVERAGE(F409:F413)</f>
        <v>1.1264875225929729</v>
      </c>
      <c r="X413" s="4">
        <f>(E413-MIN(E400:E413))/(MAX(E400:E413)-MIN(E400:E413)) * 100</f>
        <v>6.5777240609895662</v>
      </c>
      <c r="Y413" s="4">
        <f t="shared" si="56"/>
        <v>37.42562290814449</v>
      </c>
      <c r="Z413" s="4">
        <f t="shared" si="52"/>
        <v>0.17575456465036243</v>
      </c>
      <c r="AA413" s="4">
        <f t="shared" si="53"/>
        <v>-0.3812916000000115</v>
      </c>
      <c r="AB413">
        <f>STDEV(E393:E413)</f>
        <v>1.1621072324097499</v>
      </c>
      <c r="AC413">
        <f t="shared" si="50"/>
        <v>122.11192623240976</v>
      </c>
      <c r="AD413">
        <f t="shared" si="51"/>
        <v>119.78771176759025</v>
      </c>
      <c r="AE413" s="4">
        <f>AC413-AD413</f>
        <v>2.3242144648195051</v>
      </c>
      <c r="AI413" s="5">
        <f t="shared" si="54"/>
        <v>1.7514328384667932E-2</v>
      </c>
      <c r="AJ413" s="5">
        <f t="shared" si="57"/>
        <v>-1.9618496340049643E-3</v>
      </c>
      <c r="AK413" s="5">
        <f t="shared" si="55"/>
        <v>-1.5135276422893376E-3</v>
      </c>
    </row>
    <row r="414" spans="1:37" x14ac:dyDescent="0.2">
      <c r="A414" s="1">
        <v>42184</v>
      </c>
      <c r="B414">
        <v>118.3707</v>
      </c>
      <c r="C414">
        <v>119.3236</v>
      </c>
      <c r="D414">
        <v>117.4461</v>
      </c>
      <c r="E414">
        <v>117.4933</v>
      </c>
      <c r="F414">
        <v>49161427</v>
      </c>
      <c r="G414">
        <v>49161427</v>
      </c>
      <c r="H414">
        <v>118.3034</v>
      </c>
      <c r="I414">
        <v>-2.0945999999999998</v>
      </c>
      <c r="J414">
        <v>2.0945999999999998</v>
      </c>
      <c r="K414" s="4">
        <f>1-(E414/E413)</f>
        <v>1.7514328384667932E-2</v>
      </c>
      <c r="L414" s="4">
        <v>119.82487500000001</v>
      </c>
      <c r="M414" s="4">
        <v>119.90955</v>
      </c>
      <c r="N414" s="4">
        <v>120.691481</v>
      </c>
      <c r="O414" s="4">
        <v>120.9691078</v>
      </c>
      <c r="P414" s="4">
        <v>119.5979353</v>
      </c>
      <c r="Q414" s="4">
        <v>119.7803949</v>
      </c>
      <c r="R414" s="4">
        <v>120.36739369999999</v>
      </c>
      <c r="S414" s="4">
        <v>120.293092</v>
      </c>
      <c r="T414" s="2">
        <v>0.32415935699999998</v>
      </c>
      <c r="U414" s="2">
        <v>0.51892950000000004</v>
      </c>
      <c r="V414" s="4">
        <v>38.449014529999999</v>
      </c>
      <c r="W414">
        <f>F414/AVERAGE(F410:F414)</f>
        <v>1.1665323690570069</v>
      </c>
      <c r="X414" s="4">
        <f>(E414-MIN(E401:E414))/(MAX(E401:E414)-MIN(E401:E414)) * 100</f>
        <v>0</v>
      </c>
      <c r="Y414" s="4">
        <f t="shared" si="56"/>
        <v>15.349572331722038</v>
      </c>
      <c r="Z414" s="4">
        <f t="shared" si="52"/>
        <v>0</v>
      </c>
      <c r="AA414" s="4">
        <f t="shared" si="53"/>
        <v>-0.58699879999998927</v>
      </c>
      <c r="AB414">
        <f>STDEV(E394:E414)</f>
        <v>1.2977011857970406</v>
      </c>
      <c r="AC414">
        <f t="shared" si="50"/>
        <v>121.98918218579703</v>
      </c>
      <c r="AD414">
        <f t="shared" si="51"/>
        <v>119.39377981420296</v>
      </c>
      <c r="AE414" s="4">
        <f>AC414-AD414</f>
        <v>2.5954023715940764</v>
      </c>
      <c r="AI414" s="5">
        <f t="shared" si="54"/>
        <v>-7.1867927788222818E-3</v>
      </c>
      <c r="AJ414" s="5">
        <f t="shared" si="57"/>
        <v>3.2142211575676982E-3</v>
      </c>
      <c r="AK414" s="5">
        <f t="shared" si="55"/>
        <v>-4.1319734814702989E-4</v>
      </c>
    </row>
    <row r="415" spans="1:37" x14ac:dyDescent="0.2">
      <c r="A415" s="1">
        <v>42185</v>
      </c>
      <c r="B415">
        <v>118.47450000000001</v>
      </c>
      <c r="C415">
        <v>118.99339999999999</v>
      </c>
      <c r="D415">
        <v>117.80459999999999</v>
      </c>
      <c r="E415">
        <v>118.3377</v>
      </c>
      <c r="F415">
        <v>44370682</v>
      </c>
      <c r="G415">
        <v>44370682</v>
      </c>
      <c r="H415">
        <v>118.4021</v>
      </c>
      <c r="I415">
        <v>0.84442700000000004</v>
      </c>
      <c r="J415">
        <v>-0.84442700000000004</v>
      </c>
      <c r="K415" s="4">
        <f>1-(E415/E414)</f>
        <v>-7.1867927788222818E-3</v>
      </c>
      <c r="L415" s="4">
        <v>119.5353375</v>
      </c>
      <c r="M415" s="4">
        <v>119.70434</v>
      </c>
      <c r="N415" s="4">
        <v>120.4619</v>
      </c>
      <c r="O415" s="4">
        <v>120.9911961</v>
      </c>
      <c r="P415" s="4">
        <v>119.31788299999999</v>
      </c>
      <c r="Q415" s="4">
        <v>119.51808680000001</v>
      </c>
      <c r="R415" s="4">
        <v>120.17408949999999</v>
      </c>
      <c r="S415" s="4">
        <v>120.21641</v>
      </c>
      <c r="T415" s="2">
        <v>0.28608271400000002</v>
      </c>
      <c r="U415" s="2">
        <v>0.51892950000000004</v>
      </c>
      <c r="V415" s="4">
        <v>35.53768616</v>
      </c>
      <c r="W415">
        <f>F415/AVERAGE(F411:F415)</f>
        <v>0.98681379492438559</v>
      </c>
      <c r="X415" s="4">
        <f>(E415-MIN(E402:E415))/(MAX(E402:E415)-MIN(E402:E415)) * 100</f>
        <v>22.044119566636027</v>
      </c>
      <c r="Y415" s="4">
        <f t="shared" si="56"/>
        <v>9.5406145425418654</v>
      </c>
      <c r="Z415" s="4">
        <f t="shared" si="52"/>
        <v>2.3105555169785643</v>
      </c>
      <c r="AA415" s="4">
        <f t="shared" si="53"/>
        <v>-0.65600269999998773</v>
      </c>
      <c r="AB415">
        <f>STDEV(E395:E415)</f>
        <v>1.2654216625299239</v>
      </c>
      <c r="AC415">
        <f t="shared" si="50"/>
        <v>121.72732166252992</v>
      </c>
      <c r="AD415">
        <f t="shared" si="51"/>
        <v>119.19647833747008</v>
      </c>
      <c r="AE415" s="4">
        <f>AC415-AD415</f>
        <v>2.5308433250598341</v>
      </c>
      <c r="AI415" s="5">
        <f t="shared" si="54"/>
        <v>-9.3681050079559292E-3</v>
      </c>
      <c r="AJ415" s="5">
        <f t="shared" si="57"/>
        <v>6.957846202578233E-3</v>
      </c>
      <c r="AK415" s="5">
        <f t="shared" si="55"/>
        <v>-1.2993239118251777E-3</v>
      </c>
    </row>
    <row r="416" spans="1:37" x14ac:dyDescent="0.2">
      <c r="A416" s="1">
        <v>42186</v>
      </c>
      <c r="B416">
        <v>119.72929999999999</v>
      </c>
      <c r="C416">
        <v>119.7671</v>
      </c>
      <c r="D416">
        <v>118.8708</v>
      </c>
      <c r="E416">
        <v>119.44629999999999</v>
      </c>
      <c r="F416">
        <v>30238811</v>
      </c>
      <c r="G416">
        <v>30238811</v>
      </c>
      <c r="H416">
        <v>119.3045</v>
      </c>
      <c r="I416">
        <v>1.1086</v>
      </c>
      <c r="J416">
        <v>-1.1086</v>
      </c>
      <c r="K416" s="4">
        <f>1-(E416/E415)</f>
        <v>-9.3681050079559292E-3</v>
      </c>
      <c r="L416" s="4">
        <v>119.5353375</v>
      </c>
      <c r="M416" s="4">
        <v>119.6383</v>
      </c>
      <c r="N416" s="4">
        <v>120.3109429</v>
      </c>
      <c r="O416" s="4">
        <v>120.98251569999999</v>
      </c>
      <c r="P416" s="4">
        <v>119.3464201</v>
      </c>
      <c r="Q416" s="4">
        <v>119.5050346</v>
      </c>
      <c r="R416" s="4">
        <v>120.1047762</v>
      </c>
      <c r="S416" s="4">
        <v>120.1862096</v>
      </c>
      <c r="T416" s="2">
        <v>0.36526842900000001</v>
      </c>
      <c r="U416" s="2">
        <v>0.49938571399999998</v>
      </c>
      <c r="V416" s="4">
        <v>42.2444548</v>
      </c>
      <c r="W416">
        <f>F416/AVERAGE(F412:F416)</f>
        <v>0.75681843763896972</v>
      </c>
      <c r="X416" s="4">
        <f>(E416-MIN(E403:E416))/(MAX(E403:E416)-MIN(E403:E416)) * 100</f>
        <v>57.820410338395789</v>
      </c>
      <c r="Y416" s="4">
        <f t="shared" si="56"/>
        <v>26.62150996834394</v>
      </c>
      <c r="Z416" s="4">
        <f t="shared" si="52"/>
        <v>2.1719433047618621</v>
      </c>
      <c r="AA416" s="4">
        <f t="shared" si="53"/>
        <v>-0.59974160000000154</v>
      </c>
      <c r="AB416">
        <f>STDEV(E396:E416)</f>
        <v>1.1818812028166898</v>
      </c>
      <c r="AC416">
        <f t="shared" si="50"/>
        <v>121.49282410281668</v>
      </c>
      <c r="AD416">
        <f t="shared" si="51"/>
        <v>119.12906169718332</v>
      </c>
      <c r="AE416" s="4">
        <f>AC416-AD416</f>
        <v>2.3637624056333664</v>
      </c>
      <c r="AI416" s="5">
        <f t="shared" si="54"/>
        <v>1.2641664078334447E-3</v>
      </c>
      <c r="AJ416" s="5">
        <f t="shared" si="57"/>
        <v>5.9607477620997494E-3</v>
      </c>
      <c r="AK416" s="5">
        <f t="shared" si="55"/>
        <v>-2.5026125800906109E-3</v>
      </c>
    </row>
    <row r="417" spans="1:37" x14ac:dyDescent="0.2">
      <c r="A417" s="1">
        <v>42187</v>
      </c>
      <c r="B417">
        <v>119.2859</v>
      </c>
      <c r="C417">
        <v>119.5312</v>
      </c>
      <c r="D417">
        <v>118.6632</v>
      </c>
      <c r="E417">
        <v>119.2953</v>
      </c>
      <c r="F417">
        <v>27210952</v>
      </c>
      <c r="G417">
        <v>27210952</v>
      </c>
      <c r="H417">
        <v>119.0745</v>
      </c>
      <c r="I417">
        <v>-0.15095900000000001</v>
      </c>
      <c r="J417">
        <v>0.15095900000000001</v>
      </c>
      <c r="K417" s="4">
        <f>1-(E417/E416)</f>
        <v>1.2641664078334447E-3</v>
      </c>
      <c r="L417" s="4">
        <v>119.39735</v>
      </c>
      <c r="M417" s="4">
        <v>119.50243</v>
      </c>
      <c r="N417" s="4">
        <v>120.1456048</v>
      </c>
      <c r="O417" s="4">
        <v>120.9835863</v>
      </c>
      <c r="P417" s="4">
        <v>119.33506010000001</v>
      </c>
      <c r="Q417" s="4">
        <v>119.46690099999999</v>
      </c>
      <c r="R417" s="4">
        <v>120.0276832</v>
      </c>
      <c r="S417" s="4">
        <v>120.15127200000001</v>
      </c>
      <c r="T417" s="2">
        <v>0.36526842900000001</v>
      </c>
      <c r="U417" s="2">
        <v>0.41446850000000002</v>
      </c>
      <c r="V417" s="4">
        <v>46.845085210000001</v>
      </c>
      <c r="W417">
        <f>F417/AVERAGE(F413:F417)</f>
        <v>0.69754246468675751</v>
      </c>
      <c r="X417" s="4">
        <f>(E417-MIN(E404:E417))/(MAX(E404:E417)-MIN(E404:E417)) * 100</f>
        <v>53.34991266246255</v>
      </c>
      <c r="Y417" s="4">
        <f t="shared" si="56"/>
        <v>44.404814189164789</v>
      </c>
      <c r="Z417" s="4">
        <f t="shared" si="52"/>
        <v>1.2014443396878451</v>
      </c>
      <c r="AA417" s="4">
        <f t="shared" si="53"/>
        <v>-0.56078220000000556</v>
      </c>
      <c r="AB417">
        <f>STDEV(E397:E417)</f>
        <v>1.0573585453743628</v>
      </c>
      <c r="AC417">
        <f t="shared" si="50"/>
        <v>121.20296334537436</v>
      </c>
      <c r="AD417">
        <f t="shared" si="51"/>
        <v>119.08824625462564</v>
      </c>
      <c r="AE417" s="4">
        <f>AC417-AD417</f>
        <v>2.1147170907487123</v>
      </c>
      <c r="AI417" s="5">
        <f t="shared" si="54"/>
        <v>3.4796006213152486E-3</v>
      </c>
      <c r="AJ417" s="5">
        <f t="shared" si="57"/>
        <v>-4.2491989043645815E-3</v>
      </c>
      <c r="AK417" s="5">
        <f t="shared" si="55"/>
        <v>-2.693339327663532E-3</v>
      </c>
    </row>
    <row r="418" spans="1:37" x14ac:dyDescent="0.2">
      <c r="A418" s="1">
        <v>42191</v>
      </c>
      <c r="B418">
        <v>117.8801</v>
      </c>
      <c r="C418">
        <v>119.0972</v>
      </c>
      <c r="D418">
        <v>117.79519999999999</v>
      </c>
      <c r="E418">
        <v>118.8802</v>
      </c>
      <c r="F418">
        <v>28060431</v>
      </c>
      <c r="G418">
        <v>28060431</v>
      </c>
      <c r="H418">
        <v>118.5497</v>
      </c>
      <c r="I418">
        <v>-0.41513800000000001</v>
      </c>
      <c r="J418">
        <v>0.41513800000000001</v>
      </c>
      <c r="K418" s="4">
        <f>1-(E418/E417)</f>
        <v>3.4796006213152486E-3</v>
      </c>
      <c r="L418" s="4">
        <v>119.275875</v>
      </c>
      <c r="M418" s="4">
        <v>119.44582</v>
      </c>
      <c r="N418" s="4">
        <v>119.99464759999999</v>
      </c>
      <c r="O418" s="4">
        <v>120.9450157</v>
      </c>
      <c r="P418" s="4">
        <v>119.2339801</v>
      </c>
      <c r="Q418" s="4">
        <v>119.3602281</v>
      </c>
      <c r="R418" s="4">
        <v>119.9183991</v>
      </c>
      <c r="S418" s="4">
        <v>120.101426</v>
      </c>
      <c r="T418" s="2">
        <v>0.36526842900000001</v>
      </c>
      <c r="U418" s="2">
        <v>0.42727292900000002</v>
      </c>
      <c r="V418" s="4">
        <v>46.088248299999997</v>
      </c>
      <c r="W418">
        <f>F418/AVERAGE(F414:F418)</f>
        <v>0.78362572782589823</v>
      </c>
      <c r="X418" s="4">
        <f>(E418-MIN(E405:E418))/(MAX(E405:E418)-MIN(E405:E418)) * 100</f>
        <v>41.06048494537707</v>
      </c>
      <c r="Y418" s="4">
        <f t="shared" si="56"/>
        <v>50.743602648745139</v>
      </c>
      <c r="Z418" s="4">
        <f t="shared" si="52"/>
        <v>0.80917559656936322</v>
      </c>
      <c r="AA418" s="4">
        <f t="shared" si="53"/>
        <v>-0.55817100000000153</v>
      </c>
      <c r="AB418">
        <f>STDEV(E398:E418)</f>
        <v>0.99636785105654957</v>
      </c>
      <c r="AC418">
        <f t="shared" si="50"/>
        <v>120.99101545105654</v>
      </c>
      <c r="AD418">
        <f t="shared" si="51"/>
        <v>118.99827974894345</v>
      </c>
      <c r="AE418" s="4">
        <f>AC418-AD418</f>
        <v>1.9927357021130945</v>
      </c>
      <c r="AI418" s="5">
        <f t="shared" si="54"/>
        <v>2.4604601943806204E-3</v>
      </c>
      <c r="AJ418" s="5">
        <f t="shared" si="57"/>
        <v>-9.5089205741060168E-3</v>
      </c>
      <c r="AK418" s="5">
        <f t="shared" si="55"/>
        <v>-3.1762637281545422E-3</v>
      </c>
    </row>
    <row r="419" spans="1:37" x14ac:dyDescent="0.2">
      <c r="A419" s="1">
        <v>42192</v>
      </c>
      <c r="B419">
        <v>118.7764</v>
      </c>
      <c r="C419">
        <v>119.0217</v>
      </c>
      <c r="D419">
        <v>116.7762</v>
      </c>
      <c r="E419">
        <v>118.5877</v>
      </c>
      <c r="F419">
        <v>46946811</v>
      </c>
      <c r="G419">
        <v>46946811</v>
      </c>
      <c r="H419">
        <v>117.9181</v>
      </c>
      <c r="I419">
        <v>-0.29248000000000002</v>
      </c>
      <c r="J419">
        <v>0.29248000000000002</v>
      </c>
      <c r="K419" s="4">
        <f>1-(E419/E418)</f>
        <v>2.4604601943806204E-3</v>
      </c>
      <c r="L419" s="4">
        <v>118.99046250000001</v>
      </c>
      <c r="M419" s="4">
        <v>119.26467</v>
      </c>
      <c r="N419" s="4">
        <v>119.8616571</v>
      </c>
      <c r="O419" s="4">
        <v>120.88136470000001</v>
      </c>
      <c r="P419" s="4">
        <v>119.0903623</v>
      </c>
      <c r="Q419" s="4">
        <v>119.2197685</v>
      </c>
      <c r="R419" s="4">
        <v>119.7916659</v>
      </c>
      <c r="S419" s="4">
        <v>120.0420642</v>
      </c>
      <c r="T419" s="2">
        <v>0.319441643</v>
      </c>
      <c r="U419" s="2">
        <v>0.44816435700000001</v>
      </c>
      <c r="V419" s="4">
        <v>41.615313440000001</v>
      </c>
      <c r="W419">
        <f>F419/AVERAGE(F415:F419)</f>
        <v>1.3274734233219938</v>
      </c>
      <c r="X419" s="4">
        <f>(E419-MIN(E406:E419))/(MAX(E406:E419)-MIN(E406:E419)) * 100</f>
        <v>32.400746069810708</v>
      </c>
      <c r="Y419" s="4">
        <f t="shared" si="56"/>
        <v>42.270381225883447</v>
      </c>
      <c r="Z419" s="4">
        <f t="shared" si="52"/>
        <v>0.76651180164826005</v>
      </c>
      <c r="AA419" s="4">
        <f t="shared" si="53"/>
        <v>-0.57189739999999745</v>
      </c>
      <c r="AB419">
        <f>STDEV(E399:E419)</f>
        <v>0.98849574787726213</v>
      </c>
      <c r="AC419">
        <f t="shared" si="50"/>
        <v>120.85015284787727</v>
      </c>
      <c r="AD419">
        <f t="shared" si="51"/>
        <v>118.87316135212274</v>
      </c>
      <c r="AE419" s="4">
        <f>AC419-AD419</f>
        <v>1.9769914957545325</v>
      </c>
      <c r="AI419" s="5">
        <f t="shared" si="54"/>
        <v>2.4822979111661647E-2</v>
      </c>
      <c r="AJ419" s="5">
        <f t="shared" si="57"/>
        <v>-8.8551466069834977E-3</v>
      </c>
      <c r="AK419" s="5">
        <f t="shared" si="55"/>
        <v>-1.8796772624971895E-3</v>
      </c>
    </row>
    <row r="420" spans="1:37" x14ac:dyDescent="0.2">
      <c r="A420" s="1">
        <v>42193</v>
      </c>
      <c r="B420">
        <v>117.4461</v>
      </c>
      <c r="C420">
        <v>117.59699999999999</v>
      </c>
      <c r="D420">
        <v>115.6157</v>
      </c>
      <c r="E420">
        <v>115.64400000000001</v>
      </c>
      <c r="F420">
        <v>60761614</v>
      </c>
      <c r="G420">
        <v>60761614</v>
      </c>
      <c r="H420">
        <v>116.4706</v>
      </c>
      <c r="I420">
        <v>-2.9437000000000002</v>
      </c>
      <c r="J420">
        <v>2.9437000000000002</v>
      </c>
      <c r="K420" s="4">
        <f>1-(E420/E419)</f>
        <v>2.4822979111661647E-2</v>
      </c>
      <c r="L420" s="4">
        <v>118.4090375</v>
      </c>
      <c r="M420" s="4">
        <v>118.84387</v>
      </c>
      <c r="N420" s="4">
        <v>119.626681</v>
      </c>
      <c r="O420" s="4">
        <v>120.7487569</v>
      </c>
      <c r="P420" s="4">
        <v>118.324504</v>
      </c>
      <c r="Q420" s="4">
        <v>118.5696287</v>
      </c>
      <c r="R420" s="4">
        <v>119.3966501</v>
      </c>
      <c r="S420" s="4">
        <v>119.86959109999999</v>
      </c>
      <c r="T420" s="2">
        <v>0.319441643</v>
      </c>
      <c r="U420" s="2">
        <v>0.63821099999999997</v>
      </c>
      <c r="V420" s="4">
        <v>33.356733810000001</v>
      </c>
      <c r="W420">
        <f>F420/AVERAGE(F416:F420)</f>
        <v>1.57235400797477</v>
      </c>
      <c r="X420" s="4">
        <f>(E420-MIN(E407:E420))/(MAX(E407:E420)-MIN(E407:E420)) * 100</f>
        <v>0</v>
      </c>
      <c r="Y420" s="4">
        <f t="shared" si="56"/>
        <v>24.487077005062591</v>
      </c>
      <c r="Z420" s="4">
        <f t="shared" si="52"/>
        <v>0</v>
      </c>
      <c r="AA420" s="4">
        <f t="shared" si="53"/>
        <v>-0.82702140000000668</v>
      </c>
      <c r="AB420">
        <f>STDEV(E400:E420)</f>
        <v>1.3352481970102199</v>
      </c>
      <c r="AC420">
        <f t="shared" si="50"/>
        <v>120.96192919701022</v>
      </c>
      <c r="AD420">
        <f t="shared" si="51"/>
        <v>118.29143280298979</v>
      </c>
      <c r="AE420" s="4">
        <f>AC420-AD420</f>
        <v>2.6704963940204323</v>
      </c>
      <c r="AI420" s="5">
        <f t="shared" si="54"/>
        <v>2.0396215973158993E-2</v>
      </c>
      <c r="AJ420" s="5">
        <f t="shared" si="57"/>
        <v>-3.2927262163795152E-3</v>
      </c>
      <c r="AK420" s="5">
        <f t="shared" si="55"/>
        <v>2.5782218065630636E-3</v>
      </c>
    </row>
    <row r="421" spans="1:37" x14ac:dyDescent="0.2">
      <c r="A421" s="1">
        <v>42194</v>
      </c>
      <c r="B421">
        <v>116.85169999999999</v>
      </c>
      <c r="C421">
        <v>117.0498</v>
      </c>
      <c r="D421">
        <v>112.4833</v>
      </c>
      <c r="E421">
        <v>113.28530000000001</v>
      </c>
      <c r="F421">
        <v>78595038</v>
      </c>
      <c r="G421">
        <v>78595038</v>
      </c>
      <c r="H421">
        <v>114.75360000000001</v>
      </c>
      <c r="I421">
        <v>-2.3586999999999998</v>
      </c>
      <c r="J421">
        <v>2.3586999999999998</v>
      </c>
      <c r="K421" s="4">
        <f>1-(E421/E420)</f>
        <v>2.0396215973158993E-2</v>
      </c>
      <c r="L421" s="4">
        <v>117.621225</v>
      </c>
      <c r="M421" s="4">
        <v>118.0853</v>
      </c>
      <c r="N421" s="4">
        <v>119.2964571</v>
      </c>
      <c r="O421" s="4">
        <v>120.52623730000001</v>
      </c>
      <c r="P421" s="4">
        <v>117.2046809</v>
      </c>
      <c r="Q421" s="4">
        <v>117.6088417</v>
      </c>
      <c r="R421" s="4">
        <v>118.8146167</v>
      </c>
      <c r="S421" s="4">
        <v>119.6113836</v>
      </c>
      <c r="T421" s="2">
        <v>0.28035399999999999</v>
      </c>
      <c r="U421" s="2">
        <v>0.80668957100000005</v>
      </c>
      <c r="V421" s="4">
        <v>25.790502549999999</v>
      </c>
      <c r="W421">
        <f>F421/AVERAGE(F417:F421)</f>
        <v>1.6267223036954765</v>
      </c>
      <c r="X421" s="4">
        <f>(E421-MIN(E408:E421))/(MAX(E408:E421)-MIN(E408:E421)) * 100</f>
        <v>0</v>
      </c>
      <c r="Y421" s="4">
        <f t="shared" si="56"/>
        <v>10.800248689936902</v>
      </c>
      <c r="Z421" s="4">
        <f t="shared" si="52"/>
        <v>0</v>
      </c>
      <c r="AA421" s="4">
        <f t="shared" si="53"/>
        <v>-1.2057750000000027</v>
      </c>
      <c r="AB421">
        <f>STDEV(E401:E421)</f>
        <v>1.9134894406741365</v>
      </c>
      <c r="AC421">
        <f t="shared" si="50"/>
        <v>121.20994654067414</v>
      </c>
      <c r="AD421">
        <f t="shared" si="51"/>
        <v>117.38296765932586</v>
      </c>
      <c r="AE421" s="4">
        <f>AC421-AD421</f>
        <v>3.8269788813482819</v>
      </c>
      <c r="AI421" s="5">
        <f t="shared" si="54"/>
        <v>-2.6734271789896846E-2</v>
      </c>
      <c r="AJ421" s="5">
        <f t="shared" si="57"/>
        <v>3.6488585032940827E-3</v>
      </c>
      <c r="AK421" s="5">
        <f t="shared" si="55"/>
        <v>4.2483998293643271E-3</v>
      </c>
    </row>
    <row r="422" spans="1:37" x14ac:dyDescent="0.2">
      <c r="A422" s="1">
        <v>42195</v>
      </c>
      <c r="B422">
        <v>115.0496</v>
      </c>
      <c r="C422">
        <v>116.85169999999999</v>
      </c>
      <c r="D422">
        <v>114.3609</v>
      </c>
      <c r="E422">
        <v>116.3139</v>
      </c>
      <c r="F422">
        <v>61354474</v>
      </c>
      <c r="G422">
        <v>61354474</v>
      </c>
      <c r="H422">
        <v>115.8742</v>
      </c>
      <c r="I422">
        <v>3.0286</v>
      </c>
      <c r="J422">
        <v>-3.0286</v>
      </c>
      <c r="K422" s="4">
        <f>1-(E422/E421)</f>
        <v>-2.6734271789896846E-2</v>
      </c>
      <c r="L422" s="4">
        <v>117.4738</v>
      </c>
      <c r="M422" s="4">
        <v>117.68715</v>
      </c>
      <c r="N422" s="4">
        <v>119.0448571</v>
      </c>
      <c r="O422" s="4">
        <v>120.40160590000001</v>
      </c>
      <c r="P422" s="4">
        <v>117.0067296</v>
      </c>
      <c r="Q422" s="4">
        <v>117.37339780000001</v>
      </c>
      <c r="R422" s="4">
        <v>118.5764532</v>
      </c>
      <c r="S422" s="4">
        <v>119.48207050000001</v>
      </c>
      <c r="T422" s="2">
        <v>0.49668257100000002</v>
      </c>
      <c r="U422" s="2">
        <v>0.720425286</v>
      </c>
      <c r="V422" s="4">
        <v>40.808427000000002</v>
      </c>
      <c r="W422">
        <f>F422/AVERAGE(F418:F422)</f>
        <v>1.1126294277209707</v>
      </c>
      <c r="X422" s="4">
        <f>(E422-MIN(E409:E422))/(MAX(E409:E422)-MIN(E409:E422)) * 100</f>
        <v>39.925122269533489</v>
      </c>
      <c r="Y422" s="4">
        <f t="shared" si="56"/>
        <v>13.308374089844497</v>
      </c>
      <c r="Z422" s="4">
        <f t="shared" si="52"/>
        <v>3</v>
      </c>
      <c r="AA422" s="4">
        <f t="shared" si="53"/>
        <v>-1.2030553999999967</v>
      </c>
      <c r="AB422">
        <f>STDEV(E402:E422)</f>
        <v>1.942940193513794</v>
      </c>
      <c r="AC422">
        <f t="shared" si="50"/>
        <v>120.98779729351379</v>
      </c>
      <c r="AD422">
        <f t="shared" si="51"/>
        <v>117.10191690648621</v>
      </c>
      <c r="AE422" s="4">
        <f>AC422-AD422</f>
        <v>3.8858803870275835</v>
      </c>
      <c r="AI422" s="5">
        <f t="shared" si="54"/>
        <v>-1.9305517225370217E-2</v>
      </c>
      <c r="AJ422" s="5">
        <f t="shared" si="57"/>
        <v>7.6133575569256042E-4</v>
      </c>
      <c r="AK422" s="5">
        <f t="shared" si="55"/>
        <v>3.2794629139461149E-3</v>
      </c>
    </row>
    <row r="423" spans="1:37" x14ac:dyDescent="0.2">
      <c r="A423" s="1">
        <v>42198</v>
      </c>
      <c r="B423">
        <v>117.965</v>
      </c>
      <c r="C423">
        <v>118.649</v>
      </c>
      <c r="D423">
        <v>117.29510000000001</v>
      </c>
      <c r="E423">
        <v>118.5594</v>
      </c>
      <c r="F423">
        <v>41440538</v>
      </c>
      <c r="G423">
        <v>41440538</v>
      </c>
      <c r="H423">
        <v>118.0988</v>
      </c>
      <c r="I423">
        <v>2.2454999999999998</v>
      </c>
      <c r="J423">
        <v>-2.2454999999999998</v>
      </c>
      <c r="K423" s="4">
        <f>1-(E423/E422)</f>
        <v>-1.9305517225370217E-2</v>
      </c>
      <c r="L423" s="4">
        <v>117.5015125</v>
      </c>
      <c r="M423" s="4">
        <v>117.58431</v>
      </c>
      <c r="N423" s="4">
        <v>118.913219</v>
      </c>
      <c r="O423" s="4">
        <v>120.3563765</v>
      </c>
      <c r="P423" s="4">
        <v>117.35176749999999</v>
      </c>
      <c r="Q423" s="4">
        <v>117.5890345</v>
      </c>
      <c r="R423" s="4">
        <v>118.5748291</v>
      </c>
      <c r="S423" s="4">
        <v>119.4458874</v>
      </c>
      <c r="T423" s="2">
        <v>0.589009071</v>
      </c>
      <c r="U423" s="2">
        <v>0.720425286</v>
      </c>
      <c r="V423" s="4">
        <v>44.981947220000002</v>
      </c>
      <c r="W423">
        <f>F423/AVERAGE(F419:F423)</f>
        <v>0.71672010722297996</v>
      </c>
      <c r="X423" s="4">
        <f>(E423-MIN(E410:E423))/(MAX(E410:E423)-MIN(E410:E423)) * 100</f>
        <v>69.526872931964064</v>
      </c>
      <c r="Y423" s="4">
        <f t="shared" si="56"/>
        <v>36.483998400499182</v>
      </c>
      <c r="Z423" s="4">
        <f t="shared" si="52"/>
        <v>1.9056812844014592</v>
      </c>
      <c r="AA423" s="4">
        <f t="shared" si="53"/>
        <v>-0.98579460000000552</v>
      </c>
      <c r="AB423">
        <f>STDEV(E403:E423)</f>
        <v>1.8732127435555839</v>
      </c>
      <c r="AC423">
        <f t="shared" si="50"/>
        <v>120.78643174355558</v>
      </c>
      <c r="AD423">
        <f t="shared" si="51"/>
        <v>117.04000625644441</v>
      </c>
      <c r="AE423" s="4">
        <f>AC423-AD423</f>
        <v>3.7464254871111677</v>
      </c>
      <c r="AI423" s="5">
        <f t="shared" si="54"/>
        <v>3.98112676008755E-4</v>
      </c>
      <c r="AJ423" s="5">
        <f t="shared" si="57"/>
        <v>-3.760291899146795E-3</v>
      </c>
      <c r="AK423" s="5">
        <f t="shared" si="55"/>
        <v>2.8881444802225601E-3</v>
      </c>
    </row>
    <row r="424" spans="1:37" x14ac:dyDescent="0.2">
      <c r="A424" s="1">
        <v>42199</v>
      </c>
      <c r="B424">
        <v>118.9179</v>
      </c>
      <c r="C424">
        <v>119.22929999999999</v>
      </c>
      <c r="D424">
        <v>117.9744</v>
      </c>
      <c r="E424">
        <v>118.51220000000001</v>
      </c>
      <c r="F424">
        <v>31768139</v>
      </c>
      <c r="G424">
        <v>31768139</v>
      </c>
      <c r="H424">
        <v>118.63030000000001</v>
      </c>
      <c r="I424">
        <v>-4.7175000000000002E-2</v>
      </c>
      <c r="J424">
        <v>4.7175000000000002E-2</v>
      </c>
      <c r="K424" s="4">
        <f>1-(E424/E423)</f>
        <v>3.98112676008755E-4</v>
      </c>
      <c r="L424" s="4">
        <v>117.38475</v>
      </c>
      <c r="M424" s="4">
        <v>117.6862</v>
      </c>
      <c r="N424" s="4">
        <v>118.8431286</v>
      </c>
      <c r="O424" s="4">
        <v>120.3745176</v>
      </c>
      <c r="P424" s="4">
        <v>117.6096414</v>
      </c>
      <c r="Q424" s="4">
        <v>117.7568828</v>
      </c>
      <c r="R424" s="4">
        <v>118.5688644</v>
      </c>
      <c r="S424" s="4">
        <v>119.4092722</v>
      </c>
      <c r="T424" s="2">
        <v>0.589009071</v>
      </c>
      <c r="U424" s="2">
        <v>0.68470728599999997</v>
      </c>
      <c r="V424" s="4">
        <v>46.243346729999999</v>
      </c>
      <c r="W424">
        <f>F424/AVERAGE(F420:F424)</f>
        <v>0.57988029072874292</v>
      </c>
      <c r="X424" s="4">
        <f>(E424-MIN(E411:E424))/(MAX(E411:E424)-MIN(E411:E424)) * 100</f>
        <v>68.904649537946511</v>
      </c>
      <c r="Y424" s="4">
        <f t="shared" si="56"/>
        <v>59.452214913148019</v>
      </c>
      <c r="Z424" s="4">
        <f t="shared" si="52"/>
        <v>1.1589921357615907</v>
      </c>
      <c r="AA424" s="4">
        <f t="shared" si="53"/>
        <v>-0.81198159999999575</v>
      </c>
      <c r="AB424">
        <f>STDEV(E404:E424)</f>
        <v>1.8586202374726384</v>
      </c>
      <c r="AC424">
        <f t="shared" si="50"/>
        <v>120.70174883747264</v>
      </c>
      <c r="AD424">
        <f t="shared" si="51"/>
        <v>116.98450836252736</v>
      </c>
      <c r="AE424" s="4">
        <f>AC424-AD424</f>
        <v>3.717240474945271</v>
      </c>
      <c r="AI424" s="5">
        <f t="shared" si="54"/>
        <v>-9.6336073416913859E-3</v>
      </c>
      <c r="AJ424" s="5">
        <f t="shared" si="57"/>
        <v>3.3680620015120732E-3</v>
      </c>
      <c r="AK424" s="5">
        <f t="shared" si="55"/>
        <v>2.3789893585128112E-3</v>
      </c>
    </row>
    <row r="425" spans="1:37" x14ac:dyDescent="0.2">
      <c r="A425" s="1">
        <v>42200</v>
      </c>
      <c r="B425">
        <v>118.616</v>
      </c>
      <c r="C425">
        <v>119.9652</v>
      </c>
      <c r="D425">
        <v>118.48390000000001</v>
      </c>
      <c r="E425">
        <v>119.65389999999999</v>
      </c>
      <c r="F425">
        <v>33649200</v>
      </c>
      <c r="G425">
        <v>33649200</v>
      </c>
      <c r="H425">
        <v>119.44029999999999</v>
      </c>
      <c r="I425">
        <v>1.1415999999999999</v>
      </c>
      <c r="J425">
        <v>-1.1415999999999999</v>
      </c>
      <c r="K425" s="4">
        <f>1-(E425/E424)</f>
        <v>-9.6336073416913859E-3</v>
      </c>
      <c r="L425" s="4">
        <v>117.429575</v>
      </c>
      <c r="M425" s="4">
        <v>117.81782</v>
      </c>
      <c r="N425" s="4">
        <v>118.8386381</v>
      </c>
      <c r="O425" s="4">
        <v>120.3450373</v>
      </c>
      <c r="P425" s="4">
        <v>118.0639211</v>
      </c>
      <c r="Q425" s="4">
        <v>118.101795</v>
      </c>
      <c r="R425" s="4">
        <v>118.6722012</v>
      </c>
      <c r="S425" s="4">
        <v>119.4188654</v>
      </c>
      <c r="T425" s="2">
        <v>0.59776621399999996</v>
      </c>
      <c r="U425" s="2">
        <v>0.68470728599999997</v>
      </c>
      <c r="V425" s="4">
        <v>46.610414509999998</v>
      </c>
      <c r="W425">
        <f>F425/AVERAGE(F421:F425)</f>
        <v>0.68168947729518747</v>
      </c>
      <c r="X425" s="4">
        <f>(E425-MIN(E412:E425))/(MAX(E412:E425)-MIN(E412:E425)) * 100</f>
        <v>90.84891798975751</v>
      </c>
      <c r="Y425" s="4">
        <f t="shared" si="56"/>
        <v>76.426813486556043</v>
      </c>
      <c r="Z425" s="4">
        <f t="shared" si="52"/>
        <v>1.1887047731715048</v>
      </c>
      <c r="AA425" s="4">
        <f t="shared" si="53"/>
        <v>-0.57040620000000786</v>
      </c>
      <c r="AB425">
        <f>STDEV(E405:E425)</f>
        <v>1.8564368600833641</v>
      </c>
      <c r="AC425">
        <f t="shared" si="50"/>
        <v>120.69507496008336</v>
      </c>
      <c r="AD425">
        <f t="shared" si="51"/>
        <v>116.98220123991663</v>
      </c>
      <c r="AE425" s="4">
        <f>AC425-AD425</f>
        <v>3.7128737201667263</v>
      </c>
      <c r="AI425" s="5">
        <f t="shared" si="54"/>
        <v>-1.3325934215265844E-2</v>
      </c>
      <c r="AJ425" s="5">
        <f t="shared" si="57"/>
        <v>1.2987187463342131E-2</v>
      </c>
      <c r="AK425" s="5">
        <f t="shared" si="55"/>
        <v>1.7094904492054187E-3</v>
      </c>
    </row>
    <row r="426" spans="1:37" x14ac:dyDescent="0.2">
      <c r="A426" s="1">
        <v>42201</v>
      </c>
      <c r="B426">
        <v>120.5219</v>
      </c>
      <c r="C426">
        <v>121.30500000000001</v>
      </c>
      <c r="D426">
        <v>120.15389999999999</v>
      </c>
      <c r="E426">
        <v>121.2484</v>
      </c>
      <c r="F426">
        <v>36222447</v>
      </c>
      <c r="G426">
        <v>36222447</v>
      </c>
      <c r="H426">
        <v>120.7927</v>
      </c>
      <c r="I426">
        <v>1.5945</v>
      </c>
      <c r="J426">
        <v>-1.5945</v>
      </c>
      <c r="K426" s="4">
        <f>1-(E426/E425)</f>
        <v>-1.3325934215265844E-2</v>
      </c>
      <c r="L426" s="4">
        <v>117.7256</v>
      </c>
      <c r="M426" s="4">
        <v>117.99803</v>
      </c>
      <c r="N426" s="4">
        <v>118.8795238</v>
      </c>
      <c r="O426" s="4">
        <v>120.3514275</v>
      </c>
      <c r="P426" s="4">
        <v>118.77158300000001</v>
      </c>
      <c r="Q426" s="4">
        <v>118.673905</v>
      </c>
      <c r="R426" s="4">
        <v>118.9175534</v>
      </c>
      <c r="S426" s="4">
        <v>119.4906119</v>
      </c>
      <c r="T426" s="2">
        <v>0.71165907100000003</v>
      </c>
      <c r="U426" s="2">
        <v>0.643598</v>
      </c>
      <c r="V426" s="4">
        <v>52.511002259999998</v>
      </c>
      <c r="W426">
        <f>F426/AVERAGE(F422:F426)</f>
        <v>0.88591686333165254</v>
      </c>
      <c r="X426" s="4">
        <f>(E426-MIN(E413:E426))/(MAX(E413:E426)-MIN(E413:E426)) * 100</f>
        <v>100</v>
      </c>
      <c r="Y426" s="4">
        <f t="shared" si="56"/>
        <v>86.584522509234674</v>
      </c>
      <c r="Z426" s="4">
        <f t="shared" si="52"/>
        <v>1.1549408266279289</v>
      </c>
      <c r="AA426" s="4">
        <f t="shared" si="53"/>
        <v>-0.24364839999999788</v>
      </c>
      <c r="AB426">
        <f>STDEV(E406:E426)</f>
        <v>1.9012219888547348</v>
      </c>
      <c r="AC426">
        <f t="shared" si="50"/>
        <v>120.78074578885473</v>
      </c>
      <c r="AD426">
        <f t="shared" si="51"/>
        <v>116.97830181114527</v>
      </c>
      <c r="AE426" s="4">
        <f>AC426-AD426</f>
        <v>3.8024439777094585</v>
      </c>
      <c r="AI426" s="5">
        <f t="shared" si="54"/>
        <v>-8.636815001270115E-3</v>
      </c>
      <c r="AJ426" s="5">
        <f t="shared" si="57"/>
        <v>7.9427815396407846E-3</v>
      </c>
      <c r="AK426" s="5">
        <f t="shared" si="55"/>
        <v>7.4135290205634501E-4</v>
      </c>
    </row>
    <row r="427" spans="1:37" x14ac:dyDescent="0.2">
      <c r="A427" s="1">
        <v>42202</v>
      </c>
      <c r="B427">
        <v>121.78619999999999</v>
      </c>
      <c r="C427">
        <v>122.29559999999999</v>
      </c>
      <c r="D427">
        <v>121.05970000000001</v>
      </c>
      <c r="E427">
        <v>122.29559999999999</v>
      </c>
      <c r="F427">
        <v>46164710</v>
      </c>
      <c r="G427">
        <v>46164710</v>
      </c>
      <c r="H427">
        <v>121.8306</v>
      </c>
      <c r="I427">
        <v>1.0472999999999999</v>
      </c>
      <c r="J427">
        <v>-1.0472999999999999</v>
      </c>
      <c r="K427" s="4">
        <f>1-(E427/E426)</f>
        <v>-8.636815001270115E-3</v>
      </c>
      <c r="L427" s="4">
        <v>118.1890875</v>
      </c>
      <c r="M427" s="4">
        <v>118.29806000000001</v>
      </c>
      <c r="N427" s="4">
        <v>118.98375710000001</v>
      </c>
      <c r="O427" s="4">
        <v>120.4317784</v>
      </c>
      <c r="P427" s="4">
        <v>119.55469789999999</v>
      </c>
      <c r="Q427" s="4">
        <v>119.33239500000001</v>
      </c>
      <c r="R427" s="4">
        <v>119.2392722</v>
      </c>
      <c r="S427" s="4">
        <v>119.60061140000001</v>
      </c>
      <c r="T427" s="2">
        <v>0.78646621400000005</v>
      </c>
      <c r="U427" s="2">
        <v>0.59305371399999995</v>
      </c>
      <c r="V427" s="4">
        <v>57.010137950000001</v>
      </c>
      <c r="W427">
        <f>F427/AVERAGE(F423:F427)</f>
        <v>1.2197073028611152</v>
      </c>
      <c r="X427" s="4">
        <f>(E427-MIN(E414:E427))/(MAX(E414:E427)-MIN(E414:E427)) * 100</f>
        <v>100</v>
      </c>
      <c r="Y427" s="4">
        <f t="shared" si="56"/>
        <v>96.949639329919179</v>
      </c>
      <c r="Z427" s="4">
        <f t="shared" si="52"/>
        <v>1.0314633524287848</v>
      </c>
      <c r="AA427" s="4">
        <f t="shared" si="53"/>
        <v>9.3122800000003281E-2</v>
      </c>
      <c r="AB427">
        <f>STDEV(E407:E427)</f>
        <v>2.0276631846959732</v>
      </c>
      <c r="AC427">
        <f t="shared" si="50"/>
        <v>121.01142028469597</v>
      </c>
      <c r="AD427">
        <f t="shared" si="51"/>
        <v>116.95609391530404</v>
      </c>
      <c r="AE427" s="4">
        <f>AC427-AD427</f>
        <v>4.0553263693919348</v>
      </c>
      <c r="AI427" s="5">
        <f t="shared" si="54"/>
        <v>-1.8901742989935855E-2</v>
      </c>
      <c r="AJ427" s="5">
        <f t="shared" si="57"/>
        <v>3.883435308143301E-3</v>
      </c>
      <c r="AK427" s="5">
        <f t="shared" si="55"/>
        <v>6.5132709907253261E-5</v>
      </c>
    </row>
    <row r="428" spans="1:37" x14ac:dyDescent="0.2">
      <c r="A428" s="1">
        <v>42205</v>
      </c>
      <c r="B428">
        <v>123.5694</v>
      </c>
      <c r="C428">
        <v>125.4563</v>
      </c>
      <c r="D428">
        <v>123.3146</v>
      </c>
      <c r="E428">
        <v>124.60720000000001</v>
      </c>
      <c r="F428">
        <v>58900203</v>
      </c>
      <c r="G428">
        <v>58900203</v>
      </c>
      <c r="H428">
        <v>124.51909999999999</v>
      </c>
      <c r="I428">
        <v>2.3115999999999999</v>
      </c>
      <c r="J428">
        <v>-2.3115999999999999</v>
      </c>
      <c r="K428" s="4">
        <f>1-(E428/E427)</f>
        <v>-1.8901742989935855E-2</v>
      </c>
      <c r="L428" s="4">
        <v>119.3094875</v>
      </c>
      <c r="M428" s="4">
        <v>118.87076</v>
      </c>
      <c r="N428" s="4">
        <v>119.1720048</v>
      </c>
      <c r="O428" s="4">
        <v>120.57200779999999</v>
      </c>
      <c r="P428" s="4">
        <v>120.6774762</v>
      </c>
      <c r="Q428" s="4">
        <v>120.2914505</v>
      </c>
      <c r="R428" s="4">
        <v>119.7505034</v>
      </c>
      <c r="S428" s="4">
        <v>119.7969482</v>
      </c>
      <c r="T428" s="2">
        <v>0.95158050000000005</v>
      </c>
      <c r="U428" s="2">
        <v>0.443439429</v>
      </c>
      <c r="V428" s="4">
        <v>68.212681450000005</v>
      </c>
      <c r="W428">
        <f>F428/AVERAGE(F424:F428)</f>
        <v>1.4247427195643967</v>
      </c>
      <c r="X428" s="4">
        <f>(E428-MIN(E415:E428))/(MAX(E415:E428)-MIN(E415:E428)) * 100</f>
        <v>100</v>
      </c>
      <c r="Y428" s="4">
        <f t="shared" si="56"/>
        <v>100</v>
      </c>
      <c r="Z428" s="4">
        <f t="shared" si="52"/>
        <v>1</v>
      </c>
      <c r="AA428" s="4">
        <f t="shared" si="53"/>
        <v>0.54094709999999679</v>
      </c>
      <c r="AB428">
        <f>STDEV(E408:E428)</f>
        <v>2.3485908295137712</v>
      </c>
      <c r="AC428">
        <f t="shared" si="50"/>
        <v>121.52059562951376</v>
      </c>
      <c r="AD428">
        <f t="shared" si="51"/>
        <v>116.82341397048623</v>
      </c>
      <c r="AE428" s="4">
        <f>AC428-AD428</f>
        <v>4.6971816590275353</v>
      </c>
      <c r="AI428" s="5">
        <f t="shared" si="54"/>
        <v>9.9946070532039855E-3</v>
      </c>
      <c r="AJ428" s="5">
        <f t="shared" si="57"/>
        <v>-2.9218198398089147E-3</v>
      </c>
      <c r="AK428" s="5">
        <f t="shared" si="55"/>
        <v>-6.9694299481070786E-4</v>
      </c>
    </row>
    <row r="429" spans="1:37" x14ac:dyDescent="0.2">
      <c r="A429" s="1">
        <v>42206</v>
      </c>
      <c r="B429">
        <v>125.34310000000001</v>
      </c>
      <c r="C429">
        <v>125.4092</v>
      </c>
      <c r="D429">
        <v>122.95610000000001</v>
      </c>
      <c r="E429">
        <v>123.3618</v>
      </c>
      <c r="F429">
        <v>76756427</v>
      </c>
      <c r="G429">
        <v>76756427</v>
      </c>
      <c r="H429">
        <v>123.7256</v>
      </c>
      <c r="I429">
        <v>-1.2454000000000001</v>
      </c>
      <c r="J429">
        <v>1.2454000000000001</v>
      </c>
      <c r="K429" s="4">
        <f>1-(E429/E428)</f>
        <v>9.9946070532039855E-3</v>
      </c>
      <c r="L429" s="4">
        <v>120.56905</v>
      </c>
      <c r="M429" s="4">
        <v>119.34817</v>
      </c>
      <c r="N429" s="4">
        <v>119.3584571</v>
      </c>
      <c r="O429" s="4">
        <v>120.67357250000001</v>
      </c>
      <c r="P429" s="4">
        <v>121.2739926</v>
      </c>
      <c r="Q429" s="4">
        <v>120.84969580000001</v>
      </c>
      <c r="R429" s="4">
        <v>120.09443640000001</v>
      </c>
      <c r="S429" s="4">
        <v>119.9367463</v>
      </c>
      <c r="T429" s="2">
        <v>0.89126428599999996</v>
      </c>
      <c r="U429" s="2">
        <v>0.53239657100000004</v>
      </c>
      <c r="V429" s="4">
        <v>62.603693939999999</v>
      </c>
      <c r="W429">
        <f>F429/AVERAGE(F425:F429)</f>
        <v>1.5248026557053018</v>
      </c>
      <c r="X429" s="4">
        <f>(E429-MIN(E416:E429))/(MAX(E416:E429)-MIN(E416:E429)) * 100</f>
        <v>89.000079491958033</v>
      </c>
      <c r="Y429" s="4">
        <f t="shared" si="56"/>
        <v>96.333359830652682</v>
      </c>
      <c r="Z429" s="4">
        <f t="shared" si="52"/>
        <v>0.92387600358187394</v>
      </c>
      <c r="AA429" s="4">
        <f t="shared" si="53"/>
        <v>0.75525939999999991</v>
      </c>
      <c r="AB429">
        <f>STDEV(E409:E429)</f>
        <v>2.5205819729918373</v>
      </c>
      <c r="AC429">
        <f t="shared" si="50"/>
        <v>121.87903907299183</v>
      </c>
      <c r="AD429">
        <f t="shared" si="51"/>
        <v>116.83787512700816</v>
      </c>
      <c r="AE429" s="4">
        <f>AC429-AD429</f>
        <v>5.0411639459836692</v>
      </c>
      <c r="AI429" s="5">
        <f t="shared" si="54"/>
        <v>4.2294292074207762E-2</v>
      </c>
      <c r="AJ429" s="5">
        <f t="shared" si="57"/>
        <v>-8.1108350147376281E-3</v>
      </c>
      <c r="AK429" s="5">
        <f t="shared" si="55"/>
        <v>4.1646233890647969E-4</v>
      </c>
    </row>
    <row r="430" spans="1:37" x14ac:dyDescent="0.2">
      <c r="A430" s="1">
        <v>42207</v>
      </c>
      <c r="B430">
        <v>115.0968</v>
      </c>
      <c r="C430">
        <v>118.4085</v>
      </c>
      <c r="D430">
        <v>115.0968</v>
      </c>
      <c r="E430">
        <v>118.1443</v>
      </c>
      <c r="F430">
        <v>115450607</v>
      </c>
      <c r="G430">
        <v>115450607</v>
      </c>
      <c r="H430">
        <v>117.2384</v>
      </c>
      <c r="I430">
        <v>-5.2175000000000002</v>
      </c>
      <c r="J430">
        <v>5.2175000000000002</v>
      </c>
      <c r="K430" s="4">
        <f>1-(E430/E429)</f>
        <v>4.2294292074207762E-2</v>
      </c>
      <c r="L430" s="4">
        <v>120.79785</v>
      </c>
      <c r="M430" s="4">
        <v>119.59820000000001</v>
      </c>
      <c r="N430" s="4">
        <v>119.251081</v>
      </c>
      <c r="O430" s="4">
        <v>120.6291725</v>
      </c>
      <c r="P430" s="4">
        <v>120.5785053</v>
      </c>
      <c r="Q430" s="4">
        <v>120.3578057</v>
      </c>
      <c r="R430" s="4">
        <v>119.9087091</v>
      </c>
      <c r="S430" s="4">
        <v>119.8664543</v>
      </c>
      <c r="T430" s="2">
        <v>0.81207857100000003</v>
      </c>
      <c r="U430" s="2">
        <v>0.90507514300000003</v>
      </c>
      <c r="V430" s="4">
        <v>47.292130270000001</v>
      </c>
      <c r="W430">
        <f>F430/AVERAGE(F426:F430)</f>
        <v>1.7309227542817407</v>
      </c>
      <c r="X430" s="4">
        <f>(E430-MIN(E417:E430))/(MAX(E417:E430)-MIN(E417:E430)) * 100</f>
        <v>42.916824914546098</v>
      </c>
      <c r="Y430" s="4">
        <f t="shared" si="56"/>
        <v>77.305634802168058</v>
      </c>
      <c r="Z430" s="4">
        <f t="shared" si="52"/>
        <v>0.55515778409134131</v>
      </c>
      <c r="AA430" s="4">
        <f t="shared" si="53"/>
        <v>0.44909660000000429</v>
      </c>
      <c r="AB430">
        <f>STDEV(E410:E430)</f>
        <v>2.5220584742664158</v>
      </c>
      <c r="AC430">
        <f t="shared" si="50"/>
        <v>121.77313947426642</v>
      </c>
      <c r="AD430">
        <f t="shared" si="51"/>
        <v>116.72902252573358</v>
      </c>
      <c r="AE430" s="4">
        <f>AC430-AD430</f>
        <v>5.0441169485328317</v>
      </c>
      <c r="AI430" s="5">
        <f t="shared" si="54"/>
        <v>4.7907516486200841E-4</v>
      </c>
      <c r="AJ430" s="5">
        <f t="shared" si="57"/>
        <v>-4.8788617556857491E-4</v>
      </c>
      <c r="AK430" s="5">
        <f t="shared" si="55"/>
        <v>1.3037666239860801E-3</v>
      </c>
    </row>
    <row r="431" spans="1:37" x14ac:dyDescent="0.2">
      <c r="A431" s="1">
        <v>42208</v>
      </c>
      <c r="B431">
        <v>119.0689</v>
      </c>
      <c r="C431">
        <v>119.90860000000001</v>
      </c>
      <c r="D431">
        <v>117.9933</v>
      </c>
      <c r="E431">
        <v>118.0877</v>
      </c>
      <c r="F431">
        <v>50999452</v>
      </c>
      <c r="G431">
        <v>50999452</v>
      </c>
      <c r="H431">
        <v>118.9355</v>
      </c>
      <c r="I431">
        <v>-5.6610000000000001E-2</v>
      </c>
      <c r="J431">
        <v>5.6610000000000001E-2</v>
      </c>
      <c r="K431" s="4">
        <f>1-(E431/E430)</f>
        <v>4.7907516486200841E-4</v>
      </c>
      <c r="L431" s="4">
        <v>120.7388875</v>
      </c>
      <c r="M431" s="4">
        <v>120.07844</v>
      </c>
      <c r="N431" s="4">
        <v>119.16706670000001</v>
      </c>
      <c r="O431" s="4">
        <v>120.60771370000001</v>
      </c>
      <c r="P431" s="4">
        <v>120.02499299999999</v>
      </c>
      <c r="Q431" s="4">
        <v>119.9450592</v>
      </c>
      <c r="R431" s="4">
        <v>119.73527970000001</v>
      </c>
      <c r="S431" s="4">
        <v>119.79669920000001</v>
      </c>
      <c r="T431" s="2">
        <v>0.81207857100000003</v>
      </c>
      <c r="U431" s="2">
        <v>0.89833592900000003</v>
      </c>
      <c r="V431" s="4">
        <v>47.478466269999998</v>
      </c>
      <c r="W431">
        <f>F431/AVERAGE(F427:F431)</f>
        <v>0.73217973319709784</v>
      </c>
      <c r="X431" s="4">
        <f>(E431-MIN(E418:E431))/(MAX(E418:E431)-MIN(E418:E431)) * 100</f>
        <v>42.416908822724032</v>
      </c>
      <c r="Y431" s="4">
        <f t="shared" si="56"/>
        <v>58.111271076409388</v>
      </c>
      <c r="Z431" s="4">
        <f t="shared" si="52"/>
        <v>0.72992567598376668</v>
      </c>
      <c r="AA431" s="4">
        <f t="shared" si="53"/>
        <v>0.20977949999999623</v>
      </c>
      <c r="AB431">
        <f>STDEV(E411:E431)</f>
        <v>2.5304120621616804</v>
      </c>
      <c r="AC431">
        <f t="shared" si="50"/>
        <v>121.69747876216169</v>
      </c>
      <c r="AD431">
        <f t="shared" si="51"/>
        <v>116.63665463783832</v>
      </c>
      <c r="AE431" s="4">
        <f>AC431-AD431</f>
        <v>5.0608241243233749</v>
      </c>
      <c r="AI431" s="5">
        <f t="shared" si="54"/>
        <v>5.2731994949516414E-3</v>
      </c>
      <c r="AJ431" s="5">
        <f t="shared" si="57"/>
        <v>-1.1199318828622909E-3</v>
      </c>
      <c r="AK431" s="5">
        <f t="shared" si="55"/>
        <v>2.3935847393375659E-4</v>
      </c>
    </row>
    <row r="432" spans="1:37" x14ac:dyDescent="0.2">
      <c r="A432" s="1">
        <v>42209</v>
      </c>
      <c r="B432">
        <v>118.23860000000001</v>
      </c>
      <c r="C432">
        <v>118.6349</v>
      </c>
      <c r="D432">
        <v>116.8989</v>
      </c>
      <c r="E432">
        <v>117.465</v>
      </c>
      <c r="F432">
        <v>42162332</v>
      </c>
      <c r="G432">
        <v>42162332</v>
      </c>
      <c r="H432">
        <v>117.72709999999999</v>
      </c>
      <c r="I432">
        <v>-0.62270599999999998</v>
      </c>
      <c r="J432">
        <v>0.62270599999999998</v>
      </c>
      <c r="K432" s="4">
        <f>1-(E432/E431)</f>
        <v>5.2731994949516414E-3</v>
      </c>
      <c r="L432" s="4">
        <v>120.60798749999999</v>
      </c>
      <c r="M432" s="4">
        <v>120.19355</v>
      </c>
      <c r="N432" s="4">
        <v>119.0048762</v>
      </c>
      <c r="O432" s="4">
        <v>120.58246269999999</v>
      </c>
      <c r="P432" s="4">
        <v>119.45610569999999</v>
      </c>
      <c r="Q432" s="4">
        <v>119.4941393</v>
      </c>
      <c r="R432" s="4">
        <v>119.5190626</v>
      </c>
      <c r="S432" s="4">
        <v>119.7052601</v>
      </c>
      <c r="T432" s="2">
        <v>0.81207857100000003</v>
      </c>
      <c r="U432" s="2">
        <v>0.91316221399999997</v>
      </c>
      <c r="V432" s="4">
        <v>47.070448259999999</v>
      </c>
      <c r="W432">
        <f>F432/AVERAGE(F428:F432)</f>
        <v>0.61234571553273742</v>
      </c>
      <c r="X432" s="4">
        <f>(E432-MIN(E419:E432))/(MAX(E419:E432)-MIN(E419:E432)) * 100</f>
        <v>36.916948568703106</v>
      </c>
      <c r="Y432" s="4">
        <f t="shared" si="56"/>
        <v>40.750227435324412</v>
      </c>
      <c r="Z432" s="4">
        <f t="shared" si="52"/>
        <v>0.90593233196783529</v>
      </c>
      <c r="AA432" s="4">
        <f t="shared" si="53"/>
        <v>-2.4923299999997539E-2</v>
      </c>
      <c r="AB432">
        <f>STDEV(E412:E432)</f>
        <v>2.5248853979744816</v>
      </c>
      <c r="AC432">
        <f t="shared" si="50"/>
        <v>121.52976159797448</v>
      </c>
      <c r="AD432">
        <f t="shared" si="51"/>
        <v>116.47999080202551</v>
      </c>
      <c r="AE432" s="4">
        <f>AC432-AD432</f>
        <v>5.049770795948973</v>
      </c>
      <c r="AI432" s="5">
        <f t="shared" si="54"/>
        <v>1.3896054143787473E-2</v>
      </c>
      <c r="AJ432" s="5">
        <f t="shared" si="57"/>
        <v>-2.9509649777381686E-5</v>
      </c>
      <c r="AK432" s="5">
        <f t="shared" si="55"/>
        <v>-5.3933802905473582E-4</v>
      </c>
    </row>
    <row r="433" spans="1:37" x14ac:dyDescent="0.2">
      <c r="A433" s="1">
        <v>42212</v>
      </c>
      <c r="B433">
        <v>116.13460000000001</v>
      </c>
      <c r="C433">
        <v>116.62520000000001</v>
      </c>
      <c r="D433">
        <v>115.21939999999999</v>
      </c>
      <c r="E433">
        <v>115.8327</v>
      </c>
      <c r="F433">
        <v>44455540</v>
      </c>
      <c r="G433">
        <v>44455540</v>
      </c>
      <c r="H433">
        <v>115.9188</v>
      </c>
      <c r="I433">
        <v>-1.6322000000000001</v>
      </c>
      <c r="J433">
        <v>1.6322000000000001</v>
      </c>
      <c r="K433" s="4">
        <f>1-(E433/E432)</f>
        <v>1.3896054143787473E-2</v>
      </c>
      <c r="L433" s="4">
        <v>120.1303375</v>
      </c>
      <c r="M433" s="4">
        <v>119.92088</v>
      </c>
      <c r="N433" s="4">
        <v>118.7923667</v>
      </c>
      <c r="O433" s="4">
        <v>120.52252350000001</v>
      </c>
      <c r="P433" s="4">
        <v>118.6509044</v>
      </c>
      <c r="Q433" s="4">
        <v>118.82842309999999</v>
      </c>
      <c r="R433" s="4">
        <v>119.1679804</v>
      </c>
      <c r="S433" s="4">
        <v>119.55339499999999</v>
      </c>
      <c r="T433" s="2">
        <v>0.81207857100000003</v>
      </c>
      <c r="U433" s="2">
        <v>1.0088565</v>
      </c>
      <c r="V433" s="4">
        <v>44.59678899</v>
      </c>
      <c r="W433">
        <f>F433/AVERAGE(F429:F433)</f>
        <v>0.67392748476144992</v>
      </c>
      <c r="X433" s="4">
        <f>(E433-MIN(E420:E433))/(MAX(E420:E433)-MIN(E420:E433)) * 100</f>
        <v>22.499757107905886</v>
      </c>
      <c r="Y433" s="4">
        <f t="shared" si="56"/>
        <v>33.944538166444339</v>
      </c>
      <c r="Z433" s="4">
        <f t="shared" si="52"/>
        <v>0.66283880480506518</v>
      </c>
      <c r="AA433" s="4">
        <f t="shared" si="53"/>
        <v>-0.33955730000000983</v>
      </c>
      <c r="AB433">
        <f>STDEV(E413:E433)</f>
        <v>2.5975932060916169</v>
      </c>
      <c r="AC433">
        <f t="shared" si="50"/>
        <v>121.38995990609162</v>
      </c>
      <c r="AD433">
        <f t="shared" si="51"/>
        <v>116.19477349390839</v>
      </c>
      <c r="AE433" s="4">
        <f>AC433-AD433</f>
        <v>5.195186412183233</v>
      </c>
      <c r="AI433" s="5">
        <f t="shared" si="54"/>
        <v>-4.9683724889431069E-3</v>
      </c>
      <c r="AJ433" s="5">
        <f t="shared" si="57"/>
        <v>6.2675904651032345E-3</v>
      </c>
      <c r="AK433" s="5">
        <f t="shared" si="55"/>
        <v>-2.4365687057351063E-3</v>
      </c>
    </row>
    <row r="434" spans="1:37" x14ac:dyDescent="0.2">
      <c r="A434" s="1">
        <v>42213</v>
      </c>
      <c r="B434">
        <v>116.40819999999999</v>
      </c>
      <c r="C434">
        <v>116.9083</v>
      </c>
      <c r="D434">
        <v>115.6251</v>
      </c>
      <c r="E434">
        <v>116.40819999999999</v>
      </c>
      <c r="F434">
        <v>33618097</v>
      </c>
      <c r="G434">
        <v>33618097</v>
      </c>
      <c r="H434">
        <v>116.34310000000001</v>
      </c>
      <c r="I434">
        <v>0.57553299999999996</v>
      </c>
      <c r="J434">
        <v>-0.57553299999999996</v>
      </c>
      <c r="K434" s="4">
        <f>1-(E434/E433)</f>
        <v>-4.9683724889431069E-3</v>
      </c>
      <c r="L434" s="4">
        <v>119.5253125</v>
      </c>
      <c r="M434" s="4">
        <v>119.71048</v>
      </c>
      <c r="N434" s="4">
        <v>118.64095709999999</v>
      </c>
      <c r="O434" s="4">
        <v>120.4194784</v>
      </c>
      <c r="P434" s="4">
        <v>118.1525257</v>
      </c>
      <c r="Q434" s="4">
        <v>118.38838250000001</v>
      </c>
      <c r="R434" s="4">
        <v>118.9051442</v>
      </c>
      <c r="S434" s="4">
        <v>119.430054</v>
      </c>
      <c r="T434" s="2">
        <v>0.85318807100000005</v>
      </c>
      <c r="U434" s="2">
        <v>0.79859221400000002</v>
      </c>
      <c r="V434" s="4">
        <v>51.652636780000002</v>
      </c>
      <c r="W434">
        <f>F434/AVERAGE(F430:F434)</f>
        <v>0.58632255702395097</v>
      </c>
      <c r="X434" s="4">
        <f>(E434-MIN(E421:E434))/(MAX(E421:E434)-MIN(E421:E434)) * 100</f>
        <v>27.582826204082238</v>
      </c>
      <c r="Y434" s="4">
        <f t="shared" si="56"/>
        <v>28.999843960230407</v>
      </c>
      <c r="Z434" s="4">
        <f t="shared" si="52"/>
        <v>0.95113705583756147</v>
      </c>
      <c r="AA434" s="4">
        <f t="shared" si="53"/>
        <v>-0.51676169999998933</v>
      </c>
      <c r="AB434">
        <f>STDEV(E414:E434)</f>
        <v>2.6412111243843088</v>
      </c>
      <c r="AC434">
        <f t="shared" si="50"/>
        <v>121.28216822438431</v>
      </c>
      <c r="AD434">
        <f t="shared" si="51"/>
        <v>115.99974597561568</v>
      </c>
      <c r="AE434" s="4">
        <f>AC434-AD434</f>
        <v>5.2824222487686256</v>
      </c>
      <c r="AI434" s="5">
        <f t="shared" si="54"/>
        <v>3.1604302789665084E-3</v>
      </c>
      <c r="AJ434" s="5">
        <f t="shared" si="57"/>
        <v>7.638369648140575E-3</v>
      </c>
      <c r="AK434" s="5">
        <f t="shared" si="55"/>
        <v>-1.607656609451805E-4</v>
      </c>
    </row>
    <row r="435" spans="1:37" x14ac:dyDescent="0.2">
      <c r="A435" s="1">
        <v>42214</v>
      </c>
      <c r="B435">
        <v>116.19119999999999</v>
      </c>
      <c r="C435">
        <v>116.5215</v>
      </c>
      <c r="D435">
        <v>115.361</v>
      </c>
      <c r="E435">
        <v>116.0403</v>
      </c>
      <c r="F435">
        <v>37011653</v>
      </c>
      <c r="G435">
        <v>37011653</v>
      </c>
      <c r="H435">
        <v>115.876</v>
      </c>
      <c r="I435">
        <v>-0.36796200000000001</v>
      </c>
      <c r="J435">
        <v>0.36796200000000001</v>
      </c>
      <c r="K435" s="4">
        <f>1-(E435/E434)</f>
        <v>3.1604302789665084E-3</v>
      </c>
      <c r="L435" s="4">
        <v>118.74339999999999</v>
      </c>
      <c r="M435" s="4">
        <v>119.34912</v>
      </c>
      <c r="N435" s="4">
        <v>118.5717667</v>
      </c>
      <c r="O435" s="4">
        <v>120.312549</v>
      </c>
      <c r="P435" s="4">
        <v>117.68314220000001</v>
      </c>
      <c r="Q435" s="4">
        <v>117.9614584</v>
      </c>
      <c r="R435" s="4">
        <v>118.6323019</v>
      </c>
      <c r="S435" s="4">
        <v>119.29712240000001</v>
      </c>
      <c r="T435" s="2">
        <v>0.85318807100000005</v>
      </c>
      <c r="U435" s="2">
        <v>0.656396643</v>
      </c>
      <c r="V435" s="4">
        <v>56.51806509</v>
      </c>
      <c r="W435">
        <f>F435/AVERAGE(F431:F435)</f>
        <v>0.8886476119227491</v>
      </c>
      <c r="X435" s="4">
        <f>(E435-MIN(E422:E435))/(MAX(E422:E435)-MIN(E422:E435)) * 100</f>
        <v>2.3659467775941563</v>
      </c>
      <c r="Y435" s="4">
        <f t="shared" si="56"/>
        <v>17.482843363194092</v>
      </c>
      <c r="Z435" s="4">
        <f t="shared" si="52"/>
        <v>0.13532963308331677</v>
      </c>
      <c r="AA435" s="4">
        <f t="shared" si="53"/>
        <v>-0.6708435000000037</v>
      </c>
      <c r="AB435">
        <f>STDEV(E415:E435)</f>
        <v>2.6913350865942594</v>
      </c>
      <c r="AC435">
        <f t="shared" si="50"/>
        <v>121.26310178659426</v>
      </c>
      <c r="AD435">
        <f t="shared" si="51"/>
        <v>115.88043161340573</v>
      </c>
      <c r="AE435" s="4">
        <f>AC435-AD435</f>
        <v>5.3826701731885294</v>
      </c>
      <c r="AI435" s="5">
        <f t="shared" si="54"/>
        <v>5.0413520130506706E-3</v>
      </c>
      <c r="AJ435" s="5">
        <f t="shared" si="57"/>
        <v>-2.1074813256818926E-7</v>
      </c>
      <c r="AK435" s="5">
        <f t="shared" si="55"/>
        <v>-1.713519685669048E-3</v>
      </c>
    </row>
    <row r="436" spans="1:37" x14ac:dyDescent="0.2">
      <c r="A436" s="1">
        <v>42215</v>
      </c>
      <c r="B436">
        <v>115.4081</v>
      </c>
      <c r="C436">
        <v>115.6439</v>
      </c>
      <c r="D436">
        <v>114.8326</v>
      </c>
      <c r="E436">
        <v>115.45529999999999</v>
      </c>
      <c r="F436">
        <v>33628268</v>
      </c>
      <c r="G436">
        <v>33628268</v>
      </c>
      <c r="H436">
        <v>115.26690000000001</v>
      </c>
      <c r="I436">
        <v>-0.58496800000000004</v>
      </c>
      <c r="J436">
        <v>0.58496800000000004</v>
      </c>
      <c r="K436" s="4">
        <f>1-(E436/E435)</f>
        <v>5.0413520130506706E-3</v>
      </c>
      <c r="L436" s="4">
        <v>117.5994125</v>
      </c>
      <c r="M436" s="4">
        <v>118.76981000000001</v>
      </c>
      <c r="N436" s="4">
        <v>118.4345095</v>
      </c>
      <c r="O436" s="4">
        <v>120.1678804</v>
      </c>
      <c r="P436" s="4">
        <v>117.1880661</v>
      </c>
      <c r="Q436" s="4">
        <v>117.50579329999999</v>
      </c>
      <c r="R436" s="4">
        <v>118.32973029999999</v>
      </c>
      <c r="S436" s="4">
        <v>119.1464627</v>
      </c>
      <c r="T436" s="2">
        <v>0.63685950000000002</v>
      </c>
      <c r="U436" s="2">
        <v>0.69818007100000001</v>
      </c>
      <c r="V436" s="4">
        <v>47.703417459999997</v>
      </c>
      <c r="W436">
        <f>F436/AVERAGE(F432:F436)</f>
        <v>0.88089354815843945</v>
      </c>
      <c r="X436" s="4">
        <f>(E436-MIN(E423:E436))/(MAX(E423:E436)-MIN(E423:E436)) * 100</f>
        <v>0</v>
      </c>
      <c r="Y436" s="4">
        <f t="shared" si="56"/>
        <v>9.9829243272254651</v>
      </c>
      <c r="Z436" s="4">
        <f t="shared" si="52"/>
        <v>0</v>
      </c>
      <c r="AA436" s="4">
        <f t="shared" si="53"/>
        <v>-0.82393700000000081</v>
      </c>
      <c r="AB436">
        <f>STDEV(E416:E436)</f>
        <v>2.7760370878114649</v>
      </c>
      <c r="AC436">
        <f t="shared" si="50"/>
        <v>121.21054658781146</v>
      </c>
      <c r="AD436">
        <f t="shared" si="51"/>
        <v>115.65847241218854</v>
      </c>
      <c r="AE436" s="4">
        <f>AC436-AD436</f>
        <v>5.5520741756229199</v>
      </c>
      <c r="AI436" s="5">
        <f t="shared" si="54"/>
        <v>8.7436436439036758E-3</v>
      </c>
      <c r="AJ436" s="5">
        <f t="shared" si="57"/>
        <v>-5.2046736016571615E-3</v>
      </c>
      <c r="AK436" s="5">
        <f t="shared" si="55"/>
        <v>-2.0319730799687416E-3</v>
      </c>
    </row>
    <row r="437" spans="1:37" x14ac:dyDescent="0.2">
      <c r="A437" s="1">
        <v>42216</v>
      </c>
      <c r="B437">
        <v>115.67230000000001</v>
      </c>
      <c r="C437">
        <v>115.7124</v>
      </c>
      <c r="D437">
        <v>114.0778</v>
      </c>
      <c r="E437">
        <v>114.44580000000001</v>
      </c>
      <c r="F437">
        <v>42884953</v>
      </c>
      <c r="G437">
        <v>42884953</v>
      </c>
      <c r="H437">
        <v>114.5527</v>
      </c>
      <c r="I437">
        <v>-1.0095000000000001</v>
      </c>
      <c r="J437">
        <v>1.0095000000000001</v>
      </c>
      <c r="K437" s="4">
        <f>1-(E437/E436)</f>
        <v>8.7436436439036758E-3</v>
      </c>
      <c r="L437" s="4">
        <v>116.48491249999999</v>
      </c>
      <c r="M437" s="4">
        <v>117.98483</v>
      </c>
      <c r="N437" s="4">
        <v>118.19639050000001</v>
      </c>
      <c r="O437" s="4">
        <v>120.0056373</v>
      </c>
      <c r="P437" s="4">
        <v>116.5786737</v>
      </c>
      <c r="Q437" s="4">
        <v>116.9494309</v>
      </c>
      <c r="R437" s="4">
        <v>117.95983219999999</v>
      </c>
      <c r="S437" s="4">
        <v>118.96212300000001</v>
      </c>
      <c r="T437" s="2">
        <v>0.47646664300000002</v>
      </c>
      <c r="U437" s="2">
        <v>0.770287214</v>
      </c>
      <c r="V437" s="4">
        <v>38.216576600000003</v>
      </c>
      <c r="W437">
        <f>F437/AVERAGE(F433:F437)</f>
        <v>1.119135863221818</v>
      </c>
      <c r="X437" s="4">
        <f>(E437-MIN(E424:E437))/(MAX(E424:E437)-MIN(E424:E437)) * 100</f>
        <v>0</v>
      </c>
      <c r="Y437" s="4">
        <f t="shared" si="56"/>
        <v>0.7886489258647188</v>
      </c>
      <c r="Z437" s="4">
        <f t="shared" si="52"/>
        <v>0</v>
      </c>
      <c r="AA437" s="4">
        <f t="shared" si="53"/>
        <v>-1.0104012999999981</v>
      </c>
      <c r="AB437">
        <f>STDEV(E417:E437)</f>
        <v>2.8967482429277069</v>
      </c>
      <c r="AC437">
        <f t="shared" si="50"/>
        <v>121.09313874292772</v>
      </c>
      <c r="AD437">
        <f t="shared" si="51"/>
        <v>115.29964225707229</v>
      </c>
      <c r="AE437" s="4">
        <f>AC437-AD437</f>
        <v>5.7934964858554281</v>
      </c>
      <c r="AI437" s="5">
        <f t="shared" si="54"/>
        <v>2.3577973154104481E-2</v>
      </c>
      <c r="AJ437" s="5">
        <f t="shared" si="57"/>
        <v>-8.8190155774461772E-3</v>
      </c>
      <c r="AK437" s="5">
        <f t="shared" si="55"/>
        <v>-2.4782103025184628E-3</v>
      </c>
    </row>
    <row r="438" spans="1:37" x14ac:dyDescent="0.2">
      <c r="A438" s="1">
        <v>42219</v>
      </c>
      <c r="B438">
        <v>114.6345</v>
      </c>
      <c r="C438">
        <v>115.64400000000001</v>
      </c>
      <c r="D438">
        <v>110.8794</v>
      </c>
      <c r="E438">
        <v>111.7474</v>
      </c>
      <c r="F438">
        <v>69975968</v>
      </c>
      <c r="G438">
        <v>69975968</v>
      </c>
      <c r="H438">
        <v>112.6831</v>
      </c>
      <c r="I438">
        <v>-2.6983999999999999</v>
      </c>
      <c r="J438">
        <v>2.6983999999999999</v>
      </c>
      <c r="K438" s="4">
        <f>1-(E438/E437)</f>
        <v>2.3577973154104481E-2</v>
      </c>
      <c r="L438" s="4">
        <v>115.6853</v>
      </c>
      <c r="M438" s="4">
        <v>116.69884999999999</v>
      </c>
      <c r="N438" s="4">
        <v>117.8369667</v>
      </c>
      <c r="O438" s="4">
        <v>119.7906686</v>
      </c>
      <c r="P438" s="4">
        <v>115.5050573</v>
      </c>
      <c r="Q438" s="4">
        <v>116.0036071</v>
      </c>
      <c r="R438" s="4">
        <v>117.36817189999999</v>
      </c>
      <c r="S438" s="4">
        <v>118.6791927</v>
      </c>
      <c r="T438" s="2">
        <v>0.47646664300000002</v>
      </c>
      <c r="U438" s="2">
        <v>0.95966042900000004</v>
      </c>
      <c r="V438" s="4">
        <v>33.177192490000003</v>
      </c>
      <c r="W438">
        <f>F438/AVERAGE(F434:F438)</f>
        <v>1.6114662387881327</v>
      </c>
      <c r="X438" s="4">
        <f>(E438-MIN(E425:E438))/(MAX(E425:E438)-MIN(E425:E438)) * 100</f>
        <v>0</v>
      </c>
      <c r="Y438" s="4">
        <f t="shared" si="56"/>
        <v>0</v>
      </c>
      <c r="Z438" s="4">
        <f t="shared" si="52"/>
        <v>0</v>
      </c>
      <c r="AA438" s="4">
        <f t="shared" si="53"/>
        <v>-1.3645647999999966</v>
      </c>
      <c r="AB438">
        <f>STDEV(E418:E438)</f>
        <v>3.2054016028156802</v>
      </c>
      <c r="AC438">
        <f t="shared" si="50"/>
        <v>121.04236830281569</v>
      </c>
      <c r="AD438">
        <f t="shared" si="51"/>
        <v>114.63156509718432</v>
      </c>
      <c r="AE438" s="4">
        <f>AC438-AD438</f>
        <v>6.4108032056313675</v>
      </c>
      <c r="AI438" s="5">
        <f t="shared" si="54"/>
        <v>3.2083967949142478E-2</v>
      </c>
      <c r="AJ438" s="5">
        <f t="shared" si="57"/>
        <v>-1.3363980873537629E-2</v>
      </c>
      <c r="AK438" s="5">
        <f t="shared" si="55"/>
        <v>-1.9251090446394251E-3</v>
      </c>
    </row>
    <row r="439" spans="1:37" x14ac:dyDescent="0.2">
      <c r="A439" s="1">
        <v>42220</v>
      </c>
      <c r="B439">
        <v>110.785</v>
      </c>
      <c r="C439">
        <v>111.0492</v>
      </c>
      <c r="D439">
        <v>106.8507</v>
      </c>
      <c r="E439">
        <v>108.1621</v>
      </c>
      <c r="F439">
        <v>124138623</v>
      </c>
      <c r="G439">
        <v>124138623</v>
      </c>
      <c r="H439">
        <v>108.5471</v>
      </c>
      <c r="I439">
        <v>-3.5853000000000002</v>
      </c>
      <c r="J439">
        <v>3.5853000000000002</v>
      </c>
      <c r="K439" s="4">
        <f>1-(E439/E438)</f>
        <v>3.2083967949142478E-2</v>
      </c>
      <c r="L439" s="4">
        <v>114.44459999999999</v>
      </c>
      <c r="M439" s="4">
        <v>115.17888000000001</v>
      </c>
      <c r="N439" s="4">
        <v>117.326581</v>
      </c>
      <c r="O439" s="4">
        <v>119.48079610000001</v>
      </c>
      <c r="P439" s="4">
        <v>113.873289</v>
      </c>
      <c r="Q439" s="4">
        <v>114.5778785</v>
      </c>
      <c r="R439" s="4">
        <v>116.49140319999999</v>
      </c>
      <c r="S439" s="4">
        <v>118.2667577</v>
      </c>
      <c r="T439" s="2">
        <v>0.394923786</v>
      </c>
      <c r="U439" s="2">
        <v>1.215753286</v>
      </c>
      <c r="V439" s="4">
        <v>24.51911638</v>
      </c>
      <c r="W439">
        <f>F439/AVERAGE(F435:F439)</f>
        <v>2.0175991237015056</v>
      </c>
      <c r="X439" s="4">
        <f>(E439-MIN(E426:E439))/(MAX(E426:E439)-MIN(E426:E439)) * 100</f>
        <v>0</v>
      </c>
      <c r="Y439" s="4">
        <f t="shared" si="56"/>
        <v>0</v>
      </c>
      <c r="Z439" s="4">
        <f t="shared" si="52"/>
        <v>0</v>
      </c>
      <c r="AA439" s="4">
        <f t="shared" si="53"/>
        <v>-1.9135246999999964</v>
      </c>
      <c r="AB439">
        <f>STDEV(E419:E439)</f>
        <v>3.824502142844092</v>
      </c>
      <c r="AC439">
        <f t="shared" si="50"/>
        <v>121.1510831428441</v>
      </c>
      <c r="AD439">
        <f t="shared" si="51"/>
        <v>113.50207885715591</v>
      </c>
      <c r="AE439" s="4">
        <f>AC439-AD439</f>
        <v>7.6490042856881928</v>
      </c>
      <c r="AI439" s="5">
        <f t="shared" si="54"/>
        <v>-6.6298638802315679E-3</v>
      </c>
      <c r="AJ439" s="5">
        <f t="shared" si="57"/>
        <v>8.3153228580267417E-3</v>
      </c>
      <c r="AK439" s="5">
        <f t="shared" si="55"/>
        <v>4.781048952608684E-4</v>
      </c>
    </row>
    <row r="440" spans="1:37" x14ac:dyDescent="0.2">
      <c r="A440" s="1">
        <v>42221</v>
      </c>
      <c r="B440">
        <v>106.5676</v>
      </c>
      <c r="C440">
        <v>110.8039</v>
      </c>
      <c r="D440">
        <v>105.76560000000001</v>
      </c>
      <c r="E440">
        <v>108.8792</v>
      </c>
      <c r="F440">
        <v>99312613</v>
      </c>
      <c r="G440">
        <v>99312613</v>
      </c>
      <c r="H440">
        <v>108.9271</v>
      </c>
      <c r="I440">
        <v>0.717055</v>
      </c>
      <c r="J440">
        <v>-0.717055</v>
      </c>
      <c r="K440" s="4">
        <f>1-(E440/E439)</f>
        <v>-6.6298638802315679E-3</v>
      </c>
      <c r="L440" s="4">
        <v>113.371375</v>
      </c>
      <c r="M440" s="4">
        <v>114.25237</v>
      </c>
      <c r="N440" s="4">
        <v>116.86427140000001</v>
      </c>
      <c r="O440" s="4">
        <v>119.16370980000001</v>
      </c>
      <c r="P440" s="4">
        <v>112.7634915</v>
      </c>
      <c r="Q440" s="4">
        <v>113.5417551</v>
      </c>
      <c r="R440" s="4">
        <v>115.7664315</v>
      </c>
      <c r="S440" s="4">
        <v>117.8986182</v>
      </c>
      <c r="T440" s="2">
        <v>0.33224914300000002</v>
      </c>
      <c r="U440" s="2">
        <v>1.215753286</v>
      </c>
      <c r="V440" s="4">
        <v>21.463089249999999</v>
      </c>
      <c r="W440">
        <f>F440/AVERAGE(F436:F440)</f>
        <v>1.3422784628092483</v>
      </c>
      <c r="X440" s="4">
        <f>(E440-MIN(E427:E440))/(MAX(E427:E440)-MIN(E427:E440)) * 100</f>
        <v>4.3605694097329994</v>
      </c>
      <c r="Y440" s="4">
        <f t="shared" si="56"/>
        <v>1.4535231365776664</v>
      </c>
      <c r="Z440" s="4">
        <f t="shared" si="52"/>
        <v>3</v>
      </c>
      <c r="AA440" s="4">
        <f t="shared" si="53"/>
        <v>-2.2246763999999928</v>
      </c>
      <c r="AB440">
        <f>STDEV(E420:E440)</f>
        <v>4.2297507284877751</v>
      </c>
      <c r="AC440">
        <f t="shared" si="50"/>
        <v>121.09402212848778</v>
      </c>
      <c r="AD440">
        <f t="shared" si="51"/>
        <v>112.63452067151223</v>
      </c>
      <c r="AE440" s="4">
        <f>AC440-AD440</f>
        <v>8.4595014569755449</v>
      </c>
      <c r="AI440" s="5">
        <f t="shared" si="54"/>
        <v>-2.1758058472141073E-3</v>
      </c>
      <c r="AJ440" s="5">
        <f t="shared" si="57"/>
        <v>2.8936361700016454E-3</v>
      </c>
      <c r="AK440" s="5">
        <f t="shared" si="55"/>
        <v>1.0112794926461714E-3</v>
      </c>
    </row>
    <row r="441" spans="1:37" x14ac:dyDescent="0.2">
      <c r="A441" s="1">
        <v>42222</v>
      </c>
      <c r="B441">
        <v>109.9122</v>
      </c>
      <c r="C441">
        <v>110.4145</v>
      </c>
      <c r="D441">
        <v>108.1541</v>
      </c>
      <c r="E441">
        <v>109.1161</v>
      </c>
      <c r="F441">
        <v>52903040</v>
      </c>
      <c r="G441">
        <v>52903040</v>
      </c>
      <c r="H441">
        <v>108.9926</v>
      </c>
      <c r="I441">
        <v>0.23693500000000001</v>
      </c>
      <c r="J441">
        <v>-0.23693500000000001</v>
      </c>
      <c r="K441" s="4">
        <f>1-(E441/E440)</f>
        <v>-2.1758058472141073E-3</v>
      </c>
      <c r="L441" s="4">
        <v>112.5318</v>
      </c>
      <c r="M441" s="4">
        <v>113.35521</v>
      </c>
      <c r="N441" s="4">
        <v>116.55341900000001</v>
      </c>
      <c r="O441" s="4">
        <v>118.9052882</v>
      </c>
      <c r="P441" s="4">
        <v>111.95296</v>
      </c>
      <c r="Q441" s="4">
        <v>112.7370906</v>
      </c>
      <c r="R441" s="4">
        <v>115.13306660000001</v>
      </c>
      <c r="S441" s="4">
        <v>117.5542057</v>
      </c>
      <c r="T441" s="2">
        <v>0.27436592900000001</v>
      </c>
      <c r="U441" s="2">
        <v>1.215753286</v>
      </c>
      <c r="V441" s="4">
        <v>18.41234755</v>
      </c>
      <c r="W441">
        <f>F441/AVERAGE(F437:F441)</f>
        <v>0.67961169563479296</v>
      </c>
      <c r="X441" s="4">
        <f>(E441-MIN(E428:E441))/(MAX(E428:E441)-MIN(E428:E441)) * 100</f>
        <v>5.8011200904829225</v>
      </c>
      <c r="Y441" s="4">
        <f t="shared" si="56"/>
        <v>3.387229833405307</v>
      </c>
      <c r="Z441" s="4">
        <f t="shared" si="52"/>
        <v>1.7126443659864801</v>
      </c>
      <c r="AA441" s="4">
        <f t="shared" si="53"/>
        <v>-2.3959760000000045</v>
      </c>
      <c r="AB441">
        <f>STDEV(E421:E441)</f>
        <v>4.551547590503592</v>
      </c>
      <c r="AC441">
        <f t="shared" si="50"/>
        <v>121.10496659050359</v>
      </c>
      <c r="AD441">
        <f t="shared" si="51"/>
        <v>112.00187140949642</v>
      </c>
      <c r="AE441" s="4">
        <f>AC441-AD441</f>
        <v>9.103095181007177</v>
      </c>
      <c r="AI441" s="5">
        <f t="shared" si="54"/>
        <v>-3.3872178349481086E-3</v>
      </c>
      <c r="AJ441" s="5">
        <f t="shared" si="57"/>
        <v>2.9273701856906481E-3</v>
      </c>
      <c r="AK441" s="5">
        <f t="shared" si="55"/>
        <v>2.0277320281877577E-3</v>
      </c>
    </row>
    <row r="442" spans="1:37" x14ac:dyDescent="0.2">
      <c r="A442" s="1">
        <v>42223</v>
      </c>
      <c r="B442">
        <v>108.59480000000001</v>
      </c>
      <c r="C442">
        <v>110.1776</v>
      </c>
      <c r="D442">
        <v>108.51900000000001</v>
      </c>
      <c r="E442">
        <v>109.48569999999999</v>
      </c>
      <c r="F442">
        <v>38670405</v>
      </c>
      <c r="G442">
        <v>38670405</v>
      </c>
      <c r="H442">
        <v>109.3124</v>
      </c>
      <c r="I442">
        <v>0.36962600000000001</v>
      </c>
      <c r="J442">
        <v>-0.36962600000000001</v>
      </c>
      <c r="K442" s="4">
        <f>1-(E442/E441)</f>
        <v>-3.3872178349481086E-3</v>
      </c>
      <c r="L442" s="4">
        <v>111.6664875</v>
      </c>
      <c r="M442" s="4">
        <v>112.55728000000001</v>
      </c>
      <c r="N442" s="4">
        <v>116.3724857</v>
      </c>
      <c r="O442" s="4">
        <v>118.609251</v>
      </c>
      <c r="P442" s="4">
        <v>111.40468</v>
      </c>
      <c r="Q442" s="4">
        <v>112.1459286</v>
      </c>
      <c r="R442" s="4">
        <v>114.5952221</v>
      </c>
      <c r="S442" s="4">
        <v>117.2377937</v>
      </c>
      <c r="T442" s="2">
        <v>0.13565350000000001</v>
      </c>
      <c r="U442" s="2">
        <v>1.215753286</v>
      </c>
      <c r="V442" s="4">
        <v>10.03794723</v>
      </c>
      <c r="W442">
        <f>F442/AVERAGE(F438:F442)</f>
        <v>0.50221220536176292</v>
      </c>
      <c r="X442" s="4">
        <f>(E442-MIN(E429:E442))/(MAX(E429:E442)-MIN(E429:E442)) * 100</f>
        <v>8.7080666065777503</v>
      </c>
      <c r="Y442" s="4">
        <f t="shared" si="56"/>
        <v>6.2899187022645577</v>
      </c>
      <c r="Z442" s="4">
        <f t="shared" si="52"/>
        <v>1.3844481969922102</v>
      </c>
      <c r="AA442" s="4">
        <f t="shared" si="53"/>
        <v>-2.449293499999996</v>
      </c>
      <c r="AB442">
        <f>STDEV(E422:E442)</f>
        <v>4.7587618426735467</v>
      </c>
      <c r="AC442">
        <f t="shared" si="50"/>
        <v>121.13124754267355</v>
      </c>
      <c r="AD442">
        <f t="shared" si="51"/>
        <v>111.61372385732645</v>
      </c>
      <c r="AE442" s="4">
        <f>AC442-AD442</f>
        <v>9.5175236853471006</v>
      </c>
      <c r="AI442" s="5">
        <f t="shared" si="54"/>
        <v>-3.6357259441187395E-2</v>
      </c>
      <c r="AJ442" s="5">
        <f t="shared" si="57"/>
        <v>7.3910629352308323E-4</v>
      </c>
      <c r="AK442" s="5">
        <f t="shared" si="55"/>
        <v>4.905168480023701E-3</v>
      </c>
    </row>
    <row r="443" spans="1:37" x14ac:dyDescent="0.2">
      <c r="A443" s="1">
        <v>42226</v>
      </c>
      <c r="B443">
        <v>110.443</v>
      </c>
      <c r="C443">
        <v>113.7222</v>
      </c>
      <c r="D443">
        <v>110.443</v>
      </c>
      <c r="E443">
        <v>113.4663</v>
      </c>
      <c r="F443">
        <v>54951597</v>
      </c>
      <c r="G443">
        <v>54951597</v>
      </c>
      <c r="H443">
        <v>112.61490000000001</v>
      </c>
      <c r="I443">
        <v>3.9805999999999999</v>
      </c>
      <c r="J443">
        <v>-3.9805999999999999</v>
      </c>
      <c r="K443" s="4">
        <f>1-(E443/E442)</f>
        <v>-3.6357259441187395E-2</v>
      </c>
      <c r="L443" s="4">
        <v>111.34473749999999</v>
      </c>
      <c r="M443" s="4">
        <v>112.32064</v>
      </c>
      <c r="N443" s="4">
        <v>116.2368857</v>
      </c>
      <c r="O443" s="4">
        <v>118.39616669999999</v>
      </c>
      <c r="P443" s="4">
        <v>111.8628178</v>
      </c>
      <c r="Q443" s="4">
        <v>112.38599619999999</v>
      </c>
      <c r="R443" s="4">
        <v>114.48770570000001</v>
      </c>
      <c r="S443" s="4">
        <v>117.08989200000001</v>
      </c>
      <c r="T443" s="2">
        <v>0.41998207100000001</v>
      </c>
      <c r="U443" s="2">
        <v>1.126796143</v>
      </c>
      <c r="V443" s="4">
        <v>27.152055000000001</v>
      </c>
      <c r="W443">
        <f>F443/AVERAGE(F439:F443)</f>
        <v>0.74263676170070558</v>
      </c>
      <c r="X443" s="4">
        <f>(E443-MIN(E430:E443))/(MAX(E430:E443)-MIN(E430:E443)) * 100</f>
        <v>53.136583117950011</v>
      </c>
      <c r="Y443" s="4">
        <f t="shared" si="56"/>
        <v>22.548589938336892</v>
      </c>
      <c r="Z443" s="4">
        <f t="shared" si="52"/>
        <v>2.3565368505641104</v>
      </c>
      <c r="AA443" s="4">
        <f t="shared" si="53"/>
        <v>-2.1017095000000126</v>
      </c>
      <c r="AB443">
        <f>STDEV(E423:E443)</f>
        <v>4.8008990515616681</v>
      </c>
      <c r="AC443">
        <f t="shared" si="50"/>
        <v>121.03778475156167</v>
      </c>
      <c r="AD443">
        <f t="shared" si="51"/>
        <v>111.43598664843833</v>
      </c>
      <c r="AE443" s="4">
        <f>AC443-AD443</f>
        <v>9.6017981031233433</v>
      </c>
      <c r="AI443" s="5">
        <f t="shared" si="54"/>
        <v>5.2037477206888783E-2</v>
      </c>
      <c r="AJ443" s="5">
        <f t="shared" si="57"/>
        <v>-1.1638677467655189E-2</v>
      </c>
      <c r="AK443" s="5">
        <f t="shared" si="55"/>
        <v>2.827589690185474E-3</v>
      </c>
    </row>
    <row r="444" spans="1:37" x14ac:dyDescent="0.2">
      <c r="A444" s="1">
        <v>42227</v>
      </c>
      <c r="B444">
        <v>111.6561</v>
      </c>
      <c r="C444">
        <v>112.0068</v>
      </c>
      <c r="D444">
        <v>107.4101</v>
      </c>
      <c r="E444">
        <v>107.56180000000001</v>
      </c>
      <c r="F444">
        <v>97082814</v>
      </c>
      <c r="G444">
        <v>97082814</v>
      </c>
      <c r="H444">
        <v>109.0497</v>
      </c>
      <c r="I444">
        <v>-5.9046000000000003</v>
      </c>
      <c r="J444">
        <v>5.9046000000000003</v>
      </c>
      <c r="K444" s="4">
        <f>1-(E444/E443)</f>
        <v>5.2037477206888783E-2</v>
      </c>
      <c r="L444" s="4">
        <v>110.35805000000001</v>
      </c>
      <c r="M444" s="4">
        <v>111.43600000000001</v>
      </c>
      <c r="N444" s="4">
        <v>115.7131905</v>
      </c>
      <c r="O444" s="4">
        <v>118.0950569</v>
      </c>
      <c r="P444" s="4">
        <v>110.9070361</v>
      </c>
      <c r="Q444" s="4">
        <v>111.5088696</v>
      </c>
      <c r="R444" s="4">
        <v>113.82809570000001</v>
      </c>
      <c r="S444" s="4">
        <v>116.71624129999999</v>
      </c>
      <c r="T444" s="2">
        <v>0.41998207100000001</v>
      </c>
      <c r="U444" s="2">
        <v>1.1758747140000001</v>
      </c>
      <c r="V444" s="4">
        <v>26.317027639999999</v>
      </c>
      <c r="W444">
        <f>F444/AVERAGE(F440:F444)</f>
        <v>1.4155295874157925</v>
      </c>
      <c r="X444" s="4">
        <f>(E444-MIN(E431:E444))/(MAX(E431:E444)-MIN(E431:E444)) * 100</f>
        <v>0</v>
      </c>
      <c r="Y444" s="4">
        <f t="shared" si="56"/>
        <v>20.614883241509254</v>
      </c>
      <c r="Z444" s="4">
        <f t="shared" si="52"/>
        <v>0</v>
      </c>
      <c r="AA444" s="4">
        <f t="shared" si="53"/>
        <v>-2.3192261000000087</v>
      </c>
      <c r="AB444">
        <f>STDEV(E424:E444)</f>
        <v>5.1238475916936457</v>
      </c>
      <c r="AC444">
        <f t="shared" si="50"/>
        <v>120.83703809169364</v>
      </c>
      <c r="AD444">
        <f t="shared" si="51"/>
        <v>110.58934290830635</v>
      </c>
      <c r="AE444" s="4">
        <f>AC444-AD444</f>
        <v>10.247695183387293</v>
      </c>
      <c r="AI444" s="5">
        <f t="shared" si="54"/>
        <v>-1.5419972518124325E-2</v>
      </c>
      <c r="AJ444" s="5">
        <f t="shared" si="57"/>
        <v>3.0977802486564453E-3</v>
      </c>
      <c r="AK444" s="5">
        <f t="shared" si="55"/>
        <v>4.2101536507120592E-3</v>
      </c>
    </row>
    <row r="445" spans="1:37" x14ac:dyDescent="0.2">
      <c r="A445" s="1">
        <v>42228</v>
      </c>
      <c r="B445">
        <v>106.6519</v>
      </c>
      <c r="C445">
        <v>109.39100000000001</v>
      </c>
      <c r="D445">
        <v>103.9034</v>
      </c>
      <c r="E445">
        <v>109.2204</v>
      </c>
      <c r="F445">
        <v>101685610</v>
      </c>
      <c r="G445">
        <v>101685610</v>
      </c>
      <c r="H445">
        <v>107.02849999999999</v>
      </c>
      <c r="I445">
        <v>1.6586000000000001</v>
      </c>
      <c r="J445">
        <v>-1.6586000000000001</v>
      </c>
      <c r="K445" s="4">
        <f>1-(E445/E444)</f>
        <v>-1.5419972518124325E-2</v>
      </c>
      <c r="L445" s="4">
        <v>109.704875</v>
      </c>
      <c r="M445" s="4">
        <v>110.75400999999999</v>
      </c>
      <c r="N445" s="4">
        <v>115.2707238</v>
      </c>
      <c r="O445" s="4">
        <v>117.82175290000001</v>
      </c>
      <c r="P445" s="4">
        <v>110.532228</v>
      </c>
      <c r="Q445" s="4">
        <v>111.0927842</v>
      </c>
      <c r="R445" s="4">
        <v>113.3892675</v>
      </c>
      <c r="S445" s="4">
        <v>116.42228679999999</v>
      </c>
      <c r="T445" s="2">
        <v>0.53845350000000003</v>
      </c>
      <c r="U445" s="2">
        <v>1.1718311429999999</v>
      </c>
      <c r="V445" s="4">
        <v>31.48326814</v>
      </c>
      <c r="W445">
        <f>F445/AVERAGE(F441:F445)</f>
        <v>1.4724519866819605</v>
      </c>
      <c r="X445" s="4">
        <f>(E445-MIN(E432:E445))/(MAX(E432:E445)-MIN(E432:E445)) * 100</f>
        <v>16.748121819209882</v>
      </c>
      <c r="Y445" s="4">
        <f t="shared" si="56"/>
        <v>23.294901645719964</v>
      </c>
      <c r="Z445" s="4">
        <f t="shared" si="52"/>
        <v>0.71896082988129117</v>
      </c>
      <c r="AA445" s="4">
        <f t="shared" si="53"/>
        <v>-2.2964833000000056</v>
      </c>
      <c r="AB445">
        <f>STDEV(E425:E445)</f>
        <v>5.2691880064109284</v>
      </c>
      <c r="AC445">
        <f t="shared" si="50"/>
        <v>120.53991180641093</v>
      </c>
      <c r="AD445">
        <f t="shared" si="51"/>
        <v>110.00153579358907</v>
      </c>
      <c r="AE445" s="4">
        <f>AC445-AD445</f>
        <v>10.538376012821857</v>
      </c>
      <c r="AI445" s="5">
        <f t="shared" si="54"/>
        <v>7.8098963197359428E-4</v>
      </c>
      <c r="AJ445" s="5">
        <f t="shared" si="57"/>
        <v>3.6683667900475614E-3</v>
      </c>
      <c r="AK445" s="5">
        <f t="shared" si="55"/>
        <v>-1.0012527448041879E-3</v>
      </c>
    </row>
    <row r="446" spans="1:37" x14ac:dyDescent="0.2">
      <c r="A446" s="1">
        <v>42229</v>
      </c>
      <c r="B446">
        <v>109.9786</v>
      </c>
      <c r="C446">
        <v>110.3198</v>
      </c>
      <c r="D446">
        <v>108.5569</v>
      </c>
      <c r="E446">
        <v>109.13509999999999</v>
      </c>
      <c r="F446">
        <v>48535789</v>
      </c>
      <c r="G446">
        <v>48535789</v>
      </c>
      <c r="H446">
        <v>109.5502</v>
      </c>
      <c r="I446">
        <v>-8.5296999999999998E-2</v>
      </c>
      <c r="J446">
        <v>8.5296999999999998E-2</v>
      </c>
      <c r="K446" s="4">
        <f>1-(E446/E445)</f>
        <v>7.8098963197359428E-4</v>
      </c>
      <c r="L446" s="4">
        <v>109.3783375</v>
      </c>
      <c r="M446" s="4">
        <v>110.12199</v>
      </c>
      <c r="N446" s="4">
        <v>114.7698286</v>
      </c>
      <c r="O446" s="4">
        <v>117.5574137</v>
      </c>
      <c r="P446" s="4">
        <v>110.2217551</v>
      </c>
      <c r="Q446" s="4">
        <v>110.73684160000001</v>
      </c>
      <c r="R446" s="4">
        <v>112.98410869999999</v>
      </c>
      <c r="S446" s="4">
        <v>116.13651470000001</v>
      </c>
      <c r="T446" s="2">
        <v>0.53845350000000003</v>
      </c>
      <c r="U446" s="2">
        <v>1.1334447860000001</v>
      </c>
      <c r="V446" s="4">
        <v>32.206115920000002</v>
      </c>
      <c r="W446">
        <f>F446/AVERAGE(F442:F446)</f>
        <v>0.71182248334877973</v>
      </c>
      <c r="X446" s="4">
        <f>(E446-MIN(E433:E446))/(MAX(E433:E446)-MIN(E433:E446)) * 100</f>
        <v>17.784635557966983</v>
      </c>
      <c r="Y446" s="4">
        <f t="shared" si="56"/>
        <v>11.510919125725621</v>
      </c>
      <c r="Z446" s="4">
        <f t="shared" si="52"/>
        <v>1.5450230658141195</v>
      </c>
      <c r="AA446" s="4">
        <f t="shared" si="53"/>
        <v>-2.2472670999999877</v>
      </c>
      <c r="AB446">
        <f>STDEV(E426:E446)</f>
        <v>5.3312834951953985</v>
      </c>
      <c r="AC446">
        <f t="shared" ref="AC446:AC509" si="58">N446+AB446</f>
        <v>120.10111209519539</v>
      </c>
      <c r="AD446">
        <f t="shared" ref="AD446:AD509" si="59">N446-AB446</f>
        <v>109.4385451048046</v>
      </c>
      <c r="AE446" s="4">
        <f>AC446-AD446</f>
        <v>10.662566990390786</v>
      </c>
      <c r="AI446" s="5">
        <f t="shared" si="54"/>
        <v>-7.0334841861143804E-3</v>
      </c>
      <c r="AJ446" s="5">
        <f t="shared" si="57"/>
        <v>7.8246501987105817E-3</v>
      </c>
      <c r="AK446" s="5">
        <f t="shared" si="55"/>
        <v>-3.1019792122672319E-3</v>
      </c>
    </row>
    <row r="447" spans="1:37" x14ac:dyDescent="0.2">
      <c r="A447" s="1">
        <v>42230</v>
      </c>
      <c r="B447">
        <v>108.3484</v>
      </c>
      <c r="C447">
        <v>110.2345</v>
      </c>
      <c r="D447">
        <v>108.05459999999999</v>
      </c>
      <c r="E447">
        <v>109.9027</v>
      </c>
      <c r="F447">
        <v>42929516</v>
      </c>
      <c r="G447">
        <v>42929516</v>
      </c>
      <c r="H447">
        <v>109.2762</v>
      </c>
      <c r="I447">
        <v>0.76768899999999995</v>
      </c>
      <c r="J447">
        <v>-0.76768899999999995</v>
      </c>
      <c r="K447" s="4">
        <f>1-(E447/E446)</f>
        <v>-7.0334841861143804E-3</v>
      </c>
      <c r="L447" s="4">
        <v>109.5959125</v>
      </c>
      <c r="M447" s="4">
        <v>109.66768</v>
      </c>
      <c r="N447" s="4">
        <v>114.22955709999999</v>
      </c>
      <c r="O447" s="4">
        <v>117.30516470000001</v>
      </c>
      <c r="P447" s="4">
        <v>110.150854</v>
      </c>
      <c r="Q447" s="4">
        <v>110.5851795</v>
      </c>
      <c r="R447" s="4">
        <v>112.6906412</v>
      </c>
      <c r="S447" s="4">
        <v>115.8920514</v>
      </c>
      <c r="T447" s="2">
        <v>0.59328842900000001</v>
      </c>
      <c r="U447" s="2">
        <v>1.0168590710000001</v>
      </c>
      <c r="V447" s="4">
        <v>36.846837239999999</v>
      </c>
      <c r="W447">
        <f>F447/AVERAGE(F443:F447)</f>
        <v>0.62183286435530571</v>
      </c>
      <c r="X447" s="4">
        <f>(E447-MIN(E434:E447))/(MAX(E434:E447)-MIN(E434:E447)) * 100</f>
        <v>26.461611502984194</v>
      </c>
      <c r="Y447" s="4">
        <f t="shared" si="56"/>
        <v>20.331456293387021</v>
      </c>
      <c r="Z447" s="4">
        <f t="shared" si="52"/>
        <v>1.3015108766011543</v>
      </c>
      <c r="AA447" s="4">
        <f t="shared" si="53"/>
        <v>-2.1054617000000064</v>
      </c>
      <c r="AB447">
        <f>STDEV(E427:E447)</f>
        <v>5.2155487216180276</v>
      </c>
      <c r="AC447">
        <f t="shared" si="58"/>
        <v>119.44510582161803</v>
      </c>
      <c r="AD447">
        <f t="shared" si="59"/>
        <v>109.01400837838196</v>
      </c>
      <c r="AE447" s="4">
        <f>AC447-AD447</f>
        <v>10.431097443236069</v>
      </c>
      <c r="AI447" s="5">
        <f t="shared" si="54"/>
        <v>-1.0349154297392138E-2</v>
      </c>
      <c r="AJ447" s="5">
        <f t="shared" si="57"/>
        <v>1.5791087470289178E-2</v>
      </c>
      <c r="AK447" s="5">
        <f t="shared" si="55"/>
        <v>-3.9298876437343314E-3</v>
      </c>
    </row>
    <row r="448" spans="1:37" x14ac:dyDescent="0.2">
      <c r="A448" s="1">
        <v>42233</v>
      </c>
      <c r="B448">
        <v>109.9786</v>
      </c>
      <c r="C448">
        <v>111.50449999999999</v>
      </c>
      <c r="D448">
        <v>109.46680000000001</v>
      </c>
      <c r="E448">
        <v>111.0401</v>
      </c>
      <c r="F448">
        <v>40884745</v>
      </c>
      <c r="G448">
        <v>40884745</v>
      </c>
      <c r="H448">
        <v>110.8355</v>
      </c>
      <c r="I448">
        <v>1.1373</v>
      </c>
      <c r="J448">
        <v>-1.1373</v>
      </c>
      <c r="K448" s="4">
        <f>1-(E448/E447)</f>
        <v>-1.0349154297392138E-2</v>
      </c>
      <c r="L448" s="4">
        <v>109.86602499999999</v>
      </c>
      <c r="M448" s="4">
        <v>109.59695000000001</v>
      </c>
      <c r="N448" s="4">
        <v>113.69358099999999</v>
      </c>
      <c r="O448" s="4">
        <v>117.0892784</v>
      </c>
      <c r="P448" s="4">
        <v>110.3484642</v>
      </c>
      <c r="Q448" s="4">
        <v>110.66789230000001</v>
      </c>
      <c r="R448" s="4">
        <v>112.53344679999999</v>
      </c>
      <c r="S448" s="4">
        <v>115.7017788</v>
      </c>
      <c r="T448" s="2">
        <v>0.63341464300000005</v>
      </c>
      <c r="U448" s="2">
        <v>1.0168590710000001</v>
      </c>
      <c r="V448" s="4">
        <v>38.382399079999999</v>
      </c>
      <c r="W448">
        <f>F448/AVERAGE(F444:F448)</f>
        <v>0.61737336044862301</v>
      </c>
      <c r="X448" s="4">
        <f>(E448-MIN(E435:E448))/(MAX(E435:E448)-MIN(E435:E448)) * 100</f>
        <v>41.024945450256425</v>
      </c>
      <c r="Y448" s="4">
        <f t="shared" si="56"/>
        <v>28.423730837069201</v>
      </c>
      <c r="Z448" s="4">
        <f t="shared" si="52"/>
        <v>1.4433342929336066</v>
      </c>
      <c r="AA448" s="4">
        <f t="shared" si="53"/>
        <v>-1.8655544999999876</v>
      </c>
      <c r="AB448">
        <f>STDEV(E428:E448)</f>
        <v>4.9148645903645258</v>
      </c>
      <c r="AC448">
        <f t="shared" si="58"/>
        <v>118.60844559036452</v>
      </c>
      <c r="AD448">
        <f t="shared" si="59"/>
        <v>108.77871640963546</v>
      </c>
      <c r="AE448" s="4">
        <f>AC448-AD448</f>
        <v>9.8297291807290605</v>
      </c>
      <c r="AI448" s="5">
        <f t="shared" si="54"/>
        <v>5.634000689840768E-3</v>
      </c>
      <c r="AJ448" s="5">
        <f t="shared" si="57"/>
        <v>8.7030304303871604E-3</v>
      </c>
      <c r="AK448" s="5">
        <f t="shared" si="55"/>
        <v>-4.5904641630888227E-3</v>
      </c>
    </row>
    <row r="449" spans="1:37" x14ac:dyDescent="0.2">
      <c r="A449" s="1">
        <v>42234</v>
      </c>
      <c r="B449">
        <v>110.34820000000001</v>
      </c>
      <c r="C449">
        <v>111.30540000000001</v>
      </c>
      <c r="D449">
        <v>109.95010000000001</v>
      </c>
      <c r="E449">
        <v>110.4145</v>
      </c>
      <c r="F449">
        <v>34560708</v>
      </c>
      <c r="G449">
        <v>34560708</v>
      </c>
      <c r="H449">
        <v>110.6322</v>
      </c>
      <c r="I449">
        <v>-0.62552300000000005</v>
      </c>
      <c r="J449">
        <v>0.62552300000000005</v>
      </c>
      <c r="K449" s="4">
        <f>1-(E449/E448)</f>
        <v>5.634000689840768E-3</v>
      </c>
      <c r="L449" s="4">
        <v>110.028325</v>
      </c>
      <c r="M449" s="4">
        <v>109.82219000000001</v>
      </c>
      <c r="N449" s="4">
        <v>113.0177381</v>
      </c>
      <c r="O449" s="4">
        <v>116.87425880000001</v>
      </c>
      <c r="P449" s="4">
        <v>110.3631388</v>
      </c>
      <c r="Q449" s="4">
        <v>110.621821</v>
      </c>
      <c r="R449" s="4">
        <v>112.3316423</v>
      </c>
      <c r="S449" s="4">
        <v>115.49443460000001</v>
      </c>
      <c r="T449" s="2">
        <v>0.63341464300000005</v>
      </c>
      <c r="U449" s="2">
        <v>1.0352562860000001</v>
      </c>
      <c r="V449" s="4">
        <v>37.959230429999998</v>
      </c>
      <c r="W449">
        <f>F449/AVERAGE(F445:F449)</f>
        <v>0.64335769424849409</v>
      </c>
      <c r="X449" s="4">
        <f>(E449-MIN(E436:E449))/(MAX(E436:E449)-MIN(E436:E449)) * 100</f>
        <v>36.139861911699533</v>
      </c>
      <c r="Y449" s="4">
        <f t="shared" si="56"/>
        <v>34.542139621646719</v>
      </c>
      <c r="Z449" s="4">
        <f t="shared" si="52"/>
        <v>1.0462542942490904</v>
      </c>
      <c r="AA449" s="4">
        <f t="shared" si="53"/>
        <v>-1.7098213000000015</v>
      </c>
      <c r="AB449">
        <f>STDEV(E429:E449)</f>
        <v>4.2730032476557041</v>
      </c>
      <c r="AC449">
        <f t="shared" si="58"/>
        <v>117.29074134765571</v>
      </c>
      <c r="AD449">
        <f t="shared" si="59"/>
        <v>108.74473485234429</v>
      </c>
      <c r="AE449" s="4">
        <f>AC449-AD449</f>
        <v>8.546006495311417</v>
      </c>
      <c r="AI449" s="5">
        <f t="shared" si="54"/>
        <v>1.2789081144233827E-2</v>
      </c>
      <c r="AJ449" s="5">
        <f t="shared" si="57"/>
        <v>-3.3163192186714484E-3</v>
      </c>
      <c r="AK449" s="5">
        <f t="shared" si="55"/>
        <v>-2.1848303978314913E-3</v>
      </c>
    </row>
    <row r="450" spans="1:37" x14ac:dyDescent="0.2">
      <c r="A450" s="1">
        <v>42235</v>
      </c>
      <c r="B450">
        <v>110.0354</v>
      </c>
      <c r="C450">
        <v>110.4335</v>
      </c>
      <c r="D450">
        <v>108.6896</v>
      </c>
      <c r="E450">
        <v>109.00239999999999</v>
      </c>
      <c r="F450">
        <v>48286510</v>
      </c>
      <c r="G450">
        <v>48286510</v>
      </c>
      <c r="H450">
        <v>109.3888</v>
      </c>
      <c r="I450">
        <v>-1.4121999999999999</v>
      </c>
      <c r="J450">
        <v>1.4121999999999999</v>
      </c>
      <c r="K450" s="4">
        <f>1-(E450/E449)</f>
        <v>1.2789081144233827E-2</v>
      </c>
      <c r="L450" s="4">
        <v>109.9679125</v>
      </c>
      <c r="M450" s="4">
        <v>109.83450999999999</v>
      </c>
      <c r="N450" s="4">
        <v>112.33395710000001</v>
      </c>
      <c r="O450" s="4">
        <v>116.6472765</v>
      </c>
      <c r="P450" s="4">
        <v>110.0607524</v>
      </c>
      <c r="Q450" s="4">
        <v>110.3273808</v>
      </c>
      <c r="R450" s="4">
        <v>112.0145716</v>
      </c>
      <c r="S450" s="4">
        <v>115.239845</v>
      </c>
      <c r="T450" s="2">
        <v>0.63341464300000005</v>
      </c>
      <c r="U450" s="2">
        <v>1.0943442860000001</v>
      </c>
      <c r="V450" s="4">
        <v>36.66105452</v>
      </c>
      <c r="W450">
        <f>F450/AVERAGE(F446:F450)</f>
        <v>1.1219127094122774</v>
      </c>
      <c r="X450" s="4">
        <f>(E450-MIN(E437:E450))/(MAX(E437:E450)-MIN(E437:E450)) * 100</f>
        <v>20.92678675188828</v>
      </c>
      <c r="Y450" s="4">
        <f t="shared" si="56"/>
        <v>32.697198037948077</v>
      </c>
      <c r="Z450" s="4">
        <f t="shared" si="52"/>
        <v>0.64001773875549939</v>
      </c>
      <c r="AA450" s="4">
        <f t="shared" si="53"/>
        <v>-1.6871907999999962</v>
      </c>
      <c r="AB450">
        <f>STDEV(E430:E450)</f>
        <v>3.6364527647931078</v>
      </c>
      <c r="AC450">
        <f t="shared" si="58"/>
        <v>115.97040986479311</v>
      </c>
      <c r="AD450">
        <f t="shared" si="59"/>
        <v>108.6975043352069</v>
      </c>
      <c r="AE450" s="4">
        <f>AC450-AD450</f>
        <v>7.2729055295862111</v>
      </c>
      <c r="AI450" s="5">
        <f t="shared" si="54"/>
        <v>2.0520649086625542E-2</v>
      </c>
      <c r="AJ450" s="5">
        <f t="shared" si="57"/>
        <v>-2.2292741833285744E-2</v>
      </c>
      <c r="AK450" s="5">
        <f t="shared" si="55"/>
        <v>-4.5530202708098126E-3</v>
      </c>
    </row>
    <row r="451" spans="1:37" x14ac:dyDescent="0.2">
      <c r="A451" s="1">
        <v>42236</v>
      </c>
      <c r="B451">
        <v>108.12090000000001</v>
      </c>
      <c r="C451">
        <v>108.3768</v>
      </c>
      <c r="D451">
        <v>105.7989</v>
      </c>
      <c r="E451">
        <v>106.76560000000001</v>
      </c>
      <c r="F451">
        <v>68501622</v>
      </c>
      <c r="G451">
        <v>68501622</v>
      </c>
      <c r="H451">
        <v>106.86150000000001</v>
      </c>
      <c r="I451">
        <v>-2.2366999999999999</v>
      </c>
      <c r="J451">
        <v>2.2366999999999999</v>
      </c>
      <c r="K451" s="4">
        <f>1-(E451/E450)</f>
        <v>2.0520649086625542E-2</v>
      </c>
      <c r="L451" s="4">
        <v>109.130325</v>
      </c>
      <c r="M451" s="4">
        <v>109.59945999999999</v>
      </c>
      <c r="N451" s="4">
        <v>111.79211429999999</v>
      </c>
      <c r="O451" s="4">
        <v>116.3834647</v>
      </c>
      <c r="P451" s="4">
        <v>109.3284963</v>
      </c>
      <c r="Q451" s="4">
        <v>109.67978429999999</v>
      </c>
      <c r="R451" s="4">
        <v>111.5146696</v>
      </c>
      <c r="S451" s="4">
        <v>114.9075216</v>
      </c>
      <c r="T451" s="2">
        <v>0.63341464300000005</v>
      </c>
      <c r="U451" s="2">
        <v>1.182001429</v>
      </c>
      <c r="V451" s="4">
        <v>34.890879990000002</v>
      </c>
      <c r="W451">
        <f>F451/AVERAGE(F447:F451)</f>
        <v>1.4564704604741541</v>
      </c>
      <c r="X451" s="4">
        <f>(E451-MIN(E438:E451))/(MAX(E438:E451)-MIN(E438:E451)) * 100</f>
        <v>0</v>
      </c>
      <c r="Y451" s="4">
        <f t="shared" si="56"/>
        <v>19.022216221195936</v>
      </c>
      <c r="Z451" s="4">
        <f t="shared" ref="Z451:Z514" si="60">IFERROR(X451/Y451,0)</f>
        <v>0</v>
      </c>
      <c r="AA451" s="4">
        <f t="shared" ref="AA451:AA514" si="61">Q451-R451</f>
        <v>-1.8348853000000105</v>
      </c>
      <c r="AB451">
        <f>STDEV(E431:E451)</f>
        <v>3.5746106364589858</v>
      </c>
      <c r="AC451">
        <f t="shared" si="58"/>
        <v>115.36672493645898</v>
      </c>
      <c r="AD451">
        <f t="shared" si="59"/>
        <v>108.21750366354101</v>
      </c>
      <c r="AE451" s="4">
        <f>AC451-AD451</f>
        <v>7.1492212729179698</v>
      </c>
      <c r="AI451" s="5">
        <f t="shared" ref="AI451:AI514" si="62">K452</f>
        <v>6.1162958855661365E-2</v>
      </c>
      <c r="AJ451" s="5">
        <f t="shared" si="57"/>
        <v>-2.6353477519751832E-2</v>
      </c>
      <c r="AK451" s="5">
        <f t="shared" ref="AK451:AK514" si="63">SLOPE(K452:K461,$AL$2:$AL$11)</f>
        <v>-2.4350211123116187E-3</v>
      </c>
    </row>
    <row r="452" spans="1:37" x14ac:dyDescent="0.2">
      <c r="A452" s="1">
        <v>42237</v>
      </c>
      <c r="B452">
        <v>104.66160000000001</v>
      </c>
      <c r="C452">
        <v>106.0548</v>
      </c>
      <c r="D452">
        <v>100.1266</v>
      </c>
      <c r="E452">
        <v>100.2355</v>
      </c>
      <c r="F452">
        <v>128275471</v>
      </c>
      <c r="G452">
        <v>128275471</v>
      </c>
      <c r="H452">
        <v>102.6515</v>
      </c>
      <c r="I452">
        <v>-6.5301</v>
      </c>
      <c r="J452">
        <v>6.5301</v>
      </c>
      <c r="K452" s="4">
        <f>1-(E452/E451)</f>
        <v>6.1162958855661365E-2</v>
      </c>
      <c r="L452" s="4">
        <v>108.21453750000001</v>
      </c>
      <c r="M452" s="4">
        <v>108.67444</v>
      </c>
      <c r="N452" s="4">
        <v>110.9420095</v>
      </c>
      <c r="O452" s="4">
        <v>115.964602</v>
      </c>
      <c r="P452" s="4">
        <v>107.30783049999999</v>
      </c>
      <c r="Q452" s="4">
        <v>107.96264170000001</v>
      </c>
      <c r="R452" s="4">
        <v>110.44046299999999</v>
      </c>
      <c r="S452" s="4">
        <v>114.33214820000001</v>
      </c>
      <c r="T452" s="2">
        <v>0.63341464300000005</v>
      </c>
      <c r="U452" s="2">
        <v>1.4556942859999999</v>
      </c>
      <c r="V452" s="4">
        <v>30.319847580000001</v>
      </c>
      <c r="W452">
        <f>F452/AVERAGE(F448:F452)</f>
        <v>2.0011208513247127</v>
      </c>
      <c r="X452" s="4">
        <f>(E452-MIN(E439:E452))/(MAX(E439:E452)-MIN(E439:E452)) * 100</f>
        <v>0</v>
      </c>
      <c r="Y452" s="4">
        <f t="shared" si="56"/>
        <v>6.9755955839627601</v>
      </c>
      <c r="Z452" s="4">
        <f t="shared" si="60"/>
        <v>0</v>
      </c>
      <c r="AA452" s="4">
        <f t="shared" si="61"/>
        <v>-2.477821299999988</v>
      </c>
      <c r="AB452">
        <f>STDEV(E432:E452)</f>
        <v>4.0884075021828199</v>
      </c>
      <c r="AC452">
        <f t="shared" si="58"/>
        <v>115.03041700218282</v>
      </c>
      <c r="AD452">
        <f t="shared" si="59"/>
        <v>106.85360199781718</v>
      </c>
      <c r="AE452" s="4">
        <f>AC452-AD452</f>
        <v>8.1768150043656362</v>
      </c>
      <c r="AI452" s="5">
        <f t="shared" si="62"/>
        <v>2.4962213986062798E-2</v>
      </c>
      <c r="AJ452" s="5">
        <f t="shared" si="57"/>
        <v>-7.9910809644262223E-3</v>
      </c>
      <c r="AK452" s="5">
        <f t="shared" si="63"/>
        <v>2.0157322387681846E-3</v>
      </c>
    </row>
    <row r="453" spans="1:37" x14ac:dyDescent="0.2">
      <c r="A453" s="1">
        <v>42240</v>
      </c>
      <c r="B453">
        <v>89.914400000000001</v>
      </c>
      <c r="C453">
        <v>103.1168</v>
      </c>
      <c r="D453">
        <v>87.194299999999998</v>
      </c>
      <c r="E453">
        <v>97.733400000000003</v>
      </c>
      <c r="F453">
        <v>162206292</v>
      </c>
      <c r="G453">
        <v>162206292</v>
      </c>
      <c r="H453">
        <v>97.880799999999994</v>
      </c>
      <c r="I453">
        <v>-2.5021</v>
      </c>
      <c r="J453">
        <v>2.5021</v>
      </c>
      <c r="K453" s="4">
        <f>1-(E453/E452)</f>
        <v>2.4962213986062798E-2</v>
      </c>
      <c r="L453" s="4">
        <v>106.7786625</v>
      </c>
      <c r="M453" s="4">
        <v>107.10115</v>
      </c>
      <c r="N453" s="4">
        <v>110.0024095</v>
      </c>
      <c r="O453" s="4">
        <v>115.5020451</v>
      </c>
      <c r="P453" s="4">
        <v>105.18017930000001</v>
      </c>
      <c r="Q453" s="4">
        <v>106.10277960000001</v>
      </c>
      <c r="R453" s="4">
        <v>109.2302665</v>
      </c>
      <c r="S453" s="4">
        <v>113.6812169</v>
      </c>
      <c r="T453" s="2">
        <v>0.63341464300000005</v>
      </c>
      <c r="U453" s="2">
        <v>1.3783228569999999</v>
      </c>
      <c r="V453" s="4">
        <v>31.48594898</v>
      </c>
      <c r="W453">
        <f>F453/AVERAGE(F449:F453)</f>
        <v>1.835616307456186</v>
      </c>
      <c r="X453" s="4">
        <f>(E453-MIN(E440:E453))/(MAX(E440:E453)-MIN(E440:E453)) * 100</f>
        <v>0</v>
      </c>
      <c r="Y453" s="4">
        <f t="shared" ref="Y453:Y516" si="64">AVERAGE(X451:X453)</f>
        <v>0</v>
      </c>
      <c r="Z453" s="4">
        <f t="shared" si="60"/>
        <v>0</v>
      </c>
      <c r="AA453" s="4">
        <f t="shared" si="61"/>
        <v>-3.1274868999999939</v>
      </c>
      <c r="AB453">
        <f>STDEV(E433:E453)</f>
        <v>4.7311714591530878</v>
      </c>
      <c r="AC453">
        <f t="shared" si="58"/>
        <v>114.73358095915309</v>
      </c>
      <c r="AD453">
        <f t="shared" si="59"/>
        <v>105.27123804084691</v>
      </c>
      <c r="AE453" s="4">
        <f>AC453-AD453</f>
        <v>9.4623429183061774</v>
      </c>
      <c r="AI453" s="5">
        <f t="shared" si="62"/>
        <v>-6.0132973988420435E-3</v>
      </c>
      <c r="AJ453" s="5">
        <f t="shared" si="57"/>
        <v>7.5460854426159466E-3</v>
      </c>
      <c r="AK453" s="5">
        <f t="shared" si="63"/>
        <v>2.6125587021996887E-3</v>
      </c>
    </row>
    <row r="454" spans="1:37" x14ac:dyDescent="0.2">
      <c r="A454" s="1">
        <v>42241</v>
      </c>
      <c r="B454">
        <v>105.3061</v>
      </c>
      <c r="C454">
        <v>105.3061</v>
      </c>
      <c r="D454">
        <v>98.093599999999995</v>
      </c>
      <c r="E454">
        <v>98.321100000000001</v>
      </c>
      <c r="F454">
        <v>103601599</v>
      </c>
      <c r="G454">
        <v>103601599</v>
      </c>
      <c r="H454">
        <v>102.2752</v>
      </c>
      <c r="I454">
        <v>0.58761600000000003</v>
      </c>
      <c r="J454">
        <v>-0.58761600000000003</v>
      </c>
      <c r="K454" s="4">
        <f>1-(E454/E453)</f>
        <v>-6.0132973988420435E-3</v>
      </c>
      <c r="L454" s="4">
        <v>105.4269125</v>
      </c>
      <c r="M454" s="4">
        <v>106.17708</v>
      </c>
      <c r="N454" s="4">
        <v>109.1685238</v>
      </c>
      <c r="O454" s="4">
        <v>115.07728040000001</v>
      </c>
      <c r="P454" s="4">
        <v>103.65593939999999</v>
      </c>
      <c r="Q454" s="4">
        <v>104.6879287</v>
      </c>
      <c r="R454" s="4">
        <v>108.19129820000001</v>
      </c>
      <c r="S454" s="4">
        <v>113.0788594</v>
      </c>
      <c r="T454" s="2">
        <v>0.62416899999999997</v>
      </c>
      <c r="U454" s="2">
        <v>1.3783228569999999</v>
      </c>
      <c r="V454" s="4">
        <v>31.169614889999998</v>
      </c>
      <c r="W454">
        <f>F454/AVERAGE(F450:F454)</f>
        <v>1.013969268365559</v>
      </c>
      <c r="X454" s="4">
        <f>(E454-MIN(E441:E454))/(MAX(E441:E454)-MIN(E441:E454)) * 100</f>
        <v>3.7354842400320227</v>
      </c>
      <c r="Y454" s="4">
        <f t="shared" si="64"/>
        <v>1.2451614133440077</v>
      </c>
      <c r="Z454" s="4">
        <f t="shared" si="60"/>
        <v>3</v>
      </c>
      <c r="AA454" s="4">
        <f t="shared" si="61"/>
        <v>-3.5033695000000051</v>
      </c>
      <c r="AB454">
        <f>STDEV(E434:E454)</f>
        <v>5.1746386327843945</v>
      </c>
      <c r="AC454">
        <f t="shared" si="58"/>
        <v>114.3431624327844</v>
      </c>
      <c r="AD454">
        <f t="shared" si="59"/>
        <v>103.99388516721561</v>
      </c>
      <c r="AE454" s="4">
        <f>AC454-AD454</f>
        <v>10.349277265568787</v>
      </c>
      <c r="AI454" s="5">
        <f t="shared" si="62"/>
        <v>-5.735493195255148E-2</v>
      </c>
      <c r="AJ454" s="5">
        <f t="shared" si="57"/>
        <v>2.3822664311471287E-2</v>
      </c>
      <c r="AK454" s="5">
        <f t="shared" si="63"/>
        <v>4.3507135931165307E-3</v>
      </c>
    </row>
    <row r="455" spans="1:37" x14ac:dyDescent="0.2">
      <c r="A455" s="1">
        <v>42242</v>
      </c>
      <c r="B455">
        <v>101.4913</v>
      </c>
      <c r="C455">
        <v>104.1498</v>
      </c>
      <c r="D455">
        <v>99.562600000000003</v>
      </c>
      <c r="E455">
        <v>103.9603</v>
      </c>
      <c r="F455">
        <v>96774611</v>
      </c>
      <c r="G455">
        <v>96774611</v>
      </c>
      <c r="H455">
        <v>101.7398</v>
      </c>
      <c r="I455">
        <v>5.6391999999999998</v>
      </c>
      <c r="J455">
        <v>-5.6391999999999998</v>
      </c>
      <c r="K455" s="4">
        <f>1-(E455/E454)</f>
        <v>-5.735493195255148E-2</v>
      </c>
      <c r="L455" s="4">
        <v>104.6841125</v>
      </c>
      <c r="M455" s="4">
        <v>105.65107</v>
      </c>
      <c r="N455" s="4">
        <v>108.5757667</v>
      </c>
      <c r="O455" s="4">
        <v>114.7677137</v>
      </c>
      <c r="P455" s="4">
        <v>103.72357510000001</v>
      </c>
      <c r="Q455" s="4">
        <v>104.5556326</v>
      </c>
      <c r="R455" s="4">
        <v>107.788346</v>
      </c>
      <c r="S455" s="4">
        <v>112.7212688</v>
      </c>
      <c r="T455" s="2">
        <v>1.010045071</v>
      </c>
      <c r="U455" s="2">
        <v>1.3783228569999999</v>
      </c>
      <c r="V455" s="4">
        <v>42.290178969999999</v>
      </c>
      <c r="W455">
        <f>F455/AVERAGE(F451:F455)</f>
        <v>0.86504827900556525</v>
      </c>
      <c r="X455" s="4">
        <f>(E455-MIN(E442:E455))/(MAX(E442:E455)-MIN(E442:E455)) * 100</f>
        <v>39.578844332576956</v>
      </c>
      <c r="Y455" s="4">
        <f t="shared" si="64"/>
        <v>14.438109524202993</v>
      </c>
      <c r="Z455" s="4">
        <f t="shared" si="60"/>
        <v>2.7412760837026391</v>
      </c>
      <c r="AA455" s="4">
        <f t="shared" si="61"/>
        <v>-3.2327134000000086</v>
      </c>
      <c r="AB455">
        <f>STDEV(E435:E455)</f>
        <v>5.0143384502178669</v>
      </c>
      <c r="AC455">
        <f t="shared" si="58"/>
        <v>113.59010515021787</v>
      </c>
      <c r="AD455">
        <f t="shared" si="59"/>
        <v>103.56142824978214</v>
      </c>
      <c r="AE455" s="4">
        <f>AC455-AD455</f>
        <v>10.028676900435727</v>
      </c>
      <c r="AI455" s="5">
        <f t="shared" si="62"/>
        <v>-2.9445855773790663E-2</v>
      </c>
      <c r="AJ455" s="5">
        <f t="shared" si="57"/>
        <v>2.1088499320220722E-3</v>
      </c>
      <c r="AK455" s="5">
        <f t="shared" si="63"/>
        <v>1.1264889532740233E-4</v>
      </c>
    </row>
    <row r="456" spans="1:37" x14ac:dyDescent="0.2">
      <c r="A456" s="1">
        <v>42243</v>
      </c>
      <c r="B456">
        <v>106.3865</v>
      </c>
      <c r="C456">
        <v>107.3248</v>
      </c>
      <c r="D456">
        <v>104.273</v>
      </c>
      <c r="E456">
        <v>107.0215</v>
      </c>
      <c r="F456">
        <v>84616056</v>
      </c>
      <c r="G456">
        <v>84616056</v>
      </c>
      <c r="H456">
        <v>106.03919999999999</v>
      </c>
      <c r="I456">
        <v>3.0613000000000001</v>
      </c>
      <c r="J456">
        <v>-3.0613000000000001</v>
      </c>
      <c r="K456" s="4">
        <f>1-(E456/E455)</f>
        <v>-2.9445855773790663E-2</v>
      </c>
      <c r="L456" s="4">
        <v>104.1817875</v>
      </c>
      <c r="M456" s="4">
        <v>105.43971000000001</v>
      </c>
      <c r="N456" s="4">
        <v>108.1463</v>
      </c>
      <c r="O456" s="4">
        <v>114.5055902</v>
      </c>
      <c r="P456" s="4">
        <v>104.45644729999999</v>
      </c>
      <c r="Q456" s="4">
        <v>105.0039721</v>
      </c>
      <c r="R456" s="4">
        <v>107.7153131</v>
      </c>
      <c r="S456" s="4">
        <v>112.4977485</v>
      </c>
      <c r="T456" s="2">
        <v>1.2023075000000001</v>
      </c>
      <c r="U456" s="2">
        <v>1.3783228569999999</v>
      </c>
      <c r="V456" s="4">
        <v>46.589682889999999</v>
      </c>
      <c r="W456">
        <f>F456/AVERAGE(F452:F456)</f>
        <v>0.73518570548732798</v>
      </c>
      <c r="X456" s="4">
        <f>(E456-MIN(E443:E456))/(MAX(E443:E456)-MIN(E443:E456)) * 100</f>
        <v>59.036159894234373</v>
      </c>
      <c r="Y456" s="4">
        <f t="shared" si="64"/>
        <v>34.116829488947786</v>
      </c>
      <c r="Z456" s="4">
        <f t="shared" si="60"/>
        <v>1.7304116700925933</v>
      </c>
      <c r="AA456" s="4">
        <f t="shared" si="61"/>
        <v>-2.7113410000000044</v>
      </c>
      <c r="AB456">
        <f>STDEV(E436:E456)</f>
        <v>4.7206727003680307</v>
      </c>
      <c r="AC456">
        <f t="shared" si="58"/>
        <v>112.86697270036802</v>
      </c>
      <c r="AD456">
        <f t="shared" si="59"/>
        <v>103.42562729963197</v>
      </c>
      <c r="AE456" s="4">
        <f>AC456-AD456</f>
        <v>9.4413454007360542</v>
      </c>
      <c r="AI456" s="5">
        <f t="shared" si="62"/>
        <v>-3.2769116485940053E-3</v>
      </c>
      <c r="AJ456" s="5">
        <f t="shared" si="57"/>
        <v>-5.9403617255922064E-4</v>
      </c>
      <c r="AK456" s="5">
        <f t="shared" si="63"/>
        <v>-2.2900367520473476E-3</v>
      </c>
    </row>
    <row r="457" spans="1:37" x14ac:dyDescent="0.2">
      <c r="A457" s="1">
        <v>42244</v>
      </c>
      <c r="B457">
        <v>106.3107</v>
      </c>
      <c r="C457">
        <v>107.3912</v>
      </c>
      <c r="D457">
        <v>105.7136</v>
      </c>
      <c r="E457">
        <v>107.37220000000001</v>
      </c>
      <c r="F457">
        <v>53164407</v>
      </c>
      <c r="G457">
        <v>53164407</v>
      </c>
      <c r="H457">
        <v>106.6721</v>
      </c>
      <c r="I457">
        <v>0.35067500000000001</v>
      </c>
      <c r="J457">
        <v>-0.35067500000000001</v>
      </c>
      <c r="K457" s="4">
        <f>1-(E457/E456)</f>
        <v>-3.2769116485940053E-3</v>
      </c>
      <c r="L457" s="4">
        <v>103.8015</v>
      </c>
      <c r="M457" s="4">
        <v>105.18666</v>
      </c>
      <c r="N457" s="4">
        <v>107.7613905</v>
      </c>
      <c r="O457" s="4">
        <v>114.25589410000001</v>
      </c>
      <c r="P457" s="4">
        <v>105.10439239999999</v>
      </c>
      <c r="Q457" s="4">
        <v>105.43455899999999</v>
      </c>
      <c r="R457" s="4">
        <v>107.6826356</v>
      </c>
      <c r="S457" s="4">
        <v>112.29674660000001</v>
      </c>
      <c r="T457" s="2">
        <v>0.94302714300000001</v>
      </c>
      <c r="U457" s="2">
        <v>1.3783228569999999</v>
      </c>
      <c r="V457" s="4">
        <v>40.624082659999999</v>
      </c>
      <c r="W457">
        <f>F457/AVERAGE(F453:F457)</f>
        <v>0.53125841357982995</v>
      </c>
      <c r="X457" s="4">
        <f>(E457-MIN(E444:E457))/(MAX(E444:E457)-MIN(E444:E457)) * 100</f>
        <v>72.435690291357062</v>
      </c>
      <c r="Y457" s="4">
        <f t="shared" si="64"/>
        <v>57.01689817272279</v>
      </c>
      <c r="Z457" s="4">
        <f t="shared" si="60"/>
        <v>1.2704249549304789</v>
      </c>
      <c r="AA457" s="4">
        <f t="shared" si="61"/>
        <v>-2.2480766000000045</v>
      </c>
      <c r="AB457">
        <f>STDEV(E437:E457)</f>
        <v>4.4145300005668497</v>
      </c>
      <c r="AC457">
        <f t="shared" si="58"/>
        <v>112.17592050056686</v>
      </c>
      <c r="AD457">
        <f t="shared" si="59"/>
        <v>103.34686049943315</v>
      </c>
      <c r="AE457" s="4">
        <f>AC457-AD457</f>
        <v>8.8290600011337119</v>
      </c>
      <c r="AI457" s="5">
        <f t="shared" si="62"/>
        <v>4.6781196622589505E-3</v>
      </c>
      <c r="AJ457" s="5">
        <f t="shared" si="57"/>
        <v>-1.658435967132521E-3</v>
      </c>
      <c r="AK457" s="5">
        <f t="shared" si="63"/>
        <v>-2.8590835647685571E-3</v>
      </c>
    </row>
    <row r="458" spans="1:37" x14ac:dyDescent="0.2">
      <c r="A458" s="1">
        <v>42247</v>
      </c>
      <c r="B458">
        <v>106.2728</v>
      </c>
      <c r="C458">
        <v>108.5474</v>
      </c>
      <c r="D458">
        <v>106.14960000000001</v>
      </c>
      <c r="E458">
        <v>106.8699</v>
      </c>
      <c r="F458">
        <v>56229271</v>
      </c>
      <c r="G458">
        <v>56229271</v>
      </c>
      <c r="H458">
        <v>107.2244</v>
      </c>
      <c r="I458">
        <v>-0.50231499999999996</v>
      </c>
      <c r="J458">
        <v>0.50231499999999996</v>
      </c>
      <c r="K458" s="4">
        <f>1-(E458/E457)</f>
        <v>4.6781196622589505E-3</v>
      </c>
      <c r="L458" s="4">
        <v>103.5349375</v>
      </c>
      <c r="M458" s="4">
        <v>104.76964</v>
      </c>
      <c r="N458" s="4">
        <v>107.4006333</v>
      </c>
      <c r="O458" s="4">
        <v>113.9856176</v>
      </c>
      <c r="P458" s="4">
        <v>105.4967274</v>
      </c>
      <c r="Q458" s="4">
        <v>105.6955301</v>
      </c>
      <c r="R458" s="4">
        <v>107.6052322</v>
      </c>
      <c r="S458" s="4">
        <v>112.08392910000001</v>
      </c>
      <c r="T458" s="2">
        <v>0.94302714300000001</v>
      </c>
      <c r="U458" s="2">
        <v>0.99244535700000003</v>
      </c>
      <c r="V458" s="4">
        <v>48.723355300000001</v>
      </c>
      <c r="W458">
        <f>F458/AVERAGE(F454:F458)</f>
        <v>0.71287113366291777</v>
      </c>
      <c r="X458" s="4">
        <f>(E458-MIN(E445:E458))/(MAX(E445:E458)-MIN(E445:E458)) * 100</f>
        <v>68.660900148045741</v>
      </c>
      <c r="Y458" s="4">
        <f t="shared" si="64"/>
        <v>66.710916777879063</v>
      </c>
      <c r="Z458" s="4">
        <f t="shared" si="60"/>
        <v>1.0292303488596828</v>
      </c>
      <c r="AA458" s="4">
        <f t="shared" si="61"/>
        <v>-1.9097021000000041</v>
      </c>
      <c r="AB458">
        <f>STDEV(E438:E458)</f>
        <v>4.1421121850250895</v>
      </c>
      <c r="AC458">
        <f t="shared" si="58"/>
        <v>111.54274548502508</v>
      </c>
      <c r="AD458">
        <f t="shared" si="59"/>
        <v>103.25852111497491</v>
      </c>
      <c r="AE458" s="4">
        <f>AC458-AD458</f>
        <v>8.2842243700501683</v>
      </c>
      <c r="AI458" s="5">
        <f t="shared" si="62"/>
        <v>4.4696401886780146E-2</v>
      </c>
      <c r="AJ458" s="5">
        <f t="shared" si="57"/>
        <v>-9.21803729069034E-3</v>
      </c>
      <c r="AK458" s="5">
        <f t="shared" si="63"/>
        <v>-2.7542748847710365E-3</v>
      </c>
    </row>
    <row r="459" spans="1:37" x14ac:dyDescent="0.2">
      <c r="A459" s="1">
        <v>42248</v>
      </c>
      <c r="B459">
        <v>104.4247</v>
      </c>
      <c r="C459">
        <v>106.0359</v>
      </c>
      <c r="D459">
        <v>101.752</v>
      </c>
      <c r="E459">
        <v>102.0932</v>
      </c>
      <c r="F459">
        <v>76845860</v>
      </c>
      <c r="G459">
        <v>76845860</v>
      </c>
      <c r="H459">
        <v>104.1053</v>
      </c>
      <c r="I459">
        <v>-4.7766999999999999</v>
      </c>
      <c r="J459">
        <v>4.7766999999999999</v>
      </c>
      <c r="K459" s="4">
        <f>1-(E459/E458)</f>
        <v>4.4696401886780146E-2</v>
      </c>
      <c r="L459" s="4">
        <v>102.95088749999999</v>
      </c>
      <c r="M459" s="4">
        <v>103.93751</v>
      </c>
      <c r="N459" s="4">
        <v>106.9409095</v>
      </c>
      <c r="O459" s="4">
        <v>113.64536080000001</v>
      </c>
      <c r="P459" s="4">
        <v>104.740388</v>
      </c>
      <c r="Q459" s="4">
        <v>105.040561</v>
      </c>
      <c r="R459" s="4">
        <v>107.08027679999999</v>
      </c>
      <c r="S459" s="4">
        <v>111.6921358</v>
      </c>
      <c r="T459" s="2">
        <v>0.82455571400000005</v>
      </c>
      <c r="U459" s="2">
        <v>1.333638214</v>
      </c>
      <c r="V459" s="4">
        <v>38.205821239999999</v>
      </c>
      <c r="W459">
        <f>F459/AVERAGE(F455:F459)</f>
        <v>1.0451516082580865</v>
      </c>
      <c r="X459" s="4">
        <f>(E459-MIN(E446:E459))/(MAX(E446:E459)-MIN(E446:E459)) * 100</f>
        <v>32.763945982099209</v>
      </c>
      <c r="Y459" s="4">
        <f t="shared" si="64"/>
        <v>57.953512140500671</v>
      </c>
      <c r="Z459" s="4">
        <f t="shared" si="60"/>
        <v>0.56534875578666099</v>
      </c>
      <c r="AA459" s="4">
        <f t="shared" si="61"/>
        <v>-2.0397157999999962</v>
      </c>
      <c r="AB459">
        <f>STDEV(E439:E459)</f>
        <v>4.1711992855658133</v>
      </c>
      <c r="AC459">
        <f t="shared" si="58"/>
        <v>111.11210878556582</v>
      </c>
      <c r="AD459">
        <f t="shared" si="59"/>
        <v>102.76971021443418</v>
      </c>
      <c r="AE459" s="4">
        <f>AC459-AD459</f>
        <v>8.3423985711316391</v>
      </c>
      <c r="AI459" s="5">
        <f t="shared" si="62"/>
        <v>-4.2888262881367378E-2</v>
      </c>
      <c r="AJ459" s="5">
        <f t="shared" si="57"/>
        <v>7.8884978427233299E-3</v>
      </c>
      <c r="AK459" s="5">
        <f t="shared" si="63"/>
        <v>5.7493501151951272E-4</v>
      </c>
    </row>
    <row r="460" spans="1:37" x14ac:dyDescent="0.2">
      <c r="A460" s="1">
        <v>42249</v>
      </c>
      <c r="B460">
        <v>104.25409999999999</v>
      </c>
      <c r="C460">
        <v>106.4718</v>
      </c>
      <c r="D460">
        <v>103.43049999999999</v>
      </c>
      <c r="E460">
        <v>106.4718</v>
      </c>
      <c r="F460">
        <v>61888812</v>
      </c>
      <c r="G460">
        <v>61888812</v>
      </c>
      <c r="H460">
        <v>104.7517</v>
      </c>
      <c r="I460">
        <v>4.3787000000000003</v>
      </c>
      <c r="J460">
        <v>-4.3787000000000003</v>
      </c>
      <c r="K460" s="4">
        <f>1-(E460/E459)</f>
        <v>-4.2888262881367378E-2</v>
      </c>
      <c r="L460" s="4">
        <v>103.730425</v>
      </c>
      <c r="M460" s="4">
        <v>103.68445</v>
      </c>
      <c r="N460" s="4">
        <v>106.86041899999999</v>
      </c>
      <c r="O460" s="4">
        <v>113.3722745</v>
      </c>
      <c r="P460" s="4">
        <v>105.1251462</v>
      </c>
      <c r="Q460" s="4">
        <v>105.3007863</v>
      </c>
      <c r="R460" s="4">
        <v>107.0223266</v>
      </c>
      <c r="S460" s="4">
        <v>111.4874167</v>
      </c>
      <c r="T460" s="2">
        <v>1.1373200000000001</v>
      </c>
      <c r="U460" s="2">
        <v>1.3275455709999999</v>
      </c>
      <c r="V460" s="4">
        <v>46.141258700000002</v>
      </c>
      <c r="W460">
        <f>F460/AVERAGE(F456:F460)</f>
        <v>0.92997524352069794</v>
      </c>
      <c r="X460" s="4">
        <f>(E460-MIN(E447:E460))/(MAX(E447:E460)-MIN(E447:E460)) * 100</f>
        <v>65.669174175415421</v>
      </c>
      <c r="Y460" s="4">
        <f t="shared" si="64"/>
        <v>55.698006768520123</v>
      </c>
      <c r="Z460" s="4">
        <f t="shared" si="60"/>
        <v>1.1790219791587029</v>
      </c>
      <c r="AA460" s="4">
        <f t="shared" si="61"/>
        <v>-1.7215403000000009</v>
      </c>
      <c r="AB460">
        <f>STDEV(E440:E460)</f>
        <v>4.162756142944124</v>
      </c>
      <c r="AC460">
        <f t="shared" si="58"/>
        <v>111.02317514294411</v>
      </c>
      <c r="AD460">
        <f t="shared" si="59"/>
        <v>102.69766285705587</v>
      </c>
      <c r="AE460" s="4">
        <f>AC460-AD460</f>
        <v>8.3255122858882373</v>
      </c>
      <c r="AI460" s="5">
        <f t="shared" si="62"/>
        <v>1.7536098760423058E-2</v>
      </c>
      <c r="AJ460" s="5">
        <f t="shared" si="57"/>
        <v>-6.9745829024504217E-3</v>
      </c>
      <c r="AK460" s="5">
        <f t="shared" si="63"/>
        <v>-1.5182436522615897E-4</v>
      </c>
    </row>
    <row r="461" spans="1:37" x14ac:dyDescent="0.2">
      <c r="A461" s="1">
        <v>42250</v>
      </c>
      <c r="B461">
        <v>106.614</v>
      </c>
      <c r="C461">
        <v>106.88890000000001</v>
      </c>
      <c r="D461">
        <v>104.292</v>
      </c>
      <c r="E461">
        <v>104.60469999999999</v>
      </c>
      <c r="F461">
        <v>53233940</v>
      </c>
      <c r="G461">
        <v>53233940</v>
      </c>
      <c r="H461">
        <v>105.4871</v>
      </c>
      <c r="I461">
        <v>-1.8671</v>
      </c>
      <c r="J461">
        <v>1.8671</v>
      </c>
      <c r="K461" s="4">
        <f>1-(E461/E460)</f>
        <v>1.7536098760423058E-2</v>
      </c>
      <c r="L461" s="4">
        <v>104.5893375</v>
      </c>
      <c r="M461" s="4">
        <v>103.46836</v>
      </c>
      <c r="N461" s="4">
        <v>106.6568714</v>
      </c>
      <c r="O461" s="4">
        <v>113.07330779999999</v>
      </c>
      <c r="P461" s="4">
        <v>105.0094915</v>
      </c>
      <c r="Q461" s="4">
        <v>105.1742251</v>
      </c>
      <c r="R461" s="4">
        <v>106.79207649999999</v>
      </c>
      <c r="S461" s="4">
        <v>111.2175063</v>
      </c>
      <c r="T461" s="2">
        <v>1.082485071</v>
      </c>
      <c r="U461" s="2">
        <v>1.4609098570000001</v>
      </c>
      <c r="V461" s="4">
        <v>42.560636539999997</v>
      </c>
      <c r="W461">
        <f>F461/AVERAGE(F457:F461)</f>
        <v>0.88322165324666202</v>
      </c>
      <c r="X461" s="4">
        <f>(E461-MIN(E448:E461))/(MAX(E448:E461)-MIN(E448:E461)) * 100</f>
        <v>51.637896698655524</v>
      </c>
      <c r="Y461" s="4">
        <f t="shared" si="64"/>
        <v>50.023672285390056</v>
      </c>
      <c r="Z461" s="4">
        <f t="shared" si="60"/>
        <v>1.0322692105460822</v>
      </c>
      <c r="AA461" s="4">
        <f t="shared" si="61"/>
        <v>-1.6178513999999922</v>
      </c>
      <c r="AB461">
        <f>STDEV(E441:E461)</f>
        <v>4.1636132247295565</v>
      </c>
      <c r="AC461">
        <f t="shared" si="58"/>
        <v>110.82048462472956</v>
      </c>
      <c r="AD461">
        <f t="shared" si="59"/>
        <v>102.49325817527044</v>
      </c>
      <c r="AE461" s="4">
        <f>AC461-AD461</f>
        <v>8.3272264494591184</v>
      </c>
      <c r="AI461" s="5">
        <f t="shared" si="62"/>
        <v>9.9660913897748893E-3</v>
      </c>
      <c r="AJ461" s="5">
        <f t="shared" si="57"/>
        <v>-4.3220049964695969E-3</v>
      </c>
      <c r="AK461" s="5">
        <f t="shared" si="63"/>
        <v>1.4288878890026311E-3</v>
      </c>
    </row>
    <row r="462" spans="1:37" x14ac:dyDescent="0.2">
      <c r="A462" s="1">
        <v>42251</v>
      </c>
      <c r="B462">
        <v>103.2779</v>
      </c>
      <c r="C462">
        <v>104.6806</v>
      </c>
      <c r="D462">
        <v>102.8419</v>
      </c>
      <c r="E462">
        <v>103.5622</v>
      </c>
      <c r="F462">
        <v>49996311</v>
      </c>
      <c r="G462">
        <v>49996311</v>
      </c>
      <c r="H462">
        <v>103.57980000000001</v>
      </c>
      <c r="I462">
        <v>-1.0425</v>
      </c>
      <c r="J462">
        <v>1.0425</v>
      </c>
      <c r="K462" s="4">
        <f>1-(E462/E461)</f>
        <v>9.9660913897748893E-3</v>
      </c>
      <c r="L462" s="4">
        <v>105.24447499999999</v>
      </c>
      <c r="M462" s="4">
        <v>103.80103</v>
      </c>
      <c r="N462" s="4">
        <v>106.39239999999999</v>
      </c>
      <c r="O462" s="4">
        <v>112.73391959999999</v>
      </c>
      <c r="P462" s="4">
        <v>104.6878712</v>
      </c>
      <c r="Q462" s="4">
        <v>104.8811297</v>
      </c>
      <c r="R462" s="4">
        <v>106.48446920000001</v>
      </c>
      <c r="S462" s="4">
        <v>110.9172982</v>
      </c>
      <c r="T462" s="2">
        <v>1.0012493570000001</v>
      </c>
      <c r="U462" s="2">
        <v>1.5353741430000001</v>
      </c>
      <c r="V462" s="4">
        <v>39.471737019999999</v>
      </c>
      <c r="W462">
        <f>F462/AVERAGE(F458:F462)</f>
        <v>0.83831798214018882</v>
      </c>
      <c r="X462" s="4">
        <f>(E462-MIN(E449:E462))/(MAX(E449:E462)-MIN(E449:E462)) * 100</f>
        <v>45.964466804930176</v>
      </c>
      <c r="Y462" s="4">
        <f t="shared" si="64"/>
        <v>54.423845893000369</v>
      </c>
      <c r="Z462" s="4">
        <f t="shared" si="60"/>
        <v>0.84456484194994785</v>
      </c>
      <c r="AA462" s="4">
        <f t="shared" si="61"/>
        <v>-1.6033395000000041</v>
      </c>
      <c r="AB462">
        <f>STDEV(E442:E462)</f>
        <v>4.1759659955512083</v>
      </c>
      <c r="AC462">
        <f t="shared" si="58"/>
        <v>110.5683659955512</v>
      </c>
      <c r="AD462">
        <f t="shared" si="59"/>
        <v>102.21643400444879</v>
      </c>
      <c r="AE462" s="4">
        <f>AC462-AD462</f>
        <v>8.3519319911024184</v>
      </c>
      <c r="AI462" s="5">
        <f t="shared" si="62"/>
        <v>-2.7820961702242686E-2</v>
      </c>
      <c r="AJ462" s="5">
        <f t="shared" si="57"/>
        <v>2.5778245378291713E-4</v>
      </c>
      <c r="AK462" s="5">
        <f t="shared" si="63"/>
        <v>1.5963209375135304E-3</v>
      </c>
    </row>
    <row r="463" spans="1:37" x14ac:dyDescent="0.2">
      <c r="A463" s="1">
        <v>42255</v>
      </c>
      <c r="B463">
        <v>105.81789999999999</v>
      </c>
      <c r="C463">
        <v>106.6803</v>
      </c>
      <c r="D463">
        <v>104.5574</v>
      </c>
      <c r="E463">
        <v>106.4434</v>
      </c>
      <c r="F463">
        <v>54843626</v>
      </c>
      <c r="G463">
        <v>54843626</v>
      </c>
      <c r="H463">
        <v>105.8353</v>
      </c>
      <c r="I463">
        <v>2.8812000000000002</v>
      </c>
      <c r="J463">
        <v>-2.8812000000000002</v>
      </c>
      <c r="K463" s="4">
        <f>1-(E463/E462)</f>
        <v>-2.7820961702242686E-2</v>
      </c>
      <c r="L463" s="4">
        <v>105.5548625</v>
      </c>
      <c r="M463" s="4">
        <v>104.67203000000001</v>
      </c>
      <c r="N463" s="4">
        <v>106.2475286</v>
      </c>
      <c r="O463" s="4">
        <v>112.46231179999999</v>
      </c>
      <c r="P463" s="4">
        <v>105.07798870000001</v>
      </c>
      <c r="Q463" s="4">
        <v>105.16517880000001</v>
      </c>
      <c r="R463" s="4">
        <v>106.4805578</v>
      </c>
      <c r="S463" s="4">
        <v>110.7418512</v>
      </c>
      <c r="T463" s="2">
        <v>1.207049357</v>
      </c>
      <c r="U463" s="2">
        <v>1.4906939290000001</v>
      </c>
      <c r="V463" s="4">
        <v>44.742928790000001</v>
      </c>
      <c r="W463">
        <f>F463/AVERAGE(F459:F463)</f>
        <v>0.92388892073320983</v>
      </c>
      <c r="X463" s="4">
        <f>(E463-MIN(E450:E463))/(MAX(E450:E463)-MIN(E450:E463)) * 100</f>
        <v>77.291685153962192</v>
      </c>
      <c r="Y463" s="4">
        <f t="shared" si="64"/>
        <v>58.298016219182635</v>
      </c>
      <c r="Z463" s="4">
        <f t="shared" si="60"/>
        <v>1.3258030061154944</v>
      </c>
      <c r="AA463" s="4">
        <f t="shared" si="61"/>
        <v>-1.315378999999993</v>
      </c>
      <c r="AB463">
        <f>STDEV(E443:E463)</f>
        <v>4.1156238511485537</v>
      </c>
      <c r="AC463">
        <f t="shared" si="58"/>
        <v>110.36315245114855</v>
      </c>
      <c r="AD463">
        <f t="shared" si="59"/>
        <v>102.13190474885144</v>
      </c>
      <c r="AE463" s="4">
        <f>AC463-AD463</f>
        <v>8.2312477022971109</v>
      </c>
      <c r="AI463" s="5">
        <f t="shared" si="62"/>
        <v>1.9232756563582143E-2</v>
      </c>
      <c r="AJ463" s="5">
        <f t="shared" si="57"/>
        <v>-4.2950004909850566E-3</v>
      </c>
      <c r="AK463" s="5">
        <f t="shared" si="63"/>
        <v>1.2565136176354076E-3</v>
      </c>
    </row>
    <row r="464" spans="1:37" x14ac:dyDescent="0.2">
      <c r="A464" s="1">
        <v>42256</v>
      </c>
      <c r="B464">
        <v>107.8177</v>
      </c>
      <c r="C464">
        <v>108.0641</v>
      </c>
      <c r="D464">
        <v>104.0361</v>
      </c>
      <c r="E464">
        <v>104.39619999999999</v>
      </c>
      <c r="F464">
        <v>85010804</v>
      </c>
      <c r="G464">
        <v>85010804</v>
      </c>
      <c r="H464">
        <v>106.212</v>
      </c>
      <c r="I464">
        <v>-2.0472000000000001</v>
      </c>
      <c r="J464">
        <v>2.0472000000000001</v>
      </c>
      <c r="K464" s="4">
        <f>1-(E464/E463)</f>
        <v>1.9232756563582143E-2</v>
      </c>
      <c r="L464" s="4">
        <v>105.22669999999999</v>
      </c>
      <c r="M464" s="4">
        <v>105.27954</v>
      </c>
      <c r="N464" s="4">
        <v>105.815619</v>
      </c>
      <c r="O464" s="4">
        <v>112.1644373</v>
      </c>
      <c r="P464" s="4">
        <v>104.92648010000001</v>
      </c>
      <c r="Q464" s="4">
        <v>105.02536449999999</v>
      </c>
      <c r="R464" s="4">
        <v>106.2820476</v>
      </c>
      <c r="S464" s="4">
        <v>110.4930021</v>
      </c>
      <c r="T464" s="2">
        <v>1.207049357</v>
      </c>
      <c r="U464" s="2">
        <v>1.5360510709999999</v>
      </c>
      <c r="V464" s="4">
        <v>44.003104829999998</v>
      </c>
      <c r="W464">
        <f>F464/AVERAGE(F460:F464)</f>
        <v>1.3937408652102101</v>
      </c>
      <c r="X464" s="4">
        <f>(E464-MIN(E451:E464))/(MAX(E451:E464)-MIN(E451:E464)) * 100</f>
        <v>69.124787317923264</v>
      </c>
      <c r="Y464" s="4">
        <f t="shared" si="64"/>
        <v>64.126979758938546</v>
      </c>
      <c r="Z464" s="4">
        <f t="shared" si="60"/>
        <v>1.0779361132829288</v>
      </c>
      <c r="AA464" s="4">
        <f t="shared" si="61"/>
        <v>-1.2566831000000036</v>
      </c>
      <c r="AB464">
        <f>STDEV(E444:E464)</f>
        <v>3.7826345822216343</v>
      </c>
      <c r="AC464">
        <f t="shared" si="58"/>
        <v>109.59825358222163</v>
      </c>
      <c r="AD464">
        <f t="shared" si="59"/>
        <v>102.03298441777837</v>
      </c>
      <c r="AE464" s="4">
        <f>AC464-AD464</f>
        <v>7.565269164443265</v>
      </c>
      <c r="AI464" s="5">
        <f t="shared" si="62"/>
        <v>-2.1970148338732676E-2</v>
      </c>
      <c r="AJ464" s="5">
        <f t="shared" si="57"/>
        <v>4.78620044661251E-3</v>
      </c>
      <c r="AK464" s="5">
        <f t="shared" si="63"/>
        <v>2.2265682132069633E-3</v>
      </c>
    </row>
    <row r="465" spans="1:37" x14ac:dyDescent="0.2">
      <c r="A465" s="1">
        <v>42257</v>
      </c>
      <c r="B465">
        <v>104.51</v>
      </c>
      <c r="C465">
        <v>107.3651</v>
      </c>
      <c r="D465">
        <v>104.1593</v>
      </c>
      <c r="E465">
        <v>106.68980000000001</v>
      </c>
      <c r="F465">
        <v>62892831</v>
      </c>
      <c r="G465">
        <v>62892831</v>
      </c>
      <c r="H465">
        <v>106.21259999999999</v>
      </c>
      <c r="I465">
        <v>2.2936000000000001</v>
      </c>
      <c r="J465">
        <v>-2.2936000000000001</v>
      </c>
      <c r="K465" s="4">
        <f>1-(E465/E464)</f>
        <v>-2.1970148338732676E-2</v>
      </c>
      <c r="L465" s="4">
        <v>105.1414</v>
      </c>
      <c r="M465" s="4">
        <v>105.55249000000001</v>
      </c>
      <c r="N465" s="4">
        <v>105.7740952</v>
      </c>
      <c r="O465" s="4">
        <v>111.9526039</v>
      </c>
      <c r="P465" s="4">
        <v>105.31832900000001</v>
      </c>
      <c r="Q465" s="4">
        <v>105.3279891</v>
      </c>
      <c r="R465" s="4">
        <v>106.32088109999999</v>
      </c>
      <c r="S465" s="4">
        <v>110.34385690000001</v>
      </c>
      <c r="T465" s="2">
        <v>1.3708779289999999</v>
      </c>
      <c r="U465" s="2">
        <v>1.3762867860000001</v>
      </c>
      <c r="V465" s="4">
        <v>49.901555649999999</v>
      </c>
      <c r="W465">
        <f>F465/AVERAGE(F461:F465)</f>
        <v>1.0277361657872426</v>
      </c>
      <c r="X465" s="4">
        <f>(E465-MIN(E452:E465))/(MAX(E452:E465)-MIN(E452:E465)) * 100</f>
        <v>92.920280532846405</v>
      </c>
      <c r="Y465" s="4">
        <f t="shared" si="64"/>
        <v>79.778917668243949</v>
      </c>
      <c r="Z465" s="4">
        <f t="shared" si="60"/>
        <v>1.1647222505480717</v>
      </c>
      <c r="AA465" s="4">
        <f t="shared" si="61"/>
        <v>-0.99289199999999767</v>
      </c>
      <c r="AB465">
        <f>STDEV(E445:E465)</f>
        <v>3.7672624232293903</v>
      </c>
      <c r="AC465">
        <f t="shared" si="58"/>
        <v>109.5413576232294</v>
      </c>
      <c r="AD465">
        <f t="shared" si="59"/>
        <v>102.00683277677061</v>
      </c>
      <c r="AE465" s="4">
        <f>AC465-AD465</f>
        <v>7.5345248464587939</v>
      </c>
      <c r="AI465" s="5">
        <f t="shared" si="62"/>
        <v>-1.4569340274328102E-2</v>
      </c>
      <c r="AJ465" s="5">
        <f t="shared" si="57"/>
        <v>8.0431021207686866E-3</v>
      </c>
      <c r="AK465" s="5">
        <f t="shared" si="63"/>
        <v>8.9925983866441191E-4</v>
      </c>
    </row>
    <row r="466" spans="1:37" x14ac:dyDescent="0.2">
      <c r="A466" s="1">
        <v>42258</v>
      </c>
      <c r="B466">
        <v>105.95059999999999</v>
      </c>
      <c r="C466">
        <v>108.24420000000001</v>
      </c>
      <c r="D466">
        <v>105.9221</v>
      </c>
      <c r="E466">
        <v>108.24420000000001</v>
      </c>
      <c r="F466">
        <v>49915473</v>
      </c>
      <c r="G466">
        <v>49915473</v>
      </c>
      <c r="H466">
        <v>107.15940000000001</v>
      </c>
      <c r="I466">
        <v>1.5543</v>
      </c>
      <c r="J466">
        <v>-1.5543</v>
      </c>
      <c r="K466" s="4">
        <f>1-(E466/E465)</f>
        <v>-1.4569340274328102E-2</v>
      </c>
      <c r="L466" s="4">
        <v>105.3131875</v>
      </c>
      <c r="M466" s="4">
        <v>105.67476000000001</v>
      </c>
      <c r="N466" s="4">
        <v>105.7276095</v>
      </c>
      <c r="O466" s="4">
        <v>111.75469219999999</v>
      </c>
      <c r="P466" s="4">
        <v>105.96852250000001</v>
      </c>
      <c r="Q466" s="4">
        <v>105.8582093</v>
      </c>
      <c r="R466" s="4">
        <v>106.5040544</v>
      </c>
      <c r="S466" s="4">
        <v>110.2615175</v>
      </c>
      <c r="T466" s="2">
        <v>1.4818993570000001</v>
      </c>
      <c r="U466" s="2">
        <v>0.90985107099999996</v>
      </c>
      <c r="V466" s="4">
        <v>61.958778789999997</v>
      </c>
      <c r="W466">
        <f>F466/AVERAGE(F462:F466)</f>
        <v>0.82461558351907172</v>
      </c>
      <c r="X466" s="4">
        <f>(E466-MIN(E453:E466))/(MAX(E453:E466)-MIN(E453:E466)) * 100</f>
        <v>100</v>
      </c>
      <c r="Y466" s="4">
        <f t="shared" si="64"/>
        <v>87.348355950256561</v>
      </c>
      <c r="Z466" s="4">
        <f t="shared" si="60"/>
        <v>1.1448412384195112</v>
      </c>
      <c r="AA466" s="4">
        <f t="shared" si="61"/>
        <v>-0.6458451000000025</v>
      </c>
      <c r="AB466">
        <f>STDEV(E446:E466)</f>
        <v>3.7284336186802034</v>
      </c>
      <c r="AC466">
        <f t="shared" si="58"/>
        <v>109.4560431186802</v>
      </c>
      <c r="AD466">
        <f t="shared" si="59"/>
        <v>101.9991758813198</v>
      </c>
      <c r="AE466" s="4">
        <f>AC466-AD466</f>
        <v>7.4568672373603988</v>
      </c>
      <c r="AI466" s="5">
        <f t="shared" si="62"/>
        <v>-9.6310010143729752E-3</v>
      </c>
      <c r="AJ466" s="5">
        <f t="shared" si="57"/>
        <v>5.7313938064932572E-3</v>
      </c>
      <c r="AK466" s="5">
        <f t="shared" si="63"/>
        <v>3.3316767071940112E-4</v>
      </c>
    </row>
    <row r="467" spans="1:37" x14ac:dyDescent="0.2">
      <c r="A467" s="1">
        <v>42261</v>
      </c>
      <c r="B467">
        <v>110.49039999999999</v>
      </c>
      <c r="C467">
        <v>110.7842</v>
      </c>
      <c r="D467">
        <v>108.86020000000001</v>
      </c>
      <c r="E467">
        <v>109.2867</v>
      </c>
      <c r="F467">
        <v>58363431</v>
      </c>
      <c r="G467">
        <v>58363431</v>
      </c>
      <c r="H467">
        <v>109.6948</v>
      </c>
      <c r="I467">
        <v>1.0425</v>
      </c>
      <c r="J467">
        <v>-1.0425</v>
      </c>
      <c r="K467" s="4">
        <f>1-(E467/E466)</f>
        <v>-9.6310010143729752E-3</v>
      </c>
      <c r="L467" s="4">
        <v>106.21237499999999</v>
      </c>
      <c r="M467" s="4">
        <v>105.86621</v>
      </c>
      <c r="N467" s="4">
        <v>105.7348286</v>
      </c>
      <c r="O467" s="4">
        <v>111.5554843</v>
      </c>
      <c r="P467" s="4">
        <v>106.70589529999999</v>
      </c>
      <c r="Q467" s="4">
        <v>106.4815712</v>
      </c>
      <c r="R467" s="4">
        <v>106.76906820000001</v>
      </c>
      <c r="S467" s="4">
        <v>110.2232893</v>
      </c>
      <c r="T467" s="2">
        <v>1.5563636430000001</v>
      </c>
      <c r="U467" s="2">
        <v>0.73112964300000005</v>
      </c>
      <c r="V467" s="4">
        <v>68.037954580000005</v>
      </c>
      <c r="W467">
        <f>F467/AVERAGE(F463:F467)</f>
        <v>0.93823989052496592</v>
      </c>
      <c r="X467" s="4">
        <f>(E467-MIN(E454:E467))/(MAX(E454:E467)-MIN(E454:E467)) * 100</f>
        <v>100</v>
      </c>
      <c r="Y467" s="4">
        <f t="shared" si="64"/>
        <v>97.640093510948802</v>
      </c>
      <c r="Z467" s="4">
        <f t="shared" si="60"/>
        <v>1.0241694410993838</v>
      </c>
      <c r="AA467" s="4">
        <f t="shared" si="61"/>
        <v>-0.28749700000000189</v>
      </c>
      <c r="AB467">
        <f>STDEV(E447:E467)</f>
        <v>3.735501199590606</v>
      </c>
      <c r="AC467">
        <f t="shared" si="58"/>
        <v>109.4703297995906</v>
      </c>
      <c r="AD467">
        <f t="shared" si="59"/>
        <v>101.9993274004094</v>
      </c>
      <c r="AE467" s="4">
        <f>AC467-AD467</f>
        <v>7.4710023991812022</v>
      </c>
      <c r="AI467" s="5">
        <f t="shared" si="62"/>
        <v>-8.4118195535229923E-3</v>
      </c>
      <c r="AJ467" s="5">
        <f t="shared" si="57"/>
        <v>-8.9588680547936228E-4</v>
      </c>
      <c r="AK467" s="5">
        <f t="shared" si="63"/>
        <v>8.3094426083964797E-4</v>
      </c>
    </row>
    <row r="468" spans="1:37" x14ac:dyDescent="0.2">
      <c r="A468" s="1">
        <v>42262</v>
      </c>
      <c r="B468">
        <v>109.87430000000001</v>
      </c>
      <c r="C468">
        <v>110.443</v>
      </c>
      <c r="D468">
        <v>108.4432</v>
      </c>
      <c r="E468">
        <v>110.206</v>
      </c>
      <c r="F468">
        <v>43341155</v>
      </c>
      <c r="G468">
        <v>43341155</v>
      </c>
      <c r="H468">
        <v>109.78740000000001</v>
      </c>
      <c r="I468">
        <v>0.91933299999999996</v>
      </c>
      <c r="J468">
        <v>-0.91933299999999996</v>
      </c>
      <c r="K468" s="4">
        <f>1-(E468/E467)</f>
        <v>-8.4118195535229923E-3</v>
      </c>
      <c r="L468" s="4">
        <v>106.67915000000001</v>
      </c>
      <c r="M468" s="4">
        <v>106.19982</v>
      </c>
      <c r="N468" s="4">
        <v>105.7492714</v>
      </c>
      <c r="O468" s="4">
        <v>111.3772627</v>
      </c>
      <c r="P468" s="4">
        <v>107.48369630000001</v>
      </c>
      <c r="Q468" s="4">
        <v>107.1587401</v>
      </c>
      <c r="R468" s="4">
        <v>107.0963951</v>
      </c>
      <c r="S468" s="4">
        <v>110.2226113</v>
      </c>
      <c r="T468" s="2">
        <v>1.5800577140000001</v>
      </c>
      <c r="U468" s="2">
        <v>0.73112964300000005</v>
      </c>
      <c r="V468" s="4">
        <v>68.365626410000004</v>
      </c>
      <c r="W468">
        <f>F468/AVERAGE(F464:F468)</f>
        <v>0.72350127666360853</v>
      </c>
      <c r="X468" s="4">
        <f>(E468-MIN(E455:E468))/(MAX(E455:E468)-MIN(E455:E468)) * 100</f>
        <v>100</v>
      </c>
      <c r="Y468" s="4">
        <f t="shared" si="64"/>
        <v>100</v>
      </c>
      <c r="Z468" s="4">
        <f t="shared" si="60"/>
        <v>1</v>
      </c>
      <c r="AA468" s="4">
        <f t="shared" si="61"/>
        <v>6.2345000000007644E-2</v>
      </c>
      <c r="AB468">
        <f>STDEV(E448:E468)</f>
        <v>3.7529669957438814</v>
      </c>
      <c r="AC468">
        <f t="shared" si="58"/>
        <v>109.50223839574387</v>
      </c>
      <c r="AD468">
        <f t="shared" si="59"/>
        <v>101.99630440425612</v>
      </c>
      <c r="AE468" s="4">
        <f>AC468-AD468</f>
        <v>7.5059339914877512</v>
      </c>
      <c r="AI468" s="5">
        <f t="shared" si="62"/>
        <v>-1.1179064660726823E-3</v>
      </c>
      <c r="AJ468" s="5">
        <f t="shared" si="57"/>
        <v>-3.2467272784746369E-4</v>
      </c>
      <c r="AK468" s="5">
        <f t="shared" si="63"/>
        <v>1.6136465745244764E-3</v>
      </c>
    </row>
    <row r="469" spans="1:37" x14ac:dyDescent="0.2">
      <c r="A469" s="1">
        <v>42263</v>
      </c>
      <c r="B469">
        <v>110.1776</v>
      </c>
      <c r="C469">
        <v>110.4524</v>
      </c>
      <c r="D469">
        <v>109.40989999999999</v>
      </c>
      <c r="E469">
        <v>110.3292</v>
      </c>
      <c r="F469">
        <v>37173489</v>
      </c>
      <c r="G469">
        <v>37173489</v>
      </c>
      <c r="H469">
        <v>110.0219</v>
      </c>
      <c r="I469">
        <v>0.123207</v>
      </c>
      <c r="J469">
        <v>-0.123207</v>
      </c>
      <c r="K469" s="4">
        <f>1-(E469/E468)</f>
        <v>-1.1179064660726823E-3</v>
      </c>
      <c r="L469" s="4">
        <v>107.3947125</v>
      </c>
      <c r="M469" s="4">
        <v>107.02342</v>
      </c>
      <c r="N469" s="4">
        <v>105.715419</v>
      </c>
      <c r="O469" s="4">
        <v>111.2095961</v>
      </c>
      <c r="P469" s="4">
        <v>108.11603049999999</v>
      </c>
      <c r="Q469" s="4">
        <v>107.7351874</v>
      </c>
      <c r="R469" s="4">
        <v>107.4042812</v>
      </c>
      <c r="S469" s="4">
        <v>110.2267913</v>
      </c>
      <c r="T469" s="2">
        <v>1.186058214</v>
      </c>
      <c r="U469" s="2">
        <v>0.73112964300000005</v>
      </c>
      <c r="V469" s="4">
        <v>61.86447561</v>
      </c>
      <c r="W469">
        <f>F469/AVERAGE(F465:F469)</f>
        <v>0.73848829538764993</v>
      </c>
      <c r="X469" s="4">
        <f>(E469-MIN(E456:E469))/(MAX(E456:E469)-MIN(E456:E469)) * 100</f>
        <v>100</v>
      </c>
      <c r="Y469" s="4">
        <f t="shared" si="64"/>
        <v>100</v>
      </c>
      <c r="Z469" s="4">
        <f t="shared" si="60"/>
        <v>1</v>
      </c>
      <c r="AA469" s="4">
        <f t="shared" si="61"/>
        <v>0.33090620000000115</v>
      </c>
      <c r="AB469">
        <f>STDEV(E449:E469)</f>
        <v>3.7057660376255606</v>
      </c>
      <c r="AC469">
        <f t="shared" si="58"/>
        <v>109.42118503762556</v>
      </c>
      <c r="AD469">
        <f t="shared" si="59"/>
        <v>102.00965296237443</v>
      </c>
      <c r="AE469" s="4">
        <f>AC469-AD469</f>
        <v>7.4115320752511309</v>
      </c>
      <c r="AI469" s="5">
        <f t="shared" si="62"/>
        <v>2.1389623055365181E-2</v>
      </c>
      <c r="AJ469" s="5">
        <f t="shared" si="57"/>
        <v>-4.7419478513282872E-3</v>
      </c>
      <c r="AK469" s="5">
        <f t="shared" si="63"/>
        <v>1.5648237493574393E-4</v>
      </c>
    </row>
    <row r="470" spans="1:37" x14ac:dyDescent="0.2">
      <c r="A470" s="1">
        <v>42264</v>
      </c>
      <c r="B470">
        <v>109.61839999999999</v>
      </c>
      <c r="C470">
        <v>110.4051</v>
      </c>
      <c r="D470">
        <v>107.77500000000001</v>
      </c>
      <c r="E470">
        <v>107.9693</v>
      </c>
      <c r="F470">
        <v>64112641</v>
      </c>
      <c r="G470">
        <v>64112641</v>
      </c>
      <c r="H470">
        <v>109.2405</v>
      </c>
      <c r="I470">
        <v>-2.3599000000000001</v>
      </c>
      <c r="J470">
        <v>2.3599000000000001</v>
      </c>
      <c r="K470" s="4">
        <f>1-(E470/E469)</f>
        <v>2.1389623055365181E-2</v>
      </c>
      <c r="L470" s="4">
        <v>107.9456</v>
      </c>
      <c r="M470" s="4">
        <v>107.17317</v>
      </c>
      <c r="N470" s="4">
        <v>105.59898099999999</v>
      </c>
      <c r="O470" s="4">
        <v>111.0013922</v>
      </c>
      <c r="P470" s="4">
        <v>108.0834237</v>
      </c>
      <c r="Q470" s="4">
        <v>107.7777533</v>
      </c>
      <c r="R470" s="4">
        <v>107.4580926</v>
      </c>
      <c r="S470" s="4">
        <v>110.1382622</v>
      </c>
      <c r="T470" s="2">
        <v>0.96739392899999999</v>
      </c>
      <c r="U470" s="2">
        <v>0.899693929</v>
      </c>
      <c r="V470" s="4">
        <v>51.812983780000003</v>
      </c>
      <c r="W470">
        <f>F470/AVERAGE(F466:F470)</f>
        <v>1.2675182298524139</v>
      </c>
      <c r="X470" s="4">
        <f>(E470-MIN(E457:E470))/(MAX(E457:E470)-MIN(E457:E470)) * 100</f>
        <v>71.346527440505156</v>
      </c>
      <c r="Y470" s="4">
        <f t="shared" si="64"/>
        <v>90.448842480168381</v>
      </c>
      <c r="Z470" s="4">
        <f t="shared" si="60"/>
        <v>0.78880531230842943</v>
      </c>
      <c r="AA470" s="4">
        <f t="shared" si="61"/>
        <v>0.31966070000000002</v>
      </c>
      <c r="AB470">
        <f>STDEV(E450:E470)</f>
        <v>3.587254811359105</v>
      </c>
      <c r="AC470">
        <f t="shared" si="58"/>
        <v>109.1862358113591</v>
      </c>
      <c r="AD470">
        <f t="shared" si="59"/>
        <v>102.01172618864089</v>
      </c>
      <c r="AE470" s="4">
        <f>AC470-AD470</f>
        <v>7.1745096227182046</v>
      </c>
      <c r="AI470" s="5">
        <f t="shared" si="62"/>
        <v>4.1252467136492221E-3</v>
      </c>
      <c r="AJ470" s="5">
        <f t="shared" si="57"/>
        <v>-1.2746941322004934E-3</v>
      </c>
      <c r="AK470" s="5">
        <f t="shared" si="63"/>
        <v>1.3003030401884761E-3</v>
      </c>
    </row>
    <row r="471" spans="1:37" x14ac:dyDescent="0.2">
      <c r="A471" s="1">
        <v>42265</v>
      </c>
      <c r="B471">
        <v>106.3486</v>
      </c>
      <c r="C471">
        <v>108.3295</v>
      </c>
      <c r="D471">
        <v>106.0264</v>
      </c>
      <c r="E471">
        <v>107.5239</v>
      </c>
      <c r="F471">
        <v>74285291</v>
      </c>
      <c r="G471">
        <v>74285291</v>
      </c>
      <c r="H471">
        <v>107.4229</v>
      </c>
      <c r="I471">
        <v>-0.44545099999999999</v>
      </c>
      <c r="J471">
        <v>0.44545099999999999</v>
      </c>
      <c r="K471" s="4">
        <f>1-(E471/E470)</f>
        <v>4.1252467136492221E-3</v>
      </c>
      <c r="L471" s="4">
        <v>108.0806625</v>
      </c>
      <c r="M471" s="4">
        <v>107.46509</v>
      </c>
      <c r="N471" s="4">
        <v>105.5285762</v>
      </c>
      <c r="O471" s="4">
        <v>110.8421745</v>
      </c>
      <c r="P471" s="4">
        <v>107.9590851</v>
      </c>
      <c r="Q471" s="4">
        <v>107.7315981</v>
      </c>
      <c r="R471" s="4">
        <v>107.46435990000001</v>
      </c>
      <c r="S471" s="4">
        <v>110.0357382</v>
      </c>
      <c r="T471" s="2">
        <v>0.942345714</v>
      </c>
      <c r="U471" s="2">
        <v>0.93151185700000005</v>
      </c>
      <c r="V471" s="4">
        <v>50.28907899</v>
      </c>
      <c r="W471">
        <f>F471/AVERAGE(F467:F471)</f>
        <v>1.3395549763524979</v>
      </c>
      <c r="X471" s="4">
        <f>(E471-MIN(E458:E471))/(MAX(E458:E471)-MIN(E458:E471)) * 100</f>
        <v>65.938562408936363</v>
      </c>
      <c r="Y471" s="4">
        <f t="shared" si="64"/>
        <v>79.095029949813849</v>
      </c>
      <c r="Z471" s="4">
        <f t="shared" si="60"/>
        <v>0.83366252532902096</v>
      </c>
      <c r="AA471" s="4">
        <f t="shared" si="61"/>
        <v>0.26723819999999421</v>
      </c>
      <c r="AB471">
        <f>STDEV(E451:E471)</f>
        <v>3.5311888955286386</v>
      </c>
      <c r="AC471">
        <f t="shared" si="58"/>
        <v>109.05976509552865</v>
      </c>
      <c r="AD471">
        <f t="shared" si="59"/>
        <v>101.99738730447136</v>
      </c>
      <c r="AE471" s="4">
        <f>AC471-AD471</f>
        <v>7.0623777910572869</v>
      </c>
      <c r="AI471" s="5">
        <f t="shared" si="62"/>
        <v>-1.5512830170780756E-2</v>
      </c>
      <c r="AJ471" s="5">
        <f t="shared" ref="AJ471:AJ534" si="65">SLOPE(K472:K476,$AL$2:$AL$6)</f>
        <v>1.4411665625390755E-3</v>
      </c>
      <c r="AK471" s="5">
        <f t="shared" si="63"/>
        <v>7.1904174376585339E-4</v>
      </c>
    </row>
    <row r="472" spans="1:37" x14ac:dyDescent="0.2">
      <c r="A472" s="1">
        <v>42268</v>
      </c>
      <c r="B472">
        <v>107.7324</v>
      </c>
      <c r="C472">
        <v>109.3436</v>
      </c>
      <c r="D472">
        <v>107.7229</v>
      </c>
      <c r="E472">
        <v>109.1919</v>
      </c>
      <c r="F472">
        <v>50221965</v>
      </c>
      <c r="G472">
        <v>50221965</v>
      </c>
      <c r="H472">
        <v>108.5878</v>
      </c>
      <c r="I472">
        <v>1.6680999999999999</v>
      </c>
      <c r="J472">
        <v>-1.6680999999999999</v>
      </c>
      <c r="K472" s="4">
        <f>1-(E472/E471)</f>
        <v>-1.5512830170780756E-2</v>
      </c>
      <c r="L472" s="4">
        <v>108.680125</v>
      </c>
      <c r="M472" s="4">
        <v>108.02806</v>
      </c>
      <c r="N472" s="4">
        <v>105.6441143</v>
      </c>
      <c r="O472" s="4">
        <v>110.76191179999999</v>
      </c>
      <c r="P472" s="4">
        <v>108.23304400000001</v>
      </c>
      <c r="Q472" s="4">
        <v>107.99710760000001</v>
      </c>
      <c r="R472" s="4">
        <v>107.6288876</v>
      </c>
      <c r="S472" s="4">
        <v>110.0026465</v>
      </c>
      <c r="T472" s="2">
        <v>1.0614957140000001</v>
      </c>
      <c r="U472" s="2">
        <v>0.89563221400000004</v>
      </c>
      <c r="V472" s="4">
        <v>54.237421009999998</v>
      </c>
      <c r="W472">
        <f>F472/AVERAGE(F468:F472)</f>
        <v>0.93302711746687317</v>
      </c>
      <c r="X472" s="4">
        <f>(E472-MIN(E459:E472))/(MAX(E459:E472)-MIN(E459:E472)) * 100</f>
        <v>86.191112190383734</v>
      </c>
      <c r="Y472" s="4">
        <f t="shared" si="64"/>
        <v>74.492067346608422</v>
      </c>
      <c r="Z472" s="4">
        <f t="shared" si="60"/>
        <v>1.1570508815299776</v>
      </c>
      <c r="AA472" s="4">
        <f t="shared" si="61"/>
        <v>0.36822000000000799</v>
      </c>
      <c r="AB472">
        <f>STDEV(E452:E472)</f>
        <v>3.6124457343032459</v>
      </c>
      <c r="AC472">
        <f t="shared" si="58"/>
        <v>109.25656003430325</v>
      </c>
      <c r="AD472">
        <f t="shared" si="59"/>
        <v>102.03166856569675</v>
      </c>
      <c r="AE472" s="4">
        <f>AC472-AD472</f>
        <v>7.2248914686065007</v>
      </c>
      <c r="AI472" s="5">
        <f t="shared" si="62"/>
        <v>1.5709956507762968E-2</v>
      </c>
      <c r="AJ472" s="5">
        <f t="shared" si="65"/>
        <v>1.8792363561135894E-3</v>
      </c>
      <c r="AK472" s="5">
        <f t="shared" si="63"/>
        <v>-8.3238348426364211E-4</v>
      </c>
    </row>
    <row r="473" spans="1:37" x14ac:dyDescent="0.2">
      <c r="A473" s="1">
        <v>42269</v>
      </c>
      <c r="B473">
        <v>107.4575</v>
      </c>
      <c r="C473">
        <v>108.2157</v>
      </c>
      <c r="D473">
        <v>106.6425</v>
      </c>
      <c r="E473">
        <v>107.4765</v>
      </c>
      <c r="F473">
        <v>50346159</v>
      </c>
      <c r="G473">
        <v>50346159</v>
      </c>
      <c r="H473">
        <v>107.3524</v>
      </c>
      <c r="I473">
        <v>-1.7155</v>
      </c>
      <c r="J473">
        <v>1.7155</v>
      </c>
      <c r="K473" s="4">
        <f>1-(E473/E472)</f>
        <v>1.5709956507762968E-2</v>
      </c>
      <c r="L473" s="4">
        <v>108.7784625</v>
      </c>
      <c r="M473" s="4">
        <v>108.13137</v>
      </c>
      <c r="N473" s="4">
        <v>105.98892379999999</v>
      </c>
      <c r="O473" s="4">
        <v>110.5886294</v>
      </c>
      <c r="P473" s="4">
        <v>108.0649231</v>
      </c>
      <c r="Q473" s="4">
        <v>107.9024517</v>
      </c>
      <c r="R473" s="4">
        <v>107.6143745</v>
      </c>
      <c r="S473" s="4">
        <v>109.90358190000001</v>
      </c>
      <c r="T473" s="2">
        <v>1.0614957140000001</v>
      </c>
      <c r="U473" s="2">
        <v>0.67697507099999998</v>
      </c>
      <c r="V473" s="4">
        <v>61.0591632</v>
      </c>
      <c r="W473">
        <f>F473/AVERAGE(F469:F473)</f>
        <v>0.91160719121196498</v>
      </c>
      <c r="X473" s="4">
        <f>(E473-MIN(E460:E473))/(MAX(E460:E473)-MIN(E460:E473)) * 100</f>
        <v>57.843948573961868</v>
      </c>
      <c r="Y473" s="4">
        <f t="shared" si="64"/>
        <v>69.991207724427326</v>
      </c>
      <c r="Z473" s="4">
        <f t="shared" si="60"/>
        <v>0.82644592734715738</v>
      </c>
      <c r="AA473" s="4">
        <f t="shared" si="61"/>
        <v>0.28807720000000359</v>
      </c>
      <c r="AB473">
        <f>STDEV(E453:E473)</f>
        <v>3.4103009164741995</v>
      </c>
      <c r="AC473">
        <f t="shared" si="58"/>
        <v>109.39922471647419</v>
      </c>
      <c r="AD473">
        <f t="shared" si="59"/>
        <v>102.5786228835258</v>
      </c>
      <c r="AE473" s="4">
        <f>AC473-AD473</f>
        <v>6.8206018329483982</v>
      </c>
      <c r="AI473" s="5">
        <f t="shared" si="62"/>
        <v>-8.1124710983331294E-3</v>
      </c>
      <c r="AJ473" s="5">
        <f t="shared" si="65"/>
        <v>1.0208230731653634E-2</v>
      </c>
      <c r="AK473" s="5">
        <f t="shared" si="63"/>
        <v>-5.0968955269011158E-4</v>
      </c>
    </row>
    <row r="474" spans="1:37" x14ac:dyDescent="0.2">
      <c r="A474" s="1">
        <v>42270</v>
      </c>
      <c r="B474">
        <v>107.69450000000001</v>
      </c>
      <c r="C474">
        <v>108.72750000000001</v>
      </c>
      <c r="D474">
        <v>107.3817</v>
      </c>
      <c r="E474">
        <v>108.3484</v>
      </c>
      <c r="F474">
        <v>35756716</v>
      </c>
      <c r="G474">
        <v>35756716</v>
      </c>
      <c r="H474">
        <v>108.09</v>
      </c>
      <c r="I474">
        <v>0.87194300000000002</v>
      </c>
      <c r="J474">
        <v>-0.87194300000000002</v>
      </c>
      <c r="K474" s="4">
        <f>1-(E474/E473)</f>
        <v>-8.1124710983331294E-3</v>
      </c>
      <c r="L474" s="4">
        <v>108.7914875</v>
      </c>
      <c r="M474" s="4">
        <v>108.52659</v>
      </c>
      <c r="N474" s="4">
        <v>106.4944</v>
      </c>
      <c r="O474" s="4">
        <v>110.3884137</v>
      </c>
      <c r="P474" s="4">
        <v>108.12791799999999</v>
      </c>
      <c r="Q474" s="4">
        <v>107.9835332</v>
      </c>
      <c r="R474" s="4">
        <v>107.6842817</v>
      </c>
      <c r="S474" s="4">
        <v>109.8425944</v>
      </c>
      <c r="T474" s="2">
        <v>0.81101307099999997</v>
      </c>
      <c r="U474" s="2">
        <v>0.67697507099999998</v>
      </c>
      <c r="V474" s="4">
        <v>54.504000939999997</v>
      </c>
      <c r="W474">
        <f>F474/AVERAGE(F470:F474)</f>
        <v>0.65077815973697295</v>
      </c>
      <c r="X474" s="4">
        <f>(E474-MIN(E461:E474))/(MAX(E461:E474)-MIN(E461:E474)) * 100</f>
        <v>70.728535540121129</v>
      </c>
      <c r="Y474" s="4">
        <f t="shared" si="64"/>
        <v>71.587865434822234</v>
      </c>
      <c r="Z474" s="4">
        <f t="shared" si="60"/>
        <v>0.98799615144994801</v>
      </c>
      <c r="AA474" s="4">
        <f t="shared" si="61"/>
        <v>0.29925149999999689</v>
      </c>
      <c r="AB474">
        <f>STDEV(E454:E474)</f>
        <v>2.8692409412595525</v>
      </c>
      <c r="AC474">
        <f t="shared" si="58"/>
        <v>109.36364094125955</v>
      </c>
      <c r="AD474">
        <f t="shared" si="59"/>
        <v>103.62515905874045</v>
      </c>
      <c r="AE474" s="4">
        <f>AC474-AD474</f>
        <v>5.7384818825190962</v>
      </c>
      <c r="AI474" s="5">
        <f t="shared" si="62"/>
        <v>-5.9484034835770583E-3</v>
      </c>
      <c r="AJ474" s="5">
        <f t="shared" si="65"/>
        <v>1.6695465358090079E-3</v>
      </c>
      <c r="AK474" s="5">
        <f t="shared" si="63"/>
        <v>-1.0060835225494395E-3</v>
      </c>
    </row>
    <row r="475" spans="1:37" x14ac:dyDescent="0.2">
      <c r="A475" s="1">
        <v>42271</v>
      </c>
      <c r="B475">
        <v>107.3343</v>
      </c>
      <c r="C475">
        <v>109.46680000000001</v>
      </c>
      <c r="D475">
        <v>106.5003</v>
      </c>
      <c r="E475">
        <v>108.99290000000001</v>
      </c>
      <c r="F475">
        <v>50219475</v>
      </c>
      <c r="G475">
        <v>50219475</v>
      </c>
      <c r="H475">
        <v>107.90989999999999</v>
      </c>
      <c r="I475">
        <v>0.64447900000000002</v>
      </c>
      <c r="J475">
        <v>-0.64447900000000002</v>
      </c>
      <c r="K475" s="4">
        <f>1-(E475/E474)</f>
        <v>-5.9484034835770583E-3</v>
      </c>
      <c r="L475" s="4">
        <v>108.7547625</v>
      </c>
      <c r="M475" s="4">
        <v>108.7569</v>
      </c>
      <c r="N475" s="4">
        <v>107.00258100000001</v>
      </c>
      <c r="O475" s="4">
        <v>110.2017608</v>
      </c>
      <c r="P475" s="4">
        <v>108.32013619999999</v>
      </c>
      <c r="Q475" s="4">
        <v>108.1670544</v>
      </c>
      <c r="R475" s="4">
        <v>107.80891200000001</v>
      </c>
      <c r="S475" s="4">
        <v>109.809273</v>
      </c>
      <c r="T475" s="2">
        <v>0.85704728600000002</v>
      </c>
      <c r="U475" s="2">
        <v>0.54361078600000001</v>
      </c>
      <c r="V475" s="4">
        <v>61.188901360000003</v>
      </c>
      <c r="W475">
        <f>F475/AVERAGE(F471:F475)</f>
        <v>0.96268739906772693</v>
      </c>
      <c r="X475" s="4">
        <f>(E475-MIN(E462:E475))/(MAX(E462:E475)-MIN(E462:E475)) * 100</f>
        <v>80.252696911482275</v>
      </c>
      <c r="Y475" s="4">
        <f t="shared" si="64"/>
        <v>69.608393675188424</v>
      </c>
      <c r="Z475" s="4">
        <f t="shared" si="60"/>
        <v>1.1529169497282619</v>
      </c>
      <c r="AA475" s="4">
        <f t="shared" si="61"/>
        <v>0.35814239999999131</v>
      </c>
      <c r="AB475">
        <f>STDEV(E455:E475)</f>
        <v>2.2211183607856322</v>
      </c>
      <c r="AC475">
        <f t="shared" si="58"/>
        <v>109.22369936078564</v>
      </c>
      <c r="AD475">
        <f t="shared" si="59"/>
        <v>104.78146263921437</v>
      </c>
      <c r="AE475" s="4">
        <f>AC475-AD475</f>
        <v>4.4422367215712768</v>
      </c>
      <c r="AI475" s="5">
        <f t="shared" si="62"/>
        <v>2.5221826375846357E-3</v>
      </c>
      <c r="AJ475" s="5">
        <f t="shared" si="65"/>
        <v>-2.3147304077872138E-3</v>
      </c>
      <c r="AK475" s="5">
        <f t="shared" si="63"/>
        <v>-1.1437396699392191E-3</v>
      </c>
    </row>
    <row r="476" spans="1:37" x14ac:dyDescent="0.2">
      <c r="A476" s="1">
        <v>42272</v>
      </c>
      <c r="B476">
        <v>110.35769999999999</v>
      </c>
      <c r="C476">
        <v>110.5946</v>
      </c>
      <c r="D476">
        <v>108.0641</v>
      </c>
      <c r="E476">
        <v>108.718</v>
      </c>
      <c r="F476">
        <v>56151926</v>
      </c>
      <c r="G476">
        <v>56151926</v>
      </c>
      <c r="H476">
        <v>109.2889</v>
      </c>
      <c r="I476">
        <v>-0.27484799999999998</v>
      </c>
      <c r="J476">
        <v>0.27484799999999998</v>
      </c>
      <c r="K476" s="4">
        <f>1-(E476/E475)</f>
        <v>2.5221826375846357E-3</v>
      </c>
      <c r="L476" s="4">
        <v>108.56876250000001</v>
      </c>
      <c r="M476" s="4">
        <v>108.80428000000001</v>
      </c>
      <c r="N476" s="4">
        <v>107.2291381</v>
      </c>
      <c r="O476" s="4">
        <v>109.9873314</v>
      </c>
      <c r="P476" s="4">
        <v>108.4085504</v>
      </c>
      <c r="Q476" s="4">
        <v>108.2672263</v>
      </c>
      <c r="R476" s="4">
        <v>107.8954918</v>
      </c>
      <c r="S476" s="4">
        <v>109.76647800000001</v>
      </c>
      <c r="T476" s="2">
        <v>0.85704728600000002</v>
      </c>
      <c r="U476" s="2">
        <v>0.4887785</v>
      </c>
      <c r="V476" s="4">
        <v>63.681889200000001</v>
      </c>
      <c r="W476">
        <f>F476/AVERAGE(F472:F476)</f>
        <v>1.1568355111029511</v>
      </c>
      <c r="X476" s="4">
        <f>(E476-MIN(E463:E476))/(MAX(E463:E476)-MIN(E463:E476)) * 100</f>
        <v>72.843418169560181</v>
      </c>
      <c r="Y476" s="4">
        <f t="shared" si="64"/>
        <v>74.60821687372119</v>
      </c>
      <c r="Z476" s="4">
        <f t="shared" si="60"/>
        <v>0.97634578632072078</v>
      </c>
      <c r="AA476" s="4">
        <f t="shared" si="61"/>
        <v>0.3717345000000023</v>
      </c>
      <c r="AB476">
        <f>STDEV(E456:E476)</f>
        <v>2.1363126368760259</v>
      </c>
      <c r="AC476">
        <f t="shared" si="58"/>
        <v>109.36545073687603</v>
      </c>
      <c r="AD476">
        <f t="shared" si="59"/>
        <v>105.09282546312397</v>
      </c>
      <c r="AE476" s="4">
        <f>AC476-AD476</f>
        <v>4.2726252737520554</v>
      </c>
      <c r="AI476" s="5">
        <f t="shared" si="62"/>
        <v>1.9788811420372032E-2</v>
      </c>
      <c r="AJ476" s="5">
        <f t="shared" si="65"/>
        <v>-7.7710939100598449E-3</v>
      </c>
      <c r="AK476" s="5">
        <f t="shared" si="63"/>
        <v>-2.8641467276314695E-3</v>
      </c>
    </row>
    <row r="477" spans="1:37" x14ac:dyDescent="0.2">
      <c r="A477" s="1">
        <v>42275</v>
      </c>
      <c r="B477">
        <v>107.90300000000001</v>
      </c>
      <c r="C477">
        <v>108.58540000000001</v>
      </c>
      <c r="D477">
        <v>106.56659999999999</v>
      </c>
      <c r="E477">
        <v>106.56659999999999</v>
      </c>
      <c r="F477">
        <v>52109011</v>
      </c>
      <c r="G477">
        <v>52109011</v>
      </c>
      <c r="H477">
        <v>107.1846</v>
      </c>
      <c r="I477">
        <v>-2.1514000000000002</v>
      </c>
      <c r="J477">
        <v>2.1514000000000002</v>
      </c>
      <c r="K477" s="4">
        <f>1-(E477/E476)</f>
        <v>1.9788811420372032E-2</v>
      </c>
      <c r="L477" s="4">
        <v>108.0984375</v>
      </c>
      <c r="M477" s="4">
        <v>108.53227</v>
      </c>
      <c r="N477" s="4">
        <v>107.2074762</v>
      </c>
      <c r="O477" s="4">
        <v>109.6994529</v>
      </c>
      <c r="P477" s="4">
        <v>107.9992281</v>
      </c>
      <c r="Q477" s="4">
        <v>107.9580215</v>
      </c>
      <c r="R477" s="4">
        <v>107.7689307</v>
      </c>
      <c r="S477" s="4">
        <v>109.6409926</v>
      </c>
      <c r="T477" s="2">
        <v>0.65124728600000004</v>
      </c>
      <c r="U477" s="2">
        <v>0.64244992899999998</v>
      </c>
      <c r="V477" s="4">
        <v>50.340008349999998</v>
      </c>
      <c r="W477">
        <f>F477/AVERAGE(F473:F477)</f>
        <v>1.0652610740324215</v>
      </c>
      <c r="X477" s="4">
        <f>(E477-MIN(E464:E477))/(MAX(E464:E477)-MIN(E464:E477)) * 100</f>
        <v>36.581830439912331</v>
      </c>
      <c r="Y477" s="4">
        <f t="shared" si="64"/>
        <v>63.225981840318262</v>
      </c>
      <c r="Z477" s="4">
        <f t="shared" si="60"/>
        <v>0.57858857031753752</v>
      </c>
      <c r="AA477" s="4">
        <f t="shared" si="61"/>
        <v>0.18909080000000245</v>
      </c>
      <c r="AB477">
        <f>STDEV(E457:E477)</f>
        <v>2.1408248737121793</v>
      </c>
      <c r="AC477">
        <f t="shared" si="58"/>
        <v>109.34830107371218</v>
      </c>
      <c r="AD477">
        <f t="shared" si="59"/>
        <v>105.06665132628783</v>
      </c>
      <c r="AE477" s="4">
        <f>AC477-AD477</f>
        <v>4.2816497474243533</v>
      </c>
      <c r="AI477" s="5">
        <f t="shared" si="62"/>
        <v>3.0060075107960493E-2</v>
      </c>
      <c r="AJ477" s="5">
        <f t="shared" si="65"/>
        <v>-6.3298608234704009E-3</v>
      </c>
      <c r="AK477" s="5">
        <f t="shared" si="63"/>
        <v>-1.5548147620982015E-3</v>
      </c>
    </row>
    <row r="478" spans="1:37" x14ac:dyDescent="0.2">
      <c r="A478" s="1">
        <v>42276</v>
      </c>
      <c r="B478">
        <v>106.9362</v>
      </c>
      <c r="C478">
        <v>107.58069999999999</v>
      </c>
      <c r="D478">
        <v>102.2259</v>
      </c>
      <c r="E478">
        <v>103.36320000000001</v>
      </c>
      <c r="F478">
        <v>73365384</v>
      </c>
      <c r="G478">
        <v>73365384</v>
      </c>
      <c r="H478">
        <v>104.83410000000001</v>
      </c>
      <c r="I478">
        <v>-3.2033999999999998</v>
      </c>
      <c r="J478">
        <v>3.2033999999999998</v>
      </c>
      <c r="K478" s="4">
        <f>1-(E478/E477)</f>
        <v>3.0060075107960493E-2</v>
      </c>
      <c r="L478" s="4">
        <v>107.52267500000001</v>
      </c>
      <c r="M478" s="4">
        <v>107.84799</v>
      </c>
      <c r="N478" s="4">
        <v>107.0165714</v>
      </c>
      <c r="O478" s="4">
        <v>109.3282294</v>
      </c>
      <c r="P478" s="4">
        <v>106.9689996</v>
      </c>
      <c r="Q478" s="4">
        <v>107.1225994</v>
      </c>
      <c r="R478" s="4">
        <v>107.3493373</v>
      </c>
      <c r="S478" s="4">
        <v>109.39480469999999</v>
      </c>
      <c r="T478" s="2">
        <v>0.65124728600000004</v>
      </c>
      <c r="U478" s="2">
        <v>0.72503564300000001</v>
      </c>
      <c r="V478" s="4">
        <v>47.319288219999997</v>
      </c>
      <c r="W478">
        <f>F478/AVERAGE(F474:F478)</f>
        <v>1.3707902712064228</v>
      </c>
      <c r="X478" s="4">
        <f>(E478-MIN(E465:E478))/(MAX(E465:E478)-MIN(E465:E478)) * 100</f>
        <v>0</v>
      </c>
      <c r="Y478" s="4">
        <f t="shared" si="64"/>
        <v>36.47508286982417</v>
      </c>
      <c r="Z478" s="4">
        <f t="shared" si="60"/>
        <v>0</v>
      </c>
      <c r="AA478" s="4">
        <f t="shared" si="61"/>
        <v>-0.22673790000000338</v>
      </c>
      <c r="AB478">
        <f>STDEV(E458:E478)</f>
        <v>2.2983538794412972</v>
      </c>
      <c r="AC478">
        <f t="shared" si="58"/>
        <v>109.3149252794413</v>
      </c>
      <c r="AD478">
        <f t="shared" si="59"/>
        <v>104.71821752055871</v>
      </c>
      <c r="AE478" s="4">
        <f>AC478-AD478</f>
        <v>4.5967077588825873</v>
      </c>
      <c r="AI478" s="5">
        <f t="shared" si="62"/>
        <v>-1.1369617039719948E-2</v>
      </c>
      <c r="AJ478" s="5">
        <f t="shared" si="65"/>
        <v>3.0194686248480318E-4</v>
      </c>
      <c r="AK478" s="5">
        <f t="shared" si="63"/>
        <v>2.7708645235266716E-4</v>
      </c>
    </row>
    <row r="479" spans="1:37" x14ac:dyDescent="0.2">
      <c r="A479" s="1">
        <v>42277</v>
      </c>
      <c r="B479">
        <v>104.4152</v>
      </c>
      <c r="C479">
        <v>105.7136</v>
      </c>
      <c r="D479">
        <v>103.0504</v>
      </c>
      <c r="E479">
        <v>104.5384</v>
      </c>
      <c r="F479">
        <v>66473033</v>
      </c>
      <c r="G479">
        <v>66473033</v>
      </c>
      <c r="H479">
        <v>104.262</v>
      </c>
      <c r="I479">
        <v>1.1752</v>
      </c>
      <c r="J479">
        <v>-1.1752</v>
      </c>
      <c r="K479" s="4">
        <f>1-(E479/E478)</f>
        <v>-1.1369617039719948E-2</v>
      </c>
      <c r="L479" s="4">
        <v>107.14948750000001</v>
      </c>
      <c r="M479" s="4">
        <v>107.26891000000001</v>
      </c>
      <c r="N479" s="4">
        <v>106.90554760000001</v>
      </c>
      <c r="O479" s="4">
        <v>108.9347235</v>
      </c>
      <c r="P479" s="4">
        <v>106.4288664</v>
      </c>
      <c r="Q479" s="4">
        <v>106.652745</v>
      </c>
      <c r="R479" s="4">
        <v>107.08162900000001</v>
      </c>
      <c r="S479" s="4">
        <v>109.20435740000001</v>
      </c>
      <c r="T479" s="2">
        <v>0.57136157099999996</v>
      </c>
      <c r="U479" s="2">
        <v>0.72503564300000001</v>
      </c>
      <c r="V479" s="4">
        <v>44.073032949999998</v>
      </c>
      <c r="W479">
        <f>F479/AVERAGE(F475:F479)</f>
        <v>1.1141273452772906</v>
      </c>
      <c r="X479" s="4">
        <f>(E479-MIN(E466:E479))/(MAX(E466:E479)-MIN(E466:E479)) * 100</f>
        <v>16.870513924777356</v>
      </c>
      <c r="Y479" s="4">
        <f t="shared" si="64"/>
        <v>17.817448121563228</v>
      </c>
      <c r="Z479" s="4">
        <f t="shared" si="60"/>
        <v>0.94685354545021161</v>
      </c>
      <c r="AA479" s="4">
        <f t="shared" si="61"/>
        <v>-0.4288840000000107</v>
      </c>
      <c r="AB479">
        <f>STDEV(E459:E479)</f>
        <v>2.3612452245836422</v>
      </c>
      <c r="AC479">
        <f t="shared" si="58"/>
        <v>109.26679282458365</v>
      </c>
      <c r="AD479">
        <f t="shared" si="59"/>
        <v>104.54430237541636</v>
      </c>
      <c r="AE479" s="4">
        <f>AC479-AD479</f>
        <v>4.7224904491672817</v>
      </c>
      <c r="AI479" s="5">
        <f t="shared" si="62"/>
        <v>6.5277448286945594E-3</v>
      </c>
      <c r="AJ479" s="5">
        <f t="shared" si="65"/>
        <v>-1.0164394273806109E-4</v>
      </c>
      <c r="AK479" s="5">
        <f t="shared" si="63"/>
        <v>5.9583142929941102E-4</v>
      </c>
    </row>
    <row r="480" spans="1:37" x14ac:dyDescent="0.2">
      <c r="A480" s="1">
        <v>42278</v>
      </c>
      <c r="B480">
        <v>103.37260000000001</v>
      </c>
      <c r="C480">
        <v>103.8939</v>
      </c>
      <c r="D480">
        <v>101.7046</v>
      </c>
      <c r="E480">
        <v>103.85599999999999</v>
      </c>
      <c r="F480">
        <v>63929100</v>
      </c>
      <c r="G480">
        <v>63929100</v>
      </c>
      <c r="H480">
        <v>102.7471</v>
      </c>
      <c r="I480">
        <v>-0.68239099999999997</v>
      </c>
      <c r="J480">
        <v>0.68239099999999997</v>
      </c>
      <c r="K480" s="4">
        <f>1-(E480/E479)</f>
        <v>6.5277448286945594E-3</v>
      </c>
      <c r="L480" s="4">
        <v>106.4825</v>
      </c>
      <c r="M480" s="4">
        <v>106.85758</v>
      </c>
      <c r="N480" s="4">
        <v>106.9894905</v>
      </c>
      <c r="O480" s="4">
        <v>108.5522569</v>
      </c>
      <c r="P480" s="4">
        <v>105.8571183</v>
      </c>
      <c r="Q480" s="4">
        <v>106.1442459</v>
      </c>
      <c r="R480" s="4">
        <v>106.77442619999999</v>
      </c>
      <c r="S480" s="4">
        <v>108.99461789999999</v>
      </c>
      <c r="T480" s="2">
        <v>0.46034014299999998</v>
      </c>
      <c r="U480" s="2">
        <v>0.77377785700000001</v>
      </c>
      <c r="V480" s="4">
        <v>37.30114485</v>
      </c>
      <c r="W480">
        <f>F480/AVERAGE(F476:F480)</f>
        <v>1.0244113826875545</v>
      </c>
      <c r="X480" s="4">
        <f>(E480-MIN(E467:E480))/(MAX(E467:E480)-MIN(E467:E480)) * 100</f>
        <v>7.0743611828881532</v>
      </c>
      <c r="Y480" s="4">
        <f t="shared" si="64"/>
        <v>7.981625035888503</v>
      </c>
      <c r="Z480" s="4">
        <f t="shared" si="60"/>
        <v>0.8863309352517893</v>
      </c>
      <c r="AA480" s="4">
        <f t="shared" si="61"/>
        <v>-0.63018029999999214</v>
      </c>
      <c r="AB480">
        <f>STDEV(E460:E480)</f>
        <v>2.2079702989181644</v>
      </c>
      <c r="AC480">
        <f t="shared" si="58"/>
        <v>109.19746079891817</v>
      </c>
      <c r="AD480">
        <f t="shared" si="59"/>
        <v>104.78152020108183</v>
      </c>
      <c r="AE480" s="4">
        <f>AC480-AD480</f>
        <v>4.4159405978363395</v>
      </c>
      <c r="AI480" s="5">
        <f t="shared" si="62"/>
        <v>-7.3004929902942273E-3</v>
      </c>
      <c r="AJ480" s="5">
        <f t="shared" si="65"/>
        <v>4.6094254218650207E-3</v>
      </c>
      <c r="AK480" s="5">
        <f t="shared" si="63"/>
        <v>2.1104025019508279E-4</v>
      </c>
    </row>
    <row r="481" spans="1:37" x14ac:dyDescent="0.2">
      <c r="A481" s="1">
        <v>42279</v>
      </c>
      <c r="B481">
        <v>102.36799999999999</v>
      </c>
      <c r="C481">
        <v>105.21469999999999</v>
      </c>
      <c r="D481">
        <v>101.932</v>
      </c>
      <c r="E481">
        <v>104.6142</v>
      </c>
      <c r="F481">
        <v>58019758</v>
      </c>
      <c r="G481">
        <v>58019758</v>
      </c>
      <c r="H481">
        <v>103.6892</v>
      </c>
      <c r="I481">
        <v>0.75821300000000003</v>
      </c>
      <c r="J481">
        <v>-0.75821300000000003</v>
      </c>
      <c r="K481" s="4">
        <f>1-(E481/E480)</f>
        <v>-7.3004929902942273E-3</v>
      </c>
      <c r="L481" s="4">
        <v>106.1247125</v>
      </c>
      <c r="M481" s="4">
        <v>106.56661</v>
      </c>
      <c r="N481" s="4">
        <v>106.90103329999999</v>
      </c>
      <c r="O481" s="4">
        <v>108.2869608</v>
      </c>
      <c r="P481" s="4">
        <v>105.5809142</v>
      </c>
      <c r="Q481" s="4">
        <v>105.8660557</v>
      </c>
      <c r="R481" s="4">
        <v>106.56869039999999</v>
      </c>
      <c r="S481" s="4">
        <v>108.8228368</v>
      </c>
      <c r="T481" s="2">
        <v>0.44003392899999999</v>
      </c>
      <c r="U481" s="2">
        <v>0.77377785700000001</v>
      </c>
      <c r="V481" s="4">
        <v>36.252237270000002</v>
      </c>
      <c r="W481">
        <f>F481/AVERAGE(F477:F481)</f>
        <v>0.924186755111846</v>
      </c>
      <c r="X481" s="4">
        <f>(E481-MIN(E468:E481))/(MAX(E468:E481)-MIN(E468:E481)) * 100</f>
        <v>17.958656330749236</v>
      </c>
      <c r="Y481" s="4">
        <f t="shared" si="64"/>
        <v>13.967843812804915</v>
      </c>
      <c r="Z481" s="4">
        <f t="shared" si="60"/>
        <v>1.28571428571429</v>
      </c>
      <c r="AA481" s="4">
        <f t="shared" si="61"/>
        <v>-0.70263469999999018</v>
      </c>
      <c r="AB481">
        <f>STDEV(E461:E481)</f>
        <v>2.2661899771054812</v>
      </c>
      <c r="AC481">
        <f t="shared" si="58"/>
        <v>109.16722327710548</v>
      </c>
      <c r="AD481">
        <f t="shared" si="59"/>
        <v>104.63484332289451</v>
      </c>
      <c r="AE481" s="4">
        <f>AC481-AD481</f>
        <v>4.5323799542109668</v>
      </c>
      <c r="AI481" s="5">
        <f t="shared" si="62"/>
        <v>-3.6237910341043733E-3</v>
      </c>
      <c r="AJ481" s="5">
        <f t="shared" si="65"/>
        <v>-2.4267291218751262E-3</v>
      </c>
      <c r="AK481" s="5">
        <f t="shared" si="63"/>
        <v>3.8144586536919525E-4</v>
      </c>
    </row>
    <row r="482" spans="1:37" x14ac:dyDescent="0.2">
      <c r="A482" s="1">
        <v>42282</v>
      </c>
      <c r="B482">
        <v>104.1403</v>
      </c>
      <c r="C482">
        <v>105.5523</v>
      </c>
      <c r="D482">
        <v>103.37260000000001</v>
      </c>
      <c r="E482">
        <v>104.9933</v>
      </c>
      <c r="F482">
        <v>52064743</v>
      </c>
      <c r="G482">
        <v>52064743</v>
      </c>
      <c r="H482">
        <v>104.3817</v>
      </c>
      <c r="I482">
        <v>0.379104</v>
      </c>
      <c r="J482">
        <v>-0.379104</v>
      </c>
      <c r="K482" s="4">
        <f>1-(E482/E481)</f>
        <v>-3.6237910341043733E-3</v>
      </c>
      <c r="L482" s="4">
        <v>105.705325</v>
      </c>
      <c r="M482" s="4">
        <v>106.14675</v>
      </c>
      <c r="N482" s="4">
        <v>106.9195381</v>
      </c>
      <c r="O482" s="4">
        <v>108.0302078</v>
      </c>
      <c r="P482" s="4">
        <v>105.4503333</v>
      </c>
      <c r="Q482" s="4">
        <v>105.7073729</v>
      </c>
      <c r="R482" s="4">
        <v>106.41865319999999</v>
      </c>
      <c r="S482" s="4">
        <v>108.6726589</v>
      </c>
      <c r="T482" s="2">
        <v>0.40144614299999998</v>
      </c>
      <c r="U482" s="2">
        <v>0.77377785700000001</v>
      </c>
      <c r="V482" s="4">
        <v>34.159117139999999</v>
      </c>
      <c r="W482">
        <f>F482/AVERAGE(F478:F482)</f>
        <v>0.82944731934143556</v>
      </c>
      <c r="X482" s="4">
        <f>(E482-MIN(E469:E482))/(MAX(E469:E482)-MIN(E469:E482)) * 100</f>
        <v>23.400803904679876</v>
      </c>
      <c r="Y482" s="4">
        <f t="shared" si="64"/>
        <v>16.144607139439088</v>
      </c>
      <c r="Z482" s="4">
        <f t="shared" si="60"/>
        <v>1.4494501911734279</v>
      </c>
      <c r="AA482" s="4">
        <f t="shared" si="61"/>
        <v>-0.71128029999999853</v>
      </c>
      <c r="AB482">
        <f>STDEV(E462:E482)</f>
        <v>2.2480152244760698</v>
      </c>
      <c r="AC482">
        <f t="shared" si="58"/>
        <v>109.16755332447606</v>
      </c>
      <c r="AD482">
        <f t="shared" si="59"/>
        <v>104.67152287552393</v>
      </c>
      <c r="AE482" s="4">
        <f>AC482-AD482</f>
        <v>4.4960304489521263</v>
      </c>
      <c r="AI482" s="5">
        <f t="shared" si="62"/>
        <v>-4.7841147958964658E-3</v>
      </c>
      <c r="AJ482" s="5">
        <f t="shared" si="65"/>
        <v>-9.844561490922831E-4</v>
      </c>
      <c r="AK482" s="5">
        <f t="shared" si="63"/>
        <v>-1.1921943934592773E-4</v>
      </c>
    </row>
    <row r="483" spans="1:37" x14ac:dyDescent="0.2">
      <c r="A483" s="1">
        <v>42283</v>
      </c>
      <c r="B483">
        <v>104.85120000000001</v>
      </c>
      <c r="C483">
        <v>105.9032</v>
      </c>
      <c r="D483">
        <v>104.0313</v>
      </c>
      <c r="E483">
        <v>105.4956</v>
      </c>
      <c r="F483">
        <v>48856977</v>
      </c>
      <c r="G483">
        <v>48856977</v>
      </c>
      <c r="H483">
        <v>105.06489999999999</v>
      </c>
      <c r="I483">
        <v>0.50231599999999998</v>
      </c>
      <c r="J483">
        <v>-0.50231599999999998</v>
      </c>
      <c r="K483" s="4">
        <f>1-(E483/E482)</f>
        <v>-4.7841147958964658E-3</v>
      </c>
      <c r="L483" s="4">
        <v>105.2681625</v>
      </c>
      <c r="M483" s="4">
        <v>105.94866</v>
      </c>
      <c r="N483" s="4">
        <v>107.0116048</v>
      </c>
      <c r="O483" s="4">
        <v>107.7955137</v>
      </c>
      <c r="P483" s="4">
        <v>105.46039260000001</v>
      </c>
      <c r="Q483" s="4">
        <v>105.6688687</v>
      </c>
      <c r="R483" s="4">
        <v>106.3307434</v>
      </c>
      <c r="S483" s="4">
        <v>108.54806840000001</v>
      </c>
      <c r="T483" s="2">
        <v>0.428525357</v>
      </c>
      <c r="U483" s="2">
        <v>0.77377785700000001</v>
      </c>
      <c r="V483" s="4">
        <v>35.642037049999999</v>
      </c>
      <c r="W483">
        <f>F483/AVERAGE(F479:F483)</f>
        <v>0.84427260776806989</v>
      </c>
      <c r="X483" s="4">
        <f>(E483-MIN(E470:E483))/(MAX(E470:E483)-MIN(E470:E483)) * 100</f>
        <v>36.584487106901889</v>
      </c>
      <c r="Y483" s="4">
        <f t="shared" si="64"/>
        <v>25.981315780776999</v>
      </c>
      <c r="Z483" s="4">
        <f t="shared" si="60"/>
        <v>1.4081075575845139</v>
      </c>
      <c r="AA483" s="4">
        <f t="shared" si="61"/>
        <v>-0.66187469999999848</v>
      </c>
      <c r="AB483">
        <f>STDEV(E463:E483)</f>
        <v>2.1406696138069035</v>
      </c>
      <c r="AC483">
        <f t="shared" si="58"/>
        <v>109.15227441380691</v>
      </c>
      <c r="AD483">
        <f t="shared" si="59"/>
        <v>104.87093518619309</v>
      </c>
      <c r="AE483" s="4">
        <f>AC483-AD483</f>
        <v>4.2813392276138131</v>
      </c>
      <c r="AI483" s="5">
        <f t="shared" si="62"/>
        <v>4.7613360178053732E-3</v>
      </c>
      <c r="AJ483" s="5">
        <f t="shared" si="65"/>
        <v>-1.9844691899049026E-3</v>
      </c>
      <c r="AK483" s="5">
        <f t="shared" si="63"/>
        <v>-1.3227592897574524E-3</v>
      </c>
    </row>
    <row r="484" spans="1:37" x14ac:dyDescent="0.2">
      <c r="A484" s="1">
        <v>42284</v>
      </c>
      <c r="B484">
        <v>105.9032</v>
      </c>
      <c r="C484">
        <v>105.9316</v>
      </c>
      <c r="D484">
        <v>103.6949</v>
      </c>
      <c r="E484">
        <v>104.9933</v>
      </c>
      <c r="F484">
        <v>46765550</v>
      </c>
      <c r="G484">
        <v>46765550</v>
      </c>
      <c r="H484">
        <v>104.67440000000001</v>
      </c>
      <c r="I484">
        <v>-0.50231599999999998</v>
      </c>
      <c r="J484">
        <v>0.50231599999999998</v>
      </c>
      <c r="K484" s="4">
        <f>1-(E484/E483)</f>
        <v>4.7613360178053732E-3</v>
      </c>
      <c r="L484" s="4">
        <v>104.802575</v>
      </c>
      <c r="M484" s="4">
        <v>105.61315</v>
      </c>
      <c r="N484" s="4">
        <v>106.9425524</v>
      </c>
      <c r="O484" s="4">
        <v>107.5829765</v>
      </c>
      <c r="P484" s="4">
        <v>105.3565942</v>
      </c>
      <c r="Q484" s="4">
        <v>105.546038</v>
      </c>
      <c r="R484" s="4">
        <v>106.2033678</v>
      </c>
      <c r="S484" s="4">
        <v>108.4086657</v>
      </c>
      <c r="T484" s="2">
        <v>0.428525357</v>
      </c>
      <c r="U484" s="2">
        <v>0.64109328600000004</v>
      </c>
      <c r="V484" s="4">
        <v>40.063377729999999</v>
      </c>
      <c r="W484">
        <f>F484/AVERAGE(F480:F484)</f>
        <v>0.86719740316104821</v>
      </c>
      <c r="X484" s="4">
        <f>(E484-MIN(E471:E484))/(MAX(E471:E484)-MIN(E471:E484)) * 100</f>
        <v>27.966785046408283</v>
      </c>
      <c r="Y484" s="4">
        <f t="shared" si="64"/>
        <v>29.31735868599668</v>
      </c>
      <c r="Z484" s="4">
        <f t="shared" si="60"/>
        <v>0.95393262899111397</v>
      </c>
      <c r="AA484" s="4">
        <f t="shared" si="61"/>
        <v>-0.65732979999999941</v>
      </c>
      <c r="AB484">
        <f>STDEV(E464:E484)</f>
        <v>2.1828867642686034</v>
      </c>
      <c r="AC484">
        <f t="shared" si="58"/>
        <v>109.1254391642686</v>
      </c>
      <c r="AD484">
        <f t="shared" si="59"/>
        <v>104.75966563573139</v>
      </c>
      <c r="AE484" s="4">
        <f>AC484-AD484</f>
        <v>4.3657735285372041</v>
      </c>
      <c r="AI484" s="5">
        <f t="shared" si="62"/>
        <v>1.1554070593076005E-2</v>
      </c>
      <c r="AJ484" s="5">
        <f t="shared" si="65"/>
        <v>2.7383535833366279E-3</v>
      </c>
      <c r="AK484" s="5">
        <f t="shared" si="63"/>
        <v>-7.2597445240881961E-4</v>
      </c>
    </row>
    <row r="485" spans="1:37" x14ac:dyDescent="0.2">
      <c r="A485" s="1">
        <v>42285</v>
      </c>
      <c r="B485">
        <v>104.4341</v>
      </c>
      <c r="C485">
        <v>104.4341</v>
      </c>
      <c r="D485">
        <v>102.55759999999999</v>
      </c>
      <c r="E485">
        <v>103.78019999999999</v>
      </c>
      <c r="F485">
        <v>61979577</v>
      </c>
      <c r="G485">
        <v>61979577</v>
      </c>
      <c r="H485">
        <v>103.41240000000001</v>
      </c>
      <c r="I485">
        <v>-1.2131000000000001</v>
      </c>
      <c r="J485">
        <v>1.2131000000000001</v>
      </c>
      <c r="K485" s="4">
        <f>1-(E485/E484)</f>
        <v>1.1554070593076005E-2</v>
      </c>
      <c r="L485" s="4">
        <v>104.454275</v>
      </c>
      <c r="M485" s="4">
        <v>105.09188</v>
      </c>
      <c r="N485" s="4">
        <v>106.913219</v>
      </c>
      <c r="O485" s="4">
        <v>107.3353686</v>
      </c>
      <c r="P485" s="4">
        <v>105.0062844</v>
      </c>
      <c r="Q485" s="4">
        <v>105.22497660000001</v>
      </c>
      <c r="R485" s="4">
        <v>105.9725899</v>
      </c>
      <c r="S485" s="4">
        <v>108.22715719999999</v>
      </c>
      <c r="T485" s="2">
        <v>0.428525357</v>
      </c>
      <c r="U485" s="2">
        <v>0.69592535700000002</v>
      </c>
      <c r="V485" s="4">
        <v>38.109750089999999</v>
      </c>
      <c r="W485">
        <f>F485/AVERAGE(F481:F485)</f>
        <v>1.1576891753698322</v>
      </c>
      <c r="X485" s="4">
        <f>(E485-MIN(E472:E485))/(MAX(E472:E485)-MIN(E472:E485)) * 100</f>
        <v>7.1542539502802951</v>
      </c>
      <c r="Y485" s="4">
        <f t="shared" si="64"/>
        <v>23.901842034530159</v>
      </c>
      <c r="Z485" s="4">
        <f t="shared" si="60"/>
        <v>0.29931810025121885</v>
      </c>
      <c r="AA485" s="4">
        <f t="shared" si="61"/>
        <v>-0.74761329999999759</v>
      </c>
      <c r="AB485">
        <f>STDEV(E465:E485)</f>
        <v>2.2225929149574495</v>
      </c>
      <c r="AC485">
        <f t="shared" si="58"/>
        <v>109.13581191495744</v>
      </c>
      <c r="AD485">
        <f t="shared" si="59"/>
        <v>104.69062608504255</v>
      </c>
      <c r="AE485" s="4">
        <f>AC485-AD485</f>
        <v>4.445185829914891</v>
      </c>
      <c r="AI485" s="5">
        <f t="shared" si="62"/>
        <v>-2.392652933796624E-2</v>
      </c>
      <c r="AJ485" s="5">
        <f t="shared" si="65"/>
        <v>2.7406842014333745E-3</v>
      </c>
      <c r="AK485" s="5">
        <f t="shared" si="63"/>
        <v>-4.5872628636953584E-4</v>
      </c>
    </row>
    <row r="486" spans="1:37" x14ac:dyDescent="0.2">
      <c r="A486" s="1">
        <v>42286</v>
      </c>
      <c r="B486">
        <v>104.25409999999999</v>
      </c>
      <c r="C486">
        <v>106.41500000000001</v>
      </c>
      <c r="D486">
        <v>103.77070000000001</v>
      </c>
      <c r="E486">
        <v>106.2633</v>
      </c>
      <c r="F486">
        <v>52766140</v>
      </c>
      <c r="G486">
        <v>52766140</v>
      </c>
      <c r="H486">
        <v>105.6045</v>
      </c>
      <c r="I486">
        <v>2.4830999999999999</v>
      </c>
      <c r="J486">
        <v>-2.4830999999999999</v>
      </c>
      <c r="K486" s="4">
        <f>1-(E486/E485)</f>
        <v>-2.392652933796624E-2</v>
      </c>
      <c r="L486" s="4">
        <v>104.8167875</v>
      </c>
      <c r="M486" s="4">
        <v>104.84641000000001</v>
      </c>
      <c r="N486" s="4">
        <v>106.8929095</v>
      </c>
      <c r="O486" s="4">
        <v>107.14366269999999</v>
      </c>
      <c r="P486" s="4">
        <v>105.28562119999999</v>
      </c>
      <c r="Q486" s="4">
        <v>105.41376270000001</v>
      </c>
      <c r="R486" s="4">
        <v>106.00027660000001</v>
      </c>
      <c r="S486" s="4">
        <v>108.1501432</v>
      </c>
      <c r="T486" s="2">
        <v>0.486739643</v>
      </c>
      <c r="U486" s="2">
        <v>0.69592535700000002</v>
      </c>
      <c r="V486" s="4">
        <v>41.15617211</v>
      </c>
      <c r="W486">
        <f>F486/AVERAGE(F482:F486)</f>
        <v>1.0053259806092898</v>
      </c>
      <c r="X486" s="4">
        <f>(E486-MIN(E473:E486))/(MAX(E473:E486)-MIN(E473:E486)) * 100</f>
        <v>51.514290281897701</v>
      </c>
      <c r="Y486" s="4">
        <f t="shared" si="64"/>
        <v>28.878443092862096</v>
      </c>
      <c r="Z486" s="4">
        <f t="shared" si="60"/>
        <v>1.7838319786232009</v>
      </c>
      <c r="AA486" s="4">
        <f t="shared" si="61"/>
        <v>-0.58651389999999992</v>
      </c>
      <c r="AB486">
        <f>STDEV(E466:E486)</f>
        <v>2.226681409610447</v>
      </c>
      <c r="AC486">
        <f t="shared" si="58"/>
        <v>109.11959090961045</v>
      </c>
      <c r="AD486">
        <f t="shared" si="59"/>
        <v>104.66622809038955</v>
      </c>
      <c r="AE486" s="4">
        <f>AC486-AD486</f>
        <v>4.4533628192208994</v>
      </c>
      <c r="AI486" s="5">
        <f t="shared" si="62"/>
        <v>4.637537136527925E-3</v>
      </c>
      <c r="AJ486" s="5">
        <f t="shared" si="65"/>
        <v>-7.8818302009957524E-4</v>
      </c>
      <c r="AK486" s="5">
        <f t="shared" si="63"/>
        <v>-3.0877924557325478E-3</v>
      </c>
    </row>
    <row r="487" spans="1:37" x14ac:dyDescent="0.2">
      <c r="A487" s="1">
        <v>42289</v>
      </c>
      <c r="B487">
        <v>106.8415</v>
      </c>
      <c r="C487">
        <v>106.8604</v>
      </c>
      <c r="D487">
        <v>105.61879999999999</v>
      </c>
      <c r="E487">
        <v>105.7705</v>
      </c>
      <c r="F487">
        <v>30467204</v>
      </c>
      <c r="G487">
        <v>30467204</v>
      </c>
      <c r="H487">
        <v>106.0735</v>
      </c>
      <c r="I487">
        <v>-0.492838</v>
      </c>
      <c r="J487">
        <v>0.492838</v>
      </c>
      <c r="K487" s="4">
        <f>1-(E487/E486)</f>
        <v>4.637537136527925E-3</v>
      </c>
      <c r="L487" s="4">
        <v>104.9708</v>
      </c>
      <c r="M487" s="4">
        <v>104.7668</v>
      </c>
      <c r="N487" s="4">
        <v>106.7751143</v>
      </c>
      <c r="O487" s="4">
        <v>106.95376469999999</v>
      </c>
      <c r="P487" s="4">
        <v>105.393372</v>
      </c>
      <c r="Q487" s="4">
        <v>105.478624</v>
      </c>
      <c r="R487" s="4">
        <v>105.97839310000001</v>
      </c>
      <c r="S487" s="4">
        <v>108.0568239</v>
      </c>
      <c r="T487" s="2">
        <v>0.486739643</v>
      </c>
      <c r="U487" s="2">
        <v>0.60859235700000003</v>
      </c>
      <c r="V487" s="4">
        <v>44.437635610000001</v>
      </c>
      <c r="W487">
        <f>F487/AVERAGE(F483:F487)</f>
        <v>0.6325315532454342</v>
      </c>
      <c r="X487" s="4">
        <f>(E487-MIN(E474:E487))/(MAX(E474:E487)-MIN(E474:E487)) * 100</f>
        <v>42.760715491056231</v>
      </c>
      <c r="Y487" s="4">
        <f t="shared" si="64"/>
        <v>33.809753241078077</v>
      </c>
      <c r="Z487" s="4">
        <f t="shared" si="60"/>
        <v>1.2647449742136225</v>
      </c>
      <c r="AA487" s="4">
        <f t="shared" si="61"/>
        <v>-0.49976910000000885</v>
      </c>
      <c r="AB487">
        <f>STDEV(E467:E487)</f>
        <v>2.2170321277071561</v>
      </c>
      <c r="AC487">
        <f t="shared" si="58"/>
        <v>108.99214642770715</v>
      </c>
      <c r="AD487">
        <f t="shared" si="59"/>
        <v>104.55808217229284</v>
      </c>
      <c r="AE487" s="4">
        <f>AC487-AD487</f>
        <v>4.434064255414313</v>
      </c>
      <c r="AI487" s="5">
        <f t="shared" si="62"/>
        <v>-1.7027432034451007E-3</v>
      </c>
      <c r="AJ487" s="5">
        <f t="shared" si="65"/>
        <v>-1.5826322110747526E-3</v>
      </c>
      <c r="AK487" s="5">
        <f t="shared" si="63"/>
        <v>-2.9561117593277072E-4</v>
      </c>
    </row>
    <row r="488" spans="1:37" x14ac:dyDescent="0.2">
      <c r="A488" s="1">
        <v>42290</v>
      </c>
      <c r="B488">
        <v>105.0312</v>
      </c>
      <c r="C488">
        <v>106.5761</v>
      </c>
      <c r="D488">
        <v>104.8985</v>
      </c>
      <c r="E488">
        <v>105.95059999999999</v>
      </c>
      <c r="F488">
        <v>33049256</v>
      </c>
      <c r="G488">
        <v>33049256</v>
      </c>
      <c r="H488">
        <v>105.95529999999999</v>
      </c>
      <c r="I488">
        <v>0.18007699999999999</v>
      </c>
      <c r="J488">
        <v>-0.18007699999999999</v>
      </c>
      <c r="K488" s="4">
        <f>1-(E488/E487)</f>
        <v>-1.7027432034451007E-3</v>
      </c>
      <c r="L488" s="4">
        <v>105.232625</v>
      </c>
      <c r="M488" s="4">
        <v>105.02554000000001</v>
      </c>
      <c r="N488" s="4">
        <v>106.61625239999999</v>
      </c>
      <c r="O488" s="4">
        <v>106.78719220000001</v>
      </c>
      <c r="P488" s="4">
        <v>105.5172005</v>
      </c>
      <c r="Q488" s="4">
        <v>105.56443779999999</v>
      </c>
      <c r="R488" s="4">
        <v>105.97574609999999</v>
      </c>
      <c r="S488" s="4">
        <v>107.97422690000001</v>
      </c>
      <c r="T488" s="2">
        <v>0.43732064300000001</v>
      </c>
      <c r="U488" s="2">
        <v>0.60859235700000003</v>
      </c>
      <c r="V488" s="4">
        <v>41.812334569999997</v>
      </c>
      <c r="W488">
        <f>F488/AVERAGE(F484:F488)</f>
        <v>0.73433741789517348</v>
      </c>
      <c r="X488" s="4">
        <f>(E488-MIN(E475:E488))/(MAX(E475:E488)-MIN(E475:E488)) * 100</f>
        <v>45.959820239088913</v>
      </c>
      <c r="Y488" s="4">
        <f t="shared" si="64"/>
        <v>46.744942004014284</v>
      </c>
      <c r="Z488" s="4">
        <f t="shared" si="60"/>
        <v>0.98320413436692367</v>
      </c>
      <c r="AA488" s="4">
        <f t="shared" si="61"/>
        <v>-0.41130830000000174</v>
      </c>
      <c r="AB488">
        <f>STDEV(E468:E488)</f>
        <v>2.1464669915046573</v>
      </c>
      <c r="AC488">
        <f t="shared" si="58"/>
        <v>108.76271939150465</v>
      </c>
      <c r="AD488">
        <f t="shared" si="59"/>
        <v>104.46978540849534</v>
      </c>
      <c r="AE488" s="4">
        <f>AC488-AD488</f>
        <v>4.2929339830093056</v>
      </c>
      <c r="AI488" s="5">
        <f t="shared" si="62"/>
        <v>1.4133945442498574E-2</v>
      </c>
      <c r="AJ488" s="5">
        <f t="shared" si="65"/>
        <v>-5.6026827771181731E-3</v>
      </c>
      <c r="AK488" s="5">
        <f t="shared" si="63"/>
        <v>3.4809903519512556E-4</v>
      </c>
    </row>
    <row r="489" spans="1:37" x14ac:dyDescent="0.2">
      <c r="A489" s="1">
        <v>42291</v>
      </c>
      <c r="B489">
        <v>105.47669999999999</v>
      </c>
      <c r="C489">
        <v>105.6947</v>
      </c>
      <c r="D489">
        <v>103.83710000000001</v>
      </c>
      <c r="E489">
        <v>104.45310000000001</v>
      </c>
      <c r="F489">
        <v>44462449</v>
      </c>
      <c r="G489">
        <v>44462449</v>
      </c>
      <c r="H489">
        <v>104.5348</v>
      </c>
      <c r="I489">
        <v>-1.4975000000000001</v>
      </c>
      <c r="J489">
        <v>1.4975000000000001</v>
      </c>
      <c r="K489" s="4">
        <f>1-(E489/E488)</f>
        <v>1.4133945442498574E-2</v>
      </c>
      <c r="L489" s="4">
        <v>105.21248749999999</v>
      </c>
      <c r="M489" s="4">
        <v>105.01701</v>
      </c>
      <c r="N489" s="4">
        <v>106.34230479999999</v>
      </c>
      <c r="O489" s="4">
        <v>106.6441667</v>
      </c>
      <c r="P489" s="4">
        <v>105.2807337</v>
      </c>
      <c r="Q489" s="4">
        <v>105.3623764</v>
      </c>
      <c r="R489" s="4">
        <v>105.8307322</v>
      </c>
      <c r="S489" s="4">
        <v>107.83614350000001</v>
      </c>
      <c r="T489" s="2">
        <v>0.39128642899999999</v>
      </c>
      <c r="U489" s="2">
        <v>0.71555664299999999</v>
      </c>
      <c r="V489" s="4">
        <v>35.35157229</v>
      </c>
      <c r="W489">
        <f>F489/AVERAGE(F485:F489)</f>
        <v>0.99814847146718289</v>
      </c>
      <c r="X489" s="4">
        <f>(E489-MIN(E476:E489))/(MAX(E476:E489)-MIN(E476:E489)) * 100</f>
        <v>20.353701352057978</v>
      </c>
      <c r="Y489" s="4">
        <f t="shared" si="64"/>
        <v>36.35807902740104</v>
      </c>
      <c r="Z489" s="4">
        <f t="shared" si="60"/>
        <v>0.5598123414803774</v>
      </c>
      <c r="AA489" s="4">
        <f t="shared" si="61"/>
        <v>-0.46835579999999766</v>
      </c>
      <c r="AB489">
        <f>STDEV(E469:E489)</f>
        <v>2.0293269562779175</v>
      </c>
      <c r="AC489">
        <f t="shared" si="58"/>
        <v>108.37163175627791</v>
      </c>
      <c r="AD489">
        <f t="shared" si="59"/>
        <v>104.31297784372208</v>
      </c>
      <c r="AE489" s="4">
        <f>AC489-AD489</f>
        <v>4.0586539125558261</v>
      </c>
      <c r="AI489" s="5">
        <f t="shared" si="62"/>
        <v>-1.4971312483784693E-2</v>
      </c>
      <c r="AJ489" s="5">
        <f t="shared" si="65"/>
        <v>4.5281392448529598E-4</v>
      </c>
      <c r="AK489" s="5">
        <f t="shared" si="63"/>
        <v>-6.4273680884526082E-4</v>
      </c>
    </row>
    <row r="490" spans="1:37" x14ac:dyDescent="0.2">
      <c r="A490" s="1">
        <v>42292</v>
      </c>
      <c r="B490">
        <v>105.13549999999999</v>
      </c>
      <c r="C490">
        <v>106.2444</v>
      </c>
      <c r="D490">
        <v>104.71850000000001</v>
      </c>
      <c r="E490">
        <v>106.01690000000001</v>
      </c>
      <c r="F490">
        <v>37673452</v>
      </c>
      <c r="G490">
        <v>37673452</v>
      </c>
      <c r="H490">
        <v>105.6421</v>
      </c>
      <c r="I490">
        <v>1.5638000000000001</v>
      </c>
      <c r="J490">
        <v>-1.5638000000000001</v>
      </c>
      <c r="K490" s="4">
        <f>1-(E490/E489)</f>
        <v>-1.4971312483784693E-2</v>
      </c>
      <c r="L490" s="4">
        <v>105.34043749999999</v>
      </c>
      <c r="M490" s="4">
        <v>105.23309999999999</v>
      </c>
      <c r="N490" s="4">
        <v>106.1369571</v>
      </c>
      <c r="O490" s="4">
        <v>106.6021039</v>
      </c>
      <c r="P490" s="4">
        <v>105.44432620000001</v>
      </c>
      <c r="Q490" s="4">
        <v>105.4813807</v>
      </c>
      <c r="R490" s="4">
        <v>105.8484625</v>
      </c>
      <c r="S490" s="4">
        <v>107.7648006</v>
      </c>
      <c r="T490" s="2">
        <v>0.50298642900000001</v>
      </c>
      <c r="U490" s="2">
        <v>0.69592464300000001</v>
      </c>
      <c r="V490" s="4">
        <v>41.953606110000003</v>
      </c>
      <c r="W490">
        <f>F490/AVERAGE(F486:F490)</f>
        <v>0.9493432268193579</v>
      </c>
      <c r="X490" s="4">
        <f>(E490-MIN(E477:E490))/(MAX(E477:E490)-MIN(E477:E490)) * 100</f>
        <v>82.840107385902812</v>
      </c>
      <c r="Y490" s="4">
        <f t="shared" si="64"/>
        <v>49.717876325683243</v>
      </c>
      <c r="Z490" s="4">
        <f t="shared" si="60"/>
        <v>1.6662036576793466</v>
      </c>
      <c r="AA490" s="4">
        <f t="shared" si="61"/>
        <v>-0.36708179999999402</v>
      </c>
      <c r="AB490">
        <f>STDEV(E470:E490)</f>
        <v>1.8122967746954228</v>
      </c>
      <c r="AC490">
        <f t="shared" si="58"/>
        <v>107.94925387469543</v>
      </c>
      <c r="AD490">
        <f t="shared" si="59"/>
        <v>104.32466032530458</v>
      </c>
      <c r="AE490" s="4">
        <f>AC490-AD490</f>
        <v>3.6245935493908519</v>
      </c>
      <c r="AI490" s="5">
        <f t="shared" si="62"/>
        <v>7.3309066761998443E-3</v>
      </c>
      <c r="AJ490" s="5">
        <f t="shared" si="65"/>
        <v>-3.8950776437779557E-3</v>
      </c>
      <c r="AK490" s="5">
        <f t="shared" si="63"/>
        <v>-1.2318919694642666E-3</v>
      </c>
    </row>
    <row r="491" spans="1:37" x14ac:dyDescent="0.2">
      <c r="A491" s="1">
        <v>42293</v>
      </c>
      <c r="B491">
        <v>105.94110000000001</v>
      </c>
      <c r="C491">
        <v>106.14960000000001</v>
      </c>
      <c r="D491">
        <v>104.7564</v>
      </c>
      <c r="E491">
        <v>105.2397</v>
      </c>
      <c r="F491">
        <v>39232609</v>
      </c>
      <c r="G491">
        <v>39232609</v>
      </c>
      <c r="H491">
        <v>105.408</v>
      </c>
      <c r="I491">
        <v>-0.77716700000000005</v>
      </c>
      <c r="J491">
        <v>0.77716700000000005</v>
      </c>
      <c r="K491" s="4">
        <f>1-(E491/E490)</f>
        <v>7.3309066761998443E-3</v>
      </c>
      <c r="L491" s="4">
        <v>105.30844999999999</v>
      </c>
      <c r="M491" s="4">
        <v>105.29564999999999</v>
      </c>
      <c r="N491" s="4">
        <v>106.0069762</v>
      </c>
      <c r="O491" s="4">
        <v>106.53074119999999</v>
      </c>
      <c r="P491" s="4">
        <v>105.3988537</v>
      </c>
      <c r="Q491" s="4">
        <v>105.4374387</v>
      </c>
      <c r="R491" s="4">
        <v>105.7904851</v>
      </c>
      <c r="S491" s="4">
        <v>107.66577700000001</v>
      </c>
      <c r="T491" s="2">
        <v>0.50298642900000001</v>
      </c>
      <c r="U491" s="2">
        <v>0.59776514300000005</v>
      </c>
      <c r="V491" s="4">
        <v>45.694818120000001</v>
      </c>
      <c r="W491">
        <f>F491/AVERAGE(F487:F491)</f>
        <v>1.0610004966872104</v>
      </c>
      <c r="X491" s="4">
        <f>(E491-MIN(E478:E491))/(MAX(E478:E491)-MIN(E478:E491)) * 100</f>
        <v>64.704665356366903</v>
      </c>
      <c r="Y491" s="4">
        <f t="shared" si="64"/>
        <v>55.966158031442568</v>
      </c>
      <c r="Z491" s="4">
        <f t="shared" si="60"/>
        <v>1.1561391317948773</v>
      </c>
      <c r="AA491" s="4">
        <f t="shared" si="61"/>
        <v>-0.35304639999999665</v>
      </c>
      <c r="AB491">
        <f>STDEV(E471:E491)</f>
        <v>1.771739061178244</v>
      </c>
      <c r="AC491">
        <f t="shared" si="58"/>
        <v>107.77871526117823</v>
      </c>
      <c r="AD491">
        <f t="shared" si="59"/>
        <v>104.23523713882176</v>
      </c>
      <c r="AE491" s="4">
        <f>AC491-AD491</f>
        <v>3.5434781223564755</v>
      </c>
      <c r="AI491" s="5">
        <f t="shared" si="62"/>
        <v>-6.2143848756694986E-3</v>
      </c>
      <c r="AJ491" s="5">
        <f t="shared" si="65"/>
        <v>-4.6599958587433933E-3</v>
      </c>
      <c r="AK491" s="5">
        <f t="shared" si="63"/>
        <v>6.5471629549763402E-4</v>
      </c>
    </row>
    <row r="492" spans="1:37" x14ac:dyDescent="0.2">
      <c r="A492" s="1">
        <v>42296</v>
      </c>
      <c r="B492">
        <v>105.0123</v>
      </c>
      <c r="C492">
        <v>105.9127</v>
      </c>
      <c r="D492">
        <v>104.3583</v>
      </c>
      <c r="E492">
        <v>105.8937</v>
      </c>
      <c r="F492">
        <v>29759153</v>
      </c>
      <c r="G492">
        <v>29759153</v>
      </c>
      <c r="H492">
        <v>105.3506</v>
      </c>
      <c r="I492">
        <v>0.65395899999999996</v>
      </c>
      <c r="J492">
        <v>-0.65395899999999996</v>
      </c>
      <c r="K492" s="4">
        <f>1-(E492/E491)</f>
        <v>-6.2143848756694986E-3</v>
      </c>
      <c r="L492" s="4">
        <v>105.42100000000001</v>
      </c>
      <c r="M492" s="4">
        <v>105.38569</v>
      </c>
      <c r="N492" s="4">
        <v>105.9293476</v>
      </c>
      <c r="O492" s="4">
        <v>106.46755690000001</v>
      </c>
      <c r="P492" s="4">
        <v>105.5088196</v>
      </c>
      <c r="Q492" s="4">
        <v>105.5203953</v>
      </c>
      <c r="R492" s="4">
        <v>105.80031510000001</v>
      </c>
      <c r="S492" s="4">
        <v>107.59628379999999</v>
      </c>
      <c r="T492" s="2">
        <v>0.54969778599999997</v>
      </c>
      <c r="U492" s="2">
        <v>0.36895085700000002</v>
      </c>
      <c r="V492" s="4">
        <v>59.837652839999997</v>
      </c>
      <c r="W492">
        <f>F492/AVERAGE(F488:F492)</f>
        <v>0.8078958308559826</v>
      </c>
      <c r="X492" s="4">
        <f>(E492-MIN(E479:E492))/(MAX(E479:E492)-MIN(E479:E492)) * 100</f>
        <v>85.115379968587476</v>
      </c>
      <c r="Y492" s="4">
        <f t="shared" si="64"/>
        <v>77.553384236952397</v>
      </c>
      <c r="Z492" s="4">
        <f t="shared" si="60"/>
        <v>1.0975069728553761</v>
      </c>
      <c r="AA492" s="4">
        <f t="shared" si="61"/>
        <v>-0.27991980000000183</v>
      </c>
      <c r="AB492">
        <f>STDEV(E472:E492)</f>
        <v>1.7373314245183766</v>
      </c>
      <c r="AC492">
        <f t="shared" si="58"/>
        <v>107.66667902451837</v>
      </c>
      <c r="AD492">
        <f t="shared" si="59"/>
        <v>104.19201617548163</v>
      </c>
      <c r="AE492" s="4">
        <f>AC492-AD492</f>
        <v>3.474662849036747</v>
      </c>
      <c r="AI492" s="5">
        <f t="shared" si="62"/>
        <v>-1.8257932247149888E-2</v>
      </c>
      <c r="AJ492" s="5">
        <f t="shared" si="65"/>
        <v>6.9255536716816054E-3</v>
      </c>
      <c r="AK492" s="5">
        <f t="shared" si="63"/>
        <v>3.9059812341504964E-4</v>
      </c>
    </row>
    <row r="493" spans="1:37" x14ac:dyDescent="0.2">
      <c r="A493" s="1">
        <v>42297</v>
      </c>
      <c r="B493">
        <v>105.5241</v>
      </c>
      <c r="C493">
        <v>108.2062</v>
      </c>
      <c r="D493">
        <v>105.0312</v>
      </c>
      <c r="E493">
        <v>107.8271</v>
      </c>
      <c r="F493">
        <v>48967763</v>
      </c>
      <c r="G493">
        <v>48967763</v>
      </c>
      <c r="H493">
        <v>107.32769999999999</v>
      </c>
      <c r="I493">
        <v>1.9334</v>
      </c>
      <c r="J493">
        <v>-1.9334</v>
      </c>
      <c r="K493" s="4">
        <f>1-(E493/E492)</f>
        <v>-1.8257932247149888E-2</v>
      </c>
      <c r="L493" s="4">
        <v>105.9268625</v>
      </c>
      <c r="M493" s="4">
        <v>105.61884000000001</v>
      </c>
      <c r="N493" s="4">
        <v>105.86435710000001</v>
      </c>
      <c r="O493" s="4">
        <v>106.4350353</v>
      </c>
      <c r="P493" s="4">
        <v>106.023993</v>
      </c>
      <c r="Q493" s="4">
        <v>105.9397962</v>
      </c>
      <c r="R493" s="4">
        <v>105.9933422</v>
      </c>
      <c r="S493" s="4">
        <v>107.6053354</v>
      </c>
      <c r="T493" s="2">
        <v>0.60385492900000004</v>
      </c>
      <c r="U493" s="2">
        <v>0.36895085700000002</v>
      </c>
      <c r="V493" s="4">
        <v>62.073533840000003</v>
      </c>
      <c r="W493">
        <f>F493/AVERAGE(F489:F493)</f>
        <v>1.2236102538395854</v>
      </c>
      <c r="X493" s="4">
        <f>(E493-MIN(E480:E493))/(MAX(E480:E493)-MIN(E480:E493)) * 100</f>
        <v>100</v>
      </c>
      <c r="Y493" s="4">
        <f t="shared" si="64"/>
        <v>83.273348441651464</v>
      </c>
      <c r="Z493" s="4">
        <f t="shared" si="60"/>
        <v>1.200864404654854</v>
      </c>
      <c r="AA493" s="4">
        <f t="shared" si="61"/>
        <v>-5.3545999999997207E-2</v>
      </c>
      <c r="AB493">
        <f>STDEV(E473:E493)</f>
        <v>1.6314859274818865</v>
      </c>
      <c r="AC493">
        <f t="shared" si="58"/>
        <v>107.4958430274819</v>
      </c>
      <c r="AD493">
        <f t="shared" si="59"/>
        <v>104.23287117251812</v>
      </c>
      <c r="AE493" s="4">
        <f>AC493-AD493</f>
        <v>3.2629718549637801</v>
      </c>
      <c r="AI493" s="5">
        <f t="shared" si="62"/>
        <v>8.7176600316651864E-5</v>
      </c>
      <c r="AJ493" s="5">
        <f t="shared" si="65"/>
        <v>5.969758240128231E-3</v>
      </c>
      <c r="AK493" s="5">
        <f t="shared" si="63"/>
        <v>-4.401466624604921E-4</v>
      </c>
    </row>
    <row r="494" spans="1:37" x14ac:dyDescent="0.2">
      <c r="A494" s="1">
        <v>42298</v>
      </c>
      <c r="B494">
        <v>108.04510000000001</v>
      </c>
      <c r="C494">
        <v>109.54259999999999</v>
      </c>
      <c r="D494">
        <v>107.7608</v>
      </c>
      <c r="E494">
        <v>107.8177</v>
      </c>
      <c r="F494">
        <v>42326974</v>
      </c>
      <c r="G494">
        <v>42326974</v>
      </c>
      <c r="H494">
        <v>108.52589999999999</v>
      </c>
      <c r="I494">
        <v>-9.4750000000000008E-3</v>
      </c>
      <c r="J494">
        <v>9.4750000000000008E-3</v>
      </c>
      <c r="K494" s="4">
        <f>1-(E494/E493)</f>
        <v>8.7176600316651864E-5</v>
      </c>
      <c r="L494" s="4">
        <v>106.1211625</v>
      </c>
      <c r="M494" s="4">
        <v>105.90128</v>
      </c>
      <c r="N494" s="4">
        <v>105.8806048</v>
      </c>
      <c r="O494" s="4">
        <v>106.3242784</v>
      </c>
      <c r="P494" s="4">
        <v>106.4225945</v>
      </c>
      <c r="Q494" s="4">
        <v>106.2812332</v>
      </c>
      <c r="R494" s="4">
        <v>106.16709059999999</v>
      </c>
      <c r="S494" s="4">
        <v>107.61366339999999</v>
      </c>
      <c r="T494" s="2">
        <v>0.60385492900000004</v>
      </c>
      <c r="U494" s="2">
        <v>0.320885429</v>
      </c>
      <c r="V494" s="4">
        <v>65.29994327</v>
      </c>
      <c r="W494">
        <f>F494/AVERAGE(F490:F494)</f>
        <v>1.0690792199680832</v>
      </c>
      <c r="X494" s="4">
        <f>(E494-MIN(E481:E494))/(MAX(E481:E494)-MIN(E481:E494)) * 100</f>
        <v>99.767723442635116</v>
      </c>
      <c r="Y494" s="4">
        <f t="shared" si="64"/>
        <v>94.961034470407526</v>
      </c>
      <c r="Z494" s="4">
        <f t="shared" si="60"/>
        <v>1.0506174874677201</v>
      </c>
      <c r="AA494" s="4">
        <f t="shared" si="61"/>
        <v>0.11414260000000809</v>
      </c>
      <c r="AB494">
        <f>STDEV(E474:E494)</f>
        <v>1.649938281717287</v>
      </c>
      <c r="AC494">
        <f t="shared" si="58"/>
        <v>107.53054308171728</v>
      </c>
      <c r="AD494">
        <f t="shared" si="59"/>
        <v>104.23066651828272</v>
      </c>
      <c r="AE494" s="4">
        <f>AC494-AD494</f>
        <v>3.2998765634345659</v>
      </c>
      <c r="AI494" s="5">
        <f t="shared" si="62"/>
        <v>-1.5295262280683009E-2</v>
      </c>
      <c r="AJ494" s="5">
        <f t="shared" si="65"/>
        <v>-1.4489630278588302E-3</v>
      </c>
      <c r="AK494" s="5">
        <f t="shared" si="63"/>
        <v>7.4920769912051159E-4</v>
      </c>
    </row>
    <row r="495" spans="1:37" x14ac:dyDescent="0.2">
      <c r="A495" s="1">
        <v>42299</v>
      </c>
      <c r="B495">
        <v>108.3579</v>
      </c>
      <c r="C495">
        <v>109.46680000000001</v>
      </c>
      <c r="D495">
        <v>108.1399</v>
      </c>
      <c r="E495">
        <v>109.46680000000001</v>
      </c>
      <c r="F495">
        <v>41654089</v>
      </c>
      <c r="G495">
        <v>41654089</v>
      </c>
      <c r="H495">
        <v>108.9468</v>
      </c>
      <c r="I495">
        <v>1.6491</v>
      </c>
      <c r="J495">
        <v>-1.6491</v>
      </c>
      <c r="K495" s="4">
        <f>1-(E495/E494)</f>
        <v>-1.5295262280683009E-2</v>
      </c>
      <c r="L495" s="4">
        <v>106.58320000000001</v>
      </c>
      <c r="M495" s="4">
        <v>106.46993999999999</v>
      </c>
      <c r="N495" s="4">
        <v>105.9338619</v>
      </c>
      <c r="O495" s="4">
        <v>106.36163139999999</v>
      </c>
      <c r="P495" s="4">
        <v>107.0990846</v>
      </c>
      <c r="Q495" s="4">
        <v>106.8604272</v>
      </c>
      <c r="R495" s="4">
        <v>106.4813486</v>
      </c>
      <c r="S495" s="4">
        <v>107.6863355</v>
      </c>
      <c r="T495" s="2">
        <v>0.66748971400000001</v>
      </c>
      <c r="U495" s="2">
        <v>0.320885429</v>
      </c>
      <c r="V495" s="4">
        <v>67.534045050000003</v>
      </c>
      <c r="W495">
        <f>F495/AVERAGE(F491:F495)</f>
        <v>1.031345144939362</v>
      </c>
      <c r="X495" s="4">
        <f>(E495-MIN(E482:E495))/(MAX(E482:E495)-MIN(E482:E495)) * 100</f>
        <v>100</v>
      </c>
      <c r="Y495" s="4">
        <f t="shared" si="64"/>
        <v>99.922574480878367</v>
      </c>
      <c r="Z495" s="4">
        <f t="shared" si="60"/>
        <v>1.0007748551268207</v>
      </c>
      <c r="AA495" s="4">
        <f t="shared" si="61"/>
        <v>0.37907859999999971</v>
      </c>
      <c r="AB495">
        <f>STDEV(E475:E495)</f>
        <v>1.7486730230309484</v>
      </c>
      <c r="AC495">
        <f t="shared" si="58"/>
        <v>107.68253492303094</v>
      </c>
      <c r="AD495">
        <f t="shared" si="59"/>
        <v>104.18518887696905</v>
      </c>
      <c r="AE495" s="4">
        <f>AC495-AD495</f>
        <v>3.4973460460618924</v>
      </c>
      <c r="AI495" s="5">
        <f t="shared" si="62"/>
        <v>-3.0995699152619904E-2</v>
      </c>
      <c r="AJ495" s="5">
        <f t="shared" si="65"/>
        <v>-3.2252993858295498E-3</v>
      </c>
      <c r="AK495" s="5">
        <f t="shared" si="63"/>
        <v>8.5548832904839851E-4</v>
      </c>
    </row>
    <row r="496" spans="1:37" x14ac:dyDescent="0.2">
      <c r="A496" s="1">
        <v>42300</v>
      </c>
      <c r="B496">
        <v>110.6041</v>
      </c>
      <c r="C496">
        <v>113</v>
      </c>
      <c r="D496">
        <v>110.2534</v>
      </c>
      <c r="E496">
        <v>112.85980000000001</v>
      </c>
      <c r="F496">
        <v>59366914</v>
      </c>
      <c r="G496">
        <v>59366914</v>
      </c>
      <c r="H496">
        <v>112.1092</v>
      </c>
      <c r="I496">
        <v>3.3929999999999998</v>
      </c>
      <c r="J496">
        <v>-3.3929999999999998</v>
      </c>
      <c r="K496" s="4">
        <f>1-(E496/E495)</f>
        <v>-3.0995699152619904E-2</v>
      </c>
      <c r="L496" s="4">
        <v>107.44685</v>
      </c>
      <c r="M496" s="4">
        <v>107.12958999999999</v>
      </c>
      <c r="N496" s="4">
        <v>106.11799999999999</v>
      </c>
      <c r="O496" s="4">
        <v>106.4329922</v>
      </c>
      <c r="P496" s="4">
        <v>108.3792436</v>
      </c>
      <c r="Q496" s="4">
        <v>107.9512223</v>
      </c>
      <c r="R496" s="4">
        <v>107.0888202</v>
      </c>
      <c r="S496" s="4">
        <v>107.8892164</v>
      </c>
      <c r="T496" s="2">
        <v>0.882768</v>
      </c>
      <c r="U496" s="2">
        <v>0.320885429</v>
      </c>
      <c r="V496" s="4">
        <v>73.340712449999998</v>
      </c>
      <c r="W496">
        <f>F496/AVERAGE(F492:F496)</f>
        <v>1.3366417337415986</v>
      </c>
      <c r="X496" s="4">
        <f>(E496-MIN(E483:E496))/(MAX(E483:E496)-MIN(E483:E496)) * 100</f>
        <v>100</v>
      </c>
      <c r="Y496" s="4">
        <f t="shared" si="64"/>
        <v>99.922574480878367</v>
      </c>
      <c r="Z496" s="4">
        <f t="shared" si="60"/>
        <v>1.0007748551268207</v>
      </c>
      <c r="AA496" s="4">
        <f t="shared" si="61"/>
        <v>0.86240209999999706</v>
      </c>
      <c r="AB496">
        <f>STDEV(E476:E496)</f>
        <v>2.2254887964220376</v>
      </c>
      <c r="AC496">
        <f t="shared" si="58"/>
        <v>108.34348879642204</v>
      </c>
      <c r="AD496">
        <f t="shared" si="59"/>
        <v>103.89251120357795</v>
      </c>
      <c r="AE496" s="4">
        <f>AC496-AD496</f>
        <v>4.4509775928440831</v>
      </c>
      <c r="AI496" s="5">
        <f t="shared" si="62"/>
        <v>3.1911273987726418E-2</v>
      </c>
      <c r="AJ496" s="5">
        <f t="shared" si="65"/>
        <v>-6.3628434531991847E-3</v>
      </c>
      <c r="AK496" s="5">
        <f t="shared" si="63"/>
        <v>-6.407595762258373E-4</v>
      </c>
    </row>
    <row r="497" spans="1:37" x14ac:dyDescent="0.2">
      <c r="A497" s="1">
        <v>42303</v>
      </c>
      <c r="B497">
        <v>111.91200000000001</v>
      </c>
      <c r="C497">
        <v>111.9594</v>
      </c>
      <c r="D497">
        <v>108.9171</v>
      </c>
      <c r="E497">
        <v>109.25830000000001</v>
      </c>
      <c r="F497">
        <v>66333781</v>
      </c>
      <c r="G497">
        <v>66333781</v>
      </c>
      <c r="H497">
        <v>109.7799</v>
      </c>
      <c r="I497">
        <v>-3.6015000000000001</v>
      </c>
      <c r="J497">
        <v>3.6015000000000001</v>
      </c>
      <c r="K497" s="4">
        <f>1-(E497/E496)</f>
        <v>3.1911273987726418E-2</v>
      </c>
      <c r="L497" s="4">
        <v>108.0475</v>
      </c>
      <c r="M497" s="4">
        <v>107.47837</v>
      </c>
      <c r="N497" s="4">
        <v>106.1437286</v>
      </c>
      <c r="O497" s="4">
        <v>106.43540779999999</v>
      </c>
      <c r="P497" s="4">
        <v>108.5745895</v>
      </c>
      <c r="Q497" s="4">
        <v>108.1888728</v>
      </c>
      <c r="R497" s="4">
        <v>107.2954373</v>
      </c>
      <c r="S497" s="4">
        <v>107.94290599999999</v>
      </c>
      <c r="T497" s="2">
        <v>0.84688828599999999</v>
      </c>
      <c r="U497" s="2">
        <v>0.57813542900000003</v>
      </c>
      <c r="V497" s="4">
        <v>59.429767890000001</v>
      </c>
      <c r="W497">
        <f>F497/AVERAGE(F493:F497)</f>
        <v>1.2823101458595008</v>
      </c>
      <c r="X497" s="4">
        <f>(E497-MIN(E484:E497))/(MAX(E484:E497)-MIN(E484:E497)) * 100</f>
        <v>60.334155689678006</v>
      </c>
      <c r="Y497" s="4">
        <f t="shared" si="64"/>
        <v>86.778051896559347</v>
      </c>
      <c r="Z497" s="4">
        <f t="shared" si="60"/>
        <v>0.69526976431318332</v>
      </c>
      <c r="AA497" s="4">
        <f t="shared" si="61"/>
        <v>0.89343549999999539</v>
      </c>
      <c r="AB497">
        <f>STDEV(E477:E497)</f>
        <v>2.2599069737807498</v>
      </c>
      <c r="AC497">
        <f t="shared" si="58"/>
        <v>108.40363557378075</v>
      </c>
      <c r="AD497">
        <f t="shared" si="59"/>
        <v>103.88382162621926</v>
      </c>
      <c r="AE497" s="4">
        <f>AC497-AD497</f>
        <v>4.519813947561488</v>
      </c>
      <c r="AI497" s="5">
        <f t="shared" si="62"/>
        <v>6.3326996667530944E-3</v>
      </c>
      <c r="AJ497" s="5">
        <f t="shared" si="65"/>
        <v>8.9663427020008073E-4</v>
      </c>
      <c r="AK497" s="5">
        <f t="shared" si="63"/>
        <v>1.9790202967679984E-3</v>
      </c>
    </row>
    <row r="498" spans="1:37" x14ac:dyDescent="0.2">
      <c r="A498" s="1">
        <v>42304</v>
      </c>
      <c r="B498">
        <v>109.372</v>
      </c>
      <c r="C498">
        <v>110.4524</v>
      </c>
      <c r="D498">
        <v>108.0356</v>
      </c>
      <c r="E498">
        <v>108.5664</v>
      </c>
      <c r="F498">
        <v>69884400</v>
      </c>
      <c r="G498">
        <v>69884400</v>
      </c>
      <c r="H498">
        <v>109.2204</v>
      </c>
      <c r="I498">
        <v>-0.69186700000000001</v>
      </c>
      <c r="J498">
        <v>0.69186700000000001</v>
      </c>
      <c r="K498" s="4">
        <f>1-(E498/E497)</f>
        <v>6.3326996667530944E-3</v>
      </c>
      <c r="L498" s="4">
        <v>108.3661875</v>
      </c>
      <c r="M498" s="4">
        <v>107.73994999999999</v>
      </c>
      <c r="N498" s="4">
        <v>106.23895709999999</v>
      </c>
      <c r="O498" s="4">
        <v>106.4092059</v>
      </c>
      <c r="P498" s="4">
        <v>108.5727696</v>
      </c>
      <c r="Q498" s="4">
        <v>108.25751409999999</v>
      </c>
      <c r="R498" s="4">
        <v>107.4164814</v>
      </c>
      <c r="S498" s="4">
        <v>107.9673567</v>
      </c>
      <c r="T498" s="2">
        <v>0.84688828599999999</v>
      </c>
      <c r="U498" s="2">
        <v>0.59167478600000001</v>
      </c>
      <c r="V498" s="4">
        <v>58.870431369999999</v>
      </c>
      <c r="W498">
        <f>F498/AVERAGE(F494:F498)</f>
        <v>1.2498723110828027</v>
      </c>
      <c r="X498" s="4">
        <f>(E498-MIN(E485:E498))/(MAX(E485:E498)-MIN(E485:E498)) * 100</f>
        <v>52.713775937265972</v>
      </c>
      <c r="Y498" s="4">
        <f t="shared" si="64"/>
        <v>71.015977208981326</v>
      </c>
      <c r="Z498" s="4">
        <f t="shared" si="60"/>
        <v>0.74228051220281321</v>
      </c>
      <c r="AA498" s="4">
        <f t="shared" si="61"/>
        <v>0.84103269999999952</v>
      </c>
      <c r="AB498">
        <f>STDEV(E478:E498)</f>
        <v>2.319953330472714</v>
      </c>
      <c r="AC498">
        <f t="shared" si="58"/>
        <v>108.55891043047271</v>
      </c>
      <c r="AD498">
        <f t="shared" si="59"/>
        <v>103.91900376952728</v>
      </c>
      <c r="AE498" s="4">
        <f>AC498-AD498</f>
        <v>4.639906660945428</v>
      </c>
      <c r="AI498" s="5">
        <f t="shared" si="62"/>
        <v>-4.1204276829663655E-2</v>
      </c>
      <c r="AJ498" s="5">
        <f t="shared" si="65"/>
        <v>5.5972690776141089E-3</v>
      </c>
      <c r="AK498" s="5">
        <f t="shared" si="63"/>
        <v>4.7296204035053415E-3</v>
      </c>
    </row>
    <row r="499" spans="1:37" x14ac:dyDescent="0.2">
      <c r="A499" s="1">
        <v>42305</v>
      </c>
      <c r="B499">
        <v>110.82210000000001</v>
      </c>
      <c r="C499">
        <v>113.06829999999999</v>
      </c>
      <c r="D499">
        <v>109.9975</v>
      </c>
      <c r="E499">
        <v>113.0398</v>
      </c>
      <c r="F499">
        <v>85551352</v>
      </c>
      <c r="G499">
        <v>85551352</v>
      </c>
      <c r="H499">
        <v>111.4269</v>
      </c>
      <c r="I499">
        <v>4.4733999999999998</v>
      </c>
      <c r="J499">
        <v>-4.4733999999999998</v>
      </c>
      <c r="K499" s="4">
        <f>1-(E499/E498)</f>
        <v>-4.1204276829663655E-2</v>
      </c>
      <c r="L499" s="4">
        <v>109.3412</v>
      </c>
      <c r="M499" s="4">
        <v>108.59862</v>
      </c>
      <c r="N499" s="4">
        <v>106.69974759999999</v>
      </c>
      <c r="O499" s="4">
        <v>106.4484157</v>
      </c>
      <c r="P499" s="4">
        <v>109.565443</v>
      </c>
      <c r="Q499" s="4">
        <v>109.12702059999999</v>
      </c>
      <c r="R499" s="4">
        <v>107.95203549999999</v>
      </c>
      <c r="S499" s="4">
        <v>108.1662761</v>
      </c>
      <c r="T499" s="2">
        <v>1.166416857</v>
      </c>
      <c r="U499" s="2">
        <v>0.505024786</v>
      </c>
      <c r="V499" s="4">
        <v>69.785078179999999</v>
      </c>
      <c r="W499">
        <f>F499/AVERAGE(F495:F499)</f>
        <v>1.3251837098470569</v>
      </c>
      <c r="X499" s="4">
        <f>(E499-MIN(E486:E499))/(MAX(E486:E499)-MIN(E486:E499)) * 100</f>
        <v>100</v>
      </c>
      <c r="Y499" s="4">
        <f t="shared" si="64"/>
        <v>71.015977208981326</v>
      </c>
      <c r="Z499" s="4">
        <f t="shared" si="60"/>
        <v>1.4081338303030926</v>
      </c>
      <c r="AA499" s="4">
        <f t="shared" si="61"/>
        <v>1.1749851000000007</v>
      </c>
      <c r="AB499">
        <f>STDEV(E479:E499)</f>
        <v>2.6567486558986078</v>
      </c>
      <c r="AC499">
        <f t="shared" si="58"/>
        <v>109.35649625589861</v>
      </c>
      <c r="AD499">
        <f t="shared" si="59"/>
        <v>104.04299894410138</v>
      </c>
      <c r="AE499" s="4">
        <f>AC499-AD499</f>
        <v>5.3134973117972208</v>
      </c>
      <c r="AI499" s="5">
        <f t="shared" si="62"/>
        <v>-1.0564420673072616E-2</v>
      </c>
      <c r="AJ499" s="5">
        <f t="shared" si="65"/>
        <v>1.0414705948716741E-3</v>
      </c>
      <c r="AK499" s="5">
        <f t="shared" si="63"/>
        <v>2.5950259978511836E-3</v>
      </c>
    </row>
    <row r="500" spans="1:37" x14ac:dyDescent="0.2">
      <c r="A500" s="1">
        <v>42306</v>
      </c>
      <c r="B500">
        <v>112.4996</v>
      </c>
      <c r="C500">
        <v>114.3857</v>
      </c>
      <c r="D500">
        <v>112.0921</v>
      </c>
      <c r="E500">
        <v>114.23399999999999</v>
      </c>
      <c r="F500">
        <v>51227334</v>
      </c>
      <c r="G500">
        <v>51227334</v>
      </c>
      <c r="H500">
        <v>113.30029999999999</v>
      </c>
      <c r="I500">
        <v>1.1941999999999999</v>
      </c>
      <c r="J500">
        <v>-1.1941999999999999</v>
      </c>
      <c r="K500" s="4">
        <f>1-(E500/E499)</f>
        <v>-1.0564420673072616E-2</v>
      </c>
      <c r="L500" s="4">
        <v>110.3837375</v>
      </c>
      <c r="M500" s="4">
        <v>109.42033000000001</v>
      </c>
      <c r="N500" s="4">
        <v>107.1614429</v>
      </c>
      <c r="O500" s="4">
        <v>106.5233078</v>
      </c>
      <c r="P500" s="4">
        <v>110.6029001</v>
      </c>
      <c r="Q500" s="4">
        <v>110.05556230000001</v>
      </c>
      <c r="R500" s="4">
        <v>108.5503179</v>
      </c>
      <c r="S500" s="4">
        <v>108.40422599999999</v>
      </c>
      <c r="T500" s="2">
        <v>1.0743525709999999</v>
      </c>
      <c r="U500" s="2">
        <v>0.505024786</v>
      </c>
      <c r="V500" s="4">
        <v>68.023804859999998</v>
      </c>
      <c r="W500">
        <f>F500/AVERAGE(F496:F500)</f>
        <v>0.7706515710868026</v>
      </c>
      <c r="X500" s="4">
        <f>(E500-MIN(E487:E500))/(MAX(E487:E500)-MIN(E487:E500)) * 100</f>
        <v>100</v>
      </c>
      <c r="Y500" s="4">
        <f t="shared" si="64"/>
        <v>84.237925312421993</v>
      </c>
      <c r="Z500" s="4">
        <f t="shared" si="60"/>
        <v>1.1871137570057615</v>
      </c>
      <c r="AA500" s="4">
        <f t="shared" si="61"/>
        <v>1.5052444000000094</v>
      </c>
      <c r="AB500">
        <f>STDEV(E480:E500)</f>
        <v>3.0723231557847934</v>
      </c>
      <c r="AC500">
        <f t="shared" si="58"/>
        <v>110.23376605578478</v>
      </c>
      <c r="AD500">
        <f t="shared" si="59"/>
        <v>104.08911974421521</v>
      </c>
      <c r="AE500" s="4">
        <f>AC500-AD500</f>
        <v>6.1446463115695735</v>
      </c>
      <c r="AI500" s="5">
        <f t="shared" si="62"/>
        <v>8.5456168916433484E-3</v>
      </c>
      <c r="AJ500" s="5">
        <f t="shared" si="65"/>
        <v>1.0838168778953157E-3</v>
      </c>
      <c r="AK500" s="5">
        <f t="shared" si="63"/>
        <v>1.8100416393386988E-3</v>
      </c>
    </row>
    <row r="501" spans="1:37" x14ac:dyDescent="0.2">
      <c r="A501" s="1">
        <v>42307</v>
      </c>
      <c r="B501">
        <v>114.67</v>
      </c>
      <c r="C501">
        <v>114.88800000000001</v>
      </c>
      <c r="D501">
        <v>113.21040000000001</v>
      </c>
      <c r="E501">
        <v>113.2578</v>
      </c>
      <c r="F501">
        <v>49365254</v>
      </c>
      <c r="G501">
        <v>49365254</v>
      </c>
      <c r="H501">
        <v>114.0145</v>
      </c>
      <c r="I501">
        <v>-0.97619599999999995</v>
      </c>
      <c r="J501">
        <v>0.97619599999999995</v>
      </c>
      <c r="K501" s="4">
        <f>1-(E501/E500)</f>
        <v>8.5456168916433484E-3</v>
      </c>
      <c r="L501" s="4">
        <v>111.062575</v>
      </c>
      <c r="M501" s="4">
        <v>110.22214</v>
      </c>
      <c r="N501" s="4">
        <v>107.6091476</v>
      </c>
      <c r="O501" s="4">
        <v>106.60674710000001</v>
      </c>
      <c r="P501" s="4">
        <v>111.1928779</v>
      </c>
      <c r="Q501" s="4">
        <v>110.6377873</v>
      </c>
      <c r="R501" s="4">
        <v>108.9986495</v>
      </c>
      <c r="S501" s="4">
        <v>108.59456230000001</v>
      </c>
      <c r="T501" s="2">
        <v>1.0743525709999999</v>
      </c>
      <c r="U501" s="2">
        <v>0.53955035699999998</v>
      </c>
      <c r="V501" s="4">
        <v>66.568599160000005</v>
      </c>
      <c r="W501">
        <f>F501/AVERAGE(F497:F501)</f>
        <v>0.76568012778399608</v>
      </c>
      <c r="X501" s="4">
        <f>(E501-MIN(E488:E501))/(MAX(E488:E501)-MIN(E488:E501)) * 100</f>
        <v>90.019323375149597</v>
      </c>
      <c r="Y501" s="4">
        <f t="shared" si="64"/>
        <v>96.673107791716532</v>
      </c>
      <c r="Z501" s="4">
        <f t="shared" si="60"/>
        <v>0.93117233356247742</v>
      </c>
      <c r="AA501" s="4">
        <f t="shared" si="61"/>
        <v>1.6391378000000003</v>
      </c>
      <c r="AB501">
        <f>STDEV(E481:E501)</f>
        <v>3.2466427180426018</v>
      </c>
      <c r="AC501">
        <f t="shared" si="58"/>
        <v>110.85579031804261</v>
      </c>
      <c r="AD501">
        <f t="shared" si="59"/>
        <v>104.36250488195739</v>
      </c>
      <c r="AE501" s="4">
        <f>AC501-AD501</f>
        <v>6.4932854360852161</v>
      </c>
      <c r="AI501" s="5">
        <f t="shared" si="62"/>
        <v>-1.4059075842900004E-2</v>
      </c>
      <c r="AJ501" s="5">
        <f t="shared" si="65"/>
        <v>4.1883771805699462E-3</v>
      </c>
      <c r="AK501" s="5">
        <f t="shared" si="63"/>
        <v>3.5402471549452544E-3</v>
      </c>
    </row>
    <row r="502" spans="1:37" x14ac:dyDescent="0.2">
      <c r="A502" s="1">
        <v>42310</v>
      </c>
      <c r="B502">
        <v>113.60850000000001</v>
      </c>
      <c r="C502">
        <v>115.02070000000001</v>
      </c>
      <c r="D502">
        <v>113.3621</v>
      </c>
      <c r="E502">
        <v>114.8501</v>
      </c>
      <c r="F502">
        <v>32203267</v>
      </c>
      <c r="G502">
        <v>32203267</v>
      </c>
      <c r="H502">
        <v>114.4165</v>
      </c>
      <c r="I502">
        <v>1.5922000000000001</v>
      </c>
      <c r="J502">
        <v>-1.5922000000000001</v>
      </c>
      <c r="K502" s="4">
        <f>1-(E502/E501)</f>
        <v>-1.4059075842900004E-2</v>
      </c>
      <c r="L502" s="4">
        <v>111.941625</v>
      </c>
      <c r="M502" s="4">
        <v>111.11778</v>
      </c>
      <c r="N502" s="4">
        <v>108.0965714</v>
      </c>
      <c r="O502" s="4">
        <v>106.7652667</v>
      </c>
      <c r="P502" s="4">
        <v>112.00559389999999</v>
      </c>
      <c r="Q502" s="4">
        <v>111.4036624</v>
      </c>
      <c r="R502" s="4">
        <v>109.5559305</v>
      </c>
      <c r="S502" s="4">
        <v>108.8398775</v>
      </c>
      <c r="T502" s="2">
        <v>1.1752184999999999</v>
      </c>
      <c r="U502" s="2">
        <v>0.53955035699999998</v>
      </c>
      <c r="V502" s="4">
        <v>68.535097030000003</v>
      </c>
      <c r="W502">
        <f>F502/AVERAGE(F498:F502)</f>
        <v>0.55863524710529056</v>
      </c>
      <c r="X502" s="4">
        <f>(E502-MIN(E489:E502))/(MAX(E489:E502)-MIN(E489:E502)) * 100</f>
        <v>100</v>
      </c>
      <c r="Y502" s="4">
        <f t="shared" si="64"/>
        <v>96.673107791716532</v>
      </c>
      <c r="Z502" s="4">
        <f t="shared" si="60"/>
        <v>1.0344138332187613</v>
      </c>
      <c r="AA502" s="4">
        <f t="shared" si="61"/>
        <v>1.8477318999999994</v>
      </c>
      <c r="AB502">
        <f>STDEV(E482:E502)</f>
        <v>3.5304832356411011</v>
      </c>
      <c r="AC502">
        <f t="shared" si="58"/>
        <v>111.6270546356411</v>
      </c>
      <c r="AD502">
        <f t="shared" si="59"/>
        <v>104.5660881643589</v>
      </c>
      <c r="AE502" s="4">
        <f>AC502-AD502</f>
        <v>7.0609664712821996</v>
      </c>
      <c r="AI502" s="5">
        <f t="shared" si="62"/>
        <v>-1.1470603856679418E-2</v>
      </c>
      <c r="AJ502" s="5">
        <f t="shared" si="65"/>
        <v>2.5228148936919047E-3</v>
      </c>
      <c r="AK502" s="5">
        <f t="shared" si="63"/>
        <v>1.02889206588291E-3</v>
      </c>
    </row>
    <row r="503" spans="1:37" x14ac:dyDescent="0.2">
      <c r="A503" s="1">
        <v>42311</v>
      </c>
      <c r="B503">
        <v>114.4804</v>
      </c>
      <c r="C503">
        <v>117.0394</v>
      </c>
      <c r="D503">
        <v>114.3951</v>
      </c>
      <c r="E503">
        <v>116.1675</v>
      </c>
      <c r="F503">
        <v>45518976</v>
      </c>
      <c r="G503">
        <v>45518976</v>
      </c>
      <c r="H503">
        <v>116.1041</v>
      </c>
      <c r="I503">
        <v>1.3173999999999999</v>
      </c>
      <c r="J503">
        <v>-1.3173999999999999</v>
      </c>
      <c r="K503" s="4">
        <f>1-(E503/E502)</f>
        <v>-1.1470603856679418E-2</v>
      </c>
      <c r="L503" s="4">
        <v>112.7792125</v>
      </c>
      <c r="M503" s="4">
        <v>111.95182</v>
      </c>
      <c r="N503" s="4">
        <v>108.6286762</v>
      </c>
      <c r="O503" s="4">
        <v>107.07765879999999</v>
      </c>
      <c r="P503" s="4">
        <v>112.9304619</v>
      </c>
      <c r="Q503" s="4">
        <v>112.2698147</v>
      </c>
      <c r="R503" s="4">
        <v>110.1856038</v>
      </c>
      <c r="S503" s="4">
        <v>109.1272352</v>
      </c>
      <c r="T503" s="2">
        <v>1.2693185</v>
      </c>
      <c r="U503" s="2">
        <v>0.43258607100000002</v>
      </c>
      <c r="V503" s="4">
        <v>74.582236940000001</v>
      </c>
      <c r="W503">
        <f>F503/AVERAGE(F499:F503)</f>
        <v>0.86253902418408801</v>
      </c>
      <c r="X503" s="4">
        <f>(E503-MIN(E490:E503))/(MAX(E490:E503)-MIN(E490:E503)) * 100</f>
        <v>100</v>
      </c>
      <c r="Y503" s="4">
        <f t="shared" si="64"/>
        <v>96.673107791716532</v>
      </c>
      <c r="Z503" s="4">
        <f t="shared" si="60"/>
        <v>1.0344138332187613</v>
      </c>
      <c r="AA503" s="4">
        <f t="shared" si="61"/>
        <v>2.0842109000000022</v>
      </c>
      <c r="AB503">
        <f>STDEV(E483:E503)</f>
        <v>3.8655529161951416</v>
      </c>
      <c r="AC503">
        <f t="shared" si="58"/>
        <v>112.49422911619514</v>
      </c>
      <c r="AD503">
        <f t="shared" si="59"/>
        <v>104.76312328380486</v>
      </c>
      <c r="AE503" s="4">
        <f>AC503-AD503</f>
        <v>7.7311058323902841</v>
      </c>
      <c r="AI503" s="5">
        <f t="shared" si="62"/>
        <v>4.6510426754471368E-3</v>
      </c>
      <c r="AJ503" s="5">
        <f t="shared" si="65"/>
        <v>5.3169529995004683E-3</v>
      </c>
      <c r="AK503" s="5">
        <f t="shared" si="63"/>
        <v>-1.5961494597696913E-4</v>
      </c>
    </row>
    <row r="504" spans="1:37" x14ac:dyDescent="0.2">
      <c r="A504" s="1">
        <v>42312</v>
      </c>
      <c r="B504">
        <v>116.6982</v>
      </c>
      <c r="C504">
        <v>117.3522</v>
      </c>
      <c r="D504">
        <v>115.2671</v>
      </c>
      <c r="E504">
        <v>115.6272</v>
      </c>
      <c r="F504">
        <v>44886050</v>
      </c>
      <c r="G504">
        <v>44886050</v>
      </c>
      <c r="H504">
        <v>116.12560000000001</v>
      </c>
      <c r="I504">
        <v>-0.54022700000000001</v>
      </c>
      <c r="J504">
        <v>0.54022700000000001</v>
      </c>
      <c r="K504" s="4">
        <f>1-(E504/E503)</f>
        <v>4.6510426754471368E-3</v>
      </c>
      <c r="L504" s="4">
        <v>113.12513749999999</v>
      </c>
      <c r="M504" s="4">
        <v>112.73277</v>
      </c>
      <c r="N504" s="4">
        <v>109.11113330000001</v>
      </c>
      <c r="O504" s="4">
        <v>107.42851760000001</v>
      </c>
      <c r="P504" s="4">
        <v>113.52973710000001</v>
      </c>
      <c r="Q504" s="4">
        <v>112.8802484</v>
      </c>
      <c r="R504" s="4">
        <v>110.703851</v>
      </c>
      <c r="S504" s="4">
        <v>109.3821358</v>
      </c>
      <c r="T504" s="2">
        <v>1.1576185000000001</v>
      </c>
      <c r="U504" s="2">
        <v>0.47117371400000002</v>
      </c>
      <c r="V504" s="4">
        <v>71.072202450000006</v>
      </c>
      <c r="W504">
        <f>F504/AVERAGE(F500:F504)</f>
        <v>1.0055079038868131</v>
      </c>
      <c r="X504" s="4">
        <f>(E504-MIN(E491:E504))/(MAX(E491:E504)-MIN(E491:E504)) * 100</f>
        <v>95.055729424037764</v>
      </c>
      <c r="Y504" s="4">
        <f t="shared" si="64"/>
        <v>98.351909808012579</v>
      </c>
      <c r="Z504" s="4">
        <f t="shared" si="60"/>
        <v>0.96648585278710797</v>
      </c>
      <c r="AA504" s="4">
        <f t="shared" si="61"/>
        <v>2.176397399999999</v>
      </c>
      <c r="AB504">
        <f>STDEV(E484:E504)</f>
        <v>4.0812075006465109</v>
      </c>
      <c r="AC504">
        <f t="shared" si="58"/>
        <v>113.19234080064652</v>
      </c>
      <c r="AD504">
        <f t="shared" si="59"/>
        <v>105.02992579935349</v>
      </c>
      <c r="AE504" s="4">
        <f>AC504-AD504</f>
        <v>8.1624150012930272</v>
      </c>
      <c r="AI504" s="5">
        <f t="shared" si="62"/>
        <v>4.6096420219463585E-3</v>
      </c>
      <c r="AJ504" s="5">
        <f t="shared" si="65"/>
        <v>3.4759077094825065E-3</v>
      </c>
      <c r="AK504" s="5">
        <f t="shared" si="63"/>
        <v>-2.4228226632021462E-3</v>
      </c>
    </row>
    <row r="505" spans="1:37" x14ac:dyDescent="0.2">
      <c r="A505" s="1">
        <v>42313</v>
      </c>
      <c r="B505">
        <v>115.9794</v>
      </c>
      <c r="C505">
        <v>116.77889999999999</v>
      </c>
      <c r="D505">
        <v>114.38979999999999</v>
      </c>
      <c r="E505">
        <v>115.0942</v>
      </c>
      <c r="F505">
        <v>39552680</v>
      </c>
      <c r="G505">
        <v>39552680</v>
      </c>
      <c r="H505">
        <v>115.3443</v>
      </c>
      <c r="I505">
        <v>-0.53305199999999997</v>
      </c>
      <c r="J505">
        <v>0.53305199999999997</v>
      </c>
      <c r="K505" s="4">
        <f>1-(E505/E504)</f>
        <v>4.6096420219463585E-3</v>
      </c>
      <c r="L505" s="4">
        <v>113.854625</v>
      </c>
      <c r="M505" s="4">
        <v>113.29550999999999</v>
      </c>
      <c r="N505" s="4">
        <v>109.5921286</v>
      </c>
      <c r="O505" s="4">
        <v>107.757402</v>
      </c>
      <c r="P505" s="4">
        <v>113.87739550000001</v>
      </c>
      <c r="Q505" s="4">
        <v>113.282785</v>
      </c>
      <c r="R505" s="4">
        <v>111.12197949999999</v>
      </c>
      <c r="S505" s="4">
        <v>109.6061383</v>
      </c>
      <c r="T505" s="2">
        <v>1.1576185000000001</v>
      </c>
      <c r="U505" s="2">
        <v>0.45373692900000001</v>
      </c>
      <c r="V505" s="4">
        <v>71.841288359999993</v>
      </c>
      <c r="W505">
        <f>F505/AVERAGE(F501:F505)</f>
        <v>0.93493560020810096</v>
      </c>
      <c r="X505" s="4">
        <f>(E505-MIN(E492:E505))/(MAX(E492:E505)-MIN(E492:E505)) * 100</f>
        <v>89.553037824368758</v>
      </c>
      <c r="Y505" s="4">
        <f t="shared" si="64"/>
        <v>94.869589082802179</v>
      </c>
      <c r="Z505" s="4">
        <f t="shared" si="60"/>
        <v>0.94395937296836885</v>
      </c>
      <c r="AA505" s="4">
        <f t="shared" si="61"/>
        <v>2.1608055000000093</v>
      </c>
      <c r="AB505">
        <f>STDEV(E485:E505)</f>
        <v>4.1659761391710903</v>
      </c>
      <c r="AC505">
        <f t="shared" si="58"/>
        <v>113.75810473917109</v>
      </c>
      <c r="AD505">
        <f t="shared" si="59"/>
        <v>105.4261524608289</v>
      </c>
      <c r="AE505" s="4">
        <f>AC505-AD505</f>
        <v>8.331952278342186</v>
      </c>
      <c r="AI505" s="5">
        <f t="shared" si="62"/>
        <v>-1.1573128793631593E-3</v>
      </c>
      <c r="AJ505" s="5">
        <f t="shared" si="65"/>
        <v>1.063668468796164E-3</v>
      </c>
      <c r="AK505" s="5">
        <f t="shared" si="63"/>
        <v>-3.2142972257498356E-3</v>
      </c>
    </row>
    <row r="506" spans="1:37" x14ac:dyDescent="0.2">
      <c r="A506" s="1">
        <v>42314</v>
      </c>
      <c r="B506">
        <v>115.27500000000001</v>
      </c>
      <c r="C506">
        <v>115.9413</v>
      </c>
      <c r="D506">
        <v>114.8086</v>
      </c>
      <c r="E506">
        <v>115.2274</v>
      </c>
      <c r="F506">
        <v>33042283</v>
      </c>
      <c r="G506">
        <v>33042283</v>
      </c>
      <c r="H506">
        <v>115.3385</v>
      </c>
      <c r="I506">
        <v>0.13325300000000001</v>
      </c>
      <c r="J506">
        <v>-0.13325300000000001</v>
      </c>
      <c r="K506" s="4">
        <f>1-(E506/E505)</f>
        <v>-1.1573128793631593E-3</v>
      </c>
      <c r="L506" s="4">
        <v>114.68725000000001</v>
      </c>
      <c r="M506" s="4">
        <v>113.53227</v>
      </c>
      <c r="N506" s="4">
        <v>110.13723330000001</v>
      </c>
      <c r="O506" s="4">
        <v>107.9783255</v>
      </c>
      <c r="P506" s="4">
        <v>114.1773965</v>
      </c>
      <c r="Q506" s="4">
        <v>113.6363514</v>
      </c>
      <c r="R506" s="4">
        <v>111.5129719</v>
      </c>
      <c r="S506" s="4">
        <v>109.8265799</v>
      </c>
      <c r="T506" s="2">
        <v>1.1204252139999999</v>
      </c>
      <c r="U506" s="2">
        <v>0.45373692900000001</v>
      </c>
      <c r="V506" s="4">
        <v>71.175972520000002</v>
      </c>
      <c r="W506">
        <f>F506/AVERAGE(F502:F506)</f>
        <v>0.84635583640059764</v>
      </c>
      <c r="X506" s="4">
        <f>(E506-MIN(E493:E506))/(MAX(E493:E506)-MIN(E493:E506)) * 100</f>
        <v>88.741047689765011</v>
      </c>
      <c r="Y506" s="4">
        <f t="shared" si="64"/>
        <v>91.116604979390516</v>
      </c>
      <c r="Z506" s="4">
        <f t="shared" si="60"/>
        <v>0.97392838231667189</v>
      </c>
      <c r="AA506" s="4">
        <f t="shared" si="61"/>
        <v>2.1233794999999986</v>
      </c>
      <c r="AB506">
        <f>STDEV(E486:E506)</f>
        <v>4.1160963968708675</v>
      </c>
      <c r="AC506">
        <f t="shared" si="58"/>
        <v>114.25332969687088</v>
      </c>
      <c r="AD506">
        <f t="shared" si="59"/>
        <v>106.02113690312913</v>
      </c>
      <c r="AE506" s="4">
        <f>AC506-AD506</f>
        <v>8.2321927937417456</v>
      </c>
      <c r="AI506" s="5">
        <f t="shared" si="62"/>
        <v>4.0476483891852544E-3</v>
      </c>
      <c r="AJ506" s="5">
        <f t="shared" si="65"/>
        <v>2.2162575281816201E-3</v>
      </c>
      <c r="AK506" s="5">
        <f t="shared" si="63"/>
        <v>-3.7262340710412759E-3</v>
      </c>
    </row>
    <row r="507" spans="1:37" x14ac:dyDescent="0.2">
      <c r="A507" s="1">
        <v>42317</v>
      </c>
      <c r="B507">
        <v>115.1323</v>
      </c>
      <c r="C507">
        <v>115.9413</v>
      </c>
      <c r="D507">
        <v>114.26609999999999</v>
      </c>
      <c r="E507">
        <v>114.761</v>
      </c>
      <c r="F507">
        <v>33871405</v>
      </c>
      <c r="G507">
        <v>33871405</v>
      </c>
      <c r="H507">
        <v>114.9631</v>
      </c>
      <c r="I507">
        <v>-0.466393</v>
      </c>
      <c r="J507">
        <v>0.466393</v>
      </c>
      <c r="K507" s="4">
        <f>1-(E507/E506)</f>
        <v>4.0476483891852544E-3</v>
      </c>
      <c r="L507" s="4">
        <v>114.9024</v>
      </c>
      <c r="M507" s="4">
        <v>114.08253999999999</v>
      </c>
      <c r="N507" s="4">
        <v>110.54188569999999</v>
      </c>
      <c r="O507" s="4">
        <v>108.1300804</v>
      </c>
      <c r="P507" s="4">
        <v>114.3070862</v>
      </c>
      <c r="Q507" s="4">
        <v>113.840833</v>
      </c>
      <c r="R507" s="4">
        <v>111.8223079</v>
      </c>
      <c r="S507" s="4">
        <v>110.0200866</v>
      </c>
      <c r="T507" s="2">
        <v>0.98232521399999995</v>
      </c>
      <c r="U507" s="2">
        <v>0.487050714</v>
      </c>
      <c r="V507" s="4">
        <v>66.853226269999993</v>
      </c>
      <c r="W507">
        <f>F507/AVERAGE(F503:F507)</f>
        <v>0.86024191508493109</v>
      </c>
      <c r="X507" s="4">
        <f>(E507-MIN(E494:E507))/(MAX(E494:E507)-MIN(E494:E507)) * 100</f>
        <v>83.155285156530596</v>
      </c>
      <c r="Y507" s="4">
        <f t="shared" si="64"/>
        <v>87.149790223554803</v>
      </c>
      <c r="Z507" s="4">
        <f t="shared" si="60"/>
        <v>0.95416506388853506</v>
      </c>
      <c r="AA507" s="4">
        <f t="shared" si="61"/>
        <v>2.0185251000000051</v>
      </c>
      <c r="AB507">
        <f>STDEV(E487:E507)</f>
        <v>4.1338736987583102</v>
      </c>
      <c r="AC507">
        <f t="shared" si="58"/>
        <v>114.6757593987583</v>
      </c>
      <c r="AD507">
        <f t="shared" si="59"/>
        <v>106.40801200124169</v>
      </c>
      <c r="AE507" s="4">
        <f>AC507-AD507</f>
        <v>8.2677473975166151</v>
      </c>
      <c r="AI507" s="5">
        <f t="shared" si="62"/>
        <v>3.151680448933003E-2</v>
      </c>
      <c r="AJ507" s="5">
        <f t="shared" si="65"/>
        <v>-7.2146622812423568E-3</v>
      </c>
      <c r="AK507" s="5">
        <f t="shared" si="63"/>
        <v>-2.9047042438925257E-3</v>
      </c>
    </row>
    <row r="508" spans="1:37" x14ac:dyDescent="0.2">
      <c r="A508" s="1">
        <v>42318</v>
      </c>
      <c r="B508">
        <v>111.2679</v>
      </c>
      <c r="C508">
        <v>112.3815</v>
      </c>
      <c r="D508">
        <v>110.4693</v>
      </c>
      <c r="E508">
        <v>111.14409999999999</v>
      </c>
      <c r="F508">
        <v>59127931</v>
      </c>
      <c r="G508">
        <v>59127931</v>
      </c>
      <c r="H508">
        <v>111.4089</v>
      </c>
      <c r="I508">
        <v>-3.6168999999999998</v>
      </c>
      <c r="J508">
        <v>3.6168999999999998</v>
      </c>
      <c r="K508" s="4">
        <f>1-(E508/E507)</f>
        <v>3.151680448933003E-2</v>
      </c>
      <c r="L508" s="4">
        <v>114.51616249999999</v>
      </c>
      <c r="M508" s="4">
        <v>114.34031</v>
      </c>
      <c r="N508" s="4">
        <v>110.7977714</v>
      </c>
      <c r="O508" s="4">
        <v>108.2040392</v>
      </c>
      <c r="P508" s="4">
        <v>113.6042003</v>
      </c>
      <c r="Q508" s="4">
        <v>113.3505179</v>
      </c>
      <c r="R508" s="4">
        <v>111.7577167</v>
      </c>
      <c r="S508" s="4">
        <v>110.0641656</v>
      </c>
      <c r="T508" s="2">
        <v>0.98232521399999995</v>
      </c>
      <c r="U508" s="2">
        <v>0.74472392899999995</v>
      </c>
      <c r="V508" s="4">
        <v>56.878822370000002</v>
      </c>
      <c r="W508">
        <f>F508/AVERAGE(F504:F508)</f>
        <v>1.4045950436921788</v>
      </c>
      <c r="X508" s="4">
        <f>(E508-MIN(E495:E508))/(MAX(E495:E508)-MIN(E495:E508)) * 100</f>
        <v>33.912196918866904</v>
      </c>
      <c r="Y508" s="4">
        <f t="shared" si="64"/>
        <v>68.602843255054168</v>
      </c>
      <c r="Z508" s="4">
        <f t="shared" si="60"/>
        <v>0.49432640558040569</v>
      </c>
      <c r="AA508" s="4">
        <f t="shared" si="61"/>
        <v>1.5928011999999967</v>
      </c>
      <c r="AB508">
        <f>STDEV(E488:E508)</f>
        <v>3.9874788280494804</v>
      </c>
      <c r="AC508">
        <f t="shared" si="58"/>
        <v>114.78525022804948</v>
      </c>
      <c r="AD508">
        <f t="shared" si="59"/>
        <v>106.81029257195053</v>
      </c>
      <c r="AE508" s="4">
        <f>AC508-AD508</f>
        <v>7.974957656098951</v>
      </c>
      <c r="AI508" s="5">
        <f t="shared" si="62"/>
        <v>5.6521218850122956E-3</v>
      </c>
      <c r="AJ508" s="5">
        <f t="shared" si="65"/>
        <v>-2.250049645988217E-3</v>
      </c>
      <c r="AK508" s="5">
        <f t="shared" si="63"/>
        <v>-1.5924575273633011E-3</v>
      </c>
    </row>
    <row r="509" spans="1:37" x14ac:dyDescent="0.2">
      <c r="A509" s="1">
        <v>42319</v>
      </c>
      <c r="B509">
        <v>110.7634</v>
      </c>
      <c r="C509">
        <v>111.7628</v>
      </c>
      <c r="D509">
        <v>109.6593</v>
      </c>
      <c r="E509">
        <v>110.5159</v>
      </c>
      <c r="F509">
        <v>45217971</v>
      </c>
      <c r="G509">
        <v>45217971</v>
      </c>
      <c r="H509">
        <v>110.7034</v>
      </c>
      <c r="I509">
        <v>-0.62820100000000001</v>
      </c>
      <c r="J509">
        <v>0.62820100000000001</v>
      </c>
      <c r="K509" s="4">
        <f>1-(E509/E508)</f>
        <v>5.6521218850122956E-3</v>
      </c>
      <c r="L509" s="4">
        <v>114.17342499999999</v>
      </c>
      <c r="M509" s="4">
        <v>114.08792</v>
      </c>
      <c r="N509" s="4">
        <v>111.01516669999999</v>
      </c>
      <c r="O509" s="4">
        <v>108.2755294</v>
      </c>
      <c r="P509" s="4">
        <v>112.91791139999999</v>
      </c>
      <c r="Q509" s="4">
        <v>112.8351328</v>
      </c>
      <c r="R509" s="4">
        <v>111.6394485</v>
      </c>
      <c r="S509" s="4">
        <v>110.08188060000001</v>
      </c>
      <c r="T509" s="2">
        <v>0.86453235699999997</v>
      </c>
      <c r="U509" s="2">
        <v>0.78959542900000002</v>
      </c>
      <c r="V509" s="4">
        <v>52.265149319999999</v>
      </c>
      <c r="W509">
        <f>F509/AVERAGE(F505:F509)</f>
        <v>1.0724700938896963</v>
      </c>
      <c r="X509" s="4">
        <f>(E509-MIN(E496:E509))/(MAX(E496:E509)-MIN(E496:E509)) * 100</f>
        <v>25.647603636315797</v>
      </c>
      <c r="Y509" s="4">
        <f t="shared" si="64"/>
        <v>47.571695237237769</v>
      </c>
      <c r="Z509" s="4">
        <f t="shared" si="60"/>
        <v>0.539135793004904</v>
      </c>
      <c r="AA509" s="4">
        <f t="shared" si="61"/>
        <v>1.1956842999999964</v>
      </c>
      <c r="AB509">
        <f>STDEV(E489:E509)</f>
        <v>3.8313943561493802</v>
      </c>
      <c r="AC509">
        <f t="shared" si="58"/>
        <v>114.84656105614937</v>
      </c>
      <c r="AD509">
        <f t="shared" si="59"/>
        <v>107.18377234385062</v>
      </c>
      <c r="AE509" s="4">
        <f>AC509-AD509</f>
        <v>7.6627887122987488</v>
      </c>
      <c r="AI509" s="5">
        <f t="shared" si="62"/>
        <v>3.3587927167041398E-3</v>
      </c>
      <c r="AJ509" s="5">
        <f t="shared" si="65"/>
        <v>-9.5007994925317089E-3</v>
      </c>
      <c r="AK509" s="5">
        <f t="shared" si="63"/>
        <v>-5.9267356466351532E-4</v>
      </c>
    </row>
    <row r="510" spans="1:37" x14ac:dyDescent="0.2">
      <c r="A510" s="1">
        <v>42320</v>
      </c>
      <c r="B510">
        <v>110.6587</v>
      </c>
      <c r="C510">
        <v>111.1917</v>
      </c>
      <c r="D510">
        <v>110.07810000000001</v>
      </c>
      <c r="E510">
        <v>110.1447</v>
      </c>
      <c r="F510">
        <v>32525579</v>
      </c>
      <c r="G510">
        <v>32525579</v>
      </c>
      <c r="H510">
        <v>110.4507</v>
      </c>
      <c r="I510">
        <v>-0.37121100000000001</v>
      </c>
      <c r="J510">
        <v>0.37121100000000001</v>
      </c>
      <c r="K510" s="4">
        <f>1-(E510/E509)</f>
        <v>3.3587927167041398E-3</v>
      </c>
      <c r="L510" s="4">
        <v>113.58525</v>
      </c>
      <c r="M510" s="4">
        <v>113.67899</v>
      </c>
      <c r="N510" s="4">
        <v>111.28619519999999</v>
      </c>
      <c r="O510" s="4">
        <v>108.433402</v>
      </c>
      <c r="P510" s="4">
        <v>112.3016422</v>
      </c>
      <c r="Q510" s="4">
        <v>112.3459632</v>
      </c>
      <c r="R510" s="4">
        <v>111.4970915</v>
      </c>
      <c r="S510" s="4">
        <v>110.0843441</v>
      </c>
      <c r="T510" s="2">
        <v>0.62217521399999998</v>
      </c>
      <c r="U510" s="2">
        <v>0.81611049999999996</v>
      </c>
      <c r="V510" s="4">
        <v>43.258109849999997</v>
      </c>
      <c r="W510">
        <f>F510/AVERAGE(F506:F510)</f>
        <v>0.79803596992870474</v>
      </c>
      <c r="X510" s="4">
        <f>(E510-MIN(E497:E510))/(MAX(E497:E510)-MIN(E497:E510)) * 100</f>
        <v>20.764099932904426</v>
      </c>
      <c r="Y510" s="4">
        <f t="shared" si="64"/>
        <v>26.774633496029043</v>
      </c>
      <c r="Z510" s="4">
        <f t="shared" si="60"/>
        <v>0.77551388092703333</v>
      </c>
      <c r="AA510" s="4">
        <f t="shared" si="61"/>
        <v>0.84887170000000367</v>
      </c>
      <c r="AB510">
        <f>STDEV(E490:E510)</f>
        <v>3.5337378320237889</v>
      </c>
      <c r="AC510">
        <f t="shared" ref="AC510:AC573" si="66">N510+AB510</f>
        <v>114.81993303202378</v>
      </c>
      <c r="AD510">
        <f t="shared" ref="AD510:AD573" si="67">N510-AB510</f>
        <v>107.75245736797621</v>
      </c>
      <c r="AE510" s="4">
        <f>AC510-AD510</f>
        <v>7.0674756640475778</v>
      </c>
      <c r="AI510" s="5">
        <f t="shared" si="62"/>
        <v>2.9207941916406299E-2</v>
      </c>
      <c r="AJ510" s="5">
        <f t="shared" si="65"/>
        <v>-9.9153809026571119E-3</v>
      </c>
      <c r="AK510" s="5">
        <f t="shared" si="63"/>
        <v>-5.2300645438644396E-5</v>
      </c>
    </row>
    <row r="511" spans="1:37" x14ac:dyDescent="0.2">
      <c r="A511" s="1">
        <v>42321</v>
      </c>
      <c r="B511">
        <v>109.6498</v>
      </c>
      <c r="C511">
        <v>110.00190000000001</v>
      </c>
      <c r="D511">
        <v>106.8609</v>
      </c>
      <c r="E511">
        <v>106.9276</v>
      </c>
      <c r="F511">
        <v>45812403</v>
      </c>
      <c r="G511">
        <v>45812403</v>
      </c>
      <c r="H511">
        <v>107.99630000000001</v>
      </c>
      <c r="I511">
        <v>-3.2172000000000001</v>
      </c>
      <c r="J511">
        <v>3.2172000000000001</v>
      </c>
      <c r="K511" s="4">
        <f>1-(E511/E510)</f>
        <v>2.9207941916406299E-2</v>
      </c>
      <c r="L511" s="4">
        <v>112.4302625</v>
      </c>
      <c r="M511" s="4">
        <v>113.04597</v>
      </c>
      <c r="N511" s="4">
        <v>111.3295619</v>
      </c>
      <c r="O511" s="4">
        <v>108.44233920000001</v>
      </c>
      <c r="P511" s="4">
        <v>111.10741059999999</v>
      </c>
      <c r="Q511" s="4">
        <v>111.36080629999999</v>
      </c>
      <c r="R511" s="4">
        <v>111.0619018</v>
      </c>
      <c r="S511" s="4">
        <v>109.96055029999999</v>
      </c>
      <c r="T511" s="2">
        <v>0.62217521399999998</v>
      </c>
      <c r="U511" s="2">
        <v>0.78866049999999999</v>
      </c>
      <c r="V511" s="4">
        <v>44.09976356</v>
      </c>
      <c r="W511">
        <f>F511/AVERAGE(F507:F511)</f>
        <v>1.0577530387632326</v>
      </c>
      <c r="X511" s="4">
        <f>(E511-MIN(E498:E511))/(MAX(E498:E511)-MIN(E498:E511)) * 100</f>
        <v>0</v>
      </c>
      <c r="Y511" s="4">
        <f t="shared" si="64"/>
        <v>15.47056785640674</v>
      </c>
      <c r="Z511" s="4">
        <f t="shared" si="60"/>
        <v>0</v>
      </c>
      <c r="AA511" s="4">
        <f t="shared" si="61"/>
        <v>0.29890449999999191</v>
      </c>
      <c r="AB511">
        <f>STDEV(E491:E511)</f>
        <v>3.4708676683901665</v>
      </c>
      <c r="AC511">
        <f t="shared" si="66"/>
        <v>114.80042956839017</v>
      </c>
      <c r="AD511">
        <f t="shared" si="67"/>
        <v>107.85869423160983</v>
      </c>
      <c r="AE511" s="4">
        <f>AC511-AD511</f>
        <v>6.94173533678034</v>
      </c>
      <c r="AI511" s="5">
        <f t="shared" si="62"/>
        <v>-1.6334416932578755E-2</v>
      </c>
      <c r="AJ511" s="5">
        <f t="shared" si="65"/>
        <v>6.9620682082532914E-4</v>
      </c>
      <c r="AK511" s="5">
        <f t="shared" si="63"/>
        <v>1.9009282429981954E-3</v>
      </c>
    </row>
    <row r="512" spans="1:37" x14ac:dyDescent="0.2">
      <c r="A512" s="1">
        <v>42324</v>
      </c>
      <c r="B512">
        <v>106.0138</v>
      </c>
      <c r="C512">
        <v>108.736</v>
      </c>
      <c r="D512">
        <v>105.6521</v>
      </c>
      <c r="E512">
        <v>108.6742</v>
      </c>
      <c r="F512">
        <v>38106701</v>
      </c>
      <c r="G512">
        <v>38106701</v>
      </c>
      <c r="H512">
        <v>107.8038</v>
      </c>
      <c r="I512">
        <v>1.7465999999999999</v>
      </c>
      <c r="J512">
        <v>-1.7465999999999999</v>
      </c>
      <c r="K512" s="4">
        <f>1-(E512/E511)</f>
        <v>-1.6334416932578755E-2</v>
      </c>
      <c r="L512" s="4">
        <v>111.5611375</v>
      </c>
      <c r="M512" s="4">
        <v>112.42838</v>
      </c>
      <c r="N512" s="4">
        <v>111.4931095</v>
      </c>
      <c r="O512" s="4">
        <v>108.52213329999999</v>
      </c>
      <c r="P512" s="4">
        <v>110.5666971</v>
      </c>
      <c r="Q512" s="4">
        <v>110.8723324</v>
      </c>
      <c r="R512" s="4">
        <v>110.8345016</v>
      </c>
      <c r="S512" s="4">
        <v>109.9101052</v>
      </c>
      <c r="T512" s="2">
        <v>0.74693235700000005</v>
      </c>
      <c r="U512" s="2">
        <v>0.73924142900000001</v>
      </c>
      <c r="V512" s="4">
        <v>50.258749299999998</v>
      </c>
      <c r="W512">
        <f>F512/AVERAGE(F508:F512)</f>
        <v>0.86296027976011747</v>
      </c>
      <c r="X512" s="4">
        <f>(E512-MIN(E499:E512))/(MAX(E499:E512)-MIN(E499:E512)) * 100</f>
        <v>18.902801978376385</v>
      </c>
      <c r="Y512" s="4">
        <f t="shared" si="64"/>
        <v>13.222300637093603</v>
      </c>
      <c r="Z512" s="4">
        <f t="shared" si="60"/>
        <v>1.429615200651754</v>
      </c>
      <c r="AA512" s="4">
        <f t="shared" si="61"/>
        <v>3.7830800000008935E-2</v>
      </c>
      <c r="AB512">
        <f>STDEV(E492:E512)</f>
        <v>3.2430022506783374</v>
      </c>
      <c r="AC512">
        <f t="shared" si="66"/>
        <v>114.73611175067833</v>
      </c>
      <c r="AD512">
        <f t="shared" si="67"/>
        <v>108.25010724932167</v>
      </c>
      <c r="AE512" s="4">
        <f>AC512-AD512</f>
        <v>6.4860045013566605</v>
      </c>
      <c r="AI512" s="5">
        <f t="shared" si="62"/>
        <v>4.2484784797126585E-3</v>
      </c>
      <c r="AJ512" s="5">
        <f t="shared" si="65"/>
        <v>4.4775614932997419E-3</v>
      </c>
      <c r="AK512" s="5">
        <f t="shared" si="63"/>
        <v>1.891933882436949E-3</v>
      </c>
    </row>
    <row r="513" spans="1:37" x14ac:dyDescent="0.2">
      <c r="A513" s="1">
        <v>42325</v>
      </c>
      <c r="B513">
        <v>109.38330000000001</v>
      </c>
      <c r="C513">
        <v>109.50700000000001</v>
      </c>
      <c r="D513">
        <v>107.8603</v>
      </c>
      <c r="E513">
        <v>108.21250000000001</v>
      </c>
      <c r="F513">
        <v>27616939</v>
      </c>
      <c r="G513">
        <v>27616939</v>
      </c>
      <c r="H513">
        <v>108.6153</v>
      </c>
      <c r="I513">
        <v>-0.46163199999999999</v>
      </c>
      <c r="J513">
        <v>0.46163199999999999</v>
      </c>
      <c r="K513" s="4">
        <f>1-(E513/E512)</f>
        <v>4.2484784797126585E-3</v>
      </c>
      <c r="L513" s="4">
        <v>110.700925</v>
      </c>
      <c r="M513" s="4">
        <v>111.63288</v>
      </c>
      <c r="N513" s="4">
        <v>111.6035286</v>
      </c>
      <c r="O513" s="4">
        <v>108.6133157</v>
      </c>
      <c r="P513" s="4">
        <v>110.0435422</v>
      </c>
      <c r="Q513" s="4">
        <v>110.3887265</v>
      </c>
      <c r="R513" s="4">
        <v>110.58478719999999</v>
      </c>
      <c r="S513" s="4">
        <v>109.8435324</v>
      </c>
      <c r="T513" s="2">
        <v>0.42740378600000001</v>
      </c>
      <c r="U513" s="2">
        <v>0.77221514300000005</v>
      </c>
      <c r="V513" s="4">
        <v>35.628296249999998</v>
      </c>
      <c r="W513">
        <f>F513/AVERAGE(F509:F513)</f>
        <v>0.72952764115463831</v>
      </c>
      <c r="X513" s="4">
        <f>(E513-MIN(E500:E513))/(MAX(E500:E513)-MIN(E500:E513)) * 100</f>
        <v>13.905994653621864</v>
      </c>
      <c r="Y513" s="4">
        <f t="shared" si="64"/>
        <v>10.936265543999417</v>
      </c>
      <c r="Z513" s="4">
        <f t="shared" si="60"/>
        <v>1.2715487382483959</v>
      </c>
      <c r="AA513" s="4">
        <f t="shared" si="61"/>
        <v>-0.19606069999998965</v>
      </c>
      <c r="AB513">
        <f>STDEV(E493:E513)</f>
        <v>3.0781020459274662</v>
      </c>
      <c r="AC513">
        <f t="shared" si="66"/>
        <v>114.68163064592747</v>
      </c>
      <c r="AD513">
        <f t="shared" si="67"/>
        <v>108.52542655407254</v>
      </c>
      <c r="AE513" s="4">
        <f>AC513-AD513</f>
        <v>6.1562040918549314</v>
      </c>
      <c r="AI513" s="5">
        <f t="shared" si="62"/>
        <v>-3.1665473027607582E-2</v>
      </c>
      <c r="AJ513" s="5">
        <f t="shared" si="65"/>
        <v>6.9832679049682492E-3</v>
      </c>
      <c r="AK513" s="5">
        <f t="shared" si="63"/>
        <v>3.0089451025441766E-3</v>
      </c>
    </row>
    <row r="514" spans="1:37" x14ac:dyDescent="0.2">
      <c r="A514" s="1">
        <v>42326</v>
      </c>
      <c r="B514">
        <v>110.1828</v>
      </c>
      <c r="C514">
        <v>111.82940000000001</v>
      </c>
      <c r="D514">
        <v>109.9353</v>
      </c>
      <c r="E514">
        <v>111.6391</v>
      </c>
      <c r="F514">
        <v>46674697</v>
      </c>
      <c r="G514">
        <v>46674697</v>
      </c>
      <c r="H514">
        <v>111.2115</v>
      </c>
      <c r="I514">
        <v>3.4266000000000001</v>
      </c>
      <c r="J514">
        <v>-3.4266000000000001</v>
      </c>
      <c r="K514" s="4">
        <f>1-(E514/E513)</f>
        <v>-3.1665473027607582E-2</v>
      </c>
      <c r="L514" s="4">
        <v>110.2523875</v>
      </c>
      <c r="M514" s="4">
        <v>111.23407</v>
      </c>
      <c r="N514" s="4">
        <v>111.7850524</v>
      </c>
      <c r="O514" s="4">
        <v>108.7151922</v>
      </c>
      <c r="P514" s="4">
        <v>110.3981106</v>
      </c>
      <c r="Q514" s="4">
        <v>110.6160671</v>
      </c>
      <c r="R514" s="4">
        <v>110.68519790000001</v>
      </c>
      <c r="S514" s="4">
        <v>109.91394680000001</v>
      </c>
      <c r="T514" s="2">
        <v>0.58686092899999998</v>
      </c>
      <c r="U514" s="2">
        <v>0.77221514300000005</v>
      </c>
      <c r="V514" s="4">
        <v>43.180874189999997</v>
      </c>
      <c r="W514">
        <f>F514/AVERAGE(F510:F514)</f>
        <v>1.2235398387865501</v>
      </c>
      <c r="X514" s="4">
        <f>(E514-MIN(E501:E514))/(MAX(E501:E514)-MIN(E501:E514)) * 100</f>
        <v>50.990811588869988</v>
      </c>
      <c r="Y514" s="4">
        <f t="shared" si="64"/>
        <v>27.933202740289413</v>
      </c>
      <c r="Z514" s="4">
        <f t="shared" si="60"/>
        <v>1.8254552499031365</v>
      </c>
      <c r="AA514" s="4">
        <f t="shared" si="61"/>
        <v>-6.9130800000010595E-2</v>
      </c>
      <c r="AB514">
        <f>STDEV(E494:E514)</f>
        <v>2.9541676316043826</v>
      </c>
      <c r="AC514">
        <f t="shared" si="66"/>
        <v>114.73922003160438</v>
      </c>
      <c r="AD514">
        <f t="shared" si="67"/>
        <v>108.83088476839562</v>
      </c>
      <c r="AE514" s="4">
        <f>AC514-AD514</f>
        <v>5.9083352632087554</v>
      </c>
      <c r="AI514" s="5">
        <f t="shared" si="62"/>
        <v>-1.2703434549364845E-2</v>
      </c>
      <c r="AJ514" s="5">
        <f t="shared" si="65"/>
        <v>3.4488367227965E-3</v>
      </c>
      <c r="AK514" s="5">
        <f t="shared" si="63"/>
        <v>1.6874910657174505E-3</v>
      </c>
    </row>
    <row r="515" spans="1:37" x14ac:dyDescent="0.2">
      <c r="A515" s="1">
        <v>42327</v>
      </c>
      <c r="B515">
        <v>111.9722</v>
      </c>
      <c r="C515">
        <v>113.9806</v>
      </c>
      <c r="D515">
        <v>111.13460000000001</v>
      </c>
      <c r="E515">
        <v>113.0573</v>
      </c>
      <c r="F515">
        <v>43295820</v>
      </c>
      <c r="G515">
        <v>43295820</v>
      </c>
      <c r="H515">
        <v>112.8749</v>
      </c>
      <c r="I515">
        <v>1.4181999999999999</v>
      </c>
      <c r="J515">
        <v>-1.4181999999999999</v>
      </c>
      <c r="K515" s="4">
        <f>1-(E515/E514)</f>
        <v>-1.2703434549364845E-2</v>
      </c>
      <c r="L515" s="4">
        <v>110.03942499999999</v>
      </c>
      <c r="M515" s="4">
        <v>111.03037999999999</v>
      </c>
      <c r="N515" s="4">
        <v>112.0345571</v>
      </c>
      <c r="O515" s="4">
        <v>108.8850176</v>
      </c>
      <c r="P515" s="4">
        <v>110.98904159999999</v>
      </c>
      <c r="Q515" s="4">
        <v>111.0599277</v>
      </c>
      <c r="R515" s="4">
        <v>110.91111239999999</v>
      </c>
      <c r="S515" s="4">
        <v>110.0372156</v>
      </c>
      <c r="T515" s="2">
        <v>0.68816092900000003</v>
      </c>
      <c r="U515" s="2">
        <v>0.70248685700000002</v>
      </c>
      <c r="V515" s="4">
        <v>49.484918870000001</v>
      </c>
      <c r="W515">
        <f>F515/AVERAGE(F511:F515)</f>
        <v>1.0743029904336614</v>
      </c>
      <c r="X515" s="4">
        <f>(E515-MIN(E502:E515))/(MAX(E502:E515)-MIN(E502:E515)) * 100</f>
        <v>66.339462548295941</v>
      </c>
      <c r="Y515" s="4">
        <f t="shared" si="64"/>
        <v>43.745422930262599</v>
      </c>
      <c r="Z515" s="4">
        <f t="shared" ref="Z515:Z578" si="68">IFERROR(X515/Y515,0)</f>
        <v>1.5164892257197276</v>
      </c>
      <c r="AA515" s="4">
        <f t="shared" ref="AA515:AA578" si="69">Q515-R515</f>
        <v>0.14881530000000964</v>
      </c>
      <c r="AB515">
        <f>STDEV(E495:E515)</f>
        <v>2.8205810735682504</v>
      </c>
      <c r="AC515">
        <f t="shared" si="66"/>
        <v>114.85513817356825</v>
      </c>
      <c r="AD515">
        <f t="shared" si="67"/>
        <v>109.21397602643175</v>
      </c>
      <c r="AE515" s="4">
        <f>AC515-AD515</f>
        <v>5.6411621471364981</v>
      </c>
      <c r="AI515" s="5">
        <f t="shared" ref="AI515:AI578" si="70">K516</f>
        <v>-4.3774263139133573E-3</v>
      </c>
      <c r="AJ515" s="5">
        <f t="shared" si="65"/>
        <v>6.6409728241877413E-4</v>
      </c>
      <c r="AK515" s="5">
        <f t="shared" ref="AK515:AK578" si="71">SLOPE(K516:K525,$AL$2:$AL$11)</f>
        <v>-1.1862157268767684E-3</v>
      </c>
    </row>
    <row r="516" spans="1:37" x14ac:dyDescent="0.2">
      <c r="A516" s="1">
        <v>42328</v>
      </c>
      <c r="B516">
        <v>113.4571</v>
      </c>
      <c r="C516">
        <v>114.14239999999999</v>
      </c>
      <c r="D516">
        <v>113.12390000000001</v>
      </c>
      <c r="E516">
        <v>113.5522</v>
      </c>
      <c r="F516">
        <v>34287096</v>
      </c>
      <c r="G516">
        <v>34287096</v>
      </c>
      <c r="H516">
        <v>113.61199999999999</v>
      </c>
      <c r="I516">
        <v>0.49494700000000003</v>
      </c>
      <c r="J516">
        <v>-0.49494700000000003</v>
      </c>
      <c r="K516" s="4">
        <f>1-(E516/E515)</f>
        <v>-4.3774263139133573E-3</v>
      </c>
      <c r="L516" s="4">
        <v>110.34043749999999</v>
      </c>
      <c r="M516" s="4">
        <v>110.86286</v>
      </c>
      <c r="N516" s="4">
        <v>112.2291</v>
      </c>
      <c r="O516" s="4">
        <v>109.0195745</v>
      </c>
      <c r="P516" s="4">
        <v>111.5586323</v>
      </c>
      <c r="Q516" s="4">
        <v>111.5130681</v>
      </c>
      <c r="R516" s="4">
        <v>111.16264459999999</v>
      </c>
      <c r="S516" s="4">
        <v>110.1750581</v>
      </c>
      <c r="T516" s="2">
        <v>0.60978571400000003</v>
      </c>
      <c r="U516" s="2">
        <v>0.70248685700000002</v>
      </c>
      <c r="V516" s="4">
        <v>46.467915859999998</v>
      </c>
      <c r="W516">
        <f>F516/AVERAGE(F512:F516)</f>
        <v>0.90238103651206047</v>
      </c>
      <c r="X516" s="4">
        <f>(E516-MIN(E503:E516))/(MAX(E503:E516)-MIN(E503:E516)) * 100</f>
        <v>71.695581121007763</v>
      </c>
      <c r="Y516" s="4">
        <f t="shared" si="64"/>
        <v>63.008618419391233</v>
      </c>
      <c r="Z516" s="4">
        <f t="shared" si="68"/>
        <v>1.1378694362697386</v>
      </c>
      <c r="AA516" s="4">
        <f t="shared" si="69"/>
        <v>0.35042350000000511</v>
      </c>
      <c r="AB516">
        <f>STDEV(E496:E516)</f>
        <v>2.7751453075469756</v>
      </c>
      <c r="AC516">
        <f t="shared" si="66"/>
        <v>115.00424530754698</v>
      </c>
      <c r="AD516">
        <f t="shared" si="67"/>
        <v>109.45395469245302</v>
      </c>
      <c r="AE516" s="4">
        <f>AC516-AD516</f>
        <v>5.5502906150939566</v>
      </c>
      <c r="AI516" s="5">
        <f t="shared" si="70"/>
        <v>1.2992262589364256E-2</v>
      </c>
      <c r="AJ516" s="5">
        <f t="shared" si="65"/>
        <v>-2.2842233980967853E-3</v>
      </c>
      <c r="AK516" s="5">
        <f t="shared" si="71"/>
        <v>-1.098791080036783E-3</v>
      </c>
    </row>
    <row r="517" spans="1:37" x14ac:dyDescent="0.2">
      <c r="A517" s="1">
        <v>42331</v>
      </c>
      <c r="B517">
        <v>113.52370000000001</v>
      </c>
      <c r="C517">
        <v>113.9615</v>
      </c>
      <c r="D517">
        <v>111.6867</v>
      </c>
      <c r="E517">
        <v>112.07689999999999</v>
      </c>
      <c r="F517">
        <v>32482528</v>
      </c>
      <c r="G517">
        <v>32482528</v>
      </c>
      <c r="H517">
        <v>112.6521</v>
      </c>
      <c r="I517">
        <v>-1.4753000000000001</v>
      </c>
      <c r="J517">
        <v>1.4753000000000001</v>
      </c>
      <c r="K517" s="4">
        <f>1-(E517/E516)</f>
        <v>1.2992262589364256E-2</v>
      </c>
      <c r="L517" s="4">
        <v>110.5355625</v>
      </c>
      <c r="M517" s="4">
        <v>110.59444999999999</v>
      </c>
      <c r="N517" s="4">
        <v>112.191819</v>
      </c>
      <c r="O517" s="4">
        <v>109.0947255</v>
      </c>
      <c r="P517" s="4">
        <v>111.6738029</v>
      </c>
      <c r="Q517" s="4">
        <v>111.615583</v>
      </c>
      <c r="R517" s="4">
        <v>111.24971650000001</v>
      </c>
      <c r="S517" s="4">
        <v>110.24964009999999</v>
      </c>
      <c r="T517" s="2">
        <v>0.51568571399999996</v>
      </c>
      <c r="U517" s="2">
        <v>0.80786542900000002</v>
      </c>
      <c r="V517" s="4">
        <v>38.962280909999997</v>
      </c>
      <c r="W517">
        <f>F517/AVERAGE(F513:F517)</f>
        <v>0.88096773934583905</v>
      </c>
      <c r="X517" s="4">
        <f>(E517-MIN(E504:E517))/(MAX(E504:E517)-MIN(E504:E517)) * 100</f>
        <v>59.190077704721986</v>
      </c>
      <c r="Y517" s="4">
        <f t="shared" ref="Y517:Y580" si="72">AVERAGE(X515:X517)</f>
        <v>65.741707124675244</v>
      </c>
      <c r="Z517" s="4">
        <f t="shared" si="68"/>
        <v>0.90034287659235135</v>
      </c>
      <c r="AA517" s="4">
        <f t="shared" si="69"/>
        <v>0.36586649999999565</v>
      </c>
      <c r="AB517">
        <f>STDEV(E497:E517)</f>
        <v>2.7715052286833317</v>
      </c>
      <c r="AC517">
        <f t="shared" si="66"/>
        <v>114.96332422868333</v>
      </c>
      <c r="AD517">
        <f t="shared" si="67"/>
        <v>109.42031377131666</v>
      </c>
      <c r="AE517" s="4">
        <f>AC517-AD517</f>
        <v>5.5430104573666767</v>
      </c>
      <c r="AI517" s="5">
        <f t="shared" si="70"/>
        <v>-9.5969820721308885E-3</v>
      </c>
      <c r="AJ517" s="5">
        <f t="shared" si="65"/>
        <v>2.4113199813251772E-3</v>
      </c>
      <c r="AK517" s="5">
        <f t="shared" si="71"/>
        <v>-3.034084632622097E-4</v>
      </c>
    </row>
    <row r="518" spans="1:37" x14ac:dyDescent="0.2">
      <c r="A518" s="1">
        <v>42332</v>
      </c>
      <c r="B518">
        <v>111.6771</v>
      </c>
      <c r="C518">
        <v>113.5998</v>
      </c>
      <c r="D518">
        <v>111.4773</v>
      </c>
      <c r="E518">
        <v>113.1525</v>
      </c>
      <c r="F518">
        <v>42803172</v>
      </c>
      <c r="G518">
        <v>42803172</v>
      </c>
      <c r="H518">
        <v>112.90170000000001</v>
      </c>
      <c r="I518">
        <v>1.0755999999999999</v>
      </c>
      <c r="J518">
        <v>-1.0755999999999999</v>
      </c>
      <c r="K518" s="4">
        <f>1-(E518/E517)</f>
        <v>-9.5969820721308885E-3</v>
      </c>
      <c r="L518" s="4">
        <v>110.91153749999999</v>
      </c>
      <c r="M518" s="4">
        <v>110.79528999999999</v>
      </c>
      <c r="N518" s="4">
        <v>112.37725709999999</v>
      </c>
      <c r="O518" s="4">
        <v>109.1705255</v>
      </c>
      <c r="P518" s="4">
        <v>112.0024023</v>
      </c>
      <c r="Q518" s="4">
        <v>111.8950224</v>
      </c>
      <c r="R518" s="4">
        <v>111.43093399999999</v>
      </c>
      <c r="S518" s="4">
        <v>110.3634778</v>
      </c>
      <c r="T518" s="2">
        <v>0.592514286</v>
      </c>
      <c r="U518" s="2">
        <v>0.76927778599999996</v>
      </c>
      <c r="V518" s="4">
        <v>43.509893920000003</v>
      </c>
      <c r="W518">
        <f>F518/AVERAGE(F514:F518)</f>
        <v>1.0725283487700739</v>
      </c>
      <c r="X518" s="4">
        <f>(E518-MIN(E505:E518))/(MAX(E505:E518)-MIN(E505:E518)) * 100</f>
        <v>75.00060242415482</v>
      </c>
      <c r="Y518" s="4">
        <f t="shared" si="72"/>
        <v>68.628753749961518</v>
      </c>
      <c r="Z518" s="4">
        <f t="shared" si="68"/>
        <v>1.092845175324153</v>
      </c>
      <c r="AA518" s="4">
        <f t="shared" si="69"/>
        <v>0.46408840000000851</v>
      </c>
      <c r="AB518">
        <f>STDEV(E498:E518)</f>
        <v>2.6946248858739925</v>
      </c>
      <c r="AC518">
        <f t="shared" si="66"/>
        <v>115.07188198587399</v>
      </c>
      <c r="AD518">
        <f t="shared" si="67"/>
        <v>109.682632214126</v>
      </c>
      <c r="AE518" s="4">
        <f>AC518-AD518</f>
        <v>5.3892497717479841</v>
      </c>
      <c r="AI518" s="5">
        <f t="shared" si="70"/>
        <v>7.1505269437264207E-3</v>
      </c>
      <c r="AJ518" s="5">
        <f t="shared" si="65"/>
        <v>1.001795446284992E-3</v>
      </c>
      <c r="AK518" s="5">
        <f t="shared" si="71"/>
        <v>3.1946677919401754E-4</v>
      </c>
    </row>
    <row r="519" spans="1:37" x14ac:dyDescent="0.2">
      <c r="A519" s="1">
        <v>42333</v>
      </c>
      <c r="B519">
        <v>113.4666</v>
      </c>
      <c r="C519">
        <v>113.48560000000001</v>
      </c>
      <c r="D519">
        <v>112.23869999999999</v>
      </c>
      <c r="E519">
        <v>112.3434</v>
      </c>
      <c r="F519">
        <v>21388308</v>
      </c>
      <c r="G519">
        <v>21388308</v>
      </c>
      <c r="H519">
        <v>112.6374</v>
      </c>
      <c r="I519">
        <v>-0.80904600000000004</v>
      </c>
      <c r="J519">
        <v>0.80904600000000004</v>
      </c>
      <c r="K519" s="4">
        <f>1-(E519/E518)</f>
        <v>7.1505269437264207E-3</v>
      </c>
      <c r="L519" s="4">
        <v>111.58851249999999</v>
      </c>
      <c r="M519" s="4">
        <v>110.97803999999999</v>
      </c>
      <c r="N519" s="4">
        <v>112.55711429999999</v>
      </c>
      <c r="O519" s="4">
        <v>109.2124353</v>
      </c>
      <c r="P519" s="4">
        <v>112.0781796</v>
      </c>
      <c r="Q519" s="4">
        <v>111.97654559999999</v>
      </c>
      <c r="R519" s="4">
        <v>111.5178355</v>
      </c>
      <c r="S519" s="4">
        <v>110.4411218</v>
      </c>
      <c r="T519" s="2">
        <v>0.592514286</v>
      </c>
      <c r="U519" s="2">
        <v>0.78899164300000002</v>
      </c>
      <c r="V519" s="4">
        <v>42.889015059999998</v>
      </c>
      <c r="W519">
        <f>F519/AVERAGE(F515:F519)</f>
        <v>0.61370037726592719</v>
      </c>
      <c r="X519" s="4">
        <f>(E519-MIN(E506:E519))/(MAX(E506:E519)-MIN(E506:E519)) * 100</f>
        <v>65.252174751198851</v>
      </c>
      <c r="Y519" s="4">
        <f t="shared" si="72"/>
        <v>66.480951626691891</v>
      </c>
      <c r="Z519" s="4">
        <f t="shared" si="68"/>
        <v>0.98151685790551035</v>
      </c>
      <c r="AA519" s="4">
        <f t="shared" si="69"/>
        <v>0.45871009999999046</v>
      </c>
      <c r="AB519">
        <f>STDEV(E499:E519)</f>
        <v>2.5496986020480366</v>
      </c>
      <c r="AC519">
        <f t="shared" si="66"/>
        <v>115.10681290204803</v>
      </c>
      <c r="AD519">
        <f t="shared" si="67"/>
        <v>110.00741569795196</v>
      </c>
      <c r="AE519" s="4">
        <f>AC519-AD519</f>
        <v>5.0993972040960784</v>
      </c>
      <c r="AI519" s="5">
        <f t="shared" si="70"/>
        <v>1.8639279209994308E-3</v>
      </c>
      <c r="AJ519" s="5">
        <f t="shared" si="65"/>
        <v>2.8040307842193135E-3</v>
      </c>
      <c r="AK519" s="5">
        <f t="shared" si="71"/>
        <v>2.1130994894286853E-4</v>
      </c>
    </row>
    <row r="520" spans="1:37" x14ac:dyDescent="0.2">
      <c r="A520" s="1">
        <v>42335</v>
      </c>
      <c r="B520">
        <v>112.5909</v>
      </c>
      <c r="C520">
        <v>112.7051</v>
      </c>
      <c r="D520">
        <v>111.9341</v>
      </c>
      <c r="E520">
        <v>112.134</v>
      </c>
      <c r="F520">
        <v>13046445</v>
      </c>
      <c r="G520">
        <v>13046445</v>
      </c>
      <c r="H520">
        <v>112.247</v>
      </c>
      <c r="I520">
        <v>-0.209402</v>
      </c>
      <c r="J520">
        <v>0.209402</v>
      </c>
      <c r="K520" s="4">
        <f>1-(E520/E519)</f>
        <v>1.8639279209994308E-3</v>
      </c>
      <c r="L520" s="4">
        <v>112.0209875</v>
      </c>
      <c r="M520" s="4">
        <v>111.17697</v>
      </c>
      <c r="N520" s="4">
        <v>112.513981</v>
      </c>
      <c r="O520" s="4">
        <v>109.2478235</v>
      </c>
      <c r="P520" s="4">
        <v>112.0905841</v>
      </c>
      <c r="Q520" s="4">
        <v>112.0051737</v>
      </c>
      <c r="R520" s="4">
        <v>111.5765178</v>
      </c>
      <c r="S520" s="4">
        <v>110.5075092</v>
      </c>
      <c r="T520" s="2">
        <v>0.58299621400000001</v>
      </c>
      <c r="U520" s="2">
        <v>0.80394892900000003</v>
      </c>
      <c r="V520" s="4">
        <v>42.034554669999999</v>
      </c>
      <c r="W520">
        <f>F520/AVERAGE(F516:F520)</f>
        <v>0.45297781576714424</v>
      </c>
      <c r="X520" s="4">
        <f>(E520-MIN(E507:E520))/(MAX(E507:E520)-MIN(E507:E520)) * 100</f>
        <v>66.464115199019631</v>
      </c>
      <c r="Y520" s="4">
        <f t="shared" si="72"/>
        <v>68.905630791457767</v>
      </c>
      <c r="Z520" s="4">
        <f t="shared" si="68"/>
        <v>0.96456725576132729</v>
      </c>
      <c r="AA520" s="4">
        <f t="shared" si="69"/>
        <v>0.42865589999999543</v>
      </c>
      <c r="AB520">
        <f>STDEV(E500:E520)</f>
        <v>2.5487862724479364</v>
      </c>
      <c r="AC520">
        <f t="shared" si="66"/>
        <v>115.06276727244794</v>
      </c>
      <c r="AD520">
        <f t="shared" si="67"/>
        <v>109.96519472755206</v>
      </c>
      <c r="AE520" s="4">
        <f>AC520-AD520</f>
        <v>5.0975725448958826</v>
      </c>
      <c r="AI520" s="5">
        <f t="shared" si="70"/>
        <v>-4.1593093976848294E-3</v>
      </c>
      <c r="AJ520" s="5">
        <f t="shared" si="65"/>
        <v>-5.7000275480454162E-3</v>
      </c>
      <c r="AK520" s="5">
        <f t="shared" si="71"/>
        <v>1.5583934153696084E-3</v>
      </c>
    </row>
    <row r="521" spans="1:37" x14ac:dyDescent="0.2">
      <c r="A521" s="1">
        <v>42338</v>
      </c>
      <c r="B521">
        <v>112.30540000000001</v>
      </c>
      <c r="C521">
        <v>113.65689999999999</v>
      </c>
      <c r="D521">
        <v>112.07689999999999</v>
      </c>
      <c r="E521">
        <v>112.60039999999999</v>
      </c>
      <c r="F521">
        <v>39180322</v>
      </c>
      <c r="G521">
        <v>39180322</v>
      </c>
      <c r="H521">
        <v>112.94029999999999</v>
      </c>
      <c r="I521">
        <v>0.466391</v>
      </c>
      <c r="J521">
        <v>-0.466391</v>
      </c>
      <c r="K521" s="4">
        <f>1-(E521/E520)</f>
        <v>-4.1593093976848294E-3</v>
      </c>
      <c r="L521" s="4">
        <v>112.569475</v>
      </c>
      <c r="M521" s="4">
        <v>111.74424999999999</v>
      </c>
      <c r="N521" s="4">
        <v>112.4361905</v>
      </c>
      <c r="O521" s="4">
        <v>109.3386294</v>
      </c>
      <c r="P521" s="4">
        <v>112.20387650000001</v>
      </c>
      <c r="Q521" s="4">
        <v>112.1133967</v>
      </c>
      <c r="R521" s="4">
        <v>111.67403040000001</v>
      </c>
      <c r="S521" s="4">
        <v>110.5895833</v>
      </c>
      <c r="T521" s="2">
        <v>0.61630985699999996</v>
      </c>
      <c r="U521" s="2">
        <v>0.77063514300000002</v>
      </c>
      <c r="V521" s="4">
        <v>44.436503039999998</v>
      </c>
      <c r="W521">
        <f>F521/AVERAGE(F517:F521)</f>
        <v>1.3156520508372103</v>
      </c>
      <c r="X521" s="4">
        <f>(E521-MIN(E508:E521))/(MAX(E508:E521)-MIN(E508:E521)) * 100</f>
        <v>85.6323400658152</v>
      </c>
      <c r="Y521" s="4">
        <f t="shared" si="72"/>
        <v>72.449543338677884</v>
      </c>
      <c r="Z521" s="4">
        <f t="shared" si="68"/>
        <v>1.1819583136019514</v>
      </c>
      <c r="AA521" s="4">
        <f t="shared" si="69"/>
        <v>0.439366299999989</v>
      </c>
      <c r="AB521">
        <f>STDEV(E501:E521)</f>
        <v>2.518413721552669</v>
      </c>
      <c r="AC521">
        <f t="shared" si="66"/>
        <v>114.95460422155267</v>
      </c>
      <c r="AD521">
        <f t="shared" si="67"/>
        <v>109.91777677844732</v>
      </c>
      <c r="AE521" s="4">
        <f>AC521-AD521</f>
        <v>5.0368274431053521</v>
      </c>
      <c r="AI521" s="5">
        <f t="shared" si="70"/>
        <v>8.1145360052006232E-3</v>
      </c>
      <c r="AJ521" s="5">
        <f t="shared" si="65"/>
        <v>-4.5908404460466732E-3</v>
      </c>
      <c r="AK521" s="5">
        <f t="shared" si="71"/>
        <v>1.148038561584854E-3</v>
      </c>
    </row>
    <row r="522" spans="1:37" x14ac:dyDescent="0.2">
      <c r="A522" s="1">
        <v>42339</v>
      </c>
      <c r="B522">
        <v>113.0287</v>
      </c>
      <c r="C522">
        <v>113.08580000000001</v>
      </c>
      <c r="D522">
        <v>111.2298</v>
      </c>
      <c r="E522">
        <v>111.6867</v>
      </c>
      <c r="F522">
        <v>34852374</v>
      </c>
      <c r="G522">
        <v>34852374</v>
      </c>
      <c r="H522">
        <v>112.0925</v>
      </c>
      <c r="I522">
        <v>-0.91374699999999998</v>
      </c>
      <c r="J522">
        <v>0.91374699999999998</v>
      </c>
      <c r="K522" s="4">
        <f>1-(E522/E521)</f>
        <v>8.1145360052006232E-3</v>
      </c>
      <c r="L522" s="4">
        <v>112.575425</v>
      </c>
      <c r="M522" s="4">
        <v>112.0455</v>
      </c>
      <c r="N522" s="4">
        <v>112.3613762</v>
      </c>
      <c r="O522" s="4">
        <v>109.42025289999999</v>
      </c>
      <c r="P522" s="4">
        <v>112.08894840000001</v>
      </c>
      <c r="Q522" s="4">
        <v>112.0358155</v>
      </c>
      <c r="R522" s="4">
        <v>111.6752371</v>
      </c>
      <c r="S522" s="4">
        <v>110.63260750000001</v>
      </c>
      <c r="T522" s="2">
        <v>0.61630985699999996</v>
      </c>
      <c r="U522" s="2">
        <v>0.57755278600000004</v>
      </c>
      <c r="V522" s="4">
        <v>51.623179669999999</v>
      </c>
      <c r="W522">
        <f>F522/AVERAGE(F518:F522)</f>
        <v>1.1519875362976133</v>
      </c>
      <c r="X522" s="4">
        <f>(E522-MIN(E509:E522))/(MAX(E509:E522)-MIN(E509:E522)) * 100</f>
        <v>71.839809196026977</v>
      </c>
      <c r="Y522" s="4">
        <f t="shared" si="72"/>
        <v>74.645421486953936</v>
      </c>
      <c r="Z522" s="4">
        <f t="shared" si="68"/>
        <v>0.96241414094744837</v>
      </c>
      <c r="AA522" s="4">
        <f t="shared" si="69"/>
        <v>0.3605783999999943</v>
      </c>
      <c r="AB522">
        <f>STDEV(E502:E522)</f>
        <v>2.5161210870911526</v>
      </c>
      <c r="AC522">
        <f t="shared" si="66"/>
        <v>114.87749728709115</v>
      </c>
      <c r="AD522">
        <f t="shared" si="67"/>
        <v>109.84525511290884</v>
      </c>
      <c r="AE522" s="4">
        <f>AC522-AD522</f>
        <v>5.0322421741823007</v>
      </c>
      <c r="AI522" s="5">
        <f t="shared" si="70"/>
        <v>9.0342001330507848E-3</v>
      </c>
      <c r="AJ522" s="5">
        <f t="shared" si="65"/>
        <v>-2.0209761788362529E-3</v>
      </c>
      <c r="AK522" s="5">
        <f t="shared" si="71"/>
        <v>2.058194141120497E-3</v>
      </c>
    </row>
    <row r="523" spans="1:37" x14ac:dyDescent="0.2">
      <c r="A523" s="1">
        <v>42340</v>
      </c>
      <c r="B523">
        <v>111.4106</v>
      </c>
      <c r="C523">
        <v>112.4196</v>
      </c>
      <c r="D523">
        <v>110.48739999999999</v>
      </c>
      <c r="E523">
        <v>110.6777</v>
      </c>
      <c r="F523">
        <v>33386563</v>
      </c>
      <c r="G523">
        <v>33386563</v>
      </c>
      <c r="H523">
        <v>111.54259999999999</v>
      </c>
      <c r="I523">
        <v>-1.0088999999999999</v>
      </c>
      <c r="J523">
        <v>1.0088999999999999</v>
      </c>
      <c r="K523" s="4">
        <f>1-(E523/E522)</f>
        <v>9.0342001330507848E-3</v>
      </c>
      <c r="L523" s="4">
        <v>112.277975</v>
      </c>
      <c r="M523" s="4">
        <v>112.29201999999999</v>
      </c>
      <c r="N523" s="4">
        <v>112.1626905</v>
      </c>
      <c r="O523" s="4">
        <v>109.4493863</v>
      </c>
      <c r="P523" s="4">
        <v>111.7753376</v>
      </c>
      <c r="Q523" s="4">
        <v>111.7888854</v>
      </c>
      <c r="R523" s="4">
        <v>111.58023350000001</v>
      </c>
      <c r="S523" s="4">
        <v>110.6343758</v>
      </c>
      <c r="T523" s="2">
        <v>0.61630985699999996</v>
      </c>
      <c r="U523" s="2">
        <v>0.60474557100000004</v>
      </c>
      <c r="V523" s="4">
        <v>50.47353648</v>
      </c>
      <c r="W523">
        <f>F523/AVERAGE(F519:F523)</f>
        <v>1.1767930469248906</v>
      </c>
      <c r="X523" s="4">
        <f>(E523-MIN(E510:E523))/(MAX(E510:E523)-MIN(E510:E523)) * 100</f>
        <v>56.60870090269605</v>
      </c>
      <c r="Y523" s="4">
        <f t="shared" si="72"/>
        <v>71.360283388179411</v>
      </c>
      <c r="Z523" s="4">
        <f t="shared" si="68"/>
        <v>0.79328021435622675</v>
      </c>
      <c r="AA523" s="4">
        <f t="shared" si="69"/>
        <v>0.20865189999999245</v>
      </c>
      <c r="AB523">
        <f>STDEV(E503:E523)</f>
        <v>2.474159751694454</v>
      </c>
      <c r="AC523">
        <f t="shared" si="66"/>
        <v>114.63685025169445</v>
      </c>
      <c r="AD523">
        <f t="shared" si="67"/>
        <v>109.68853074830554</v>
      </c>
      <c r="AE523" s="4">
        <f>AC523-AD523</f>
        <v>4.948319503388916</v>
      </c>
      <c r="AI523" s="5">
        <f t="shared" si="70"/>
        <v>9.2873270767281912E-3</v>
      </c>
      <c r="AJ523" s="5">
        <f t="shared" si="65"/>
        <v>5.9246061798052807E-3</v>
      </c>
      <c r="AK523" s="5">
        <f t="shared" si="71"/>
        <v>1.5289706732727886E-3</v>
      </c>
    </row>
    <row r="524" spans="1:37" x14ac:dyDescent="0.2">
      <c r="A524" s="1">
        <v>42341</v>
      </c>
      <c r="B524">
        <v>110.93470000000001</v>
      </c>
      <c r="C524">
        <v>111.1632</v>
      </c>
      <c r="D524">
        <v>108.717</v>
      </c>
      <c r="E524">
        <v>109.6498</v>
      </c>
      <c r="F524">
        <v>41569509</v>
      </c>
      <c r="G524">
        <v>41569509</v>
      </c>
      <c r="H524">
        <v>109.88330000000001</v>
      </c>
      <c r="I524">
        <v>-1.028</v>
      </c>
      <c r="J524">
        <v>1.028</v>
      </c>
      <c r="K524" s="4">
        <f>1-(E524/E523)</f>
        <v>9.2873270767281912E-3</v>
      </c>
      <c r="L524" s="4">
        <v>111.790175</v>
      </c>
      <c r="M524" s="4">
        <v>112.09309</v>
      </c>
      <c r="N524" s="4">
        <v>111.85232379999999</v>
      </c>
      <c r="O524" s="4">
        <v>109.492</v>
      </c>
      <c r="P524" s="4">
        <v>111.3029959</v>
      </c>
      <c r="Q524" s="4">
        <v>111.3999608</v>
      </c>
      <c r="R524" s="4">
        <v>111.3963827</v>
      </c>
      <c r="S524" s="4">
        <v>110.595765</v>
      </c>
      <c r="T524" s="2">
        <v>0.61630985699999996</v>
      </c>
      <c r="U524" s="2">
        <v>0.65165907099999998</v>
      </c>
      <c r="V524" s="4">
        <v>48.606069380000001</v>
      </c>
      <c r="W524">
        <f>F524/AVERAGE(F520:F524)</f>
        <v>1.2827307173040221</v>
      </c>
      <c r="X524" s="4">
        <f>(E524-MIN(E511:E524))/(MAX(E511:E524)-MIN(E511:E524)) * 100</f>
        <v>41.092292364822036</v>
      </c>
      <c r="Y524" s="4">
        <f t="shared" si="72"/>
        <v>56.51360082118169</v>
      </c>
      <c r="Z524" s="4">
        <f t="shared" si="68"/>
        <v>0.72712217532987844</v>
      </c>
      <c r="AA524" s="4">
        <f t="shared" si="69"/>
        <v>3.5780999999985852E-3</v>
      </c>
      <c r="AB524">
        <f>STDEV(E504:E524)</f>
        <v>2.3524728684736753</v>
      </c>
      <c r="AC524">
        <f t="shared" si="66"/>
        <v>114.20479666847366</v>
      </c>
      <c r="AD524">
        <f t="shared" si="67"/>
        <v>109.49985093152632</v>
      </c>
      <c r="AE524" s="4">
        <f>AC524-AD524</f>
        <v>4.7049457369473373</v>
      </c>
      <c r="AI524" s="5">
        <f t="shared" si="70"/>
        <v>-3.3245842673675696E-2</v>
      </c>
      <c r="AJ524" s="5">
        <f t="shared" si="65"/>
        <v>7.2753463650975124E-3</v>
      </c>
      <c r="AK524" s="5">
        <f t="shared" si="71"/>
        <v>2.7951299557317554E-3</v>
      </c>
    </row>
    <row r="525" spans="1:37" x14ac:dyDescent="0.2">
      <c r="A525" s="1">
        <v>42342</v>
      </c>
      <c r="B525">
        <v>109.7354</v>
      </c>
      <c r="C525">
        <v>113.5046</v>
      </c>
      <c r="D525">
        <v>109.5641</v>
      </c>
      <c r="E525">
        <v>113.29519999999999</v>
      </c>
      <c r="F525">
        <v>57776977</v>
      </c>
      <c r="G525">
        <v>57776977</v>
      </c>
      <c r="H525">
        <v>112.4798</v>
      </c>
      <c r="I525">
        <v>3.6455000000000002</v>
      </c>
      <c r="J525">
        <v>-3.6455000000000002</v>
      </c>
      <c r="K525" s="4">
        <f>1-(E525/E524)</f>
        <v>-3.3245842673675696E-2</v>
      </c>
      <c r="L525" s="4">
        <v>111.9424625</v>
      </c>
      <c r="M525" s="4">
        <v>112.11687999999999</v>
      </c>
      <c r="N525" s="4">
        <v>111.7412762</v>
      </c>
      <c r="O525" s="4">
        <v>109.5889961</v>
      </c>
      <c r="P525" s="4">
        <v>111.74570799999999</v>
      </c>
      <c r="Q525" s="4">
        <v>111.74454969999999</v>
      </c>
      <c r="R525" s="4">
        <v>111.5772225</v>
      </c>
      <c r="S525" s="4">
        <v>110.7016252</v>
      </c>
      <c r="T525" s="2">
        <v>0.87670271399999999</v>
      </c>
      <c r="U525" s="2">
        <v>0.42185907099999997</v>
      </c>
      <c r="V525" s="4">
        <v>67.513361619999998</v>
      </c>
      <c r="W525">
        <f>F525/AVERAGE(F521:F525)</f>
        <v>1.397160274299788</v>
      </c>
      <c r="X525" s="4">
        <f>(E525-MIN(E512:E525))/(MAX(E512:E525)-MIN(E512:E525)) * 100</f>
        <v>95.186995524093007</v>
      </c>
      <c r="Y525" s="4">
        <f t="shared" si="72"/>
        <v>64.295996263870364</v>
      </c>
      <c r="Z525" s="4">
        <f t="shared" si="68"/>
        <v>1.4804498111118176</v>
      </c>
      <c r="AA525" s="4">
        <f t="shared" si="69"/>
        <v>0.16732719999998835</v>
      </c>
      <c r="AB525">
        <f>STDEV(E505:E525)</f>
        <v>2.2164815625005225</v>
      </c>
      <c r="AC525">
        <f t="shared" si="66"/>
        <v>113.95775776250052</v>
      </c>
      <c r="AD525">
        <f t="shared" si="67"/>
        <v>109.52479463749948</v>
      </c>
      <c r="AE525" s="4">
        <f>AC525-AD525</f>
        <v>4.432963125001038</v>
      </c>
      <c r="AI525" s="5">
        <f t="shared" si="70"/>
        <v>6.3003551783304967E-3</v>
      </c>
      <c r="AJ525" s="5">
        <f t="shared" si="65"/>
        <v>3.3695030000093105E-3</v>
      </c>
      <c r="AK525" s="5">
        <f t="shared" si="71"/>
        <v>1.4016910330383466E-3</v>
      </c>
    </row>
    <row r="526" spans="1:37" x14ac:dyDescent="0.2">
      <c r="A526" s="1">
        <v>42345</v>
      </c>
      <c r="B526">
        <v>113.24769999999999</v>
      </c>
      <c r="C526">
        <v>114.0853</v>
      </c>
      <c r="D526">
        <v>112.134</v>
      </c>
      <c r="E526">
        <v>112.5814</v>
      </c>
      <c r="F526">
        <v>32084249</v>
      </c>
      <c r="G526">
        <v>32084249</v>
      </c>
      <c r="H526">
        <v>112.8053</v>
      </c>
      <c r="I526">
        <v>-0.71386400000000005</v>
      </c>
      <c r="J526">
        <v>0.71386400000000005</v>
      </c>
      <c r="K526" s="4">
        <f>1-(E526/E525)</f>
        <v>6.3003551783304967E-3</v>
      </c>
      <c r="L526" s="4">
        <v>111.871075</v>
      </c>
      <c r="M526" s="4">
        <v>112.0198</v>
      </c>
      <c r="N526" s="4">
        <v>111.621619</v>
      </c>
      <c r="O526" s="4">
        <v>109.65935880000001</v>
      </c>
      <c r="P526" s="4">
        <v>111.93141730000001</v>
      </c>
      <c r="Q526" s="4">
        <v>111.8967043</v>
      </c>
      <c r="R526" s="4">
        <v>111.6728584</v>
      </c>
      <c r="S526" s="4">
        <v>110.7753419</v>
      </c>
      <c r="T526" s="2">
        <v>0.75194557100000003</v>
      </c>
      <c r="U526" s="2">
        <v>0.47284935700000003</v>
      </c>
      <c r="V526" s="4">
        <v>61.393589560000002</v>
      </c>
      <c r="W526">
        <f>F526/AVERAGE(F522:F526)</f>
        <v>0.80343320742270763</v>
      </c>
      <c r="X526" s="4">
        <f>(E526-MIN(E513:E526))/(MAX(E513:E526)-MIN(E513:E526)) * 100</f>
        <v>81.819203326029594</v>
      </c>
      <c r="Y526" s="4">
        <f t="shared" si="72"/>
        <v>72.69949707164821</v>
      </c>
      <c r="Z526" s="4">
        <f t="shared" si="68"/>
        <v>1.1254438699265492</v>
      </c>
      <c r="AA526" s="4">
        <f t="shared" si="69"/>
        <v>0.2238459000000006</v>
      </c>
      <c r="AB526">
        <f>STDEV(E506:E526)</f>
        <v>2.0906798632547847</v>
      </c>
      <c r="AC526">
        <f t="shared" si="66"/>
        <v>113.71229886325477</v>
      </c>
      <c r="AD526">
        <f t="shared" si="67"/>
        <v>109.53093913674522</v>
      </c>
      <c r="AE526" s="4">
        <f>AC526-AD526</f>
        <v>4.1813597265095552</v>
      </c>
      <c r="AI526" s="5">
        <f t="shared" si="70"/>
        <v>4.2280518806836476E-4</v>
      </c>
      <c r="AJ526" s="5">
        <f t="shared" si="65"/>
        <v>1.5186249908392458E-3</v>
      </c>
      <c r="AK526" s="5">
        <f t="shared" si="71"/>
        <v>-2.3160966312191407E-4</v>
      </c>
    </row>
    <row r="527" spans="1:37" x14ac:dyDescent="0.2">
      <c r="A527" s="1">
        <v>42346</v>
      </c>
      <c r="B527">
        <v>111.858</v>
      </c>
      <c r="C527">
        <v>112.886</v>
      </c>
      <c r="D527">
        <v>111.2298</v>
      </c>
      <c r="E527">
        <v>112.5338</v>
      </c>
      <c r="F527">
        <v>34309450</v>
      </c>
      <c r="G527">
        <v>34309450</v>
      </c>
      <c r="H527">
        <v>112.1482</v>
      </c>
      <c r="I527">
        <v>-4.7593000000000003E-2</v>
      </c>
      <c r="J527">
        <v>4.7593000000000003E-2</v>
      </c>
      <c r="K527" s="4">
        <f>1-(E527/E526)</f>
        <v>4.2280518806836476E-4</v>
      </c>
      <c r="L527" s="4">
        <v>111.894875</v>
      </c>
      <c r="M527" s="4">
        <v>112.06549</v>
      </c>
      <c r="N527" s="4">
        <v>111.49335240000001</v>
      </c>
      <c r="O527" s="4">
        <v>109.7341784</v>
      </c>
      <c r="P527" s="4">
        <v>112.0652801</v>
      </c>
      <c r="Q527" s="4">
        <v>112.01253989999999</v>
      </c>
      <c r="R527" s="4">
        <v>111.75485279999999</v>
      </c>
      <c r="S527" s="4">
        <v>110.844301</v>
      </c>
      <c r="T527" s="2">
        <v>0.75194557100000003</v>
      </c>
      <c r="U527" s="2">
        <v>0.44327514299999998</v>
      </c>
      <c r="V527" s="4">
        <v>62.912695739999997</v>
      </c>
      <c r="W527">
        <f>F527/AVERAGE(F523:F527)</f>
        <v>0.86149777326750698</v>
      </c>
      <c r="X527" s="4">
        <f>(E527-MIN(E514:E527))/(MAX(E514:E527)-MIN(E514:E527)) * 100</f>
        <v>73.903239032390331</v>
      </c>
      <c r="Y527" s="4">
        <f t="shared" si="72"/>
        <v>83.636479294170968</v>
      </c>
      <c r="Z527" s="4">
        <f t="shared" si="68"/>
        <v>0.88362446214950852</v>
      </c>
      <c r="AA527" s="4">
        <f t="shared" si="69"/>
        <v>0.25768709999999828</v>
      </c>
      <c r="AB527">
        <f>STDEV(E507:E527)</f>
        <v>1.9352488797617331</v>
      </c>
      <c r="AC527">
        <f t="shared" si="66"/>
        <v>113.42860127976174</v>
      </c>
      <c r="AD527">
        <f t="shared" si="67"/>
        <v>109.55810352023828</v>
      </c>
      <c r="AE527" s="4">
        <f>AC527-AD527</f>
        <v>3.8704977595234595</v>
      </c>
      <c r="AI527" s="5">
        <f t="shared" si="70"/>
        <v>2.2076034044882564E-2</v>
      </c>
      <c r="AJ527" s="5">
        <f t="shared" si="65"/>
        <v>2.1735878778269546E-4</v>
      </c>
      <c r="AK527" s="5">
        <f t="shared" si="71"/>
        <v>-1.3122684551547836E-3</v>
      </c>
    </row>
    <row r="528" spans="1:37" x14ac:dyDescent="0.2">
      <c r="A528" s="1">
        <v>42347</v>
      </c>
      <c r="B528">
        <v>111.9722</v>
      </c>
      <c r="C528">
        <v>112.0198</v>
      </c>
      <c r="D528">
        <v>109.5356</v>
      </c>
      <c r="E528">
        <v>110.04949999999999</v>
      </c>
      <c r="F528">
        <v>46361357</v>
      </c>
      <c r="G528">
        <v>46361357</v>
      </c>
      <c r="H528">
        <v>110.5339</v>
      </c>
      <c r="I528">
        <v>-2.4843000000000002</v>
      </c>
      <c r="J528">
        <v>2.4843000000000002</v>
      </c>
      <c r="K528" s="4">
        <f>1-(E528/E527)</f>
        <v>2.2076034044882564E-2</v>
      </c>
      <c r="L528" s="4">
        <v>111.63431249999999</v>
      </c>
      <c r="M528" s="4">
        <v>111.75519</v>
      </c>
      <c r="N528" s="4">
        <v>111.26899520000001</v>
      </c>
      <c r="O528" s="4">
        <v>109.80247060000001</v>
      </c>
      <c r="P528" s="4">
        <v>111.617329</v>
      </c>
      <c r="Q528" s="4">
        <v>111.6556235</v>
      </c>
      <c r="R528" s="4">
        <v>111.5924383</v>
      </c>
      <c r="S528" s="4">
        <v>110.81313230000001</v>
      </c>
      <c r="T528" s="2">
        <v>0.50718842900000005</v>
      </c>
      <c r="U528" s="2">
        <v>0.62072514300000003</v>
      </c>
      <c r="V528" s="4">
        <v>44.966958589999997</v>
      </c>
      <c r="W528">
        <f>F528/AVERAGE(F524:F528)</f>
        <v>1.0929047606829752</v>
      </c>
      <c r="X528" s="4">
        <f>(E528-MIN(E515:E528))/(MAX(E515:E528)-MIN(E515:E528)) * 100</f>
        <v>10.242414924149132</v>
      </c>
      <c r="Y528" s="4">
        <f t="shared" si="72"/>
        <v>55.321619094189685</v>
      </c>
      <c r="Z528" s="4">
        <f t="shared" si="68"/>
        <v>0.18514307953840911</v>
      </c>
      <c r="AA528" s="4">
        <f t="shared" si="69"/>
        <v>6.3185200000006603E-2</v>
      </c>
      <c r="AB528">
        <f>STDEV(E508:E528)</f>
        <v>1.8062930906904862</v>
      </c>
      <c r="AC528">
        <f t="shared" si="66"/>
        <v>113.07528829069049</v>
      </c>
      <c r="AD528">
        <f t="shared" si="67"/>
        <v>109.46270210930952</v>
      </c>
      <c r="AE528" s="4">
        <f>AC528-AD528</f>
        <v>3.6125861813809763</v>
      </c>
      <c r="AI528" s="5">
        <f t="shared" si="70"/>
        <v>-4.7569502814641673E-3</v>
      </c>
      <c r="AJ528" s="5">
        <f t="shared" si="65"/>
        <v>-1.3917129245893834E-3</v>
      </c>
      <c r="AK528" s="5">
        <f t="shared" si="71"/>
        <v>-1.7082812714992342E-3</v>
      </c>
    </row>
    <row r="529" spans="1:37" x14ac:dyDescent="0.2">
      <c r="A529" s="1">
        <v>42348</v>
      </c>
      <c r="B529">
        <v>110.44929999999999</v>
      </c>
      <c r="C529">
        <v>111.30589999999999</v>
      </c>
      <c r="D529">
        <v>109.9448</v>
      </c>
      <c r="E529">
        <v>110.57299999999999</v>
      </c>
      <c r="F529">
        <v>29212727</v>
      </c>
      <c r="G529">
        <v>29212727</v>
      </c>
      <c r="H529">
        <v>110.57299999999999</v>
      </c>
      <c r="I529">
        <v>0.523505</v>
      </c>
      <c r="J529">
        <v>-0.523505</v>
      </c>
      <c r="K529" s="4">
        <f>1-(E529/E528)</f>
        <v>-4.7569502814641673E-3</v>
      </c>
      <c r="L529" s="4">
        <v>111.3808875</v>
      </c>
      <c r="M529" s="4">
        <v>111.57814999999999</v>
      </c>
      <c r="N529" s="4">
        <v>111.2418</v>
      </c>
      <c r="O529" s="4">
        <v>109.9438392</v>
      </c>
      <c r="P529" s="4">
        <v>111.3852559</v>
      </c>
      <c r="Q529" s="4">
        <v>111.4587829</v>
      </c>
      <c r="R529" s="4">
        <v>111.4953489</v>
      </c>
      <c r="S529" s="4">
        <v>110.8037154</v>
      </c>
      <c r="T529" s="2">
        <v>0.443281643</v>
      </c>
      <c r="U529" s="2">
        <v>0.62072514300000003</v>
      </c>
      <c r="V529" s="4">
        <v>41.661542840000003</v>
      </c>
      <c r="W529">
        <f>F529/AVERAGE(F525:F529)</f>
        <v>0.73125139803417116</v>
      </c>
      <c r="X529" s="4">
        <f>(E529-MIN(E516:E529))/(MAX(E516:E529)-MIN(E516:E529)) * 100</f>
        <v>23.657236572365576</v>
      </c>
      <c r="Y529" s="4">
        <f t="shared" si="72"/>
        <v>35.934296842968344</v>
      </c>
      <c r="Z529" s="4">
        <f t="shared" si="68"/>
        <v>0.65834700135491442</v>
      </c>
      <c r="AA529" s="4">
        <f t="shared" si="69"/>
        <v>-3.6565999999993437E-2</v>
      </c>
      <c r="AB529">
        <f>STDEV(E509:E529)</f>
        <v>1.8125558465879053</v>
      </c>
      <c r="AC529">
        <f t="shared" si="66"/>
        <v>113.0543558465879</v>
      </c>
      <c r="AD529">
        <f t="shared" si="67"/>
        <v>109.4292441534121</v>
      </c>
      <c r="AE529" s="4">
        <f>AC529-AD529</f>
        <v>3.6251116931757963</v>
      </c>
      <c r="AI529" s="5">
        <f t="shared" si="70"/>
        <v>2.5737747913143316E-2</v>
      </c>
      <c r="AJ529" s="5">
        <f t="shared" si="65"/>
        <v>-2.296038089879604E-3</v>
      </c>
      <c r="AK529" s="5">
        <f t="shared" si="71"/>
        <v>-2.4763041931884899E-3</v>
      </c>
    </row>
    <row r="530" spans="1:37" x14ac:dyDescent="0.2">
      <c r="A530" s="1">
        <v>42349</v>
      </c>
      <c r="B530">
        <v>109.6403</v>
      </c>
      <c r="C530">
        <v>109.8306</v>
      </c>
      <c r="D530">
        <v>107.4139</v>
      </c>
      <c r="E530">
        <v>107.72709999999999</v>
      </c>
      <c r="F530">
        <v>46886161</v>
      </c>
      <c r="G530">
        <v>46886161</v>
      </c>
      <c r="H530">
        <v>108.221</v>
      </c>
      <c r="I530">
        <v>-2.8458999999999999</v>
      </c>
      <c r="J530">
        <v>2.8458999999999999</v>
      </c>
      <c r="K530" s="4">
        <f>1-(E530/E529)</f>
        <v>2.5737747913143316E-2</v>
      </c>
      <c r="L530" s="4">
        <v>110.8859375</v>
      </c>
      <c r="M530" s="4">
        <v>111.13746</v>
      </c>
      <c r="N530" s="4">
        <v>111.10899999999999</v>
      </c>
      <c r="O530" s="4">
        <v>110.0063627</v>
      </c>
      <c r="P530" s="4">
        <v>110.5723323</v>
      </c>
      <c r="Q530" s="4">
        <v>110.7802951</v>
      </c>
      <c r="R530" s="4">
        <v>111.1364681</v>
      </c>
      <c r="S530" s="4">
        <v>110.6830638</v>
      </c>
      <c r="T530" s="2">
        <v>0.40792828599999997</v>
      </c>
      <c r="U530" s="2">
        <v>0.82400371400000005</v>
      </c>
      <c r="V530" s="4">
        <v>33.112889809999999</v>
      </c>
      <c r="W530">
        <f>F530/AVERAGE(F526:F530)</f>
        <v>1.2413339114591115</v>
      </c>
      <c r="X530" s="4">
        <f>(E530-MIN(E517:E530))/(MAX(E517:E530)-MIN(E517:E530)) * 100</f>
        <v>0</v>
      </c>
      <c r="Y530" s="4">
        <f t="shared" si="72"/>
        <v>11.299883832171568</v>
      </c>
      <c r="Z530" s="4">
        <f t="shared" si="68"/>
        <v>0</v>
      </c>
      <c r="AA530" s="4">
        <f t="shared" si="69"/>
        <v>-0.3561729999999983</v>
      </c>
      <c r="AB530">
        <f>STDEV(E510:E530)</f>
        <v>1.9642174851578935</v>
      </c>
      <c r="AC530">
        <f t="shared" si="66"/>
        <v>113.07321748515788</v>
      </c>
      <c r="AD530">
        <f t="shared" si="67"/>
        <v>109.14478251484211</v>
      </c>
      <c r="AE530" s="4">
        <f>AC530-AD530</f>
        <v>3.9284349703157773</v>
      </c>
      <c r="AI530" s="5">
        <f t="shared" si="70"/>
        <v>6.1850732081342175E-3</v>
      </c>
      <c r="AJ530" s="5">
        <f t="shared" si="65"/>
        <v>4.5271420138913608E-3</v>
      </c>
      <c r="AK530" s="5">
        <f t="shared" si="71"/>
        <v>-1.0141095661553934E-3</v>
      </c>
    </row>
    <row r="531" spans="1:37" x14ac:dyDescent="0.2">
      <c r="A531" s="1">
        <v>42352</v>
      </c>
      <c r="B531">
        <v>106.7753</v>
      </c>
      <c r="C531">
        <v>107.2512</v>
      </c>
      <c r="D531">
        <v>104.5004</v>
      </c>
      <c r="E531">
        <v>107.0608</v>
      </c>
      <c r="F531">
        <v>65003609</v>
      </c>
      <c r="G531">
        <v>65003609</v>
      </c>
      <c r="H531">
        <v>106.0209</v>
      </c>
      <c r="I531">
        <v>-0.66627199999999998</v>
      </c>
      <c r="J531">
        <v>0.66627199999999998</v>
      </c>
      <c r="K531" s="4">
        <f>1-(E531/E530)</f>
        <v>6.1850732081342175E-3</v>
      </c>
      <c r="L531" s="4">
        <v>110.433825</v>
      </c>
      <c r="M531" s="4">
        <v>110.5835</v>
      </c>
      <c r="N531" s="4">
        <v>110.96214759999999</v>
      </c>
      <c r="O531" s="4">
        <v>110.069202</v>
      </c>
      <c r="P531" s="4">
        <v>109.79199180000001</v>
      </c>
      <c r="Q531" s="4">
        <v>110.10402329999999</v>
      </c>
      <c r="R531" s="4">
        <v>110.74830919999999</v>
      </c>
      <c r="S531" s="4">
        <v>110.54101420000001</v>
      </c>
      <c r="T531" s="2">
        <v>0.40792828599999997</v>
      </c>
      <c r="U531" s="2">
        <v>0.76621600000000001</v>
      </c>
      <c r="V531" s="4">
        <v>34.742602820000002</v>
      </c>
      <c r="W531">
        <f>F531/AVERAGE(F527:F531)</f>
        <v>1.4655417903680599</v>
      </c>
      <c r="X531" s="4">
        <f>(E531-MIN(E518:E531))/(MAX(E518:E531)-MIN(E518:E531)) * 100</f>
        <v>0</v>
      </c>
      <c r="Y531" s="4">
        <f t="shared" si="72"/>
        <v>7.8857455241218588</v>
      </c>
      <c r="Z531" s="4">
        <f t="shared" si="68"/>
        <v>0</v>
      </c>
      <c r="AA531" s="4">
        <f t="shared" si="69"/>
        <v>-0.64428589999999986</v>
      </c>
      <c r="AB531">
        <f>STDEV(E511:E531)</f>
        <v>2.1467204903338133</v>
      </c>
      <c r="AC531">
        <f t="shared" si="66"/>
        <v>113.10886809033381</v>
      </c>
      <c r="AD531">
        <f t="shared" si="67"/>
        <v>108.81542710966617</v>
      </c>
      <c r="AE531" s="4">
        <f>AC531-AD531</f>
        <v>4.2934409806676399</v>
      </c>
      <c r="AI531" s="5">
        <f t="shared" si="70"/>
        <v>1.7691816238996849E-2</v>
      </c>
      <c r="AJ531" s="5">
        <f t="shared" si="65"/>
        <v>-2.5142599778064994E-3</v>
      </c>
      <c r="AK531" s="5">
        <f t="shared" si="71"/>
        <v>-2.2705690031507371E-3</v>
      </c>
    </row>
    <row r="532" spans="1:37" x14ac:dyDescent="0.2">
      <c r="A532" s="1">
        <v>42353</v>
      </c>
      <c r="B532">
        <v>106.5468</v>
      </c>
      <c r="C532">
        <v>107.36539999999999</v>
      </c>
      <c r="D532">
        <v>105.0334</v>
      </c>
      <c r="E532">
        <v>105.16670000000001</v>
      </c>
      <c r="F532">
        <v>53323105</v>
      </c>
      <c r="G532">
        <v>53323105</v>
      </c>
      <c r="H532">
        <v>106.18049999999999</v>
      </c>
      <c r="I532">
        <v>-1.8940999999999999</v>
      </c>
      <c r="J532">
        <v>1.8940999999999999</v>
      </c>
      <c r="K532" s="4">
        <f>1-(E532/E531)</f>
        <v>1.7691816238996849E-2</v>
      </c>
      <c r="L532" s="4">
        <v>109.87343749999999</v>
      </c>
      <c r="M532" s="4">
        <v>109.9315</v>
      </c>
      <c r="N532" s="4">
        <v>110.8782952</v>
      </c>
      <c r="O532" s="4">
        <v>110.08003530000001</v>
      </c>
      <c r="P532" s="4">
        <v>108.76414920000001</v>
      </c>
      <c r="Q532" s="4">
        <v>109.20632809999999</v>
      </c>
      <c r="R532" s="4">
        <v>110.2167274</v>
      </c>
      <c r="S532" s="4">
        <v>110.3302568</v>
      </c>
      <c r="T532" s="2">
        <v>0.33109971399999999</v>
      </c>
      <c r="U532" s="2">
        <v>0.90150885700000005</v>
      </c>
      <c r="V532" s="4">
        <v>26.861707920000001</v>
      </c>
      <c r="W532">
        <f>F532/AVERAGE(F528:F532)</f>
        <v>1.1072672959834176</v>
      </c>
      <c r="X532" s="4">
        <f>(E532-MIN(E519:E532))/(MAX(E519:E532)-MIN(E519:E532)) * 100</f>
        <v>0</v>
      </c>
      <c r="Y532" s="4">
        <f t="shared" si="72"/>
        <v>0</v>
      </c>
      <c r="Z532" s="4">
        <f t="shared" si="68"/>
        <v>0</v>
      </c>
      <c r="AA532" s="4">
        <f t="shared" si="69"/>
        <v>-1.0103993000000031</v>
      </c>
      <c r="AB532">
        <f>STDEV(E512:E532)</f>
        <v>2.3380564602840939</v>
      </c>
      <c r="AC532">
        <f t="shared" si="66"/>
        <v>113.21635166028409</v>
      </c>
      <c r="AD532">
        <f t="shared" si="67"/>
        <v>108.5402387397159</v>
      </c>
      <c r="AE532" s="4">
        <f>AC532-AD532</f>
        <v>4.6761129205681868</v>
      </c>
      <c r="AI532" s="5">
        <f t="shared" si="70"/>
        <v>-7.6925490673378505E-3</v>
      </c>
      <c r="AJ532" s="5">
        <f t="shared" si="65"/>
        <v>-1.6209476717223836E-3</v>
      </c>
      <c r="AK532" s="5">
        <f t="shared" si="71"/>
        <v>-7.7436275491345782E-4</v>
      </c>
    </row>
    <row r="533" spans="1:37" x14ac:dyDescent="0.2">
      <c r="A533" s="1">
        <v>42354</v>
      </c>
      <c r="B533">
        <v>105.7188</v>
      </c>
      <c r="C533">
        <v>106.59439999999999</v>
      </c>
      <c r="D533">
        <v>103.5581</v>
      </c>
      <c r="E533">
        <v>105.9757</v>
      </c>
      <c r="F533">
        <v>56238467</v>
      </c>
      <c r="G533">
        <v>56238467</v>
      </c>
      <c r="H533">
        <v>104.9298</v>
      </c>
      <c r="I533">
        <v>0.80905199999999999</v>
      </c>
      <c r="J533">
        <v>-0.80905199999999999</v>
      </c>
      <c r="K533" s="4">
        <f>1-(E533/E532)</f>
        <v>-7.6925490673378505E-3</v>
      </c>
      <c r="L533" s="4">
        <v>108.9585</v>
      </c>
      <c r="M533" s="4">
        <v>109.46129999999999</v>
      </c>
      <c r="N533" s="4">
        <v>110.74979519999999</v>
      </c>
      <c r="O533" s="4">
        <v>110.099298</v>
      </c>
      <c r="P533" s="4">
        <v>108.14449380000001</v>
      </c>
      <c r="Q533" s="4">
        <v>108.61894119999999</v>
      </c>
      <c r="R533" s="4">
        <v>109.81282</v>
      </c>
      <c r="S533" s="4">
        <v>110.1594899</v>
      </c>
      <c r="T533" s="2">
        <v>0.38888914299999999</v>
      </c>
      <c r="U533" s="2">
        <v>0.84371985699999996</v>
      </c>
      <c r="V533" s="4">
        <v>31.5500814</v>
      </c>
      <c r="W533">
        <f>F533/AVERAGE(F529:F533)</f>
        <v>1.1217895573218355</v>
      </c>
      <c r="X533" s="4">
        <f>(E533-MIN(E520:E533))/(MAX(E520:E533)-MIN(E520:E533)) * 100</f>
        <v>9.9526357876606841</v>
      </c>
      <c r="Y533" s="4">
        <f t="shared" si="72"/>
        <v>3.3175452625535615</v>
      </c>
      <c r="Z533" s="4">
        <f t="shared" si="68"/>
        <v>3</v>
      </c>
      <c r="AA533" s="4">
        <f t="shared" si="69"/>
        <v>-1.1938788000000073</v>
      </c>
      <c r="AB533">
        <f>STDEV(E513:E533)</f>
        <v>2.5314107453110379</v>
      </c>
      <c r="AC533">
        <f t="shared" si="66"/>
        <v>113.28120594531103</v>
      </c>
      <c r="AD533">
        <f t="shared" si="67"/>
        <v>108.21838445468896</v>
      </c>
      <c r="AE533" s="4">
        <f>AC533-AD533</f>
        <v>5.0628214906220705</v>
      </c>
      <c r="AI533" s="5">
        <f t="shared" si="70"/>
        <v>2.119636860148133E-2</v>
      </c>
      <c r="AJ533" s="5">
        <f t="shared" si="65"/>
        <v>-9.4269144150685436E-3</v>
      </c>
      <c r="AK533" s="5">
        <f t="shared" si="71"/>
        <v>-5.7961949949605625E-4</v>
      </c>
    </row>
    <row r="534" spans="1:37" x14ac:dyDescent="0.2">
      <c r="A534" s="1">
        <v>42355</v>
      </c>
      <c r="B534">
        <v>106.623</v>
      </c>
      <c r="C534">
        <v>106.8419</v>
      </c>
      <c r="D534">
        <v>103.7294</v>
      </c>
      <c r="E534">
        <v>103.7294</v>
      </c>
      <c r="F534">
        <v>44772827</v>
      </c>
      <c r="G534">
        <v>44772827</v>
      </c>
      <c r="H534">
        <v>104.77079999999999</v>
      </c>
      <c r="I534">
        <v>-2.2463000000000002</v>
      </c>
      <c r="J534">
        <v>2.2463000000000002</v>
      </c>
      <c r="K534" s="4">
        <f>1-(E534/E533)</f>
        <v>2.119636860148133E-2</v>
      </c>
      <c r="L534" s="4">
        <v>107.852</v>
      </c>
      <c r="M534" s="4">
        <v>108.86926</v>
      </c>
      <c r="N534" s="4">
        <v>110.5363143</v>
      </c>
      <c r="O534" s="4">
        <v>110.0646667</v>
      </c>
      <c r="P534" s="4">
        <v>107.1633619</v>
      </c>
      <c r="Q534" s="4">
        <v>107.7299337</v>
      </c>
      <c r="R534" s="4">
        <v>109.2334467</v>
      </c>
      <c r="S534" s="4">
        <v>109.9073295</v>
      </c>
      <c r="T534" s="2">
        <v>0.38888914299999999</v>
      </c>
      <c r="U534" s="2">
        <v>0.98921257100000004</v>
      </c>
      <c r="V534" s="4">
        <v>28.21919012</v>
      </c>
      <c r="W534">
        <f>F534/AVERAGE(F530:F534)</f>
        <v>0.84088584383936982</v>
      </c>
      <c r="X534" s="4">
        <f>(E534-MIN(E521:E534))/(MAX(E521:E534)-MIN(E521:E534)) * 100</f>
        <v>0</v>
      </c>
      <c r="Y534" s="4">
        <f t="shared" si="72"/>
        <v>3.3175452625535615</v>
      </c>
      <c r="Z534" s="4">
        <f t="shared" si="68"/>
        <v>0</v>
      </c>
      <c r="AA534" s="4">
        <f t="shared" si="69"/>
        <v>-1.5035129999999981</v>
      </c>
      <c r="AB534">
        <f>STDEV(E514:E534)</f>
        <v>2.9159203773912807</v>
      </c>
      <c r="AC534">
        <f t="shared" si="66"/>
        <v>113.45223467739129</v>
      </c>
      <c r="AD534">
        <f t="shared" si="67"/>
        <v>107.62039392260871</v>
      </c>
      <c r="AE534" s="4">
        <f>AC534-AD534</f>
        <v>5.8318407547825757</v>
      </c>
      <c r="AI534" s="5">
        <f t="shared" si="70"/>
        <v>2.7068507096348782E-2</v>
      </c>
      <c r="AJ534" s="5">
        <f t="shared" si="65"/>
        <v>-4.4065142009852565E-3</v>
      </c>
      <c r="AK534" s="5">
        <f t="shared" si="71"/>
        <v>1.2157662435528713E-4</v>
      </c>
    </row>
    <row r="535" spans="1:37" x14ac:dyDescent="0.2">
      <c r="A535" s="1">
        <v>42356</v>
      </c>
      <c r="B535">
        <v>103.6628</v>
      </c>
      <c r="C535">
        <v>104.24339999999999</v>
      </c>
      <c r="D535">
        <v>100.7122</v>
      </c>
      <c r="E535">
        <v>100.9216</v>
      </c>
      <c r="F535">
        <v>96453327</v>
      </c>
      <c r="G535">
        <v>96453327</v>
      </c>
      <c r="H535">
        <v>101.9457</v>
      </c>
      <c r="I535">
        <v>-2.8079000000000001</v>
      </c>
      <c r="J535">
        <v>2.8079000000000001</v>
      </c>
      <c r="K535" s="4">
        <f>1-(E535/E534)</f>
        <v>2.7068507096348782E-2</v>
      </c>
      <c r="L535" s="4">
        <v>106.400475</v>
      </c>
      <c r="M535" s="4">
        <v>107.6319</v>
      </c>
      <c r="N535" s="4">
        <v>110.0259571</v>
      </c>
      <c r="O535" s="4">
        <v>109.9848294</v>
      </c>
      <c r="P535" s="4">
        <v>105.7763037</v>
      </c>
      <c r="Q535" s="4">
        <v>106.49205480000001</v>
      </c>
      <c r="R535" s="4">
        <v>108.4418422</v>
      </c>
      <c r="S535" s="4">
        <v>109.554948</v>
      </c>
      <c r="T535" s="2">
        <v>0.35557549999999999</v>
      </c>
      <c r="U535" s="2">
        <v>1.189776857</v>
      </c>
      <c r="V535" s="4">
        <v>23.009347890000001</v>
      </c>
      <c r="W535">
        <f>F535/AVERAGE(F531:F535)</f>
        <v>1.5271686761132948</v>
      </c>
      <c r="X535" s="4">
        <f>(E535-MIN(E522:E535))/(MAX(E522:E535)-MIN(E522:E535)) * 100</f>
        <v>0</v>
      </c>
      <c r="Y535" s="4">
        <f t="shared" si="72"/>
        <v>3.3175452625535615</v>
      </c>
      <c r="Z535" s="4">
        <f t="shared" si="68"/>
        <v>0</v>
      </c>
      <c r="AA535" s="4">
        <f t="shared" si="69"/>
        <v>-1.9497873999999911</v>
      </c>
      <c r="AB535">
        <f>STDEV(E515:E535)</f>
        <v>3.5763715881562734</v>
      </c>
      <c r="AC535">
        <f t="shared" si="66"/>
        <v>113.60232868815628</v>
      </c>
      <c r="AD535">
        <f t="shared" si="67"/>
        <v>106.44958551184372</v>
      </c>
      <c r="AE535" s="4">
        <f>AC535-AD535</f>
        <v>7.1527431763125549</v>
      </c>
      <c r="AI535" s="5">
        <f t="shared" si="70"/>
        <v>-1.2260011731878961E-2</v>
      </c>
      <c r="AJ535" s="5">
        <f t="shared" ref="AJ535:AJ598" si="73">SLOPE(K536:K540,$AL$2:$AL$6)</f>
        <v>5.1330875056544321E-3</v>
      </c>
      <c r="AK535" s="5">
        <f t="shared" si="71"/>
        <v>2.8950023731013248E-3</v>
      </c>
    </row>
    <row r="536" spans="1:37" x14ac:dyDescent="0.2">
      <c r="A536" s="1">
        <v>42359</v>
      </c>
      <c r="B536">
        <v>102.1113</v>
      </c>
      <c r="C536">
        <v>102.197</v>
      </c>
      <c r="D536">
        <v>100.4837</v>
      </c>
      <c r="E536">
        <v>102.1589</v>
      </c>
      <c r="F536">
        <v>47590610</v>
      </c>
      <c r="G536">
        <v>47590610</v>
      </c>
      <c r="H536">
        <v>101.5044</v>
      </c>
      <c r="I536">
        <v>1.2374000000000001</v>
      </c>
      <c r="J536">
        <v>-1.2374000000000001</v>
      </c>
      <c r="K536" s="4">
        <f>1-(E536/E535)</f>
        <v>-1.2260011731878961E-2</v>
      </c>
      <c r="L536" s="4">
        <v>105.41415000000001</v>
      </c>
      <c r="M536" s="4">
        <v>106.58965000000001</v>
      </c>
      <c r="N536" s="4">
        <v>109.5069857</v>
      </c>
      <c r="O536" s="4">
        <v>109.95303920000001</v>
      </c>
      <c r="P536" s="4">
        <v>104.9724362</v>
      </c>
      <c r="Q536" s="4">
        <v>105.70420849999999</v>
      </c>
      <c r="R536" s="4">
        <v>107.8434668</v>
      </c>
      <c r="S536" s="4">
        <v>109.2649069</v>
      </c>
      <c r="T536" s="2">
        <v>0.44396121399999999</v>
      </c>
      <c r="U536" s="2">
        <v>1.1245092139999999</v>
      </c>
      <c r="V536" s="4">
        <v>28.305360830000001</v>
      </c>
      <c r="W536">
        <f>F536/AVERAGE(F532:F536)</f>
        <v>0.79748769025912114</v>
      </c>
      <c r="X536" s="4">
        <f>(E536-MIN(E523:E536))/(MAX(E523:E536)-MIN(E523:E536)) * 100</f>
        <v>9.99951509665744</v>
      </c>
      <c r="Y536" s="4">
        <f t="shared" si="72"/>
        <v>3.3331716988858133</v>
      </c>
      <c r="Z536" s="4">
        <f t="shared" si="68"/>
        <v>3</v>
      </c>
      <c r="AA536" s="4">
        <f t="shared" si="69"/>
        <v>-2.1392583000000087</v>
      </c>
      <c r="AB536">
        <f>STDEV(E516:E536)</f>
        <v>3.8913639323874225</v>
      </c>
      <c r="AC536">
        <f t="shared" si="66"/>
        <v>113.39834963238742</v>
      </c>
      <c r="AD536">
        <f t="shared" si="67"/>
        <v>105.61562176761258</v>
      </c>
      <c r="AE536" s="4">
        <f>AC536-AD536</f>
        <v>7.7827278647748415</v>
      </c>
      <c r="AI536" s="5">
        <f t="shared" si="70"/>
        <v>9.3090274073037715E-4</v>
      </c>
      <c r="AJ536" s="5">
        <f t="shared" si="73"/>
        <v>-1.3740245923368533E-3</v>
      </c>
      <c r="AK536" s="5">
        <f t="shared" si="71"/>
        <v>2.7714153916797405E-3</v>
      </c>
    </row>
    <row r="537" spans="1:37" x14ac:dyDescent="0.2">
      <c r="A537" s="1">
        <v>42360</v>
      </c>
      <c r="B537">
        <v>102.2256</v>
      </c>
      <c r="C537">
        <v>102.53019999999999</v>
      </c>
      <c r="D537">
        <v>101.3223</v>
      </c>
      <c r="E537">
        <v>102.0638</v>
      </c>
      <c r="F537">
        <v>32789367</v>
      </c>
      <c r="G537">
        <v>32789367</v>
      </c>
      <c r="H537">
        <v>101.9674</v>
      </c>
      <c r="I537">
        <v>-9.5180000000000001E-2</v>
      </c>
      <c r="J537">
        <v>9.5180000000000001E-2</v>
      </c>
      <c r="K537" s="4">
        <f>1-(E537/E536)</f>
        <v>9.3090274073037715E-4</v>
      </c>
      <c r="L537" s="4">
        <v>104.3505</v>
      </c>
      <c r="M537" s="4">
        <v>105.54264999999999</v>
      </c>
      <c r="N537" s="4">
        <v>108.959919</v>
      </c>
      <c r="O537" s="4">
        <v>109.8706961</v>
      </c>
      <c r="P537" s="4">
        <v>104.3260726</v>
      </c>
      <c r="Q537" s="4">
        <v>105.04231609999999</v>
      </c>
      <c r="R537" s="4">
        <v>107.2930223</v>
      </c>
      <c r="S537" s="4">
        <v>108.9825105</v>
      </c>
      <c r="T537" s="2">
        <v>0.44396121399999999</v>
      </c>
      <c r="U537" s="2">
        <v>1.0592435</v>
      </c>
      <c r="V537" s="4">
        <v>29.534314930000001</v>
      </c>
      <c r="W537">
        <f>F537/AVERAGE(F533:F537)</f>
        <v>0.59006666381183337</v>
      </c>
      <c r="X537" s="4">
        <f>(E537-MIN(E524:E537))/(MAX(E524:E537)-MIN(E524:E537)) * 100</f>
        <v>9.2309432986358289</v>
      </c>
      <c r="Y537" s="4">
        <f t="shared" si="72"/>
        <v>6.4101527984310893</v>
      </c>
      <c r="Z537" s="4">
        <f t="shared" si="68"/>
        <v>1.4400504307627642</v>
      </c>
      <c r="AA537" s="4">
        <f t="shared" si="69"/>
        <v>-2.2507062000000104</v>
      </c>
      <c r="AB537">
        <f>STDEV(E517:E537)</f>
        <v>4.0963801053636413</v>
      </c>
      <c r="AC537">
        <f t="shared" si="66"/>
        <v>113.05629910536364</v>
      </c>
      <c r="AD537">
        <f t="shared" si="67"/>
        <v>104.86353889463636</v>
      </c>
      <c r="AE537" s="4">
        <f>AC537-AD537</f>
        <v>8.1927602107272719</v>
      </c>
      <c r="AI537" s="5">
        <f t="shared" si="70"/>
        <v>-1.2869401296052185E-2</v>
      </c>
      <c r="AJ537" s="5">
        <f t="shared" si="73"/>
        <v>2.8541592036574357E-3</v>
      </c>
      <c r="AK537" s="5">
        <f t="shared" si="71"/>
        <v>4.376114265888147E-3</v>
      </c>
    </row>
    <row r="538" spans="1:37" x14ac:dyDescent="0.2">
      <c r="A538" s="1">
        <v>42361</v>
      </c>
      <c r="B538">
        <v>102.1018</v>
      </c>
      <c r="C538">
        <v>103.6057</v>
      </c>
      <c r="D538">
        <v>102.0352</v>
      </c>
      <c r="E538">
        <v>103.37730000000001</v>
      </c>
      <c r="F538">
        <v>32657354</v>
      </c>
      <c r="G538">
        <v>32657354</v>
      </c>
      <c r="H538">
        <v>103.1155</v>
      </c>
      <c r="I538">
        <v>1.3134999999999999</v>
      </c>
      <c r="J538">
        <v>-1.3134999999999999</v>
      </c>
      <c r="K538" s="4">
        <f>1-(E538/E537)</f>
        <v>-1.2869401296052185E-2</v>
      </c>
      <c r="L538" s="4">
        <v>103.806775</v>
      </c>
      <c r="M538" s="4">
        <v>104.87542999999999</v>
      </c>
      <c r="N538" s="4">
        <v>108.54565239999999</v>
      </c>
      <c r="O538" s="4">
        <v>109.8237706</v>
      </c>
      <c r="P538" s="4">
        <v>104.1152342</v>
      </c>
      <c r="Q538" s="4">
        <v>104.73958589999999</v>
      </c>
      <c r="R538" s="4">
        <v>106.92009640000001</v>
      </c>
      <c r="S538" s="4">
        <v>108.7626983</v>
      </c>
      <c r="T538" s="2">
        <v>0.537782643</v>
      </c>
      <c r="U538" s="2">
        <v>0.98581492900000001</v>
      </c>
      <c r="V538" s="4">
        <v>35.29689552</v>
      </c>
      <c r="W538">
        <f>F538/AVERAGE(F534:F538)</f>
        <v>0.64219512290567404</v>
      </c>
      <c r="X538" s="4">
        <f>(E538-MIN(E525:E538))/(MAX(E525:E538)-MIN(E525:E538)) * 100</f>
        <v>19.846285640395749</v>
      </c>
      <c r="Y538" s="4">
        <f t="shared" si="72"/>
        <v>13.025581345229673</v>
      </c>
      <c r="Z538" s="4">
        <f t="shared" si="68"/>
        <v>1.5236391462607544</v>
      </c>
      <c r="AA538" s="4">
        <f t="shared" si="69"/>
        <v>-2.1805105000000111</v>
      </c>
      <c r="AB538">
        <f>STDEV(E518:E538)</f>
        <v>4.2038833846360486</v>
      </c>
      <c r="AC538">
        <f t="shared" si="66"/>
        <v>112.74953578463604</v>
      </c>
      <c r="AD538">
        <f t="shared" si="67"/>
        <v>104.34176901536395</v>
      </c>
      <c r="AE538" s="4">
        <f>AC538-AD538</f>
        <v>8.4077667692720865</v>
      </c>
      <c r="AI538" s="5">
        <f t="shared" si="70"/>
        <v>5.3406308735091113E-3</v>
      </c>
      <c r="AJ538" s="5">
        <f t="shared" si="73"/>
        <v>2.9565857185001486E-3</v>
      </c>
      <c r="AK538" s="5">
        <f t="shared" si="71"/>
        <v>1.9699339369532286E-3</v>
      </c>
    </row>
    <row r="539" spans="1:37" x14ac:dyDescent="0.2">
      <c r="A539" s="1">
        <v>42362</v>
      </c>
      <c r="B539">
        <v>103.74850000000001</v>
      </c>
      <c r="C539">
        <v>103.74850000000001</v>
      </c>
      <c r="D539">
        <v>102.7491</v>
      </c>
      <c r="E539">
        <v>102.8252</v>
      </c>
      <c r="F539">
        <v>13596680</v>
      </c>
      <c r="G539">
        <v>13596680</v>
      </c>
      <c r="H539">
        <v>103.1317</v>
      </c>
      <c r="I539">
        <v>-0.55205899999999997</v>
      </c>
      <c r="J539">
        <v>0.55205899999999997</v>
      </c>
      <c r="K539" s="4">
        <f>1-(E539/E538)</f>
        <v>5.3406308735091113E-3</v>
      </c>
      <c r="L539" s="4">
        <v>103.277325</v>
      </c>
      <c r="M539" s="4">
        <v>104.10065</v>
      </c>
      <c r="N539" s="4">
        <v>108.0538762</v>
      </c>
      <c r="O539" s="4">
        <v>109.76248820000001</v>
      </c>
      <c r="P539" s="4">
        <v>103.82856</v>
      </c>
      <c r="Q539" s="4">
        <v>104.3915157</v>
      </c>
      <c r="R539" s="4">
        <v>106.5301063</v>
      </c>
      <c r="S539" s="4">
        <v>108.52985529999999</v>
      </c>
      <c r="T539" s="2">
        <v>0.27738978600000003</v>
      </c>
      <c r="U539" s="2">
        <v>1.025247714</v>
      </c>
      <c r="V539" s="4">
        <v>21.294472620000001</v>
      </c>
      <c r="W539">
        <f>F539/AVERAGE(F535:F539)</f>
        <v>0.30473894488803305</v>
      </c>
      <c r="X539" s="4">
        <f>(E539-MIN(E526:E539))/(MAX(E526:E539)-MIN(E526:E539)) * 100</f>
        <v>16.326180551981995</v>
      </c>
      <c r="Y539" s="4">
        <f t="shared" si="72"/>
        <v>15.134469830337858</v>
      </c>
      <c r="Z539" s="4">
        <f t="shared" si="68"/>
        <v>1.078741491112909</v>
      </c>
      <c r="AA539" s="4">
        <f t="shared" si="69"/>
        <v>-2.1385906000000006</v>
      </c>
      <c r="AB539">
        <f>STDEV(E519:E539)</f>
        <v>4.2419012272688237</v>
      </c>
      <c r="AC539">
        <f t="shared" si="66"/>
        <v>112.29577742726883</v>
      </c>
      <c r="AD539">
        <f t="shared" si="67"/>
        <v>103.81197497273118</v>
      </c>
      <c r="AE539" s="4">
        <f>AC539-AD539</f>
        <v>8.4838024545376527</v>
      </c>
      <c r="AI539" s="5">
        <f t="shared" si="70"/>
        <v>1.1200561730003833E-2</v>
      </c>
      <c r="AJ539" s="5">
        <f t="shared" si="73"/>
        <v>1.3058737551440605E-3</v>
      </c>
      <c r="AK539" s="5">
        <f t="shared" si="71"/>
        <v>9.1151046887592721E-5</v>
      </c>
    </row>
    <row r="540" spans="1:37" x14ac:dyDescent="0.2">
      <c r="A540" s="1">
        <v>42366</v>
      </c>
      <c r="B540">
        <v>102.4064</v>
      </c>
      <c r="C540">
        <v>102.5016</v>
      </c>
      <c r="D540">
        <v>101.065</v>
      </c>
      <c r="E540">
        <v>101.6735</v>
      </c>
      <c r="F540">
        <v>26704210</v>
      </c>
      <c r="G540">
        <v>26704210</v>
      </c>
      <c r="H540">
        <v>101.7052</v>
      </c>
      <c r="I540">
        <v>-1.1516999999999999</v>
      </c>
      <c r="J540">
        <v>1.1516999999999999</v>
      </c>
      <c r="K540" s="4">
        <f>1-(E540/E539)</f>
        <v>1.1200561730003833E-2</v>
      </c>
      <c r="L540" s="4">
        <v>102.840675</v>
      </c>
      <c r="M540" s="4">
        <v>103.49529</v>
      </c>
      <c r="N540" s="4">
        <v>107.5457857</v>
      </c>
      <c r="O540" s="4">
        <v>109.7079863</v>
      </c>
      <c r="P540" s="4">
        <v>103.34965769999999</v>
      </c>
      <c r="Q540" s="4">
        <v>103.89733099999999</v>
      </c>
      <c r="R540" s="4">
        <v>106.06757229999999</v>
      </c>
      <c r="S540" s="4">
        <v>108.2609786</v>
      </c>
      <c r="T540" s="2">
        <v>0.27738978600000003</v>
      </c>
      <c r="U540" s="2">
        <v>1.0565217140000001</v>
      </c>
      <c r="V540" s="4">
        <v>20.7952166</v>
      </c>
      <c r="W540">
        <f>F540/AVERAGE(F536:F540)</f>
        <v>0.87076170004607012</v>
      </c>
      <c r="X540" s="4">
        <f>(E540-MIN(E527:E540))/(MAX(E527:E540)-MIN(E527:E540)) * 100</f>
        <v>6.4750865469076153</v>
      </c>
      <c r="Y540" s="4">
        <f t="shared" si="72"/>
        <v>14.215850913095119</v>
      </c>
      <c r="Z540" s="4">
        <f t="shared" si="68"/>
        <v>0.45548357157734426</v>
      </c>
      <c r="AA540" s="4">
        <f t="shared" si="69"/>
        <v>-2.1702413000000007</v>
      </c>
      <c r="AB540">
        <f>STDEV(E520:E540)</f>
        <v>4.3402904953799704</v>
      </c>
      <c r="AC540">
        <f t="shared" si="66"/>
        <v>111.88607619537997</v>
      </c>
      <c r="AD540">
        <f t="shared" si="67"/>
        <v>103.20549520462002</v>
      </c>
      <c r="AE540" s="4">
        <f>AC540-AD540</f>
        <v>8.6805809907599496</v>
      </c>
      <c r="AI540" s="5">
        <f t="shared" si="70"/>
        <v>-1.7974201733981898E-2</v>
      </c>
      <c r="AJ540" s="5">
        <f t="shared" si="73"/>
        <v>7.2153729557942747E-3</v>
      </c>
      <c r="AK540" s="5">
        <f t="shared" si="71"/>
        <v>-1.0444298517666162E-3</v>
      </c>
    </row>
    <row r="541" spans="1:37" x14ac:dyDescent="0.2">
      <c r="A541" s="1">
        <v>42367</v>
      </c>
      <c r="B541">
        <v>101.8068</v>
      </c>
      <c r="C541">
        <v>104.15779999999999</v>
      </c>
      <c r="D541">
        <v>101.7116</v>
      </c>
      <c r="E541">
        <v>103.501</v>
      </c>
      <c r="F541">
        <v>30931243</v>
      </c>
      <c r="G541">
        <v>30931243</v>
      </c>
      <c r="H541">
        <v>103.14790000000001</v>
      </c>
      <c r="I541">
        <v>1.8274999999999999</v>
      </c>
      <c r="J541">
        <v>-1.8274999999999999</v>
      </c>
      <c r="K541" s="4">
        <f>1-(E541/E540)</f>
        <v>-1.7974201733981898E-2</v>
      </c>
      <c r="L541" s="4">
        <v>102.53133750000001</v>
      </c>
      <c r="M541" s="4">
        <v>103.13930999999999</v>
      </c>
      <c r="N541" s="4">
        <v>107.1346905</v>
      </c>
      <c r="O541" s="4">
        <v>109.6586549</v>
      </c>
      <c r="P541" s="4">
        <v>103.3832894</v>
      </c>
      <c r="Q541" s="4">
        <v>103.8252708</v>
      </c>
      <c r="R541" s="4">
        <v>105.82313689999999</v>
      </c>
      <c r="S541" s="4">
        <v>108.0743128</v>
      </c>
      <c r="T541" s="2">
        <v>0.4079255</v>
      </c>
      <c r="U541" s="2">
        <v>1.0531222140000001</v>
      </c>
      <c r="V541" s="4">
        <v>27.920066949999999</v>
      </c>
      <c r="W541">
        <f>F541/AVERAGE(F537:F541)</f>
        <v>1.1315299365913618</v>
      </c>
      <c r="X541" s="4">
        <f>(E541-MIN(E528:E541))/(MAX(E528:E541)-MIN(E528:E541)) * 100</f>
        <v>26.725656381457696</v>
      </c>
      <c r="Y541" s="4">
        <f t="shared" si="72"/>
        <v>16.508974493449102</v>
      </c>
      <c r="Z541" s="4">
        <f t="shared" si="68"/>
        <v>1.6188562404080675</v>
      </c>
      <c r="AA541" s="4">
        <f t="shared" si="69"/>
        <v>-1.997866099999996</v>
      </c>
      <c r="AB541">
        <f>STDEV(E521:E541)</f>
        <v>4.292563497713779</v>
      </c>
      <c r="AC541">
        <f t="shared" si="66"/>
        <v>111.42725399771379</v>
      </c>
      <c r="AD541">
        <f t="shared" si="67"/>
        <v>102.84212700228622</v>
      </c>
      <c r="AE541" s="4">
        <f>AC541-AD541</f>
        <v>8.5851269954275722</v>
      </c>
      <c r="AI541" s="5">
        <f t="shared" si="70"/>
        <v>1.3058811025980499E-2</v>
      </c>
      <c r="AJ541" s="5">
        <f t="shared" si="73"/>
        <v>1.8885312087459027E-3</v>
      </c>
      <c r="AK541" s="5">
        <f t="shared" si="71"/>
        <v>-1.6192857934191015E-3</v>
      </c>
    </row>
    <row r="542" spans="1:37" x14ac:dyDescent="0.2">
      <c r="A542" s="1">
        <v>42368</v>
      </c>
      <c r="B542">
        <v>103.34869999999999</v>
      </c>
      <c r="C542">
        <v>103.4629</v>
      </c>
      <c r="D542">
        <v>102.0162</v>
      </c>
      <c r="E542">
        <v>102.1494</v>
      </c>
      <c r="F542">
        <v>25213777</v>
      </c>
      <c r="G542">
        <v>25213777</v>
      </c>
      <c r="H542">
        <v>102.46120000000001</v>
      </c>
      <c r="I542">
        <v>-1.3515999999999999</v>
      </c>
      <c r="J542">
        <v>1.3515999999999999</v>
      </c>
      <c r="K542" s="4">
        <f>1-(E542/E541)</f>
        <v>1.3058811025980499E-2</v>
      </c>
      <c r="L542" s="4">
        <v>102.3338375</v>
      </c>
      <c r="M542" s="4">
        <v>102.83758</v>
      </c>
      <c r="N542" s="4">
        <v>106.63702379999999</v>
      </c>
      <c r="O542" s="4">
        <v>109.5980608</v>
      </c>
      <c r="P542" s="4">
        <v>103.10909169999999</v>
      </c>
      <c r="Q542" s="4">
        <v>103.52056709999999</v>
      </c>
      <c r="R542" s="4">
        <v>105.47325720000001</v>
      </c>
      <c r="S542" s="4">
        <v>107.8419632</v>
      </c>
      <c r="T542" s="2">
        <v>0.4079255</v>
      </c>
      <c r="U542" s="2">
        <v>0.97221507100000004</v>
      </c>
      <c r="V542" s="4">
        <v>29.55680808</v>
      </c>
      <c r="W542">
        <f>F542/AVERAGE(F538:F542)</f>
        <v>0.97649649663388838</v>
      </c>
      <c r="X542" s="4">
        <f>(E542-MIN(E529:E542))/(MAX(E529:E542)-MIN(E529:E542)) * 100</f>
        <v>12.721470460244136</v>
      </c>
      <c r="Y542" s="4">
        <f t="shared" si="72"/>
        <v>15.307404462869817</v>
      </c>
      <c r="Z542" s="4">
        <f t="shared" si="68"/>
        <v>0.83106646140446516</v>
      </c>
      <c r="AA542" s="4">
        <f t="shared" si="69"/>
        <v>-1.9526901000000123</v>
      </c>
      <c r="AB542">
        <f>STDEV(E522:E542)</f>
        <v>4.2326118050093786</v>
      </c>
      <c r="AC542">
        <f t="shared" si="66"/>
        <v>110.86963560500938</v>
      </c>
      <c r="AD542">
        <f t="shared" si="67"/>
        <v>102.40441199499061</v>
      </c>
      <c r="AE542" s="4">
        <f>AC542-AD542</f>
        <v>8.4652236100187679</v>
      </c>
      <c r="AI542" s="5">
        <f t="shared" si="70"/>
        <v>1.9194434818021522E-2</v>
      </c>
      <c r="AJ542" s="5">
        <f t="shared" si="73"/>
        <v>6.6444952785347233E-3</v>
      </c>
      <c r="AK542" s="5">
        <f t="shared" si="71"/>
        <v>-3.2501442065302304E-3</v>
      </c>
    </row>
    <row r="543" spans="1:37" x14ac:dyDescent="0.2">
      <c r="A543" s="1">
        <v>42369</v>
      </c>
      <c r="B543">
        <v>101.8544</v>
      </c>
      <c r="C543">
        <v>101.8734</v>
      </c>
      <c r="D543">
        <v>99.769900000000007</v>
      </c>
      <c r="E543">
        <v>100.1887</v>
      </c>
      <c r="F543">
        <v>40912316</v>
      </c>
      <c r="G543">
        <v>40912316</v>
      </c>
      <c r="H543">
        <v>100.54340000000001</v>
      </c>
      <c r="I543">
        <v>-1.9608000000000001</v>
      </c>
      <c r="J543">
        <v>1.9608000000000001</v>
      </c>
      <c r="K543" s="4">
        <f>1-(E543/E542)</f>
        <v>1.9194434818021522E-2</v>
      </c>
      <c r="L543" s="4">
        <v>102.242225</v>
      </c>
      <c r="M543" s="4">
        <v>102.25888</v>
      </c>
      <c r="N543" s="4">
        <v>106.0895</v>
      </c>
      <c r="O543" s="4">
        <v>109.486198</v>
      </c>
      <c r="P543" s="4">
        <v>102.4601158</v>
      </c>
      <c r="Q543" s="4">
        <v>102.914773</v>
      </c>
      <c r="R543" s="4">
        <v>104.969966</v>
      </c>
      <c r="S543" s="4">
        <v>107.5418353</v>
      </c>
      <c r="T543" s="2">
        <v>0.37053228599999999</v>
      </c>
      <c r="U543" s="2">
        <v>1.1122722140000001</v>
      </c>
      <c r="V543" s="4">
        <v>24.988613520000001</v>
      </c>
      <c r="W543">
        <f>F543/AVERAGE(F539:F543)</f>
        <v>1.4892561294436053</v>
      </c>
      <c r="X543" s="4">
        <f>(E543-MIN(E530:E543))/(MAX(E530:E543)-MIN(E530:E543)) * 100</f>
        <v>0</v>
      </c>
      <c r="Y543" s="4">
        <f t="shared" si="72"/>
        <v>13.149042280567278</v>
      </c>
      <c r="Z543" s="4">
        <f t="shared" si="68"/>
        <v>0</v>
      </c>
      <c r="AA543" s="4">
        <f t="shared" si="69"/>
        <v>-2.0551930000000027</v>
      </c>
      <c r="AB543">
        <f>STDEV(E523:E543)</f>
        <v>4.2900249148460645</v>
      </c>
      <c r="AC543">
        <f t="shared" si="66"/>
        <v>110.37952491484606</v>
      </c>
      <c r="AD543">
        <f t="shared" si="67"/>
        <v>101.79947508515394</v>
      </c>
      <c r="AE543" s="4">
        <f>AC543-AD543</f>
        <v>8.5800498296921148</v>
      </c>
      <c r="AI543" s="5">
        <f t="shared" si="70"/>
        <v>-8.5438777027757595E-4</v>
      </c>
      <c r="AJ543" s="5">
        <f t="shared" si="73"/>
        <v>8.2777189213523172E-4</v>
      </c>
      <c r="AK543" s="5">
        <f t="shared" si="71"/>
        <v>-1.5457068291319616E-3</v>
      </c>
    </row>
    <row r="544" spans="1:37" x14ac:dyDescent="0.2">
      <c r="A544" s="1">
        <v>42373</v>
      </c>
      <c r="B544">
        <v>97.666300000000007</v>
      </c>
      <c r="C544">
        <v>100.2915</v>
      </c>
      <c r="D544">
        <v>97.085700000000003</v>
      </c>
      <c r="E544">
        <v>100.2743</v>
      </c>
      <c r="F544">
        <v>67649387</v>
      </c>
      <c r="G544">
        <v>67649387</v>
      </c>
      <c r="H544">
        <v>98.936199999999999</v>
      </c>
      <c r="I544">
        <v>8.5663000000000003E-2</v>
      </c>
      <c r="J544">
        <v>-8.5663000000000003E-2</v>
      </c>
      <c r="K544" s="4">
        <f>1-(E544/E543)</f>
        <v>-8.5438777027757595E-4</v>
      </c>
      <c r="L544" s="4">
        <v>102.00664999999999</v>
      </c>
      <c r="M544" s="4">
        <v>101.91337</v>
      </c>
      <c r="N544" s="4">
        <v>105.5941</v>
      </c>
      <c r="O544" s="4">
        <v>109.33810389999999</v>
      </c>
      <c r="P544" s="4">
        <v>101.9743789</v>
      </c>
      <c r="Q544" s="4">
        <v>102.434687</v>
      </c>
      <c r="R544" s="4">
        <v>104.52275969999999</v>
      </c>
      <c r="S544" s="4">
        <v>107.2568339</v>
      </c>
      <c r="T544" s="2">
        <v>0.376651071</v>
      </c>
      <c r="U544" s="2">
        <v>0.90899364299999996</v>
      </c>
      <c r="V544" s="4">
        <v>29.296668610000001</v>
      </c>
      <c r="W544">
        <f>F544/AVERAGE(F540:F544)</f>
        <v>1.7671244254370777</v>
      </c>
      <c r="X544" s="4">
        <f>(E544-MIN(E531:E544))/(MAX(E531:E544)-MIN(E531:E544)) * 100</f>
        <v>1.2456163327076064</v>
      </c>
      <c r="Y544" s="4">
        <f t="shared" si="72"/>
        <v>4.6556955976505812</v>
      </c>
      <c r="Z544" s="4">
        <f t="shared" si="68"/>
        <v>0.26754677288957335</v>
      </c>
      <c r="AA544" s="4">
        <f t="shared" si="69"/>
        <v>-2.0880726999999979</v>
      </c>
      <c r="AB544">
        <f>STDEV(E524:E544)</f>
        <v>4.3341516057932248</v>
      </c>
      <c r="AC544">
        <f t="shared" si="66"/>
        <v>109.92825160579322</v>
      </c>
      <c r="AD544">
        <f t="shared" si="67"/>
        <v>101.25994839420677</v>
      </c>
      <c r="AE544" s="4">
        <f>AC544-AD544</f>
        <v>8.6683032115864478</v>
      </c>
      <c r="AI544" s="5">
        <f t="shared" si="70"/>
        <v>2.5059262443118513E-2</v>
      </c>
      <c r="AJ544" s="5">
        <f t="shared" si="73"/>
        <v>-1.0735926850469913E-2</v>
      </c>
      <c r="AK544" s="5">
        <f t="shared" si="71"/>
        <v>-2.2822150984439398E-3</v>
      </c>
    </row>
    <row r="545" spans="1:37" x14ac:dyDescent="0.2">
      <c r="A545" s="1">
        <v>42374</v>
      </c>
      <c r="B545">
        <v>100.6551</v>
      </c>
      <c r="C545">
        <v>100.75020000000001</v>
      </c>
      <c r="D545">
        <v>97.475999999999999</v>
      </c>
      <c r="E545">
        <v>97.761499999999998</v>
      </c>
      <c r="F545">
        <v>55790992</v>
      </c>
      <c r="G545">
        <v>55790992</v>
      </c>
      <c r="H545">
        <v>98.449600000000004</v>
      </c>
      <c r="I545">
        <v>-2.5127999999999999</v>
      </c>
      <c r="J545">
        <v>2.5127999999999999</v>
      </c>
      <c r="K545" s="4">
        <f>1-(E545/E544)</f>
        <v>2.5059262443118513E-2</v>
      </c>
      <c r="L545" s="4">
        <v>101.4688625</v>
      </c>
      <c r="M545" s="4">
        <v>101.59735999999999</v>
      </c>
      <c r="N545" s="4">
        <v>105.0279905</v>
      </c>
      <c r="O545" s="4">
        <v>109.1409235</v>
      </c>
      <c r="P545" s="4">
        <v>101.0381836</v>
      </c>
      <c r="Q545" s="4">
        <v>101.5850167</v>
      </c>
      <c r="R545" s="4">
        <v>103.8788302</v>
      </c>
      <c r="S545" s="4">
        <v>106.8844678</v>
      </c>
      <c r="T545" s="2">
        <v>0.376651071</v>
      </c>
      <c r="U545" s="2">
        <v>1.0408885000000001</v>
      </c>
      <c r="V545" s="4">
        <v>26.5707624</v>
      </c>
      <c r="W545">
        <f>F545/AVERAGE(F541:F545)</f>
        <v>1.2651149695587549</v>
      </c>
      <c r="X545" s="4">
        <f>(E545-MIN(E532:E545))/(MAX(E532:E545)-MIN(E532:E545)) * 100</f>
        <v>0</v>
      </c>
      <c r="Y545" s="4">
        <f t="shared" si="72"/>
        <v>0.4152054442358688</v>
      </c>
      <c r="Z545" s="4">
        <f t="shared" si="68"/>
        <v>0</v>
      </c>
      <c r="AA545" s="4">
        <f t="shared" si="69"/>
        <v>-2.2938134999999988</v>
      </c>
      <c r="AB545">
        <f>STDEV(E525:E545)</f>
        <v>4.5490012269623259</v>
      </c>
      <c r="AC545">
        <f t="shared" si="66"/>
        <v>109.57699172696233</v>
      </c>
      <c r="AD545">
        <f t="shared" si="67"/>
        <v>100.47898927303767</v>
      </c>
      <c r="AE545" s="4">
        <f>AC545-AD545</f>
        <v>9.0980024539246642</v>
      </c>
      <c r="AI545" s="5">
        <f t="shared" si="70"/>
        <v>1.9569053257161517E-2</v>
      </c>
      <c r="AJ545" s="5">
        <f t="shared" si="73"/>
        <v>-1.265615097674202E-2</v>
      </c>
      <c r="AK545" s="5">
        <f t="shared" si="71"/>
        <v>-1.6974638781417153E-3</v>
      </c>
    </row>
    <row r="546" spans="1:37" x14ac:dyDescent="0.2">
      <c r="A546" s="1">
        <v>42375</v>
      </c>
      <c r="B546">
        <v>95.715100000000007</v>
      </c>
      <c r="C546">
        <v>97.437899999999999</v>
      </c>
      <c r="D546">
        <v>95.058400000000006</v>
      </c>
      <c r="E546">
        <v>95.848399999999998</v>
      </c>
      <c r="F546">
        <v>68457388</v>
      </c>
      <c r="G546">
        <v>68457388</v>
      </c>
      <c r="H546">
        <v>95.999300000000005</v>
      </c>
      <c r="I546">
        <v>-1.9132</v>
      </c>
      <c r="J546">
        <v>1.9132</v>
      </c>
      <c r="K546" s="4">
        <f>1-(E546/E545)</f>
        <v>1.9569053257161517E-2</v>
      </c>
      <c r="L546" s="4">
        <v>100.52775</v>
      </c>
      <c r="M546" s="4">
        <v>100.96630999999999</v>
      </c>
      <c r="N546" s="4">
        <v>104.1971905</v>
      </c>
      <c r="O546" s="4">
        <v>108.8738961</v>
      </c>
      <c r="P546" s="4">
        <v>99.884898370000002</v>
      </c>
      <c r="Q546" s="4">
        <v>100.5419955</v>
      </c>
      <c r="R546" s="4">
        <v>103.1140273</v>
      </c>
      <c r="S546" s="4">
        <v>106.4516809</v>
      </c>
      <c r="T546" s="2">
        <v>0.376651071</v>
      </c>
      <c r="U546" s="2">
        <v>1.0422527859999999</v>
      </c>
      <c r="V546" s="4">
        <v>26.545214430000001</v>
      </c>
      <c r="W546">
        <f>F546/AVERAGE(F542:F546)</f>
        <v>1.32657088379346</v>
      </c>
      <c r="X546" s="4">
        <f>(E546-MIN(E533:E546))/(MAX(E533:E546)-MIN(E533:E546)) * 100</f>
        <v>0</v>
      </c>
      <c r="Y546" s="4">
        <f t="shared" si="72"/>
        <v>0.4152054442358688</v>
      </c>
      <c r="Z546" s="4">
        <f t="shared" si="68"/>
        <v>0</v>
      </c>
      <c r="AA546" s="4">
        <f t="shared" si="69"/>
        <v>-2.5720318000000049</v>
      </c>
      <c r="AB546">
        <f>STDEV(E526:E546)</f>
        <v>4.5568167058709701</v>
      </c>
      <c r="AC546">
        <f t="shared" si="66"/>
        <v>108.75400720587098</v>
      </c>
      <c r="AD546">
        <f t="shared" si="67"/>
        <v>99.640373794129033</v>
      </c>
      <c r="AE546" s="4">
        <f>AC546-AD546</f>
        <v>9.1136334117419437</v>
      </c>
      <c r="AI546" s="5">
        <f t="shared" si="70"/>
        <v>4.2205190696975592E-2</v>
      </c>
      <c r="AJ546" s="5">
        <f t="shared" si="73"/>
        <v>-4.2214191802384827E-3</v>
      </c>
      <c r="AK546" s="5">
        <f t="shared" si="71"/>
        <v>-8.0926097227114859E-4</v>
      </c>
    </row>
    <row r="547" spans="1:37" x14ac:dyDescent="0.2">
      <c r="A547" s="1">
        <v>42376</v>
      </c>
      <c r="B547">
        <v>93.925700000000006</v>
      </c>
      <c r="C547">
        <v>95.305800000000005</v>
      </c>
      <c r="D547">
        <v>91.784099999999995</v>
      </c>
      <c r="E547">
        <v>91.803100000000001</v>
      </c>
      <c r="F547">
        <v>81094428</v>
      </c>
      <c r="G547">
        <v>81094428</v>
      </c>
      <c r="H547">
        <v>93.388199999999998</v>
      </c>
      <c r="I547">
        <v>-4.0452000000000004</v>
      </c>
      <c r="J547">
        <v>4.0452000000000004</v>
      </c>
      <c r="K547" s="4">
        <f>1-(E547/E546)</f>
        <v>4.2205190696975592E-2</v>
      </c>
      <c r="L547" s="4">
        <v>99.149987499999995</v>
      </c>
      <c r="M547" s="4">
        <v>99.940240000000003</v>
      </c>
      <c r="N547" s="4">
        <v>103.2077476</v>
      </c>
      <c r="O547" s="4">
        <v>108.4610196</v>
      </c>
      <c r="P547" s="4">
        <v>98.088943180000001</v>
      </c>
      <c r="Q547" s="4">
        <v>98.953105370000003</v>
      </c>
      <c r="R547" s="4">
        <v>102.0367962</v>
      </c>
      <c r="S547" s="4">
        <v>105.87722669999999</v>
      </c>
      <c r="T547" s="2">
        <v>0.31886164299999997</v>
      </c>
      <c r="U547" s="2">
        <v>1.331195643</v>
      </c>
      <c r="V547" s="4">
        <v>19.32427714</v>
      </c>
      <c r="W547">
        <f>F547/AVERAGE(F543:F547)</f>
        <v>1.2917053619532086</v>
      </c>
      <c r="X547" s="4">
        <f>(E547-MIN(E534:E547))/(MAX(E534:E547)-MIN(E534:E547)) * 100</f>
        <v>0</v>
      </c>
      <c r="Y547" s="4">
        <f t="shared" si="72"/>
        <v>0</v>
      </c>
      <c r="Z547" s="4">
        <f t="shared" si="68"/>
        <v>0</v>
      </c>
      <c r="AA547" s="4">
        <f t="shared" si="69"/>
        <v>-3.0836908299999948</v>
      </c>
      <c r="AB547">
        <f>STDEV(E527:E547)</f>
        <v>4.8890241290690151</v>
      </c>
      <c r="AC547">
        <f t="shared" si="66"/>
        <v>108.09677172906902</v>
      </c>
      <c r="AD547">
        <f t="shared" si="67"/>
        <v>98.318723470930991</v>
      </c>
      <c r="AE547" s="4">
        <f>AC547-AD547</f>
        <v>9.7780482581380284</v>
      </c>
      <c r="AI547" s="5">
        <f t="shared" si="70"/>
        <v>-5.2884924365299568E-3</v>
      </c>
      <c r="AJ547" s="5">
        <f t="shared" si="73"/>
        <v>8.7369473787699545E-4</v>
      </c>
      <c r="AK547" s="5">
        <f t="shared" si="71"/>
        <v>-1.4122285686495775E-3</v>
      </c>
    </row>
    <row r="548" spans="1:37" x14ac:dyDescent="0.2">
      <c r="A548" s="1">
        <v>42377</v>
      </c>
      <c r="B548">
        <v>93.802000000000007</v>
      </c>
      <c r="C548">
        <v>94.334999999999994</v>
      </c>
      <c r="D548">
        <v>92.098200000000006</v>
      </c>
      <c r="E548">
        <v>92.288600000000002</v>
      </c>
      <c r="F548">
        <v>70798016</v>
      </c>
      <c r="G548">
        <v>70798016</v>
      </c>
      <c r="H548">
        <v>93.228999999999999</v>
      </c>
      <c r="I548">
        <v>0.485429</v>
      </c>
      <c r="J548">
        <v>-0.485429</v>
      </c>
      <c r="K548" s="4">
        <f>1-(E548/E547)</f>
        <v>-5.2884924365299568E-3</v>
      </c>
      <c r="L548" s="4">
        <v>97.976875000000007</v>
      </c>
      <c r="M548" s="4">
        <v>98.831370000000007</v>
      </c>
      <c r="N548" s="4">
        <v>102.2436905</v>
      </c>
      <c r="O548" s="4">
        <v>108.12828039999999</v>
      </c>
      <c r="P548" s="4">
        <v>96.799978030000005</v>
      </c>
      <c r="Q548" s="4">
        <v>97.741377119999996</v>
      </c>
      <c r="R548" s="4">
        <v>101.1083965</v>
      </c>
      <c r="S548" s="4">
        <v>105.3443394</v>
      </c>
      <c r="T548" s="2">
        <v>0.353535143</v>
      </c>
      <c r="U548" s="2">
        <v>1.1707456430000001</v>
      </c>
      <c r="V548" s="4">
        <v>23.193570780000002</v>
      </c>
      <c r="W548">
        <f>F548/AVERAGE(F544:F548)</f>
        <v>1.029668875592272</v>
      </c>
      <c r="X548" s="4">
        <f>(E548-MIN(E535:E548))/(MAX(E535:E548)-MIN(E535:E548)) * 100</f>
        <v>4.1503175783687816</v>
      </c>
      <c r="Y548" s="4">
        <f t="shared" si="72"/>
        <v>1.3834391927895939</v>
      </c>
      <c r="Z548" s="4">
        <f t="shared" si="68"/>
        <v>3</v>
      </c>
      <c r="AA548" s="4">
        <f t="shared" si="69"/>
        <v>-3.3670193800000021</v>
      </c>
      <c r="AB548">
        <f>STDEV(E528:E548)</f>
        <v>4.953716487336024</v>
      </c>
      <c r="AC548">
        <f t="shared" si="66"/>
        <v>107.19740698733602</v>
      </c>
      <c r="AD548">
        <f t="shared" si="67"/>
        <v>97.289974012663976</v>
      </c>
      <c r="AE548" s="4">
        <f>AC548-AD548</f>
        <v>9.907432974672048</v>
      </c>
      <c r="AI548" s="5">
        <f t="shared" si="70"/>
        <v>-1.6191598962385312E-2</v>
      </c>
      <c r="AJ548" s="5">
        <f t="shared" si="73"/>
        <v>7.3054893347588743E-3</v>
      </c>
      <c r="AK548" s="5">
        <f t="shared" si="71"/>
        <v>-6.0527731383529618E-5</v>
      </c>
    </row>
    <row r="549" spans="1:37" x14ac:dyDescent="0.2">
      <c r="A549" s="1">
        <v>42380</v>
      </c>
      <c r="B549">
        <v>94.201700000000002</v>
      </c>
      <c r="C549">
        <v>94.287400000000005</v>
      </c>
      <c r="D549">
        <v>92.650199999999998</v>
      </c>
      <c r="E549">
        <v>93.782899999999998</v>
      </c>
      <c r="F549">
        <v>49739377</v>
      </c>
      <c r="G549">
        <v>49739377</v>
      </c>
      <c r="H549">
        <v>93.405600000000007</v>
      </c>
      <c r="I549">
        <v>1.4944</v>
      </c>
      <c r="J549">
        <v>-1.4944</v>
      </c>
      <c r="K549" s="4">
        <f>1-(E549/E548)</f>
        <v>-1.6191598962385312E-2</v>
      </c>
      <c r="L549" s="4">
        <v>96.762112500000001</v>
      </c>
      <c r="M549" s="4">
        <v>97.927139999999994</v>
      </c>
      <c r="N549" s="4">
        <v>101.46909049999999</v>
      </c>
      <c r="O549" s="4">
        <v>107.8384078</v>
      </c>
      <c r="P549" s="4">
        <v>96.129516240000001</v>
      </c>
      <c r="Q549" s="4">
        <v>97.021654010000006</v>
      </c>
      <c r="R549" s="4">
        <v>100.4107302</v>
      </c>
      <c r="S549" s="4">
        <v>104.8909496</v>
      </c>
      <c r="T549" s="2">
        <v>0.46027800000000002</v>
      </c>
      <c r="U549" s="2">
        <v>0.97018135699999997</v>
      </c>
      <c r="V549" s="4">
        <v>32.176936570000002</v>
      </c>
      <c r="W549">
        <f>F549/AVERAGE(F545:F549)</f>
        <v>0.76315432553694784</v>
      </c>
      <c r="X549" s="4">
        <f>(E549-MIN(E536:E549))/(MAX(E536:E549)-MIN(E536:E549)) * 100</f>
        <v>16.924405235127644</v>
      </c>
      <c r="Y549" s="4">
        <f t="shared" si="72"/>
        <v>7.0249076044988081</v>
      </c>
      <c r="Z549" s="4">
        <f t="shared" si="68"/>
        <v>2.4091996917210863</v>
      </c>
      <c r="AA549" s="4">
        <f t="shared" si="69"/>
        <v>-3.3890761899999973</v>
      </c>
      <c r="AB549">
        <f>STDEV(E529:E549)</f>
        <v>4.9438868592338112</v>
      </c>
      <c r="AC549">
        <f t="shared" si="66"/>
        <v>106.41297735923381</v>
      </c>
      <c r="AD549">
        <f t="shared" si="67"/>
        <v>96.525203640766179</v>
      </c>
      <c r="AE549" s="4">
        <f>AC549-AD549</f>
        <v>9.8877737184676278</v>
      </c>
      <c r="AI549" s="5">
        <f t="shared" si="70"/>
        <v>-1.4513306796868131E-2</v>
      </c>
      <c r="AJ549" s="5">
        <f t="shared" si="73"/>
        <v>3.7009543930139666E-3</v>
      </c>
      <c r="AK549" s="5">
        <f t="shared" si="71"/>
        <v>-1.1030064992974277E-3</v>
      </c>
    </row>
    <row r="550" spans="1:37" x14ac:dyDescent="0.2">
      <c r="A550" s="1">
        <v>42381</v>
      </c>
      <c r="B550">
        <v>95.705600000000004</v>
      </c>
      <c r="C550">
        <v>95.838800000000006</v>
      </c>
      <c r="D550">
        <v>94.0779</v>
      </c>
      <c r="E550">
        <v>95.144000000000005</v>
      </c>
      <c r="F550">
        <v>49154227</v>
      </c>
      <c r="G550">
        <v>49154227</v>
      </c>
      <c r="H550">
        <v>94.938199999999995</v>
      </c>
      <c r="I550">
        <v>1.3611</v>
      </c>
      <c r="J550">
        <v>-1.3611</v>
      </c>
      <c r="K550" s="4">
        <f>1-(E550/E549)</f>
        <v>-1.4513306796868131E-2</v>
      </c>
      <c r="L550" s="4">
        <v>95.8864375</v>
      </c>
      <c r="M550" s="4">
        <v>97.274190000000004</v>
      </c>
      <c r="N550" s="4">
        <v>100.7343762</v>
      </c>
      <c r="O550" s="4">
        <v>107.4875098</v>
      </c>
      <c r="P550" s="4">
        <v>95.910512629999999</v>
      </c>
      <c r="Q550" s="4">
        <v>96.680262369999994</v>
      </c>
      <c r="R550" s="4">
        <v>99.909136849999996</v>
      </c>
      <c r="S550" s="4">
        <v>104.5087163</v>
      </c>
      <c r="T550" s="2">
        <v>0.46911371400000001</v>
      </c>
      <c r="U550" s="2">
        <v>0.97018135699999997</v>
      </c>
      <c r="V550" s="4">
        <v>32.593296789999997</v>
      </c>
      <c r="W550">
        <f>F550/AVERAGE(F546:F550)</f>
        <v>0.76985493603069721</v>
      </c>
      <c r="X550" s="4">
        <f>(E550-MIN(E537:E550))/(MAX(E537:E550)-MIN(E537:E550)) * 100</f>
        <v>28.559826977491721</v>
      </c>
      <c r="Y550" s="4">
        <f t="shared" si="72"/>
        <v>16.544849930329381</v>
      </c>
      <c r="Z550" s="4">
        <f t="shared" si="68"/>
        <v>1.7262064689469891</v>
      </c>
      <c r="AA550" s="4">
        <f t="shared" si="69"/>
        <v>-3.2288744800000018</v>
      </c>
      <c r="AB550">
        <f>STDEV(E530:E550)</f>
        <v>4.6617059095254776</v>
      </c>
      <c r="AC550">
        <f t="shared" si="66"/>
        <v>105.39608210952548</v>
      </c>
      <c r="AD550">
        <f t="shared" si="67"/>
        <v>96.07267029047452</v>
      </c>
      <c r="AE550" s="4">
        <f>AC550-AD550</f>
        <v>9.3234118190509605</v>
      </c>
      <c r="AI550" s="5">
        <f t="shared" si="70"/>
        <v>2.571050197595226E-2</v>
      </c>
      <c r="AJ550" s="5">
        <f t="shared" si="73"/>
        <v>-2.7399625788585005E-3</v>
      </c>
      <c r="AK550" s="5">
        <f t="shared" si="71"/>
        <v>1.7228841931689644E-3</v>
      </c>
    </row>
    <row r="551" spans="1:37" x14ac:dyDescent="0.2">
      <c r="A551" s="1">
        <v>42382</v>
      </c>
      <c r="B551">
        <v>95.486699999999999</v>
      </c>
      <c r="C551">
        <v>96.314800000000005</v>
      </c>
      <c r="D551">
        <v>92.612200000000001</v>
      </c>
      <c r="E551">
        <v>92.697800000000001</v>
      </c>
      <c r="F551">
        <v>62439631</v>
      </c>
      <c r="G551">
        <v>62439631</v>
      </c>
      <c r="H551">
        <v>94.584900000000005</v>
      </c>
      <c r="I551">
        <v>-2.4462000000000002</v>
      </c>
      <c r="J551">
        <v>2.4462000000000002</v>
      </c>
      <c r="K551" s="4">
        <f>1-(E551/E550)</f>
        <v>2.571050197595226E-2</v>
      </c>
      <c r="L551" s="4">
        <v>94.950074999999998</v>
      </c>
      <c r="M551" s="4">
        <v>96.193870000000004</v>
      </c>
      <c r="N551" s="4">
        <v>100.0186952</v>
      </c>
      <c r="O551" s="4">
        <v>107.0652314</v>
      </c>
      <c r="P551" s="4">
        <v>95.196576489999998</v>
      </c>
      <c r="Q551" s="4">
        <v>95.956178300000005</v>
      </c>
      <c r="R551" s="4">
        <v>99.222342859999998</v>
      </c>
      <c r="S551" s="4">
        <v>104.0455431</v>
      </c>
      <c r="T551" s="2">
        <v>0.46911371400000001</v>
      </c>
      <c r="U551" s="2">
        <v>1.1381113570000001</v>
      </c>
      <c r="V551" s="4">
        <v>29.187804660000001</v>
      </c>
      <c r="W551">
        <f>F551/AVERAGE(F547:F551)</f>
        <v>0.99671954099267834</v>
      </c>
      <c r="X551" s="4">
        <f>(E551-MIN(E538:E551))/(MAX(E538:E551)-MIN(E538:E551)) * 100</f>
        <v>7.648381333401721</v>
      </c>
      <c r="Y551" s="4">
        <f t="shared" si="72"/>
        <v>17.710871182007029</v>
      </c>
      <c r="Z551" s="4">
        <f t="shared" si="68"/>
        <v>0.43184670334974412</v>
      </c>
      <c r="AA551" s="4">
        <f t="shared" si="69"/>
        <v>-3.2661645599999929</v>
      </c>
      <c r="AB551">
        <f>STDEV(E531:E551)</f>
        <v>4.6880818390335506</v>
      </c>
      <c r="AC551">
        <f t="shared" si="66"/>
        <v>104.70677703903354</v>
      </c>
      <c r="AD551">
        <f t="shared" si="67"/>
        <v>95.330613360966453</v>
      </c>
      <c r="AE551" s="4">
        <f>AC551-AD551</f>
        <v>9.3761636780670869</v>
      </c>
      <c r="AI551" s="5">
        <f t="shared" si="70"/>
        <v>-2.1871069216313765E-2</v>
      </c>
      <c r="AJ551" s="5">
        <f t="shared" si="73"/>
        <v>2.8505903506244267E-3</v>
      </c>
      <c r="AK551" s="5">
        <f t="shared" si="71"/>
        <v>2.2827978670850774E-3</v>
      </c>
    </row>
    <row r="552" spans="1:37" x14ac:dyDescent="0.2">
      <c r="A552" s="1">
        <v>42383</v>
      </c>
      <c r="B552">
        <v>93.240399999999994</v>
      </c>
      <c r="C552">
        <v>95.638999999999996</v>
      </c>
      <c r="D552">
        <v>91.127300000000005</v>
      </c>
      <c r="E552">
        <v>94.725200000000001</v>
      </c>
      <c r="F552">
        <v>63170127</v>
      </c>
      <c r="G552">
        <v>63170127</v>
      </c>
      <c r="H552">
        <v>93.554599999999994</v>
      </c>
      <c r="I552">
        <v>2.0274000000000001</v>
      </c>
      <c r="J552">
        <v>-2.0274000000000001</v>
      </c>
      <c r="K552" s="4">
        <f>1-(E552/E551)</f>
        <v>-2.1871069216313765E-2</v>
      </c>
      <c r="L552" s="4">
        <v>94.256437500000004</v>
      </c>
      <c r="M552" s="4">
        <v>95.451449999999994</v>
      </c>
      <c r="N552" s="4">
        <v>99.431285709999997</v>
      </c>
      <c r="O552" s="4">
        <v>106.70184709999999</v>
      </c>
      <c r="P552" s="4">
        <v>95.091826159999997</v>
      </c>
      <c r="Q552" s="4">
        <v>95.732364070000003</v>
      </c>
      <c r="R552" s="4">
        <v>98.794043540000004</v>
      </c>
      <c r="S552" s="4">
        <v>103.68003950000001</v>
      </c>
      <c r="T552" s="2">
        <v>0.52010657100000002</v>
      </c>
      <c r="U552" s="2">
        <v>1.1381113570000001</v>
      </c>
      <c r="V552" s="4">
        <v>31.36539308</v>
      </c>
      <c r="W552">
        <f>F552/AVERAGE(F548:F552)</f>
        <v>1.0695874063953741</v>
      </c>
      <c r="X552" s="4">
        <f>(E552-MIN(E539:E552))/(MAX(E539:E552)-MIN(E539:E552)) * 100</f>
        <v>24.979697210610446</v>
      </c>
      <c r="Y552" s="4">
        <f t="shared" si="72"/>
        <v>20.395968507167961</v>
      </c>
      <c r="Z552" s="4">
        <f t="shared" si="68"/>
        <v>1.2247369965212282</v>
      </c>
      <c r="AA552" s="4">
        <f t="shared" si="69"/>
        <v>-3.0616794700000014</v>
      </c>
      <c r="AB552">
        <f>STDEV(E532:E552)</f>
        <v>4.5318099586462939</v>
      </c>
      <c r="AC552">
        <f t="shared" si="66"/>
        <v>103.96309566864629</v>
      </c>
      <c r="AD552">
        <f t="shared" si="67"/>
        <v>94.899475751353705</v>
      </c>
      <c r="AE552" s="4">
        <f>AC552-AD552</f>
        <v>9.0636199172925842</v>
      </c>
      <c r="AI552" s="5">
        <f t="shared" si="70"/>
        <v>2.4014728921131878E-2</v>
      </c>
      <c r="AJ552" s="5">
        <f t="shared" si="73"/>
        <v>-1.5414111667414488E-2</v>
      </c>
      <c r="AK552" s="5">
        <f t="shared" si="71"/>
        <v>-1.4237041118705029E-3</v>
      </c>
    </row>
    <row r="553" spans="1:37" x14ac:dyDescent="0.2">
      <c r="A553" s="1">
        <v>42384</v>
      </c>
      <c r="B553">
        <v>91.565200000000004</v>
      </c>
      <c r="C553">
        <v>93.002399999999994</v>
      </c>
      <c r="D553">
        <v>90.765600000000006</v>
      </c>
      <c r="E553">
        <v>92.450400000000002</v>
      </c>
      <c r="F553">
        <v>79833891</v>
      </c>
      <c r="G553">
        <v>79833891</v>
      </c>
      <c r="H553">
        <v>92.023099999999999</v>
      </c>
      <c r="I553">
        <v>-2.2749000000000001</v>
      </c>
      <c r="J553">
        <v>2.2749000000000001</v>
      </c>
      <c r="K553" s="4">
        <f>1-(E553/E552)</f>
        <v>2.4014728921131878E-2</v>
      </c>
      <c r="L553" s="4">
        <v>93.592550000000003</v>
      </c>
      <c r="M553" s="4">
        <v>94.677620000000005</v>
      </c>
      <c r="N553" s="4">
        <v>98.825747620000001</v>
      </c>
      <c r="O553" s="4">
        <v>106.26263729999999</v>
      </c>
      <c r="P553" s="4">
        <v>94.504842569999994</v>
      </c>
      <c r="Q553" s="4">
        <v>95.135643329999994</v>
      </c>
      <c r="R553" s="4">
        <v>98.189887010000007</v>
      </c>
      <c r="S553" s="4">
        <v>103.2396614</v>
      </c>
      <c r="T553" s="2">
        <v>0.52010657100000002</v>
      </c>
      <c r="U553" s="2">
        <v>1.261171429</v>
      </c>
      <c r="V553" s="4">
        <v>29.198506429999998</v>
      </c>
      <c r="W553">
        <f>F553/AVERAGE(F549:F553)</f>
        <v>1.3116023459671564</v>
      </c>
      <c r="X553" s="4">
        <f>(E553-MIN(E540:E553))/(MAX(E540:E553)-MIN(E540:E553)) * 100</f>
        <v>5.5334718197283372</v>
      </c>
      <c r="Y553" s="4">
        <f t="shared" si="72"/>
        <v>12.720516787913501</v>
      </c>
      <c r="Z553" s="4">
        <f t="shared" si="68"/>
        <v>0.43500369615376072</v>
      </c>
      <c r="AA553" s="4">
        <f t="shared" si="69"/>
        <v>-3.0542436800000132</v>
      </c>
      <c r="AB553">
        <f>STDEV(E533:E553)</f>
        <v>4.576481258960758</v>
      </c>
      <c r="AC553">
        <f t="shared" si="66"/>
        <v>103.40222887896076</v>
      </c>
      <c r="AD553">
        <f t="shared" si="67"/>
        <v>94.249266361039247</v>
      </c>
      <c r="AE553" s="4">
        <f>AC553-AD553</f>
        <v>9.1529625179215088</v>
      </c>
      <c r="AI553" s="5">
        <f t="shared" si="70"/>
        <v>4.8393516956118932E-3</v>
      </c>
      <c r="AJ553" s="5">
        <f t="shared" si="73"/>
        <v>-2.2455657624745884E-3</v>
      </c>
      <c r="AK553" s="5">
        <f t="shared" si="71"/>
        <v>4.7638480736763249E-4</v>
      </c>
    </row>
    <row r="554" spans="1:37" x14ac:dyDescent="0.2">
      <c r="A554" s="1">
        <v>42388</v>
      </c>
      <c r="B554">
        <v>93.668700000000001</v>
      </c>
      <c r="C554">
        <v>93.897099999999995</v>
      </c>
      <c r="D554">
        <v>90.898899999999998</v>
      </c>
      <c r="E554">
        <v>92.003</v>
      </c>
      <c r="F554">
        <v>53087747</v>
      </c>
      <c r="G554">
        <v>53087747</v>
      </c>
      <c r="H554">
        <v>92.212400000000002</v>
      </c>
      <c r="I554">
        <v>-0.44735599999999998</v>
      </c>
      <c r="J554">
        <v>0.44735599999999998</v>
      </c>
      <c r="K554" s="4">
        <f>1-(E554/E553)</f>
        <v>4.8393516956118932E-3</v>
      </c>
      <c r="L554" s="4">
        <v>93.111874999999998</v>
      </c>
      <c r="M554" s="4">
        <v>93.850489999999994</v>
      </c>
      <c r="N554" s="4">
        <v>98.160380950000004</v>
      </c>
      <c r="O554" s="4">
        <v>105.78882350000001</v>
      </c>
      <c r="P554" s="4">
        <v>93.948877550000006</v>
      </c>
      <c r="Q554" s="4">
        <v>94.566071809999997</v>
      </c>
      <c r="R554" s="4">
        <v>97.600659680000007</v>
      </c>
      <c r="S554" s="4">
        <v>102.79900809999999</v>
      </c>
      <c r="T554" s="2">
        <v>0.52010657100000002</v>
      </c>
      <c r="U554" s="2">
        <v>1.210861143</v>
      </c>
      <c r="V554" s="4">
        <v>30.04715612</v>
      </c>
      <c r="W554">
        <f>F554/AVERAGE(F550:F554)</f>
        <v>0.86269463100653221</v>
      </c>
      <c r="X554" s="4">
        <f>(E554-MIN(E541:E554))/(MAX(E541:E554)-MIN(E541:E554)) * 100</f>
        <v>1.7088537258824186</v>
      </c>
      <c r="Y554" s="4">
        <f t="shared" si="72"/>
        <v>10.740674252073733</v>
      </c>
      <c r="Z554" s="4">
        <f t="shared" si="68"/>
        <v>0.15910115936646019</v>
      </c>
      <c r="AA554" s="4">
        <f t="shared" si="69"/>
        <v>-3.03458787000001</v>
      </c>
      <c r="AB554">
        <f>STDEV(E534:E554)</f>
        <v>4.5000817296599234</v>
      </c>
      <c r="AC554">
        <f t="shared" si="66"/>
        <v>102.66046267965993</v>
      </c>
      <c r="AD554">
        <f t="shared" si="67"/>
        <v>93.660299220340079</v>
      </c>
      <c r="AE554" s="4">
        <f>AC554-AD554</f>
        <v>9.0001634593198503</v>
      </c>
      <c r="AI554" s="5">
        <f t="shared" si="70"/>
        <v>-1.3445213743030759E-3</v>
      </c>
      <c r="AJ554" s="5">
        <f t="shared" si="73"/>
        <v>6.0883391246833139E-4</v>
      </c>
      <c r="AK554" s="5">
        <f t="shared" si="71"/>
        <v>1.8690417008173249E-3</v>
      </c>
    </row>
    <row r="555" spans="1:37" x14ac:dyDescent="0.2">
      <c r="A555" s="1">
        <v>42389</v>
      </c>
      <c r="B555">
        <v>90.518199999999993</v>
      </c>
      <c r="C555">
        <v>93.459000000000003</v>
      </c>
      <c r="D555">
        <v>88.9191</v>
      </c>
      <c r="E555">
        <v>92.1267</v>
      </c>
      <c r="F555">
        <v>72334416</v>
      </c>
      <c r="G555">
        <v>72334416</v>
      </c>
      <c r="H555">
        <v>90.632900000000006</v>
      </c>
      <c r="I555">
        <v>0.123735</v>
      </c>
      <c r="J555">
        <v>-0.123735</v>
      </c>
      <c r="K555" s="4">
        <f>1-(E555/E554)</f>
        <v>-1.3445213743030759E-3</v>
      </c>
      <c r="L555" s="4">
        <v>93.152325000000005</v>
      </c>
      <c r="M555" s="4">
        <v>93.287009999999995</v>
      </c>
      <c r="N555" s="4">
        <v>97.607871430000003</v>
      </c>
      <c r="O555" s="4">
        <v>105.32802940000001</v>
      </c>
      <c r="P555" s="4">
        <v>93.543949209999994</v>
      </c>
      <c r="Q555" s="4">
        <v>94.122549669999998</v>
      </c>
      <c r="R555" s="4">
        <v>97.079330189999993</v>
      </c>
      <c r="S555" s="4">
        <v>102.38048620000001</v>
      </c>
      <c r="T555" s="2">
        <v>0.398409071</v>
      </c>
      <c r="U555" s="2">
        <v>1.210861143</v>
      </c>
      <c r="V555" s="4">
        <v>24.75712704</v>
      </c>
      <c r="W555">
        <f>F555/AVERAGE(F551:F555)</f>
        <v>1.0931080422416082</v>
      </c>
      <c r="X555" s="4">
        <f>(E555-MIN(E542:E555))/(MAX(E542:E555)-MIN(E542:E555)) * 100</f>
        <v>3.1276881590520187</v>
      </c>
      <c r="Y555" s="4">
        <f t="shared" si="72"/>
        <v>3.4566712348875916</v>
      </c>
      <c r="Z555" s="4">
        <f t="shared" si="68"/>
        <v>0.9048266226434255</v>
      </c>
      <c r="AA555" s="4">
        <f t="shared" si="69"/>
        <v>-2.9567805199999952</v>
      </c>
      <c r="AB555">
        <f>STDEV(E535:E555)</f>
        <v>4.4944156566947457</v>
      </c>
      <c r="AC555">
        <f t="shared" si="66"/>
        <v>102.10228708669474</v>
      </c>
      <c r="AD555">
        <f t="shared" si="67"/>
        <v>93.113455773305262</v>
      </c>
      <c r="AE555" s="4">
        <f>AC555-AD555</f>
        <v>8.9888313133894826</v>
      </c>
      <c r="AI555" s="5">
        <f t="shared" si="70"/>
        <v>5.0615076845258455E-3</v>
      </c>
      <c r="AJ555" s="5">
        <f t="shared" si="73"/>
        <v>1.6892680944168691E-2</v>
      </c>
      <c r="AK555" s="5">
        <f t="shared" si="71"/>
        <v>4.8034446383680068E-4</v>
      </c>
    </row>
    <row r="556" spans="1:37" x14ac:dyDescent="0.2">
      <c r="A556" s="1">
        <v>42390</v>
      </c>
      <c r="B556">
        <v>92.383700000000005</v>
      </c>
      <c r="C556">
        <v>93.164199999999994</v>
      </c>
      <c r="D556">
        <v>90.365899999999996</v>
      </c>
      <c r="E556">
        <v>91.660399999999996</v>
      </c>
      <c r="F556">
        <v>52161463</v>
      </c>
      <c r="G556">
        <v>52161463</v>
      </c>
      <c r="H556">
        <v>91.995000000000005</v>
      </c>
      <c r="I556">
        <v>-0.46639199999999997</v>
      </c>
      <c r="J556">
        <v>0.46639199999999997</v>
      </c>
      <c r="K556" s="4">
        <f>1-(E556/E555)</f>
        <v>5.0615076845258455E-3</v>
      </c>
      <c r="L556" s="4">
        <v>93.073800000000006</v>
      </c>
      <c r="M556" s="4">
        <v>92.868210000000005</v>
      </c>
      <c r="N556" s="4">
        <v>97.166861900000001</v>
      </c>
      <c r="O556" s="4">
        <v>104.8685431</v>
      </c>
      <c r="P556" s="4">
        <v>93.125382720000005</v>
      </c>
      <c r="Q556" s="4">
        <v>93.674886090000001</v>
      </c>
      <c r="R556" s="4">
        <v>96.563241599999998</v>
      </c>
      <c r="S556" s="4">
        <v>101.9600906</v>
      </c>
      <c r="T556" s="2">
        <v>0.398409071</v>
      </c>
      <c r="U556" s="2">
        <v>1.147632</v>
      </c>
      <c r="V556" s="4">
        <v>25.769630500000002</v>
      </c>
      <c r="W556">
        <f>F556/AVERAGE(F552:F556)</f>
        <v>0.81352890506285391</v>
      </c>
      <c r="X556" s="4">
        <f>(E556-MIN(E543:E556))/(MAX(E543:E556)-MIN(E543:E556)) * 100</f>
        <v>0</v>
      </c>
      <c r="Y556" s="4">
        <f t="shared" si="72"/>
        <v>1.612180628311479</v>
      </c>
      <c r="Z556" s="4">
        <f t="shared" si="68"/>
        <v>0</v>
      </c>
      <c r="AA556" s="4">
        <f t="shared" si="69"/>
        <v>-2.8883555099999967</v>
      </c>
      <c r="AB556">
        <f>STDEV(E536:E556)</f>
        <v>4.6059894911382715</v>
      </c>
      <c r="AC556">
        <f t="shared" si="66"/>
        <v>101.77285139113827</v>
      </c>
      <c r="AD556">
        <f t="shared" si="67"/>
        <v>92.560872408861727</v>
      </c>
      <c r="AE556" s="4">
        <f>AC556-AD556</f>
        <v>9.2119789822765483</v>
      </c>
      <c r="AI556" s="5">
        <f t="shared" si="70"/>
        <v>-5.3166907410397535E-2</v>
      </c>
      <c r="AJ556" s="5">
        <f t="shared" si="73"/>
        <v>1.3817466053444371E-2</v>
      </c>
      <c r="AK556" s="5">
        <f t="shared" si="71"/>
        <v>3.8362984633676881E-4</v>
      </c>
    </row>
    <row r="557" spans="1:37" x14ac:dyDescent="0.2">
      <c r="A557" s="1">
        <v>42391</v>
      </c>
      <c r="B557">
        <v>93.878100000000003</v>
      </c>
      <c r="C557">
        <v>96.571700000000007</v>
      </c>
      <c r="D557">
        <v>93.630600000000001</v>
      </c>
      <c r="E557">
        <v>96.533699999999996</v>
      </c>
      <c r="F557">
        <v>65800467</v>
      </c>
      <c r="G557">
        <v>65800467</v>
      </c>
      <c r="H557">
        <v>95.229900000000001</v>
      </c>
      <c r="I557">
        <v>4.8733000000000004</v>
      </c>
      <c r="J557">
        <v>-4.8733000000000004</v>
      </c>
      <c r="K557" s="4">
        <f>1-(E557/E556)</f>
        <v>-5.3166907410397535E-2</v>
      </c>
      <c r="L557" s="4">
        <v>93.417649999999995</v>
      </c>
      <c r="M557" s="4">
        <v>93.341269999999994</v>
      </c>
      <c r="N557" s="4">
        <v>96.898995240000005</v>
      </c>
      <c r="O557" s="4">
        <v>104.502</v>
      </c>
      <c r="P557" s="4">
        <v>93.88278656</v>
      </c>
      <c r="Q557" s="4">
        <v>94.194670439999996</v>
      </c>
      <c r="R557" s="4">
        <v>96.560428110000004</v>
      </c>
      <c r="S557" s="4">
        <v>101.747291</v>
      </c>
      <c r="T557" s="2">
        <v>0.74650192900000001</v>
      </c>
      <c r="U557" s="2">
        <v>1.007574857</v>
      </c>
      <c r="V557" s="4">
        <v>42.558110040000003</v>
      </c>
      <c r="W557">
        <f>F557/AVERAGE(F553:F557)</f>
        <v>1.017896129814361</v>
      </c>
      <c r="X557" s="4">
        <f>(E557-MIN(E544:E557))/(MAX(E544:E557)-MIN(E544:E557)) * 100</f>
        <v>56.574838342678689</v>
      </c>
      <c r="Y557" s="4">
        <f t="shared" si="72"/>
        <v>19.900842167243571</v>
      </c>
      <c r="Z557" s="4">
        <f t="shared" si="68"/>
        <v>2.8428363919090751</v>
      </c>
      <c r="AA557" s="4">
        <f t="shared" si="69"/>
        <v>-2.3657576700000078</v>
      </c>
      <c r="AB557">
        <f>STDEV(E537:E557)</f>
        <v>4.4624905037967526</v>
      </c>
      <c r="AC557">
        <f t="shared" si="66"/>
        <v>101.36148574379676</v>
      </c>
      <c r="AD557">
        <f t="shared" si="67"/>
        <v>92.436504736203247</v>
      </c>
      <c r="AE557" s="4">
        <f>AC557-AD557</f>
        <v>8.9249810075935159</v>
      </c>
      <c r="AI557" s="5">
        <f t="shared" si="70"/>
        <v>1.9522715901286181E-2</v>
      </c>
      <c r="AJ557" s="5">
        <f t="shared" si="73"/>
        <v>-1.0976857814061037E-2</v>
      </c>
      <c r="AK557" s="5">
        <f t="shared" si="71"/>
        <v>-1.5411504656127637E-3</v>
      </c>
    </row>
    <row r="558" spans="1:37" x14ac:dyDescent="0.2">
      <c r="A558" s="1">
        <v>42394</v>
      </c>
      <c r="B558">
        <v>96.628900000000002</v>
      </c>
      <c r="C558">
        <v>96.638400000000004</v>
      </c>
      <c r="D558">
        <v>94.430199999999999</v>
      </c>
      <c r="E558">
        <v>94.649100000000004</v>
      </c>
      <c r="F558">
        <v>51794525</v>
      </c>
      <c r="G558">
        <v>51794525</v>
      </c>
      <c r="H558">
        <v>95.574799999999996</v>
      </c>
      <c r="I558">
        <v>-1.8846000000000001</v>
      </c>
      <c r="J558">
        <v>1.8846000000000001</v>
      </c>
      <c r="K558" s="4">
        <f>1-(E558/E557)</f>
        <v>1.9522715901286181E-2</v>
      </c>
      <c r="L558" s="4">
        <v>93.355787500000005</v>
      </c>
      <c r="M558" s="4">
        <v>93.57732</v>
      </c>
      <c r="N558" s="4">
        <v>96.545914289999999</v>
      </c>
      <c r="O558" s="4">
        <v>104.10764899999999</v>
      </c>
      <c r="P558" s="4">
        <v>94.053078429999999</v>
      </c>
      <c r="Q558" s="4">
        <v>94.277293990000004</v>
      </c>
      <c r="R558" s="4">
        <v>96.378396859999995</v>
      </c>
      <c r="S558" s="4">
        <v>101.46893059999999</v>
      </c>
      <c r="T558" s="2">
        <v>0.74038314299999997</v>
      </c>
      <c r="U558" s="2">
        <v>1.142189143</v>
      </c>
      <c r="V558" s="4">
        <v>39.328271669999999</v>
      </c>
      <c r="W558">
        <f>F558/AVERAGE(F554:F558)</f>
        <v>0.87734208783374679</v>
      </c>
      <c r="X558" s="4">
        <f>(E558-MIN(E545:E558))/(MAX(E545:E558)-MIN(E545:E558)) * 100</f>
        <v>48.986248381439538</v>
      </c>
      <c r="Y558" s="4">
        <f t="shared" si="72"/>
        <v>35.187028908039409</v>
      </c>
      <c r="Z558" s="4">
        <f t="shared" si="68"/>
        <v>1.3921677931224063</v>
      </c>
      <c r="AA558" s="4">
        <f t="shared" si="69"/>
        <v>-2.1011028699999912</v>
      </c>
      <c r="AB558">
        <f>STDEV(E538:E558)</f>
        <v>4.3246113174811116</v>
      </c>
      <c r="AC558">
        <f t="shared" si="66"/>
        <v>100.87052560748111</v>
      </c>
      <c r="AD558">
        <f t="shared" si="67"/>
        <v>92.221302972518885</v>
      </c>
      <c r="AE558" s="4">
        <f>AC558-AD558</f>
        <v>8.6492226349622285</v>
      </c>
      <c r="AI558" s="5">
        <f t="shared" si="70"/>
        <v>-5.5309559203415848E-3</v>
      </c>
      <c r="AJ558" s="5">
        <f t="shared" si="73"/>
        <v>-7.0490104170503262E-3</v>
      </c>
      <c r="AK558" s="5">
        <f t="shared" si="71"/>
        <v>-1.6192615014774382E-3</v>
      </c>
    </row>
    <row r="559" spans="1:37" x14ac:dyDescent="0.2">
      <c r="A559" s="1">
        <v>42395</v>
      </c>
      <c r="B559">
        <v>95.115499999999997</v>
      </c>
      <c r="C559">
        <v>96.0197</v>
      </c>
      <c r="D559">
        <v>93.345100000000002</v>
      </c>
      <c r="E559">
        <v>95.172600000000003</v>
      </c>
      <c r="F559">
        <v>75077002</v>
      </c>
      <c r="G559">
        <v>75077002</v>
      </c>
      <c r="H559">
        <v>94.944500000000005</v>
      </c>
      <c r="I559">
        <v>0.52350099999999999</v>
      </c>
      <c r="J559">
        <v>-0.52350099999999999</v>
      </c>
      <c r="K559" s="4">
        <f>1-(E559/E558)</f>
        <v>-5.5309559203415848E-3</v>
      </c>
      <c r="L559" s="4">
        <v>93.6651375</v>
      </c>
      <c r="M559" s="4">
        <v>93.716290000000001</v>
      </c>
      <c r="N559" s="4">
        <v>96.155214290000004</v>
      </c>
      <c r="O559" s="4">
        <v>103.79448240000001</v>
      </c>
      <c r="P559" s="4">
        <v>94.301861000000002</v>
      </c>
      <c r="Q559" s="4">
        <v>94.440076899999994</v>
      </c>
      <c r="R559" s="4">
        <v>96.263559069999999</v>
      </c>
      <c r="S559" s="4">
        <v>101.22201560000001</v>
      </c>
      <c r="T559" s="2">
        <v>0.77777607100000001</v>
      </c>
      <c r="U559" s="2">
        <v>0.96270342900000005</v>
      </c>
      <c r="V559" s="4">
        <v>44.687459490000002</v>
      </c>
      <c r="W559">
        <f>F559/AVERAGE(F555:F559)</f>
        <v>1.1835530706478585</v>
      </c>
      <c r="X559" s="4">
        <f>(E559-MIN(E546:E559))/(MAX(E546:E559)-MIN(E546:E559)) * 100</f>
        <v>72.070260398498078</v>
      </c>
      <c r="Y559" s="4">
        <f t="shared" si="72"/>
        <v>59.210449040872106</v>
      </c>
      <c r="Z559" s="4">
        <f t="shared" si="68"/>
        <v>1.2171882086006311</v>
      </c>
      <c r="AA559" s="4">
        <f t="shared" si="69"/>
        <v>-1.8234821700000055</v>
      </c>
      <c r="AB559">
        <f>STDEV(E539:E559)</f>
        <v>4.0376840268012195</v>
      </c>
      <c r="AC559">
        <f t="shared" si="66"/>
        <v>100.19289831680122</v>
      </c>
      <c r="AD559">
        <f t="shared" si="67"/>
        <v>92.117530263198788</v>
      </c>
      <c r="AE559" s="4">
        <f>AC559-AD559</f>
        <v>8.0753680536024319</v>
      </c>
      <c r="AI559" s="5">
        <f t="shared" si="70"/>
        <v>6.5706936660341331E-2</v>
      </c>
      <c r="AJ559" s="5">
        <f t="shared" si="73"/>
        <v>-7.4449208127966293E-3</v>
      </c>
      <c r="AK559" s="5">
        <f t="shared" si="71"/>
        <v>-2.4175535943672618E-3</v>
      </c>
    </row>
    <row r="560" spans="1:37" x14ac:dyDescent="0.2">
      <c r="A560" s="1">
        <v>42396</v>
      </c>
      <c r="B560">
        <v>91.412899999999993</v>
      </c>
      <c r="C560">
        <v>91.973399999999998</v>
      </c>
      <c r="D560">
        <v>88.843000000000004</v>
      </c>
      <c r="E560">
        <v>88.9191</v>
      </c>
      <c r="F560">
        <v>133369674</v>
      </c>
      <c r="G560">
        <v>133369674</v>
      </c>
      <c r="H560">
        <v>90.2928</v>
      </c>
      <c r="I560">
        <v>-6.2534999999999998</v>
      </c>
      <c r="J560">
        <v>6.2534999999999998</v>
      </c>
      <c r="K560" s="4">
        <f>1-(E560/E559)</f>
        <v>6.5706936660341331E-2</v>
      </c>
      <c r="L560" s="4">
        <v>92.939374999999998</v>
      </c>
      <c r="M560" s="4">
        <v>93.093800000000002</v>
      </c>
      <c r="N560" s="4">
        <v>95.493019050000001</v>
      </c>
      <c r="O560" s="4">
        <v>103.3710157</v>
      </c>
      <c r="P560" s="4">
        <v>93.105691890000003</v>
      </c>
      <c r="Q560" s="4">
        <v>93.436262920000004</v>
      </c>
      <c r="R560" s="4">
        <v>95.564086770000003</v>
      </c>
      <c r="S560" s="4">
        <v>100.7395484</v>
      </c>
      <c r="T560" s="2">
        <v>0.77777607100000001</v>
      </c>
      <c r="U560" s="2">
        <v>1.272724857</v>
      </c>
      <c r="V560" s="4">
        <v>37.931027520000001</v>
      </c>
      <c r="W560">
        <f>F560/AVERAGE(F556:F560)</f>
        <v>1.763201611358421</v>
      </c>
      <c r="X560" s="4">
        <f>(E560-MIN(E547:E560))/(MAX(E547:E560)-MIN(E547:E560)) * 100</f>
        <v>0</v>
      </c>
      <c r="Y560" s="4">
        <f t="shared" si="72"/>
        <v>40.352169593312539</v>
      </c>
      <c r="Z560" s="4">
        <f t="shared" si="68"/>
        <v>0</v>
      </c>
      <c r="AA560" s="4">
        <f t="shared" si="69"/>
        <v>-2.1278238499999986</v>
      </c>
      <c r="AB560">
        <f>STDEV(E540:E560)</f>
        <v>4.029404008860249</v>
      </c>
      <c r="AC560">
        <f t="shared" si="66"/>
        <v>99.522423058860255</v>
      </c>
      <c r="AD560">
        <f t="shared" si="67"/>
        <v>91.463615041139747</v>
      </c>
      <c r="AE560" s="4">
        <f>AC560-AD560</f>
        <v>8.0588080177205086</v>
      </c>
      <c r="AI560" s="5">
        <f t="shared" si="70"/>
        <v>-7.1716875227032517E-3</v>
      </c>
      <c r="AJ560" s="5">
        <f t="shared" si="73"/>
        <v>2.9522037909602166E-3</v>
      </c>
      <c r="AK560" s="5">
        <f t="shared" si="71"/>
        <v>1.8657834685424928E-3</v>
      </c>
    </row>
    <row r="561" spans="1:37" x14ac:dyDescent="0.2">
      <c r="A561" s="1">
        <v>42397</v>
      </c>
      <c r="B561">
        <v>89.271299999999997</v>
      </c>
      <c r="C561">
        <v>89.966099999999997</v>
      </c>
      <c r="D561">
        <v>87.938699999999997</v>
      </c>
      <c r="E561">
        <v>89.556799999999996</v>
      </c>
      <c r="F561">
        <v>55678825</v>
      </c>
      <c r="G561">
        <v>55678825</v>
      </c>
      <c r="H561">
        <v>89.105400000000003</v>
      </c>
      <c r="I561">
        <v>0.63771999999999995</v>
      </c>
      <c r="J561">
        <v>-0.63771999999999995</v>
      </c>
      <c r="K561" s="4">
        <f>1-(E561/E560)</f>
        <v>-7.1716875227032517E-3</v>
      </c>
      <c r="L561" s="4">
        <v>92.577674999999999</v>
      </c>
      <c r="M561" s="4">
        <v>92.779700000000005</v>
      </c>
      <c r="N561" s="4">
        <v>94.916033330000005</v>
      </c>
      <c r="O561" s="4">
        <v>102.96733140000001</v>
      </c>
      <c r="P561" s="4">
        <v>92.317049249999997</v>
      </c>
      <c r="Q561" s="4">
        <v>92.73090603</v>
      </c>
      <c r="R561" s="4">
        <v>94.99196422</v>
      </c>
      <c r="S561" s="4">
        <v>100.3010092</v>
      </c>
      <c r="T561" s="2">
        <v>0.82332749999999999</v>
      </c>
      <c r="U561" s="2">
        <v>0.98378200000000005</v>
      </c>
      <c r="V561" s="4">
        <v>45.560465479999998</v>
      </c>
      <c r="W561">
        <f>F561/AVERAGE(F557:F561)</f>
        <v>0.72931406645752195</v>
      </c>
      <c r="X561" s="4">
        <f>(E561-MIN(E548:E561))/(MAX(E548:E561)-MIN(E548:E561)) * 100</f>
        <v>8.3747012318440319</v>
      </c>
      <c r="Y561" s="4">
        <f t="shared" si="72"/>
        <v>26.814987210114037</v>
      </c>
      <c r="Z561" s="4">
        <f t="shared" si="68"/>
        <v>0.31231419825869894</v>
      </c>
      <c r="AA561" s="4">
        <f t="shared" si="69"/>
        <v>-2.26105819</v>
      </c>
      <c r="AB561">
        <f>STDEV(E541:E561)</f>
        <v>3.9671849106555817</v>
      </c>
      <c r="AC561">
        <f t="shared" si="66"/>
        <v>98.88321824065558</v>
      </c>
      <c r="AD561">
        <f t="shared" si="67"/>
        <v>90.948848419344429</v>
      </c>
      <c r="AE561" s="4">
        <f>AC561-AD561</f>
        <v>7.9343698213111509</v>
      </c>
      <c r="AI561" s="5">
        <f t="shared" si="70"/>
        <v>-3.4541207367838167E-2</v>
      </c>
      <c r="AJ561" s="5">
        <f t="shared" si="73"/>
        <v>2.3871260721438311E-3</v>
      </c>
      <c r="AK561" s="5">
        <f t="shared" si="71"/>
        <v>1.911383258361614E-3</v>
      </c>
    </row>
    <row r="562" spans="1:37" x14ac:dyDescent="0.2">
      <c r="A562" s="1">
        <v>42398</v>
      </c>
      <c r="B562">
        <v>90.223100000000002</v>
      </c>
      <c r="C562">
        <v>92.650199999999998</v>
      </c>
      <c r="D562">
        <v>89.804299999999998</v>
      </c>
      <c r="E562">
        <v>92.650199999999998</v>
      </c>
      <c r="F562">
        <v>64416504</v>
      </c>
      <c r="G562">
        <v>64416504</v>
      </c>
      <c r="H562">
        <v>91.619600000000005</v>
      </c>
      <c r="I562">
        <v>3.0933999999999999</v>
      </c>
      <c r="J562">
        <v>-3.0933999999999999</v>
      </c>
      <c r="K562" s="4">
        <f>1-(E562/E561)</f>
        <v>-3.4541207367838167E-2</v>
      </c>
      <c r="L562" s="4">
        <v>92.658574999999999</v>
      </c>
      <c r="M562" s="4">
        <v>92.572199999999995</v>
      </c>
      <c r="N562" s="4">
        <v>94.399328569999994</v>
      </c>
      <c r="O562" s="4">
        <v>102.6873824</v>
      </c>
      <c r="P562" s="4">
        <v>92.391082749999995</v>
      </c>
      <c r="Q562" s="4">
        <v>92.716232199999993</v>
      </c>
      <c r="R562" s="4">
        <v>94.768939059999994</v>
      </c>
      <c r="S562" s="4">
        <v>100.0009775</v>
      </c>
      <c r="T562" s="2">
        <v>1.0096111430000001</v>
      </c>
      <c r="U562" s="2">
        <v>0.98378200000000005</v>
      </c>
      <c r="V562" s="4">
        <v>50.647868760000001</v>
      </c>
      <c r="W562">
        <f>F562/AVERAGE(F558:F562)</f>
        <v>0.84683561686804054</v>
      </c>
      <c r="X562" s="4">
        <f>(E562-MIN(E549:E562))/(MAX(E549:E562)-MIN(E549:E562)) * 100</f>
        <v>48.99929083602553</v>
      </c>
      <c r="Y562" s="4">
        <f t="shared" si="72"/>
        <v>19.12466402262319</v>
      </c>
      <c r="Z562" s="4">
        <f t="shared" si="68"/>
        <v>2.5620994323384019</v>
      </c>
      <c r="AA562" s="4">
        <f t="shared" si="69"/>
        <v>-2.0527068600000007</v>
      </c>
      <c r="AB562">
        <f>STDEV(E542:E562)</f>
        <v>3.4684060481931547</v>
      </c>
      <c r="AC562">
        <f t="shared" si="66"/>
        <v>97.867734618193154</v>
      </c>
      <c r="AD562">
        <f t="shared" si="67"/>
        <v>90.930922521806835</v>
      </c>
      <c r="AE562" s="4">
        <f>AC562-AD562</f>
        <v>6.9368120963863191</v>
      </c>
      <c r="AI562" s="5">
        <f t="shared" si="70"/>
        <v>9.3480640084965261E-3</v>
      </c>
      <c r="AJ562" s="5">
        <f t="shared" si="73"/>
        <v>6.4617804227473587E-4</v>
      </c>
      <c r="AK562" s="5">
        <f t="shared" si="71"/>
        <v>-5.2641985009960451E-4</v>
      </c>
    </row>
    <row r="563" spans="1:37" x14ac:dyDescent="0.2">
      <c r="A563" s="1">
        <v>42401</v>
      </c>
      <c r="B563">
        <v>91.822199999999995</v>
      </c>
      <c r="C563">
        <v>92.050600000000003</v>
      </c>
      <c r="D563">
        <v>90.803700000000006</v>
      </c>
      <c r="E563">
        <v>91.784099999999995</v>
      </c>
      <c r="F563">
        <v>40943541</v>
      </c>
      <c r="G563">
        <v>40943541</v>
      </c>
      <c r="H563">
        <v>91.574600000000004</v>
      </c>
      <c r="I563">
        <v>-0.86615799999999998</v>
      </c>
      <c r="J563">
        <v>0.86615799999999998</v>
      </c>
      <c r="K563" s="4">
        <f>1-(E563/E562)</f>
        <v>9.3480640084965261E-3</v>
      </c>
      <c r="L563" s="4">
        <v>92.615750000000006</v>
      </c>
      <c r="M563" s="4">
        <v>92.505570000000006</v>
      </c>
      <c r="N563" s="4">
        <v>93.905742860000004</v>
      </c>
      <c r="O563" s="4">
        <v>102.3562039</v>
      </c>
      <c r="P563" s="4">
        <v>92.256197689999993</v>
      </c>
      <c r="Q563" s="4">
        <v>92.546753620000004</v>
      </c>
      <c r="R563" s="4">
        <v>94.484668670000005</v>
      </c>
      <c r="S563" s="4">
        <v>99.678746989999993</v>
      </c>
      <c r="T563" s="2">
        <v>0.90286828600000002</v>
      </c>
      <c r="U563" s="2">
        <v>1.0456504289999999</v>
      </c>
      <c r="V563" s="4">
        <v>46.33613622</v>
      </c>
      <c r="W563">
        <f>F563/AVERAGE(F559:F563)</f>
        <v>0.55406147064816436</v>
      </c>
      <c r="X563" s="4">
        <f>(E563-MIN(E550:E563))/(MAX(E550:E563)-MIN(E550:E563)) * 100</f>
        <v>37.62508864549676</v>
      </c>
      <c r="Y563" s="4">
        <f t="shared" si="72"/>
        <v>31.666360237788776</v>
      </c>
      <c r="Z563" s="4">
        <f t="shared" si="68"/>
        <v>1.1881721916558377</v>
      </c>
      <c r="AA563" s="4">
        <f t="shared" si="69"/>
        <v>-1.9379150500000009</v>
      </c>
      <c r="AB563">
        <f>STDEV(E543:E563)</f>
        <v>3.0187452660950749</v>
      </c>
      <c r="AC563">
        <f t="shared" si="66"/>
        <v>96.924488126095085</v>
      </c>
      <c r="AD563">
        <f t="shared" si="67"/>
        <v>90.886997593904923</v>
      </c>
      <c r="AE563" s="4">
        <f>AC563-AD563</f>
        <v>6.0374905321901622</v>
      </c>
      <c r="AI563" s="5">
        <f t="shared" si="70"/>
        <v>2.0222456830758295E-2</v>
      </c>
      <c r="AJ563" s="5">
        <f t="shared" si="73"/>
        <v>-1.500357888776338E-3</v>
      </c>
      <c r="AK563" s="5">
        <f t="shared" si="71"/>
        <v>-1.7885135064807361E-3</v>
      </c>
    </row>
    <row r="564" spans="1:37" x14ac:dyDescent="0.2">
      <c r="A564" s="1">
        <v>42402</v>
      </c>
      <c r="B564">
        <v>90.822800000000001</v>
      </c>
      <c r="C564">
        <v>91.412899999999993</v>
      </c>
      <c r="D564">
        <v>89.737700000000004</v>
      </c>
      <c r="E564">
        <v>89.927999999999997</v>
      </c>
      <c r="F564">
        <v>37357215</v>
      </c>
      <c r="G564">
        <v>37357215</v>
      </c>
      <c r="H564">
        <v>90.519000000000005</v>
      </c>
      <c r="I564">
        <v>-1.8561000000000001</v>
      </c>
      <c r="J564">
        <v>1.8561000000000001</v>
      </c>
      <c r="K564" s="4">
        <f>1-(E564/E563)</f>
        <v>2.0222456830758295E-2</v>
      </c>
      <c r="L564" s="4">
        <v>92.399199999999993</v>
      </c>
      <c r="M564" s="4">
        <v>92.298069999999996</v>
      </c>
      <c r="N564" s="4">
        <v>93.417138100000003</v>
      </c>
      <c r="O564" s="4">
        <v>101.9976843</v>
      </c>
      <c r="P564" s="4">
        <v>91.738820430000004</v>
      </c>
      <c r="Q564" s="4">
        <v>92.070616599999994</v>
      </c>
      <c r="R564" s="4">
        <v>94.050700230000004</v>
      </c>
      <c r="S564" s="4">
        <v>99.296364749999995</v>
      </c>
      <c r="T564" s="2">
        <v>0.80564685700000005</v>
      </c>
      <c r="U564" s="2">
        <v>1.178229</v>
      </c>
      <c r="V564" s="4">
        <v>40.609741489999998</v>
      </c>
      <c r="W564">
        <f>F564/AVERAGE(F560:F564)</f>
        <v>0.56300588572794819</v>
      </c>
      <c r="X564" s="4">
        <f>(E564-MIN(E551:E564))/(MAX(E551:E564)-MIN(E551:E564)) * 100</f>
        <v>13.249546923016279</v>
      </c>
      <c r="Y564" s="4">
        <f t="shared" si="72"/>
        <v>33.291308801512855</v>
      </c>
      <c r="Z564" s="4">
        <f t="shared" si="68"/>
        <v>0.39798816568047274</v>
      </c>
      <c r="AA564" s="4">
        <f t="shared" si="69"/>
        <v>-1.98008363000001</v>
      </c>
      <c r="AB564">
        <f>STDEV(E544:E564)</f>
        <v>2.771190362727936</v>
      </c>
      <c r="AC564">
        <f t="shared" si="66"/>
        <v>96.188328462727938</v>
      </c>
      <c r="AD564">
        <f t="shared" si="67"/>
        <v>90.645947737272067</v>
      </c>
      <c r="AE564" s="4">
        <f>AC564-AD564</f>
        <v>5.542380725455871</v>
      </c>
      <c r="AI564" s="5">
        <f t="shared" si="70"/>
        <v>-1.9792500667200397E-2</v>
      </c>
      <c r="AJ564" s="5">
        <f t="shared" si="73"/>
        <v>3.7510932867085068E-3</v>
      </c>
      <c r="AK564" s="5">
        <f t="shared" si="71"/>
        <v>-1.1680316891527504E-3</v>
      </c>
    </row>
    <row r="565" spans="1:37" x14ac:dyDescent="0.2">
      <c r="A565" s="1">
        <v>42403</v>
      </c>
      <c r="B565">
        <v>90.423000000000002</v>
      </c>
      <c r="C565">
        <v>92.174300000000002</v>
      </c>
      <c r="D565">
        <v>89.547300000000007</v>
      </c>
      <c r="E565">
        <v>91.707899999999995</v>
      </c>
      <c r="F565">
        <v>45964294</v>
      </c>
      <c r="G565">
        <v>45964294</v>
      </c>
      <c r="H565">
        <v>90.754099999999994</v>
      </c>
      <c r="I565">
        <v>1.7799</v>
      </c>
      <c r="J565">
        <v>-1.7799</v>
      </c>
      <c r="K565" s="4">
        <f>1-(E565/E564)</f>
        <v>-1.9792500667200397E-2</v>
      </c>
      <c r="L565" s="4">
        <v>91.795974999999999</v>
      </c>
      <c r="M565" s="4">
        <v>92.256190000000004</v>
      </c>
      <c r="N565" s="4">
        <v>93.009214290000003</v>
      </c>
      <c r="O565" s="4">
        <v>101.6068765</v>
      </c>
      <c r="P565" s="4">
        <v>91.731949220000004</v>
      </c>
      <c r="Q565" s="4">
        <v>92.004668129999999</v>
      </c>
      <c r="R565" s="4">
        <v>93.827576399999998</v>
      </c>
      <c r="S565" s="4">
        <v>98.998777899999993</v>
      </c>
      <c r="T565" s="2">
        <v>0.93278257099999995</v>
      </c>
      <c r="U565" s="2">
        <v>1.003500429</v>
      </c>
      <c r="V565" s="4">
        <v>48.173876</v>
      </c>
      <c r="W565">
        <f>F565/AVERAGE(F561:F565)</f>
        <v>0.94050218345749093</v>
      </c>
      <c r="X565" s="4">
        <f>(E565-MIN(E552:E565))/(MAX(E552:E565)-MIN(E552:E565)) * 100</f>
        <v>36.62437948152229</v>
      </c>
      <c r="Y565" s="4">
        <f t="shared" si="72"/>
        <v>29.166338350011774</v>
      </c>
      <c r="Z565" s="4">
        <f t="shared" si="68"/>
        <v>1.2557071457517226</v>
      </c>
      <c r="AA565" s="4">
        <f t="shared" si="69"/>
        <v>-1.8229082699999992</v>
      </c>
      <c r="AB565">
        <f>STDEV(E545:E565)</f>
        <v>2.3021327881522642</v>
      </c>
      <c r="AC565">
        <f t="shared" si="66"/>
        <v>95.311347078152266</v>
      </c>
      <c r="AD565">
        <f t="shared" si="67"/>
        <v>90.707081501847739</v>
      </c>
      <c r="AE565" s="4">
        <f>AC565-AD565</f>
        <v>4.6042655763045275</v>
      </c>
      <c r="AI565" s="5">
        <f t="shared" si="70"/>
        <v>-8.035294669270554E-3</v>
      </c>
      <c r="AJ565" s="5">
        <f t="shared" si="73"/>
        <v>4.7338591068717432E-4</v>
      </c>
      <c r="AK565" s="5">
        <f t="shared" si="71"/>
        <v>-9.1521922015274206E-4</v>
      </c>
    </row>
    <row r="566" spans="1:37" x14ac:dyDescent="0.2">
      <c r="A566" s="1">
        <v>42404</v>
      </c>
      <c r="B566">
        <v>91.736699999999999</v>
      </c>
      <c r="C566">
        <v>93.1434</v>
      </c>
      <c r="D566">
        <v>91.095500000000001</v>
      </c>
      <c r="E566">
        <v>92.444800000000001</v>
      </c>
      <c r="F566">
        <v>46471652</v>
      </c>
      <c r="G566">
        <v>46471652</v>
      </c>
      <c r="H566">
        <v>92.182699999999997</v>
      </c>
      <c r="I566">
        <v>0.73687999999999998</v>
      </c>
      <c r="J566">
        <v>-0.73687999999999998</v>
      </c>
      <c r="K566" s="4">
        <f>1-(E566/E565)</f>
        <v>-8.035294669270554E-3</v>
      </c>
      <c r="L566" s="4">
        <v>91.5204375</v>
      </c>
      <c r="M566" s="4">
        <v>92.334630000000004</v>
      </c>
      <c r="N566" s="4">
        <v>92.756038099999998</v>
      </c>
      <c r="O566" s="4">
        <v>101.20270979999999</v>
      </c>
      <c r="P566" s="4">
        <v>91.890360509999994</v>
      </c>
      <c r="Q566" s="4">
        <v>92.084692099999998</v>
      </c>
      <c r="R566" s="4">
        <v>93.695883409999993</v>
      </c>
      <c r="S566" s="4">
        <v>98.741759160000001</v>
      </c>
      <c r="T566" s="2">
        <v>0.84060257100000002</v>
      </c>
      <c r="U566" s="2">
        <v>1.003500429</v>
      </c>
      <c r="V566" s="4">
        <v>45.583276609999999</v>
      </c>
      <c r="W566">
        <f>F566/AVERAGE(F562:F566)</f>
        <v>0.98811436149418264</v>
      </c>
      <c r="X566" s="4">
        <f>(E566-MIN(E553:E566))/(MAX(E553:E566)-MIN(E553:E566)) * 100</f>
        <v>46.301841199800414</v>
      </c>
      <c r="Y566" s="4">
        <f t="shared" si="72"/>
        <v>32.058589201446324</v>
      </c>
      <c r="Z566" s="4">
        <f t="shared" si="68"/>
        <v>1.4442881721604737</v>
      </c>
      <c r="AA566" s="4">
        <f t="shared" si="69"/>
        <v>-1.6111913099999953</v>
      </c>
      <c r="AB566">
        <f>STDEV(E546:E566)</f>
        <v>2.0295885002818168</v>
      </c>
      <c r="AC566">
        <f t="shared" si="66"/>
        <v>94.785626600281816</v>
      </c>
      <c r="AD566">
        <f t="shared" si="67"/>
        <v>90.72644959971818</v>
      </c>
      <c r="AE566" s="4">
        <f>AC566-AD566</f>
        <v>4.0591770005636363</v>
      </c>
      <c r="AI566" s="5">
        <f t="shared" si="70"/>
        <v>2.6707829969884633E-2</v>
      </c>
      <c r="AJ566" s="5">
        <f t="shared" si="73"/>
        <v>-2.321453016963937E-3</v>
      </c>
      <c r="AK566" s="5">
        <f t="shared" si="71"/>
        <v>-1.2574952766711129E-3</v>
      </c>
    </row>
    <row r="567" spans="1:37" x14ac:dyDescent="0.2">
      <c r="A567" s="1">
        <v>42405</v>
      </c>
      <c r="B567">
        <v>92.368300000000005</v>
      </c>
      <c r="C567">
        <v>92.751099999999994</v>
      </c>
      <c r="D567">
        <v>89.66</v>
      </c>
      <c r="E567">
        <v>89.975800000000007</v>
      </c>
      <c r="F567">
        <v>46418064</v>
      </c>
      <c r="G567">
        <v>46418064</v>
      </c>
      <c r="H567">
        <v>90.853800000000007</v>
      </c>
      <c r="I567">
        <v>-2.4689999999999999</v>
      </c>
      <c r="J567">
        <v>2.4689999999999999</v>
      </c>
      <c r="K567" s="4">
        <f>1-(E567/E566)</f>
        <v>2.6707829969884633E-2</v>
      </c>
      <c r="L567" s="4">
        <v>90.870837499999993</v>
      </c>
      <c r="M567" s="4">
        <v>91.678839999999994</v>
      </c>
      <c r="N567" s="4">
        <v>92.476390480000006</v>
      </c>
      <c r="O567" s="4">
        <v>100.7404275</v>
      </c>
      <c r="P567" s="4">
        <v>91.464902620000004</v>
      </c>
      <c r="Q567" s="4">
        <v>91.701257179999999</v>
      </c>
      <c r="R567" s="4">
        <v>93.341589749999997</v>
      </c>
      <c r="S567" s="4">
        <v>98.397996059999997</v>
      </c>
      <c r="T567" s="2">
        <v>0.84060257100000002</v>
      </c>
      <c r="U567" s="2">
        <v>1.0173647139999999</v>
      </c>
      <c r="V567" s="4">
        <v>45.243130909999998</v>
      </c>
      <c r="W567">
        <f>F567/AVERAGE(F563:F567)</f>
        <v>1.0687783845370449</v>
      </c>
      <c r="X567" s="4">
        <f>(E567-MIN(E554:E567))/(MAX(E554:E567)-MIN(E554:E567)) * 100</f>
        <v>13.877288367084379</v>
      </c>
      <c r="Y567" s="4">
        <f t="shared" si="72"/>
        <v>32.267836349469029</v>
      </c>
      <c r="Z567" s="4">
        <f t="shared" si="68"/>
        <v>0.43006566095072968</v>
      </c>
      <c r="AA567" s="4">
        <f t="shared" si="69"/>
        <v>-1.6403325699999982</v>
      </c>
      <c r="AB567">
        <f>STDEV(E547:E567)</f>
        <v>1.9863201242258923</v>
      </c>
      <c r="AC567">
        <f t="shared" si="66"/>
        <v>94.462710604225904</v>
      </c>
      <c r="AD567">
        <f t="shared" si="67"/>
        <v>90.490070355774108</v>
      </c>
      <c r="AE567" s="4">
        <f>AC567-AD567</f>
        <v>3.9726402484517962</v>
      </c>
      <c r="AI567" s="5">
        <f t="shared" si="70"/>
        <v>-1.052949793166591E-2</v>
      </c>
      <c r="AJ567" s="5">
        <f t="shared" si="73"/>
        <v>2.0705097699928229E-3</v>
      </c>
      <c r="AK567" s="5">
        <f t="shared" si="71"/>
        <v>-1.0464241550458014E-5</v>
      </c>
    </row>
    <row r="568" spans="1:37" x14ac:dyDescent="0.2">
      <c r="A568" s="1">
        <v>42408</v>
      </c>
      <c r="B568">
        <v>89.124099999999999</v>
      </c>
      <c r="C568">
        <v>91.583500000000001</v>
      </c>
      <c r="D568">
        <v>89.037999999999997</v>
      </c>
      <c r="E568">
        <v>90.923199999999994</v>
      </c>
      <c r="F568">
        <v>54021375</v>
      </c>
      <c r="G568">
        <v>54021375</v>
      </c>
      <c r="H568">
        <v>90.174400000000006</v>
      </c>
      <c r="I568">
        <v>0.94741600000000004</v>
      </c>
      <c r="J568">
        <v>-0.94741600000000004</v>
      </c>
      <c r="K568" s="4">
        <f>1-(E568/E567)</f>
        <v>-1.052949793166591E-2</v>
      </c>
      <c r="L568" s="4">
        <v>91.121350000000007</v>
      </c>
      <c r="M568" s="4">
        <v>91.306250000000006</v>
      </c>
      <c r="N568" s="4">
        <v>92.434490479999994</v>
      </c>
      <c r="O568" s="4">
        <v>100.325649</v>
      </c>
      <c r="P568" s="4">
        <v>91.34452426</v>
      </c>
      <c r="Q568" s="4">
        <v>91.559792229999999</v>
      </c>
      <c r="R568" s="4">
        <v>93.111266920000006</v>
      </c>
      <c r="S568" s="4">
        <v>98.104866799999996</v>
      </c>
      <c r="T568" s="2">
        <v>0.90827514300000001</v>
      </c>
      <c r="U568" s="2">
        <v>0.98541071400000002</v>
      </c>
      <c r="V568" s="4">
        <v>47.963348269999997</v>
      </c>
      <c r="W568">
        <f>F568/AVERAGE(F564:F568)</f>
        <v>1.1731912639652247</v>
      </c>
      <c r="X568" s="4">
        <f>(E568-MIN(E555:E568))/(MAX(E555:E568)-MIN(E555:E568)) * 100</f>
        <v>26.319176319176258</v>
      </c>
      <c r="Y568" s="4">
        <f t="shared" si="72"/>
        <v>28.832768628687017</v>
      </c>
      <c r="Z568" s="4">
        <f t="shared" si="68"/>
        <v>0.91282168071054148</v>
      </c>
      <c r="AA568" s="4">
        <f t="shared" si="69"/>
        <v>-1.5514746900000063</v>
      </c>
      <c r="AB568">
        <f>STDEV(E548:E568)</f>
        <v>2.0103676964438035</v>
      </c>
      <c r="AC568">
        <f t="shared" si="66"/>
        <v>94.444858176443802</v>
      </c>
      <c r="AD568">
        <f t="shared" si="67"/>
        <v>90.424122783556186</v>
      </c>
      <c r="AE568" s="4">
        <f>AC568-AD568</f>
        <v>4.0207353928876159</v>
      </c>
      <c r="AI568" s="5">
        <f t="shared" si="70"/>
        <v>2.1006739753981485E-4</v>
      </c>
      <c r="AJ568" s="5">
        <f t="shared" si="73"/>
        <v>-6.7484044845467217E-3</v>
      </c>
      <c r="AK568" s="5">
        <f t="shared" si="71"/>
        <v>8.9393915692628626E-4</v>
      </c>
    </row>
    <row r="569" spans="1:37" x14ac:dyDescent="0.2">
      <c r="A569" s="1">
        <v>42409</v>
      </c>
      <c r="B569">
        <v>90.234200000000001</v>
      </c>
      <c r="C569">
        <v>91.813199999999995</v>
      </c>
      <c r="D569">
        <v>89.889700000000005</v>
      </c>
      <c r="E569">
        <v>90.9041</v>
      </c>
      <c r="F569">
        <v>44331195</v>
      </c>
      <c r="G569">
        <v>44331195</v>
      </c>
      <c r="H569">
        <v>90.793300000000002</v>
      </c>
      <c r="I569">
        <v>-1.9139E-2</v>
      </c>
      <c r="J569">
        <v>1.9139E-2</v>
      </c>
      <c r="K569" s="4">
        <f>1-(E569/E568)</f>
        <v>2.1006739753981485E-4</v>
      </c>
      <c r="L569" s="4">
        <v>91.289762499999995</v>
      </c>
      <c r="M569" s="4">
        <v>90.879400000000004</v>
      </c>
      <c r="N569" s="4">
        <v>92.368561900000003</v>
      </c>
      <c r="O569" s="4">
        <v>99.889405879999998</v>
      </c>
      <c r="P569" s="4">
        <v>91.2466522</v>
      </c>
      <c r="Q569" s="4">
        <v>91.440575460000005</v>
      </c>
      <c r="R569" s="4">
        <v>92.901060540000003</v>
      </c>
      <c r="S569" s="4">
        <v>97.822483790000007</v>
      </c>
      <c r="T569" s="2">
        <v>0.89943692900000005</v>
      </c>
      <c r="U569" s="2">
        <v>0.98677778599999999</v>
      </c>
      <c r="V569" s="4">
        <v>47.684758359999996</v>
      </c>
      <c r="W569">
        <f>F569/AVERAGE(F565:F569)</f>
        <v>0.9344427755756185</v>
      </c>
      <c r="X569" s="4">
        <f>(E569-MIN(E556:E569))/(MAX(E556:E569)-MIN(E556:E569)) * 100</f>
        <v>26.068342394873014</v>
      </c>
      <c r="Y569" s="4">
        <f t="shared" si="72"/>
        <v>22.08826902704455</v>
      </c>
      <c r="Z569" s="4">
        <f t="shared" si="68"/>
        <v>1.1801894645051325</v>
      </c>
      <c r="AA569" s="4">
        <f t="shared" si="69"/>
        <v>-1.460485079999998</v>
      </c>
      <c r="AB569">
        <f>STDEV(E549:E569)</f>
        <v>2.0379045410607914</v>
      </c>
      <c r="AC569">
        <f t="shared" si="66"/>
        <v>94.4064664410608</v>
      </c>
      <c r="AD569">
        <f t="shared" si="67"/>
        <v>90.330657358939206</v>
      </c>
      <c r="AE569" s="4">
        <f>AC569-AD569</f>
        <v>4.0758090821215944</v>
      </c>
      <c r="AI569" s="5">
        <f t="shared" si="70"/>
        <v>7.5805161703377255E-3</v>
      </c>
      <c r="AJ569" s="5">
        <f t="shared" si="73"/>
        <v>-8.002923854041364E-3</v>
      </c>
      <c r="AK569" s="5">
        <f t="shared" si="71"/>
        <v>6.7474207348609607E-5</v>
      </c>
    </row>
    <row r="570" spans="1:37" x14ac:dyDescent="0.2">
      <c r="A570" s="1">
        <v>42410</v>
      </c>
      <c r="B570">
        <v>91.7941</v>
      </c>
      <c r="C570">
        <v>92.205600000000004</v>
      </c>
      <c r="D570">
        <v>90.052400000000006</v>
      </c>
      <c r="E570">
        <v>90.215000000000003</v>
      </c>
      <c r="F570">
        <v>42343601</v>
      </c>
      <c r="G570">
        <v>42343601</v>
      </c>
      <c r="H570">
        <v>91.179900000000004</v>
      </c>
      <c r="I570">
        <v>-0.68903000000000003</v>
      </c>
      <c r="J570">
        <v>0.68903000000000003</v>
      </c>
      <c r="K570" s="4">
        <f>1-(E570/E569)</f>
        <v>7.5805161703377255E-3</v>
      </c>
      <c r="L570" s="4">
        <v>90.985362499999994</v>
      </c>
      <c r="M570" s="4">
        <v>91.008989999999997</v>
      </c>
      <c r="N570" s="4">
        <v>92.198661900000005</v>
      </c>
      <c r="O570" s="4">
        <v>99.455515689999999</v>
      </c>
      <c r="P570" s="4">
        <v>91.017396160000004</v>
      </c>
      <c r="Q570" s="4">
        <v>91.217743560000002</v>
      </c>
      <c r="R570" s="4">
        <v>92.645245250000002</v>
      </c>
      <c r="S570" s="4">
        <v>97.524151090000004</v>
      </c>
      <c r="T570" s="2">
        <v>0.89943692900000005</v>
      </c>
      <c r="U570" s="2">
        <v>1.0026805000000001</v>
      </c>
      <c r="V570" s="4">
        <v>47.286088390000003</v>
      </c>
      <c r="W570">
        <f>F570/AVERAGE(F566:F570)</f>
        <v>0.90638183547450368</v>
      </c>
      <c r="X570" s="4">
        <f>(E570-MIN(E557:E570))/(MAX(E557:E570)-MIN(E557:E570)) * 100</f>
        <v>17.01862212066299</v>
      </c>
      <c r="Y570" s="4">
        <f t="shared" si="72"/>
        <v>23.13538027823742</v>
      </c>
      <c r="Z570" s="4">
        <f t="shared" si="68"/>
        <v>0.73561021759697487</v>
      </c>
      <c r="AA570" s="4">
        <f t="shared" si="69"/>
        <v>-1.4275016899999997</v>
      </c>
      <c r="AB570">
        <f>STDEV(E550:E570)</f>
        <v>2.0626728871724165</v>
      </c>
      <c r="AC570">
        <f t="shared" si="66"/>
        <v>94.261334787172416</v>
      </c>
      <c r="AD570">
        <f t="shared" si="67"/>
        <v>90.135989012827594</v>
      </c>
      <c r="AE570" s="4">
        <f>AC570-AD570</f>
        <v>4.1253457743448223</v>
      </c>
      <c r="AI570" s="5">
        <f t="shared" si="70"/>
        <v>6.0455578340631311E-3</v>
      </c>
      <c r="AJ570" s="5">
        <f t="shared" si="73"/>
        <v>1.3600214716451779E-3</v>
      </c>
      <c r="AK570" s="5">
        <f t="shared" si="71"/>
        <v>3.5299129376729411E-4</v>
      </c>
    </row>
    <row r="571" spans="1:37" x14ac:dyDescent="0.2">
      <c r="A571" s="1">
        <v>42411</v>
      </c>
      <c r="B571">
        <v>89.755700000000004</v>
      </c>
      <c r="C571">
        <v>90.645700000000005</v>
      </c>
      <c r="D571">
        <v>88.607299999999995</v>
      </c>
      <c r="E571">
        <v>89.669600000000003</v>
      </c>
      <c r="F571">
        <v>50074711</v>
      </c>
      <c r="G571">
        <v>50074711</v>
      </c>
      <c r="H571">
        <v>89.573999999999998</v>
      </c>
      <c r="I571">
        <v>-0.54548099999999999</v>
      </c>
      <c r="J571">
        <v>0.54548099999999999</v>
      </c>
      <c r="K571" s="4">
        <f>1-(E571/E570)</f>
        <v>6.0455578340631311E-3</v>
      </c>
      <c r="L571" s="4">
        <v>90.721050000000005</v>
      </c>
      <c r="M571" s="4">
        <v>91.020269999999996</v>
      </c>
      <c r="N571" s="4">
        <v>91.937976190000001</v>
      </c>
      <c r="O571" s="4">
        <v>99.015037250000006</v>
      </c>
      <c r="P571" s="4">
        <v>90.717885899999999</v>
      </c>
      <c r="Q571" s="4">
        <v>90.936262909999996</v>
      </c>
      <c r="R571" s="4">
        <v>92.361850469999993</v>
      </c>
      <c r="S571" s="4">
        <v>97.216129480000006</v>
      </c>
      <c r="T571" s="2">
        <v>0.55134407100000005</v>
      </c>
      <c r="U571" s="2">
        <v>1.0416434290000001</v>
      </c>
      <c r="V571" s="4">
        <v>34.610696660000002</v>
      </c>
      <c r="W571">
        <f>F571/AVERAGE(F567:F571)</f>
        <v>1.0555869454388485</v>
      </c>
      <c r="X571" s="4">
        <f>(E571-MIN(E558:E571))/(MAX(E558:E571)-MIN(E558:E571)) * 100</f>
        <v>12.001279283601217</v>
      </c>
      <c r="Y571" s="4">
        <f t="shared" si="72"/>
        <v>18.362747933045739</v>
      </c>
      <c r="Z571" s="4">
        <f t="shared" si="68"/>
        <v>0.65356662997064974</v>
      </c>
      <c r="AA571" s="4">
        <f t="shared" si="69"/>
        <v>-1.4255875599999968</v>
      </c>
      <c r="AB571">
        <f>STDEV(E551:E571)</f>
        <v>2.0172559150749221</v>
      </c>
      <c r="AC571">
        <f t="shared" si="66"/>
        <v>93.955232105074927</v>
      </c>
      <c r="AD571">
        <f t="shared" si="67"/>
        <v>89.920720274925074</v>
      </c>
      <c r="AE571" s="4">
        <f>AC571-AD571</f>
        <v>4.034511830149853</v>
      </c>
      <c r="AI571" s="5">
        <f t="shared" si="70"/>
        <v>-3.0946942999634519E-3</v>
      </c>
      <c r="AJ571" s="5">
        <f t="shared" si="73"/>
        <v>5.7911452897298262E-3</v>
      </c>
      <c r="AK571" s="5">
        <f t="shared" si="71"/>
        <v>1.0013231344492602E-3</v>
      </c>
    </row>
    <row r="572" spans="1:37" x14ac:dyDescent="0.2">
      <c r="A572" s="1">
        <v>42412</v>
      </c>
      <c r="B572">
        <v>90.138499999999993</v>
      </c>
      <c r="C572">
        <v>90.435199999999995</v>
      </c>
      <c r="D572">
        <v>89.009200000000007</v>
      </c>
      <c r="E572">
        <v>89.947100000000006</v>
      </c>
      <c r="F572">
        <v>40351381</v>
      </c>
      <c r="G572">
        <v>40351381</v>
      </c>
      <c r="H572">
        <v>89.7119</v>
      </c>
      <c r="I572">
        <v>0.27752700000000002</v>
      </c>
      <c r="J572">
        <v>-0.27752700000000002</v>
      </c>
      <c r="K572" s="4">
        <f>1-(E572/E571)</f>
        <v>-3.0946942999634519E-3</v>
      </c>
      <c r="L572" s="4">
        <v>90.723437500000003</v>
      </c>
      <c r="M572" s="4">
        <v>90.749960000000002</v>
      </c>
      <c r="N572" s="4">
        <v>91.806990479999996</v>
      </c>
      <c r="O572" s="4">
        <v>98.5708549</v>
      </c>
      <c r="P572" s="4">
        <v>90.546600139999995</v>
      </c>
      <c r="Q572" s="4">
        <v>90.756415110000006</v>
      </c>
      <c r="R572" s="4">
        <v>92.131874229999994</v>
      </c>
      <c r="S572" s="4">
        <v>96.931069500000007</v>
      </c>
      <c r="T572" s="2">
        <v>0.57116742899999995</v>
      </c>
      <c r="U572" s="2">
        <v>0.90702914300000004</v>
      </c>
      <c r="V572" s="4">
        <v>38.639477290000002</v>
      </c>
      <c r="W572">
        <f>F572/AVERAGE(F568:F572)</f>
        <v>0.87294448566384963</v>
      </c>
      <c r="X572" s="4">
        <f>(E572-MIN(E559:E572))/(MAX(E559:E572)-MIN(E559:E572)) * 100</f>
        <v>16.438794275205971</v>
      </c>
      <c r="Y572" s="4">
        <f t="shared" si="72"/>
        <v>15.152898559823393</v>
      </c>
      <c r="Z572" s="4">
        <f t="shared" si="68"/>
        <v>1.0848613689523416</v>
      </c>
      <c r="AA572" s="4">
        <f t="shared" si="69"/>
        <v>-1.3754591199999879</v>
      </c>
      <c r="AB572">
        <f>STDEV(E552:E572)</f>
        <v>2.05441453847678</v>
      </c>
      <c r="AC572">
        <f t="shared" si="66"/>
        <v>93.861405018476773</v>
      </c>
      <c r="AD572">
        <f t="shared" si="67"/>
        <v>89.752575941523219</v>
      </c>
      <c r="AE572" s="4">
        <f>AC572-AD572</f>
        <v>4.1088290769535547</v>
      </c>
      <c r="AI572" s="5">
        <f t="shared" si="70"/>
        <v>-2.8194349790043205E-2</v>
      </c>
      <c r="AJ572" s="5">
        <f t="shared" si="73"/>
        <v>5.6495600543879695E-3</v>
      </c>
      <c r="AK572" s="5">
        <f t="shared" si="71"/>
        <v>1.3407749295829593E-3</v>
      </c>
    </row>
    <row r="573" spans="1:37" x14ac:dyDescent="0.2">
      <c r="A573" s="1">
        <v>42416</v>
      </c>
      <c r="B573">
        <v>90.9328</v>
      </c>
      <c r="C573">
        <v>92.684100000000001</v>
      </c>
      <c r="D573">
        <v>90.540400000000005</v>
      </c>
      <c r="E573">
        <v>92.483099999999993</v>
      </c>
      <c r="F573">
        <v>49057916</v>
      </c>
      <c r="G573">
        <v>49057916</v>
      </c>
      <c r="H573">
        <v>91.788899999999998</v>
      </c>
      <c r="I573">
        <v>2.536</v>
      </c>
      <c r="J573">
        <v>-2.536</v>
      </c>
      <c r="K573" s="4">
        <f>1-(E573/E572)</f>
        <v>-2.8194349790043205E-2</v>
      </c>
      <c r="L573" s="4">
        <v>90.820337499999994</v>
      </c>
      <c r="M573" s="4">
        <v>90.819860000000006</v>
      </c>
      <c r="N573" s="4">
        <v>91.700223809999997</v>
      </c>
      <c r="O573" s="4">
        <v>98.194313730000005</v>
      </c>
      <c r="P573" s="4">
        <v>90.976933439999996</v>
      </c>
      <c r="Q573" s="4">
        <v>91.070357819999998</v>
      </c>
      <c r="R573" s="4">
        <v>92.165324310000003</v>
      </c>
      <c r="S573" s="4">
        <v>96.756639320000005</v>
      </c>
      <c r="T573" s="2">
        <v>0.71491735700000003</v>
      </c>
      <c r="U573" s="2">
        <v>0.90702914300000004</v>
      </c>
      <c r="V573" s="4">
        <v>44.077739749999999</v>
      </c>
      <c r="W573">
        <f>F573/AVERAGE(F569:F573)</f>
        <v>1.0845900122464391</v>
      </c>
      <c r="X573" s="4">
        <f>(E573-MIN(E560:E573))/(MAX(E560:E573)-MIN(E560:E573)) * 100</f>
        <v>95.521427997105278</v>
      </c>
      <c r="Y573" s="4">
        <f t="shared" si="72"/>
        <v>41.320500518637488</v>
      </c>
      <c r="Z573" s="4">
        <f t="shared" si="68"/>
        <v>2.3117200130240585</v>
      </c>
      <c r="AA573" s="4">
        <f t="shared" si="69"/>
        <v>-1.0949664900000045</v>
      </c>
      <c r="AB573">
        <f>STDEV(E553:E573)</f>
        <v>1.9508226167196137</v>
      </c>
      <c r="AC573">
        <f t="shared" si="66"/>
        <v>93.651046426719617</v>
      </c>
      <c r="AD573">
        <f t="shared" si="67"/>
        <v>89.749401193280377</v>
      </c>
      <c r="AE573" s="4">
        <f>AC573-AD573</f>
        <v>3.9016452334392397</v>
      </c>
      <c r="AI573" s="5">
        <f t="shared" si="70"/>
        <v>-1.5314149287815937E-2</v>
      </c>
      <c r="AJ573" s="5">
        <f t="shared" si="73"/>
        <v>4.8136787081206282E-3</v>
      </c>
      <c r="AK573" s="5">
        <f t="shared" si="71"/>
        <v>-2.3481439903284187E-3</v>
      </c>
    </row>
    <row r="574" spans="1:37" x14ac:dyDescent="0.2">
      <c r="A574" s="1">
        <v>42417</v>
      </c>
      <c r="B574">
        <v>92.511799999999994</v>
      </c>
      <c r="C574">
        <v>93.985600000000005</v>
      </c>
      <c r="D574">
        <v>92.014200000000002</v>
      </c>
      <c r="E574">
        <v>93.8994</v>
      </c>
      <c r="F574">
        <v>44863243</v>
      </c>
      <c r="G574">
        <v>44863243</v>
      </c>
      <c r="H574">
        <v>93.227099999999993</v>
      </c>
      <c r="I574">
        <v>1.4162999999999999</v>
      </c>
      <c r="J574">
        <v>-1.4162999999999999</v>
      </c>
      <c r="K574" s="4">
        <f>1-(E574/E573)</f>
        <v>-1.5314149287815937E-2</v>
      </c>
      <c r="L574" s="4">
        <v>91.002162499999997</v>
      </c>
      <c r="M574" s="4">
        <v>91.216999999999999</v>
      </c>
      <c r="N574" s="4">
        <v>91.76922381</v>
      </c>
      <c r="O574" s="4">
        <v>97.865327449999995</v>
      </c>
      <c r="P574" s="4">
        <v>91.626370460000004</v>
      </c>
      <c r="Q574" s="4">
        <v>91.584729120000006</v>
      </c>
      <c r="R574" s="4">
        <v>92.330474370000005</v>
      </c>
      <c r="S574" s="4">
        <v>96.644590719999997</v>
      </c>
      <c r="T574" s="2">
        <v>0.81608164299999997</v>
      </c>
      <c r="U574" s="2">
        <v>0.46035057099999999</v>
      </c>
      <c r="V574" s="4">
        <v>63.934585300000002</v>
      </c>
      <c r="W574">
        <f>F574/AVERAGE(F570:F574)</f>
        <v>0.98952477800030503</v>
      </c>
      <c r="X574" s="4">
        <f>(E574-MIN(E561:E574))/(MAX(E561:E574)-MIN(E561:E574)) * 100</f>
        <v>100</v>
      </c>
      <c r="Y574" s="4">
        <f t="shared" si="72"/>
        <v>70.653407424103747</v>
      </c>
      <c r="Z574" s="4">
        <f t="shared" si="68"/>
        <v>1.4153599047210923</v>
      </c>
      <c r="AA574" s="4">
        <f t="shared" si="69"/>
        <v>-0.7457452499999988</v>
      </c>
      <c r="AB574">
        <f>STDEV(E554:E574)</f>
        <v>2.0035943730967007</v>
      </c>
      <c r="AC574">
        <f t="shared" ref="AC574:AC637" si="74">N574+AB574</f>
        <v>93.772818183096703</v>
      </c>
      <c r="AD574">
        <f t="shared" ref="AD574:AD637" si="75">N574-AB574</f>
        <v>89.765629436903296</v>
      </c>
      <c r="AE574" s="4">
        <f>AC574-AD574</f>
        <v>4.0071887461934068</v>
      </c>
      <c r="AI574" s="5">
        <f t="shared" si="70"/>
        <v>1.8955392686215267E-2</v>
      </c>
      <c r="AJ574" s="5">
        <f t="shared" si="73"/>
        <v>-4.7371937431108461E-3</v>
      </c>
      <c r="AK574" s="5">
        <f t="shared" si="71"/>
        <v>-2.9918618000558529E-3</v>
      </c>
    </row>
    <row r="575" spans="1:37" x14ac:dyDescent="0.2">
      <c r="A575" s="1">
        <v>42418</v>
      </c>
      <c r="B575">
        <v>94.588499999999996</v>
      </c>
      <c r="C575">
        <v>94.636300000000006</v>
      </c>
      <c r="D575">
        <v>91.957700000000003</v>
      </c>
      <c r="E575">
        <v>92.119500000000002</v>
      </c>
      <c r="F575">
        <v>39020983</v>
      </c>
      <c r="G575">
        <v>39020983</v>
      </c>
      <c r="H575">
        <v>92.805999999999997</v>
      </c>
      <c r="I575">
        <v>-1.78</v>
      </c>
      <c r="J575">
        <v>1.78</v>
      </c>
      <c r="K575" s="4">
        <f>1-(E575/E574)</f>
        <v>1.8955392686215267E-2</v>
      </c>
      <c r="L575" s="4">
        <v>91.270124999999993</v>
      </c>
      <c r="M575" s="4">
        <v>91.258160000000004</v>
      </c>
      <c r="N575" s="4">
        <v>91.774771430000001</v>
      </c>
      <c r="O575" s="4">
        <v>97.521596079999995</v>
      </c>
      <c r="P575" s="4">
        <v>91.735954800000002</v>
      </c>
      <c r="Q575" s="4">
        <v>91.681960189999998</v>
      </c>
      <c r="R575" s="4">
        <v>92.310381570000004</v>
      </c>
      <c r="S575" s="4">
        <v>96.467136179999997</v>
      </c>
      <c r="T575" s="2">
        <v>0.77053021399999999</v>
      </c>
      <c r="U575" s="2">
        <v>0.58749342900000001</v>
      </c>
      <c r="V575" s="4">
        <v>56.73908686</v>
      </c>
      <c r="W575">
        <f>F575/AVERAGE(F571:F575)</f>
        <v>0.87346759879920977</v>
      </c>
      <c r="X575" s="4">
        <f>(E575-MIN(E562:E575))/(MAX(E562:E575)-MIN(E562:E575)) * 100</f>
        <v>57.919996217315258</v>
      </c>
      <c r="Y575" s="4">
        <f t="shared" si="72"/>
        <v>84.480474738140174</v>
      </c>
      <c r="Z575" s="4">
        <f t="shared" si="68"/>
        <v>0.68560216306604482</v>
      </c>
      <c r="AA575" s="4">
        <f t="shared" si="69"/>
        <v>-0.62842138000000602</v>
      </c>
      <c r="AB575">
        <f>STDEV(E555:E575)</f>
        <v>2.0044351329346766</v>
      </c>
      <c r="AC575">
        <f t="shared" si="74"/>
        <v>93.779206562934675</v>
      </c>
      <c r="AD575">
        <f t="shared" si="75"/>
        <v>89.770336297065327</v>
      </c>
      <c r="AE575" s="4">
        <f>AC575-AD575</f>
        <v>4.0088702658693478</v>
      </c>
      <c r="AI575" s="5">
        <f t="shared" si="70"/>
        <v>2.2861609105564451E-3</v>
      </c>
      <c r="AJ575" s="5">
        <f t="shared" si="73"/>
        <v>-2.4451225373730125E-3</v>
      </c>
      <c r="AK575" s="5">
        <f t="shared" si="71"/>
        <v>-1.7967816390687321E-3</v>
      </c>
    </row>
    <row r="576" spans="1:37" x14ac:dyDescent="0.2">
      <c r="A576" s="1">
        <v>42419</v>
      </c>
      <c r="B576">
        <v>91.870599999999996</v>
      </c>
      <c r="C576">
        <v>92.597800000000007</v>
      </c>
      <c r="D576">
        <v>91.679199999999994</v>
      </c>
      <c r="E576">
        <v>91.908900000000003</v>
      </c>
      <c r="F576">
        <v>35374173</v>
      </c>
      <c r="G576">
        <v>35374173</v>
      </c>
      <c r="H576">
        <v>92.094999999999999</v>
      </c>
      <c r="I576">
        <v>-0.210535</v>
      </c>
      <c r="J576">
        <v>0.210535</v>
      </c>
      <c r="K576" s="4">
        <f>1-(E576/E575)</f>
        <v>2.2861609105564451E-3</v>
      </c>
      <c r="L576" s="4">
        <v>91.393337500000001</v>
      </c>
      <c r="M576" s="4">
        <v>91.204570000000004</v>
      </c>
      <c r="N576" s="4">
        <v>91.764399999999995</v>
      </c>
      <c r="O576" s="4">
        <v>97.102256859999997</v>
      </c>
      <c r="P576" s="4">
        <v>91.774387070000003</v>
      </c>
      <c r="Q576" s="4">
        <v>91.723221980000005</v>
      </c>
      <c r="R576" s="4">
        <v>92.272145230000007</v>
      </c>
      <c r="S576" s="4">
        <v>96.288381819999998</v>
      </c>
      <c r="T576" s="2">
        <v>0.54957307099999997</v>
      </c>
      <c r="U576" s="2">
        <v>0.60253164299999995</v>
      </c>
      <c r="V576" s="4">
        <v>47.701659810000002</v>
      </c>
      <c r="W576">
        <f>F576/AVERAGE(F572:F576)</f>
        <v>0.8476197724443173</v>
      </c>
      <c r="X576" s="4">
        <f>(E576-MIN(E563:E576))/(MAX(E563:E576)-MIN(E563:E576)) * 100</f>
        <v>52.94103740129561</v>
      </c>
      <c r="Y576" s="4">
        <f t="shared" si="72"/>
        <v>70.287011206203616</v>
      </c>
      <c r="Z576" s="4">
        <f t="shared" si="68"/>
        <v>0.75321224352505933</v>
      </c>
      <c r="AA576" s="4">
        <f t="shared" si="69"/>
        <v>-0.54892325000000142</v>
      </c>
      <c r="AB576">
        <f>STDEV(E556:E576)</f>
        <v>2.0030861426808375</v>
      </c>
      <c r="AC576">
        <f t="shared" si="74"/>
        <v>93.767486142680838</v>
      </c>
      <c r="AD576">
        <f t="shared" si="75"/>
        <v>89.761313857319152</v>
      </c>
      <c r="AE576" s="4">
        <f>AC576-AD576</f>
        <v>4.0061722853616857</v>
      </c>
      <c r="AI576" s="5">
        <f t="shared" si="70"/>
        <v>-8.7467046172895468E-3</v>
      </c>
      <c r="AJ576" s="5">
        <f t="shared" si="73"/>
        <v>-1.5081198959055909E-3</v>
      </c>
      <c r="AK576" s="5">
        <f t="shared" si="71"/>
        <v>-1.7983380944387578E-3</v>
      </c>
    </row>
    <row r="577" spans="1:37" x14ac:dyDescent="0.2">
      <c r="A577" s="1">
        <v>42422</v>
      </c>
      <c r="B577">
        <v>92.167299999999997</v>
      </c>
      <c r="C577">
        <v>92.731899999999996</v>
      </c>
      <c r="D577">
        <v>91.7941</v>
      </c>
      <c r="E577">
        <v>92.712800000000001</v>
      </c>
      <c r="F577">
        <v>34280758</v>
      </c>
      <c r="G577">
        <v>34280758</v>
      </c>
      <c r="H577">
        <v>92.259699999999995</v>
      </c>
      <c r="I577">
        <v>0.803867</v>
      </c>
      <c r="J577">
        <v>-0.803867</v>
      </c>
      <c r="K577" s="4">
        <f>1-(E577/E576)</f>
        <v>-8.7467046172895468E-3</v>
      </c>
      <c r="L577" s="4">
        <v>91.619425000000007</v>
      </c>
      <c r="M577" s="4">
        <v>91.478269999999995</v>
      </c>
      <c r="N577" s="4">
        <v>91.814514290000005</v>
      </c>
      <c r="O577" s="4">
        <v>96.712676470000005</v>
      </c>
      <c r="P577" s="4">
        <v>91.982923270000001</v>
      </c>
      <c r="Q577" s="4">
        <v>91.903145249999994</v>
      </c>
      <c r="R577" s="4">
        <v>92.314112350000002</v>
      </c>
      <c r="S577" s="4">
        <v>96.148162929999998</v>
      </c>
      <c r="T577" s="2">
        <v>0.60699214300000004</v>
      </c>
      <c r="U577" s="2">
        <v>0.54066321399999995</v>
      </c>
      <c r="V577" s="4">
        <v>52.88975816</v>
      </c>
      <c r="W577">
        <f>F577/AVERAGE(F573:F577)</f>
        <v>0.84603290394032493</v>
      </c>
      <c r="X577" s="4">
        <f>(E577-MIN(E564:E577))/(MAX(E564:E577)-MIN(E564:E577)) * 100</f>
        <v>71.946664144876848</v>
      </c>
      <c r="Y577" s="4">
        <f t="shared" si="72"/>
        <v>60.935899254495901</v>
      </c>
      <c r="Z577" s="4">
        <f t="shared" si="68"/>
        <v>1.180694221716414</v>
      </c>
      <c r="AA577" s="4">
        <f t="shared" si="69"/>
        <v>-0.41096710000000769</v>
      </c>
      <c r="AB577">
        <f>STDEV(E557:E577)</f>
        <v>2.0134918448520502</v>
      </c>
      <c r="AC577">
        <f t="shared" si="74"/>
        <v>93.82800613485206</v>
      </c>
      <c r="AD577">
        <f t="shared" si="75"/>
        <v>89.80102244514795</v>
      </c>
      <c r="AE577" s="4">
        <f>AC577-AD577</f>
        <v>4.0269836897041102</v>
      </c>
      <c r="AI577" s="5">
        <f t="shared" si="70"/>
        <v>2.2605292904539609E-2</v>
      </c>
      <c r="AJ577" s="5">
        <f t="shared" si="73"/>
        <v>-2.7331735314621852E-3</v>
      </c>
      <c r="AK577" s="5">
        <f t="shared" si="71"/>
        <v>-9.1228337256455305E-4</v>
      </c>
    </row>
    <row r="578" spans="1:37" x14ac:dyDescent="0.2">
      <c r="A578" s="1">
        <v>42423</v>
      </c>
      <c r="B578">
        <v>92.253399999999999</v>
      </c>
      <c r="C578">
        <v>92.349100000000007</v>
      </c>
      <c r="D578">
        <v>90.483000000000004</v>
      </c>
      <c r="E578">
        <v>90.617000000000004</v>
      </c>
      <c r="F578">
        <v>31942633</v>
      </c>
      <c r="G578">
        <v>31942633</v>
      </c>
      <c r="H578">
        <v>91.180999999999997</v>
      </c>
      <c r="I578">
        <v>-2.0958000000000001</v>
      </c>
      <c r="J578">
        <v>2.0958000000000001</v>
      </c>
      <c r="K578" s="4">
        <f>1-(E578/E577)</f>
        <v>2.2605292904539609E-2</v>
      </c>
      <c r="L578" s="4">
        <v>91.669674999999998</v>
      </c>
      <c r="M578" s="4">
        <v>91.447649999999996</v>
      </c>
      <c r="N578" s="4">
        <v>91.532766670000001</v>
      </c>
      <c r="O578" s="4">
        <v>96.282935289999998</v>
      </c>
      <c r="P578" s="4">
        <v>91.679384769999999</v>
      </c>
      <c r="Q578" s="4">
        <v>91.669300660000005</v>
      </c>
      <c r="R578" s="4">
        <v>92.152482610000007</v>
      </c>
      <c r="S578" s="4">
        <v>95.931254580000001</v>
      </c>
      <c r="T578" s="2">
        <v>0.60699214300000004</v>
      </c>
      <c r="U578" s="2">
        <v>0.55778464299999997</v>
      </c>
      <c r="V578" s="4">
        <v>52.112314589999997</v>
      </c>
      <c r="W578">
        <f>F578/AVERAGE(F574:F578)</f>
        <v>0.86107194134798892</v>
      </c>
      <c r="X578" s="4">
        <f>(E578-MIN(E565:E578))/(MAX(E565:E578)-MIN(E565:E578)) * 100</f>
        <v>22.39822213816262</v>
      </c>
      <c r="Y578" s="4">
        <f t="shared" si="72"/>
        <v>49.095307894778358</v>
      </c>
      <c r="Z578" s="4">
        <f t="shared" si="68"/>
        <v>0.45621920095025686</v>
      </c>
      <c r="AA578" s="4">
        <f t="shared" si="69"/>
        <v>-0.4831819500000023</v>
      </c>
      <c r="AB578">
        <f>STDEV(E558:E578)</f>
        <v>1.7114219045382506</v>
      </c>
      <c r="AC578">
        <f t="shared" si="74"/>
        <v>93.244188574538256</v>
      </c>
      <c r="AD578">
        <f t="shared" si="75"/>
        <v>89.821344765461745</v>
      </c>
      <c r="AE578" s="4">
        <f>AC578-AD578</f>
        <v>3.422843809076511</v>
      </c>
      <c r="AI578" s="5">
        <f t="shared" si="70"/>
        <v>-1.4890142026330544E-2</v>
      </c>
      <c r="AJ578" s="5">
        <f t="shared" si="73"/>
        <v>-4.0510748935903007E-3</v>
      </c>
      <c r="AK578" s="5">
        <f t="shared" si="71"/>
        <v>1.6698000928700714E-3</v>
      </c>
    </row>
    <row r="579" spans="1:37" x14ac:dyDescent="0.2">
      <c r="A579" s="1">
        <v>42424</v>
      </c>
      <c r="B579">
        <v>89.9375</v>
      </c>
      <c r="C579">
        <v>92.234300000000005</v>
      </c>
      <c r="D579">
        <v>89.305899999999994</v>
      </c>
      <c r="E579">
        <v>91.966300000000004</v>
      </c>
      <c r="F579">
        <v>36255745</v>
      </c>
      <c r="G579">
        <v>36255745</v>
      </c>
      <c r="H579">
        <v>90.700299999999999</v>
      </c>
      <c r="I579">
        <v>1.3493999999999999</v>
      </c>
      <c r="J579">
        <v>-1.3493999999999999</v>
      </c>
      <c r="K579" s="4">
        <f>1-(E579/E578)</f>
        <v>-1.4890142026330544E-2</v>
      </c>
      <c r="L579" s="4">
        <v>91.956762499999996</v>
      </c>
      <c r="M579" s="4">
        <v>91.553870000000003</v>
      </c>
      <c r="N579" s="4">
        <v>91.405014289999997</v>
      </c>
      <c r="O579" s="4">
        <v>95.928362750000005</v>
      </c>
      <c r="P579" s="4">
        <v>91.743143709999998</v>
      </c>
      <c r="Q579" s="4">
        <v>91.723300539999997</v>
      </c>
      <c r="R579" s="4">
        <v>92.134750929999996</v>
      </c>
      <c r="S579" s="4">
        <v>95.775766160000003</v>
      </c>
      <c r="T579" s="2">
        <v>0.57624214299999998</v>
      </c>
      <c r="U579" s="2">
        <v>0.55778464299999997</v>
      </c>
      <c r="V579" s="4">
        <v>50.813803530000001</v>
      </c>
      <c r="W579">
        <f>F579/AVERAGE(F575:F579)</f>
        <v>1.0249014876622093</v>
      </c>
      <c r="X579" s="4">
        <f>(E579-MIN(E566:E579))/(MAX(E566:E579)-MIN(E566:E579)) * 100</f>
        <v>54.298075559128158</v>
      </c>
      <c r="Y579" s="4">
        <f t="shared" si="72"/>
        <v>49.547653947389215</v>
      </c>
      <c r="Z579" s="4">
        <f t="shared" ref="Z579:Z642" si="76">IFERROR(X579/Y579,0)</f>
        <v>1.095875813147138</v>
      </c>
      <c r="AA579" s="4">
        <f t="shared" ref="AA579:AA642" si="77">Q579-R579</f>
        <v>-0.41145038999999883</v>
      </c>
      <c r="AB579">
        <f>STDEV(E559:E579)</f>
        <v>1.5606566298471019</v>
      </c>
      <c r="AC579">
        <f t="shared" si="74"/>
        <v>92.965670919847099</v>
      </c>
      <c r="AD579">
        <f t="shared" si="75"/>
        <v>89.844357660152895</v>
      </c>
      <c r="AE579" s="4">
        <f>AC579-AD579</f>
        <v>3.1213132596942046</v>
      </c>
      <c r="AI579" s="5">
        <f t="shared" ref="AI579:AI642" si="78">K580</f>
        <v>-6.867733071788118E-3</v>
      </c>
      <c r="AJ579" s="5">
        <f t="shared" si="73"/>
        <v>-2.880403621261829E-3</v>
      </c>
      <c r="AK579" s="5">
        <f t="shared" ref="AK579:AK642" si="79">SLOPE(K580:K589,$AL$2:$AL$11)</f>
        <v>1.4279433090963716E-3</v>
      </c>
    </row>
    <row r="580" spans="1:37" x14ac:dyDescent="0.2">
      <c r="A580" s="1">
        <v>42425</v>
      </c>
      <c r="B580">
        <v>91.918499999999995</v>
      </c>
      <c r="C580">
        <v>92.597899999999996</v>
      </c>
      <c r="D580">
        <v>91.152900000000002</v>
      </c>
      <c r="E580">
        <v>92.597899999999996</v>
      </c>
      <c r="F580">
        <v>27582659</v>
      </c>
      <c r="G580">
        <v>27582659</v>
      </c>
      <c r="H580">
        <v>91.900800000000004</v>
      </c>
      <c r="I580">
        <v>0.63160799999999995</v>
      </c>
      <c r="J580">
        <v>-0.63160799999999995</v>
      </c>
      <c r="K580" s="4">
        <f>1-(E580/E579)</f>
        <v>-6.867733071788118E-3</v>
      </c>
      <c r="L580" s="4">
        <v>92.288112499999997</v>
      </c>
      <c r="M580" s="4">
        <v>91.792159999999996</v>
      </c>
      <c r="N580" s="4">
        <v>91.282409520000002</v>
      </c>
      <c r="O580" s="4">
        <v>95.575909800000005</v>
      </c>
      <c r="P580" s="4">
        <v>91.933089550000005</v>
      </c>
      <c r="Q580" s="4">
        <v>91.882318620000007</v>
      </c>
      <c r="R580" s="4">
        <v>92.178860360000002</v>
      </c>
      <c r="S580" s="4">
        <v>95.651143959999999</v>
      </c>
      <c r="T580" s="2">
        <v>0.56872271399999996</v>
      </c>
      <c r="U580" s="2">
        <v>0.55778464299999997</v>
      </c>
      <c r="V580" s="4">
        <v>50.485486020000003</v>
      </c>
      <c r="W580">
        <f>F580/AVERAGE(F576:F580)</f>
        <v>0.83363549454977037</v>
      </c>
      <c r="X580" s="4">
        <f>(E580-MIN(E567:E580))/(MAX(E567:E580)-MIN(E567:E580)) * 100</f>
        <v>69.230223651236344</v>
      </c>
      <c r="Y580" s="4">
        <f t="shared" si="72"/>
        <v>48.64217378284237</v>
      </c>
      <c r="Z580" s="4">
        <f t="shared" si="76"/>
        <v>1.423255135765664</v>
      </c>
      <c r="AA580" s="4">
        <f t="shared" si="77"/>
        <v>-0.296541739999995</v>
      </c>
      <c r="AB580">
        <f>STDEV(E560:E580)</f>
        <v>1.3346457593326999</v>
      </c>
      <c r="AC580">
        <f t="shared" si="74"/>
        <v>92.617055279332703</v>
      </c>
      <c r="AD580">
        <f t="shared" si="75"/>
        <v>89.9477637606673</v>
      </c>
      <c r="AE580" s="4">
        <f>AC580-AD580</f>
        <v>2.6692915186654034</v>
      </c>
      <c r="AI580" s="5">
        <f t="shared" si="78"/>
        <v>-1.5507911086536375E-3</v>
      </c>
      <c r="AJ580" s="5">
        <f t="shared" si="73"/>
        <v>-1.6245783884306533E-3</v>
      </c>
      <c r="AK580" s="5">
        <f t="shared" si="79"/>
        <v>1.5727964594693742E-3</v>
      </c>
    </row>
    <row r="581" spans="1:37" x14ac:dyDescent="0.2">
      <c r="A581" s="1">
        <v>42426</v>
      </c>
      <c r="B581">
        <v>93.019000000000005</v>
      </c>
      <c r="C581">
        <v>93.807299999999998</v>
      </c>
      <c r="D581">
        <v>92.425700000000006</v>
      </c>
      <c r="E581">
        <v>92.741500000000002</v>
      </c>
      <c r="F581">
        <v>28991131</v>
      </c>
      <c r="G581">
        <v>28991131</v>
      </c>
      <c r="H581">
        <v>93.055999999999997</v>
      </c>
      <c r="I581">
        <v>0.14355100000000001</v>
      </c>
      <c r="J581">
        <v>-0.14355100000000001</v>
      </c>
      <c r="K581" s="4">
        <f>1-(E581/E580)</f>
        <v>-1.5507911086536375E-3</v>
      </c>
      <c r="L581" s="4">
        <v>92.320412500000003</v>
      </c>
      <c r="M581" s="4">
        <v>92.099350000000001</v>
      </c>
      <c r="N581" s="4">
        <v>91.464428569999995</v>
      </c>
      <c r="O581" s="4">
        <v>95.282074510000001</v>
      </c>
      <c r="P581" s="4">
        <v>92.112736319999996</v>
      </c>
      <c r="Q581" s="4">
        <v>92.038533419999993</v>
      </c>
      <c r="R581" s="4">
        <v>92.232445089999999</v>
      </c>
      <c r="S581" s="4">
        <v>95.537040279999999</v>
      </c>
      <c r="T581" s="2">
        <v>0.57897635700000005</v>
      </c>
      <c r="U581" s="2">
        <v>0.38142749999999997</v>
      </c>
      <c r="V581" s="4">
        <v>60.28467637</v>
      </c>
      <c r="W581">
        <f>F581/AVERAGE(F577:F581)</f>
        <v>0.91136742118155067</v>
      </c>
      <c r="X581" s="4">
        <f>(E581-MIN(E568:E581))/(MAX(E568:E581)-MIN(E568:E581)) * 100</f>
        <v>72.625183223793115</v>
      </c>
      <c r="Y581" s="4">
        <f t="shared" ref="Y581:Y644" si="80">AVERAGE(X579:X581)</f>
        <v>65.384494144719213</v>
      </c>
      <c r="Z581" s="4">
        <f t="shared" si="76"/>
        <v>1.1107401559618657</v>
      </c>
      <c r="AA581" s="4">
        <f t="shared" si="77"/>
        <v>-0.19391167000000564</v>
      </c>
      <c r="AB581">
        <f>STDEV(E561:E581)</f>
        <v>1.2544630238244787</v>
      </c>
      <c r="AC581">
        <f t="shared" si="74"/>
        <v>92.71889159382448</v>
      </c>
      <c r="AD581">
        <f t="shared" si="75"/>
        <v>90.209965546175511</v>
      </c>
      <c r="AE581" s="4">
        <f>AC581-AD581</f>
        <v>2.5089260476489699</v>
      </c>
      <c r="AI581" s="5">
        <f t="shared" si="78"/>
        <v>2.2697497883902296E-3</v>
      </c>
      <c r="AJ581" s="5">
        <f t="shared" si="73"/>
        <v>-2.0227230406864009E-4</v>
      </c>
      <c r="AK581" s="5">
        <f t="shared" si="79"/>
        <v>1.4342049748730455E-3</v>
      </c>
    </row>
    <row r="582" spans="1:37" x14ac:dyDescent="0.2">
      <c r="A582" s="1">
        <v>42429</v>
      </c>
      <c r="B582">
        <v>92.693600000000004</v>
      </c>
      <c r="C582">
        <v>94.0047</v>
      </c>
      <c r="D582">
        <v>92.492699999999999</v>
      </c>
      <c r="E582">
        <v>92.531000000000006</v>
      </c>
      <c r="F582">
        <v>35216277</v>
      </c>
      <c r="G582">
        <v>35216277</v>
      </c>
      <c r="H582">
        <v>93.212900000000005</v>
      </c>
      <c r="I582">
        <v>-0.210538</v>
      </c>
      <c r="J582">
        <v>0.210538</v>
      </c>
      <c r="K582" s="4">
        <f>1-(E582/E581)</f>
        <v>2.2697497883902296E-3</v>
      </c>
      <c r="L582" s="4">
        <v>92.149362499999995</v>
      </c>
      <c r="M582" s="4">
        <v>92.357740000000007</v>
      </c>
      <c r="N582" s="4">
        <v>91.606057140000004</v>
      </c>
      <c r="O582" s="4">
        <v>94.997176469999999</v>
      </c>
      <c r="P582" s="4">
        <v>92.205683800000003</v>
      </c>
      <c r="Q582" s="4">
        <v>92.128072799999998</v>
      </c>
      <c r="R582" s="4">
        <v>92.260878890000001</v>
      </c>
      <c r="S582" s="4">
        <v>95.419156340000001</v>
      </c>
      <c r="T582" s="2">
        <v>0.51130378600000004</v>
      </c>
      <c r="U582" s="2">
        <v>0.39646592899999999</v>
      </c>
      <c r="V582" s="4">
        <v>56.325274759999999</v>
      </c>
      <c r="W582">
        <f>F582/AVERAGE(F578:F582)</f>
        <v>1.1005881393496886</v>
      </c>
      <c r="X582" s="4">
        <f>(E582-MIN(E569:E582))/(MAX(E569:E582)-MIN(E569:E582)) * 100</f>
        <v>67.648588585748854</v>
      </c>
      <c r="Y582" s="4">
        <f t="shared" si="80"/>
        <v>69.83466515359278</v>
      </c>
      <c r="Z582" s="4">
        <f t="shared" si="76"/>
        <v>0.96869639794168239</v>
      </c>
      <c r="AA582" s="4">
        <f t="shared" si="77"/>
        <v>-0.13280609000000254</v>
      </c>
      <c r="AB582">
        <f>STDEV(E562:E582)</f>
        <v>1.1947980103646918</v>
      </c>
      <c r="AC582">
        <f t="shared" si="74"/>
        <v>92.800855150364697</v>
      </c>
      <c r="AD582">
        <f t="shared" si="75"/>
        <v>90.411259129635312</v>
      </c>
      <c r="AE582" s="4">
        <f>AC582-AD582</f>
        <v>2.3895960207293854</v>
      </c>
      <c r="AI582" s="5">
        <f t="shared" si="78"/>
        <v>-3.9714257924371221E-2</v>
      </c>
      <c r="AJ582" s="5">
        <f t="shared" si="73"/>
        <v>8.8874701802405427E-3</v>
      </c>
      <c r="AK582" s="5">
        <f t="shared" si="79"/>
        <v>2.1110966031817426E-3</v>
      </c>
    </row>
    <row r="583" spans="1:37" x14ac:dyDescent="0.2">
      <c r="A583" s="1">
        <v>42430</v>
      </c>
      <c r="B583">
        <v>93.449700000000007</v>
      </c>
      <c r="C583">
        <v>96.435500000000005</v>
      </c>
      <c r="D583">
        <v>93.229600000000005</v>
      </c>
      <c r="E583">
        <v>96.205799999999996</v>
      </c>
      <c r="F583">
        <v>50407147</v>
      </c>
      <c r="G583">
        <v>50407147</v>
      </c>
      <c r="H583">
        <v>95.355699999999999</v>
      </c>
      <c r="I583">
        <v>3.6747999999999998</v>
      </c>
      <c r="J583">
        <v>-3.6747999999999998</v>
      </c>
      <c r="K583" s="4">
        <f>1-(E583/E582)</f>
        <v>-3.9714257924371221E-2</v>
      </c>
      <c r="L583" s="4">
        <v>92.660150000000002</v>
      </c>
      <c r="M583" s="4">
        <v>92.730009999999993</v>
      </c>
      <c r="N583" s="4">
        <v>91.775371430000007</v>
      </c>
      <c r="O583" s="4">
        <v>94.821472549999996</v>
      </c>
      <c r="P583" s="4">
        <v>93.094598509999997</v>
      </c>
      <c r="Q583" s="4">
        <v>92.869477739999994</v>
      </c>
      <c r="R583" s="4">
        <v>92.636585659999994</v>
      </c>
      <c r="S583" s="4">
        <v>95.450005110000006</v>
      </c>
      <c r="T583" s="2">
        <v>0.77378950000000002</v>
      </c>
      <c r="U583" s="2">
        <v>0.39509885700000003</v>
      </c>
      <c r="V583" s="4">
        <v>66.198751599999994</v>
      </c>
      <c r="W583">
        <f>F583/AVERAGE(F579:F583)</f>
        <v>1.4123371022388036</v>
      </c>
      <c r="X583" s="4">
        <f>(E583-MIN(E570:E583))/(MAX(E570:E583)-MIN(E570:E583)) * 100</f>
        <v>100</v>
      </c>
      <c r="Y583" s="4">
        <f t="shared" si="80"/>
        <v>80.091257269847333</v>
      </c>
      <c r="Z583" s="4">
        <f t="shared" si="76"/>
        <v>1.2485757298462075</v>
      </c>
      <c r="AA583" s="4">
        <f t="shared" si="77"/>
        <v>0.23289207999999917</v>
      </c>
      <c r="AB583">
        <f>STDEV(E563:E583)</f>
        <v>1.5494552572252136</v>
      </c>
      <c r="AC583">
        <f t="shared" si="74"/>
        <v>93.324826687225226</v>
      </c>
      <c r="AD583">
        <f t="shared" si="75"/>
        <v>90.225916172774788</v>
      </c>
      <c r="AE583" s="4">
        <f>AC583-AD583</f>
        <v>3.0989105144504379</v>
      </c>
      <c r="AI583" s="5">
        <f t="shared" si="78"/>
        <v>-2.1880177702384707E-3</v>
      </c>
      <c r="AJ583" s="5">
        <f t="shared" si="73"/>
        <v>3.9378307213304596E-3</v>
      </c>
      <c r="AK583" s="5">
        <f t="shared" si="79"/>
        <v>-9.0996379658872441E-4</v>
      </c>
    </row>
    <row r="584" spans="1:37" x14ac:dyDescent="0.2">
      <c r="A584" s="1">
        <v>42431</v>
      </c>
      <c r="B584">
        <v>96.186599999999999</v>
      </c>
      <c r="C584">
        <v>96.550299999999993</v>
      </c>
      <c r="D584">
        <v>95.354100000000003</v>
      </c>
      <c r="E584">
        <v>96.416300000000007</v>
      </c>
      <c r="F584">
        <v>33169560</v>
      </c>
      <c r="G584">
        <v>33169560</v>
      </c>
      <c r="H584">
        <v>95.901600000000002</v>
      </c>
      <c r="I584">
        <v>0.210538</v>
      </c>
      <c r="J584">
        <v>-0.210538</v>
      </c>
      <c r="K584" s="4">
        <f>1-(E584/E583)</f>
        <v>-2.1880177702384707E-3</v>
      </c>
      <c r="L584" s="4">
        <v>93.223574999999997</v>
      </c>
      <c r="M584" s="4">
        <v>92.981700000000004</v>
      </c>
      <c r="N584" s="4">
        <v>91.995952380000006</v>
      </c>
      <c r="O584" s="4">
        <v>94.634033329999994</v>
      </c>
      <c r="P584" s="4">
        <v>93.832754399999999</v>
      </c>
      <c r="Q584" s="4">
        <v>93.514354519999998</v>
      </c>
      <c r="R584" s="4">
        <v>92.996558460000003</v>
      </c>
      <c r="S584" s="4">
        <v>95.487899029999994</v>
      </c>
      <c r="T584" s="2">
        <v>0.78882792899999998</v>
      </c>
      <c r="U584" s="2">
        <v>0.34588242899999999</v>
      </c>
      <c r="V584" s="4">
        <v>69.517998460000001</v>
      </c>
      <c r="W584">
        <f>F584/AVERAGE(F580:F584)</f>
        <v>0.94571962645557939</v>
      </c>
      <c r="X584" s="4">
        <f>(E584-MIN(E571:E584))/(MAX(E571:E584)-MIN(E571:E584)) * 100</f>
        <v>100</v>
      </c>
      <c r="Y584" s="4">
        <f t="shared" si="80"/>
        <v>89.216196195249609</v>
      </c>
      <c r="Z584" s="4">
        <f t="shared" si="76"/>
        <v>1.1208727144245205</v>
      </c>
      <c r="AA584" s="4">
        <f t="shared" si="77"/>
        <v>0.5177960599999949</v>
      </c>
      <c r="AB584">
        <f>STDEV(E564:E584)</f>
        <v>1.8511158609387599</v>
      </c>
      <c r="AC584">
        <f t="shared" si="74"/>
        <v>93.847068240938768</v>
      </c>
      <c r="AD584">
        <f t="shared" si="75"/>
        <v>90.144836519061244</v>
      </c>
      <c r="AE584" s="4">
        <f>AC584-AD584</f>
        <v>3.7022317218775243</v>
      </c>
      <c r="AI584" s="5">
        <f t="shared" si="78"/>
        <v>-7.4447992714925526E-3</v>
      </c>
      <c r="AJ584" s="5">
        <f t="shared" si="73"/>
        <v>3.622999407013871E-3</v>
      </c>
      <c r="AK584" s="5">
        <f t="shared" si="79"/>
        <v>-1.2960497674672565E-3</v>
      </c>
    </row>
    <row r="585" spans="1:37" x14ac:dyDescent="0.2">
      <c r="A585" s="1">
        <v>42432</v>
      </c>
      <c r="B585">
        <v>96.253600000000006</v>
      </c>
      <c r="C585">
        <v>97.334900000000005</v>
      </c>
      <c r="D585">
        <v>96.129199999999997</v>
      </c>
      <c r="E585">
        <v>97.134100000000004</v>
      </c>
      <c r="F585">
        <v>36955742</v>
      </c>
      <c r="G585">
        <v>36955742</v>
      </c>
      <c r="H585">
        <v>96.8429</v>
      </c>
      <c r="I585">
        <v>0.71773900000000002</v>
      </c>
      <c r="J585">
        <v>-0.71773900000000002</v>
      </c>
      <c r="K585" s="4">
        <f>1-(E585/E584)</f>
        <v>-7.4447992714925526E-3</v>
      </c>
      <c r="L585" s="4">
        <v>93.776237499999993</v>
      </c>
      <c r="M585" s="4">
        <v>93.483159999999998</v>
      </c>
      <c r="N585" s="4">
        <v>92.339100000000002</v>
      </c>
      <c r="O585" s="4">
        <v>94.504713730000006</v>
      </c>
      <c r="P585" s="4">
        <v>94.566386750000007</v>
      </c>
      <c r="Q585" s="4">
        <v>94.172490060000001</v>
      </c>
      <c r="R585" s="4">
        <v>93.390610030000005</v>
      </c>
      <c r="S585" s="4">
        <v>95.552455929999994</v>
      </c>
      <c r="T585" s="2">
        <v>0.84009500000000004</v>
      </c>
      <c r="U585" s="2">
        <v>0.30691950000000001</v>
      </c>
      <c r="V585" s="4">
        <v>73.241881419999999</v>
      </c>
      <c r="W585">
        <f>F585/AVERAGE(F581:F585)</f>
        <v>1.0002103119523365</v>
      </c>
      <c r="X585" s="4">
        <f>(E585-MIN(E572:E585))/(MAX(E572:E585)-MIN(E572:E585)) * 100</f>
        <v>100</v>
      </c>
      <c r="Y585" s="4">
        <f t="shared" si="80"/>
        <v>100</v>
      </c>
      <c r="Z585" s="4">
        <f t="shared" si="76"/>
        <v>1</v>
      </c>
      <c r="AA585" s="4">
        <f t="shared" si="77"/>
        <v>0.7818800299999964</v>
      </c>
      <c r="AB585">
        <f>STDEV(E565:E585)</f>
        <v>2.0998092349068282</v>
      </c>
      <c r="AC585">
        <f t="shared" si="74"/>
        <v>94.438909234906831</v>
      </c>
      <c r="AD585">
        <f t="shared" si="75"/>
        <v>90.239290765093173</v>
      </c>
      <c r="AE585" s="4">
        <f>AC585-AD585</f>
        <v>4.1996184698136574</v>
      </c>
      <c r="AI585" s="5">
        <f t="shared" si="78"/>
        <v>-1.4876341058392306E-2</v>
      </c>
      <c r="AJ585" s="5">
        <f t="shared" si="73"/>
        <v>1.680492814490886E-3</v>
      </c>
      <c r="AK585" s="5">
        <f t="shared" si="79"/>
        <v>-1.085522316220342E-3</v>
      </c>
    </row>
    <row r="586" spans="1:37" x14ac:dyDescent="0.2">
      <c r="A586" s="1">
        <v>42433</v>
      </c>
      <c r="B586">
        <v>97.9666</v>
      </c>
      <c r="C586">
        <v>99.287300000000002</v>
      </c>
      <c r="D586">
        <v>97.009600000000006</v>
      </c>
      <c r="E586">
        <v>98.579099999999997</v>
      </c>
      <c r="F586">
        <v>46055100</v>
      </c>
      <c r="G586">
        <v>46055100</v>
      </c>
      <c r="H586">
        <v>98.313100000000006</v>
      </c>
      <c r="I586">
        <v>1.4450000000000001</v>
      </c>
      <c r="J586">
        <v>-1.4450000000000001</v>
      </c>
      <c r="K586" s="4">
        <f>1-(E586/E585)</f>
        <v>-1.4876341058392306E-2</v>
      </c>
      <c r="L586" s="4">
        <v>94.771500000000003</v>
      </c>
      <c r="M586" s="4">
        <v>94.150180000000006</v>
      </c>
      <c r="N586" s="4">
        <v>92.666300000000007</v>
      </c>
      <c r="O586" s="4">
        <v>94.458782350000007</v>
      </c>
      <c r="P586" s="4">
        <v>95.458100810000005</v>
      </c>
      <c r="Q586" s="4">
        <v>94.973691869999996</v>
      </c>
      <c r="R586" s="4">
        <v>93.884751940000001</v>
      </c>
      <c r="S586" s="4">
        <v>95.671147860000005</v>
      </c>
      <c r="T586" s="2">
        <v>0.92348592900000004</v>
      </c>
      <c r="U586" s="2">
        <v>0.30691950000000001</v>
      </c>
      <c r="V586" s="4">
        <v>75.055417270000007</v>
      </c>
      <c r="W586">
        <f>F586/AVERAGE(F582:F586)</f>
        <v>1.1410858979452649</v>
      </c>
      <c r="X586" s="4">
        <f>(E586-MIN(E573:E586))/(MAX(E573:E586)-MIN(E573:E586)) * 100</f>
        <v>100</v>
      </c>
      <c r="Y586" s="4">
        <f t="shared" si="80"/>
        <v>100</v>
      </c>
      <c r="Z586" s="4">
        <f t="shared" si="76"/>
        <v>1</v>
      </c>
      <c r="AA586" s="4">
        <f t="shared" si="77"/>
        <v>1.0889399299999951</v>
      </c>
      <c r="AB586">
        <f>STDEV(E566:E586)</f>
        <v>2.4947435377208609</v>
      </c>
      <c r="AC586">
        <f t="shared" si="74"/>
        <v>95.161043537720872</v>
      </c>
      <c r="AD586">
        <f t="shared" si="75"/>
        <v>90.171556462279142</v>
      </c>
      <c r="AE586" s="4">
        <f>AC586-AD586</f>
        <v>4.9894870754417298</v>
      </c>
      <c r="AI586" s="5">
        <f t="shared" si="78"/>
        <v>1.1067254620908407E-2</v>
      </c>
      <c r="AJ586" s="5">
        <f t="shared" si="73"/>
        <v>-5.2422183533744173E-3</v>
      </c>
      <c r="AK586" s="5">
        <f t="shared" si="79"/>
        <v>-1.6294732954987017E-3</v>
      </c>
    </row>
    <row r="587" spans="1:37" x14ac:dyDescent="0.2">
      <c r="A587" s="1">
        <v>42436</v>
      </c>
      <c r="B587">
        <v>97.985799999999998</v>
      </c>
      <c r="C587">
        <v>98.406800000000004</v>
      </c>
      <c r="D587">
        <v>96.6173</v>
      </c>
      <c r="E587">
        <v>97.488100000000003</v>
      </c>
      <c r="F587">
        <v>35915810</v>
      </c>
      <c r="G587">
        <v>35915810</v>
      </c>
      <c r="H587">
        <v>97.520399999999995</v>
      </c>
      <c r="I587">
        <v>-1.091</v>
      </c>
      <c r="J587">
        <v>1.091</v>
      </c>
      <c r="K587" s="4">
        <f>1-(E587/E586)</f>
        <v>1.1067254620908407E-2</v>
      </c>
      <c r="L587" s="4">
        <v>95.461725000000001</v>
      </c>
      <c r="M587" s="4">
        <v>94.627709999999993</v>
      </c>
      <c r="N587" s="4">
        <v>92.906457140000001</v>
      </c>
      <c r="O587" s="4">
        <v>94.367198040000005</v>
      </c>
      <c r="P587" s="4">
        <v>95.909211740000003</v>
      </c>
      <c r="Q587" s="4">
        <v>95.430856980000001</v>
      </c>
      <c r="R587" s="4">
        <v>94.227927940000001</v>
      </c>
      <c r="S587" s="4">
        <v>95.742400880000005</v>
      </c>
      <c r="T587" s="2">
        <v>0.74234307099999997</v>
      </c>
      <c r="U587" s="2">
        <v>0.38484807100000001</v>
      </c>
      <c r="V587" s="4">
        <v>65.857780739999995</v>
      </c>
      <c r="W587">
        <f>F587/AVERAGE(F583:F587)</f>
        <v>0.88679541360101599</v>
      </c>
      <c r="X587" s="4">
        <f>(E587-MIN(E574:E587))/(MAX(E574:E587)-MIN(E574:E587)) * 100</f>
        <v>86.297584808028091</v>
      </c>
      <c r="Y587" s="4">
        <f t="shared" si="80"/>
        <v>95.432528269342697</v>
      </c>
      <c r="Z587" s="4">
        <f t="shared" si="76"/>
        <v>0.90427851355323285</v>
      </c>
      <c r="AA587" s="4">
        <f t="shared" si="77"/>
        <v>1.2029290400000008</v>
      </c>
      <c r="AB587">
        <f>STDEV(E567:E587)</f>
        <v>2.7061449965904312</v>
      </c>
      <c r="AC587">
        <f t="shared" si="74"/>
        <v>95.612602136590425</v>
      </c>
      <c r="AD587">
        <f t="shared" si="75"/>
        <v>90.200312143409576</v>
      </c>
      <c r="AE587" s="4">
        <f>AC587-AD587</f>
        <v>5.412289993180849</v>
      </c>
      <c r="AI587" s="5">
        <f t="shared" si="78"/>
        <v>8.2451088902133485E-3</v>
      </c>
      <c r="AJ587" s="5">
        <f t="shared" si="73"/>
        <v>-3.1458222534299419E-3</v>
      </c>
      <c r="AK587" s="5">
        <f t="shared" si="79"/>
        <v>-5.4346927144952614E-4</v>
      </c>
    </row>
    <row r="588" spans="1:37" x14ac:dyDescent="0.2">
      <c r="A588" s="1">
        <v>42437</v>
      </c>
      <c r="B588">
        <v>96.444999999999993</v>
      </c>
      <c r="C588">
        <v>97.382900000000006</v>
      </c>
      <c r="D588">
        <v>96.081400000000002</v>
      </c>
      <c r="E588">
        <v>96.684299999999993</v>
      </c>
      <c r="F588">
        <v>31561889</v>
      </c>
      <c r="G588">
        <v>31561889</v>
      </c>
      <c r="H588">
        <v>96.786299999999997</v>
      </c>
      <c r="I588">
        <v>-0.80386999999999997</v>
      </c>
      <c r="J588">
        <v>0.80386999999999997</v>
      </c>
      <c r="K588" s="4">
        <f>1-(E588/E587)</f>
        <v>8.2451088902133485E-3</v>
      </c>
      <c r="L588" s="4">
        <v>95.972525000000005</v>
      </c>
      <c r="M588" s="4">
        <v>95.234440000000006</v>
      </c>
      <c r="N588" s="4">
        <v>93.225909520000002</v>
      </c>
      <c r="O588" s="4">
        <v>94.261717649999994</v>
      </c>
      <c r="P588" s="4">
        <v>96.081453580000002</v>
      </c>
      <c r="Q588" s="4">
        <v>95.658755709999994</v>
      </c>
      <c r="R588" s="4">
        <v>94.461868140000007</v>
      </c>
      <c r="S588" s="4">
        <v>95.779338100000004</v>
      </c>
      <c r="T588" s="2">
        <v>0.641178786</v>
      </c>
      <c r="U588" s="2">
        <v>0.44226735700000003</v>
      </c>
      <c r="V588" s="4">
        <v>59.179571590000002</v>
      </c>
      <c r="W588">
        <f>F588/AVERAGE(F584:F588)</f>
        <v>0.85925665212012614</v>
      </c>
      <c r="X588" s="4">
        <f>(E588-MIN(E575:E588))/(MAX(E575:E588)-MIN(E575:E588)) * 100</f>
        <v>76.202258198213968</v>
      </c>
      <c r="Y588" s="4">
        <f t="shared" si="80"/>
        <v>87.499947668747339</v>
      </c>
      <c r="Z588" s="4">
        <f t="shared" si="76"/>
        <v>0.87088347168727953</v>
      </c>
      <c r="AA588" s="4">
        <f t="shared" si="77"/>
        <v>1.196887569999987</v>
      </c>
      <c r="AB588">
        <f>STDEV(E568:E588)</f>
        <v>2.7386558191756696</v>
      </c>
      <c r="AC588">
        <f t="shared" si="74"/>
        <v>95.964565339175678</v>
      </c>
      <c r="AD588">
        <f t="shared" si="75"/>
        <v>90.487253700824326</v>
      </c>
      <c r="AE588" s="4">
        <f>AC588-AD588</f>
        <v>5.4773116383513525</v>
      </c>
      <c r="AI588" s="5">
        <f t="shared" si="78"/>
        <v>-8.9052721072602203E-4</v>
      </c>
      <c r="AJ588" s="5">
        <f t="shared" si="73"/>
        <v>-4.0453793327356767E-3</v>
      </c>
      <c r="AK588" s="5">
        <f t="shared" si="79"/>
        <v>6.5159949520484297E-5</v>
      </c>
    </row>
    <row r="589" spans="1:37" x14ac:dyDescent="0.2">
      <c r="A589" s="1">
        <v>42438</v>
      </c>
      <c r="B589">
        <v>96.952200000000005</v>
      </c>
      <c r="C589">
        <v>97.210599999999999</v>
      </c>
      <c r="D589">
        <v>95.956999999999994</v>
      </c>
      <c r="E589">
        <v>96.770399999999995</v>
      </c>
      <c r="F589">
        <v>27201683</v>
      </c>
      <c r="G589">
        <v>27201683</v>
      </c>
      <c r="H589">
        <v>96.6477</v>
      </c>
      <c r="I589">
        <v>8.6129999999999998E-2</v>
      </c>
      <c r="J589">
        <v>-8.6129999999999998E-2</v>
      </c>
      <c r="K589" s="4">
        <f>1-(E589/E588)</f>
        <v>-8.9052721072602203E-4</v>
      </c>
      <c r="L589" s="4">
        <v>96.476137499999993</v>
      </c>
      <c r="M589" s="4">
        <v>95.714849999999998</v>
      </c>
      <c r="N589" s="4">
        <v>93.504347620000004</v>
      </c>
      <c r="O589" s="4">
        <v>94.132170590000001</v>
      </c>
      <c r="P589" s="4">
        <v>96.234552780000001</v>
      </c>
      <c r="Q589" s="4">
        <v>95.860872860000001</v>
      </c>
      <c r="R589" s="4">
        <v>94.681728320000005</v>
      </c>
      <c r="S589" s="4">
        <v>95.818203269999998</v>
      </c>
      <c r="T589" s="2">
        <v>0.647330929</v>
      </c>
      <c r="U589" s="2">
        <v>0.31512449999999997</v>
      </c>
      <c r="V589" s="4">
        <v>67.258275999999995</v>
      </c>
      <c r="W589">
        <f>F589/AVERAGE(F585:F589)</f>
        <v>0.76542429818761448</v>
      </c>
      <c r="X589" s="4">
        <f>(E589-MIN(E576:E589))/(MAX(E576:E589)-MIN(E576:E589)) * 100</f>
        <v>77.283631202823329</v>
      </c>
      <c r="Y589" s="4">
        <f t="shared" si="80"/>
        <v>79.927824736355134</v>
      </c>
      <c r="Z589" s="4">
        <f t="shared" si="76"/>
        <v>0.96691773431525541</v>
      </c>
      <c r="AA589" s="4">
        <f t="shared" si="77"/>
        <v>1.1791445399999958</v>
      </c>
      <c r="AB589">
        <f>STDEV(E569:E589)</f>
        <v>2.7896018736764283</v>
      </c>
      <c r="AC589">
        <f t="shared" si="74"/>
        <v>96.293949493676436</v>
      </c>
      <c r="AD589">
        <f t="shared" si="75"/>
        <v>90.714745746323572</v>
      </c>
      <c r="AE589" s="4">
        <f>AC589-AD589</f>
        <v>5.5792037473528637</v>
      </c>
      <c r="AI589" s="5">
        <f t="shared" si="78"/>
        <v>-4.9498607012066209E-4</v>
      </c>
      <c r="AJ589" s="5">
        <f t="shared" si="73"/>
        <v>-3.491227836471622E-3</v>
      </c>
      <c r="AK589" s="5">
        <f t="shared" si="79"/>
        <v>9.7605799073398293E-4</v>
      </c>
    </row>
    <row r="590" spans="1:37" x14ac:dyDescent="0.2">
      <c r="A590" s="1">
        <v>42439</v>
      </c>
      <c r="B590">
        <v>97.047899999999998</v>
      </c>
      <c r="C590">
        <v>97.842200000000005</v>
      </c>
      <c r="D590">
        <v>95.842100000000002</v>
      </c>
      <c r="E590">
        <v>96.818299999999994</v>
      </c>
      <c r="F590">
        <v>33513577</v>
      </c>
      <c r="G590">
        <v>33513577</v>
      </c>
      <c r="H590">
        <v>96.755700000000004</v>
      </c>
      <c r="I590">
        <v>4.7849999999999997E-2</v>
      </c>
      <c r="J590">
        <v>-4.7849999999999997E-2</v>
      </c>
      <c r="K590" s="4">
        <f>1-(E590/E589)</f>
        <v>-4.9498607012066209E-4</v>
      </c>
      <c r="L590" s="4">
        <v>97.012050000000002</v>
      </c>
      <c r="M590" s="4">
        <v>96.136889999999994</v>
      </c>
      <c r="N590" s="4">
        <v>93.78597619</v>
      </c>
      <c r="O590" s="4">
        <v>94.014388240000002</v>
      </c>
      <c r="P590" s="4">
        <v>96.364274390000006</v>
      </c>
      <c r="Q590" s="4">
        <v>96.034950519999995</v>
      </c>
      <c r="R590" s="4">
        <v>94.885211330000004</v>
      </c>
      <c r="S590" s="4">
        <v>95.857422749999998</v>
      </c>
      <c r="T590" s="2">
        <v>0.65074878599999997</v>
      </c>
      <c r="U590" s="2">
        <v>0.30008628599999998</v>
      </c>
      <c r="V590" s="4">
        <v>68.439712130000004</v>
      </c>
      <c r="W590">
        <f>F590/AVERAGE(F586:F590)</f>
        <v>0.96166284985705364</v>
      </c>
      <c r="X590" s="4">
        <f>(E590-MIN(E577:E590))/(MAX(E577:E590)-MIN(E577:E590)) * 100</f>
        <v>77.885231283204121</v>
      </c>
      <c r="Y590" s="4">
        <f t="shared" si="80"/>
        <v>77.123706894747144</v>
      </c>
      <c r="Z590" s="4">
        <f t="shared" si="76"/>
        <v>1.0098740636195853</v>
      </c>
      <c r="AA590" s="4">
        <f t="shared" si="77"/>
        <v>1.1497391899999911</v>
      </c>
      <c r="AB590">
        <f>STDEV(E570:E590)</f>
        <v>2.8124096187975094</v>
      </c>
      <c r="AC590">
        <f t="shared" si="74"/>
        <v>96.598385808797502</v>
      </c>
      <c r="AD590">
        <f t="shared" si="75"/>
        <v>90.973566571202497</v>
      </c>
      <c r="AE590" s="4">
        <f>AC590-AD590</f>
        <v>5.6248192375950055</v>
      </c>
      <c r="AI590" s="5">
        <f t="shared" si="78"/>
        <v>-1.0773789665796674E-2</v>
      </c>
      <c r="AJ590" s="5">
        <f t="shared" si="73"/>
        <v>1.4007495642338386E-3</v>
      </c>
      <c r="AK590" s="5">
        <f t="shared" si="79"/>
        <v>1.7703889987318513E-3</v>
      </c>
    </row>
    <row r="591" spans="1:37" x14ac:dyDescent="0.2">
      <c r="A591" s="1">
        <v>42440</v>
      </c>
      <c r="B591">
        <v>97.842200000000005</v>
      </c>
      <c r="C591">
        <v>97.880499999999998</v>
      </c>
      <c r="D591">
        <v>97.134100000000004</v>
      </c>
      <c r="E591">
        <v>97.861400000000003</v>
      </c>
      <c r="F591">
        <v>27408237</v>
      </c>
      <c r="G591">
        <v>27408237</v>
      </c>
      <c r="H591">
        <v>97.591800000000006</v>
      </c>
      <c r="I591">
        <v>1.0430999999999999</v>
      </c>
      <c r="J591">
        <v>-1.0430999999999999</v>
      </c>
      <c r="K591" s="4">
        <f>1-(E591/E590)</f>
        <v>-1.0773789665796674E-2</v>
      </c>
      <c r="L591" s="4">
        <v>97.218999999999994</v>
      </c>
      <c r="M591" s="4">
        <v>96.648880000000005</v>
      </c>
      <c r="N591" s="4">
        <v>94.150090480000003</v>
      </c>
      <c r="O591" s="4">
        <v>93.939641179999995</v>
      </c>
      <c r="P591" s="4">
        <v>96.69696897</v>
      </c>
      <c r="Q591" s="4">
        <v>96.36703224</v>
      </c>
      <c r="R591" s="4">
        <v>95.168657870000004</v>
      </c>
      <c r="S591" s="4">
        <v>95.936010100000004</v>
      </c>
      <c r="T591" s="2">
        <v>0.66783685699999995</v>
      </c>
      <c r="U591" s="2">
        <v>0.30008628599999998</v>
      </c>
      <c r="V591" s="4">
        <v>68.996889069999995</v>
      </c>
      <c r="W591">
        <f>F591/AVERAGE(F587:F591)</f>
        <v>0.88072064047631105</v>
      </c>
      <c r="X591" s="4">
        <f>(E591-MIN(E578:E591))/(MAX(E578:E591)-MIN(E578:E591)) * 100</f>
        <v>90.986046394795423</v>
      </c>
      <c r="Y591" s="4">
        <f t="shared" si="80"/>
        <v>82.051636293607615</v>
      </c>
      <c r="Z591" s="4">
        <f t="shared" si="76"/>
        <v>1.108887653004476</v>
      </c>
      <c r="AA591" s="4">
        <f t="shared" si="77"/>
        <v>1.1983743699999962</v>
      </c>
      <c r="AB591">
        <f>STDEV(E571:E591)</f>
        <v>2.8219319807367351</v>
      </c>
      <c r="AC591">
        <f t="shared" si="74"/>
        <v>96.972022460736738</v>
      </c>
      <c r="AD591">
        <f t="shared" si="75"/>
        <v>91.328158499263267</v>
      </c>
      <c r="AE591" s="4">
        <f>AC591-AD591</f>
        <v>5.6438639614734711</v>
      </c>
      <c r="AI591" s="5">
        <f t="shared" si="78"/>
        <v>-2.5423711494010348E-3</v>
      </c>
      <c r="AJ591" s="5">
        <f t="shared" si="73"/>
        <v>2.4515148945141729E-3</v>
      </c>
      <c r="AK591" s="5">
        <f t="shared" si="79"/>
        <v>1.8323165049386715E-3</v>
      </c>
    </row>
    <row r="592" spans="1:37" x14ac:dyDescent="0.2">
      <c r="A592" s="1">
        <v>42443</v>
      </c>
      <c r="B592">
        <v>97.526399999999995</v>
      </c>
      <c r="C592">
        <v>98.483400000000003</v>
      </c>
      <c r="D592">
        <v>97.402000000000001</v>
      </c>
      <c r="E592">
        <v>98.110200000000006</v>
      </c>
      <c r="F592">
        <v>25076062</v>
      </c>
      <c r="G592">
        <v>25076062</v>
      </c>
      <c r="H592">
        <v>98.047200000000004</v>
      </c>
      <c r="I592">
        <v>0.24881700000000001</v>
      </c>
      <c r="J592">
        <v>-0.24881700000000001</v>
      </c>
      <c r="K592" s="4">
        <f>1-(E592/E591)</f>
        <v>-2.5423711494010348E-3</v>
      </c>
      <c r="L592" s="4">
        <v>97.430737500000006</v>
      </c>
      <c r="M592" s="4">
        <v>97.206800000000001</v>
      </c>
      <c r="N592" s="4">
        <v>94.552023809999994</v>
      </c>
      <c r="O592" s="4">
        <v>93.833939220000005</v>
      </c>
      <c r="P592" s="4">
        <v>97.011020310000006</v>
      </c>
      <c r="Q592" s="4">
        <v>96.683971830000004</v>
      </c>
      <c r="R592" s="4">
        <v>95.44880474</v>
      </c>
      <c r="S592" s="4">
        <v>96.021272449999998</v>
      </c>
      <c r="T592" s="2">
        <v>0.68560949999999998</v>
      </c>
      <c r="U592" s="2">
        <v>0.15038628600000001</v>
      </c>
      <c r="V592" s="4">
        <v>82.011119160000007</v>
      </c>
      <c r="W592">
        <f>F592/AVERAGE(F588:F592)</f>
        <v>0.86611671637879717</v>
      </c>
      <c r="X592" s="4">
        <f>(E592-MIN(E579:E592))/(MAX(E579:E592)-MIN(E579:E592)) * 100</f>
        <v>92.909206387612031</v>
      </c>
      <c r="Y592" s="4">
        <f t="shared" si="80"/>
        <v>87.260161355203863</v>
      </c>
      <c r="Z592" s="4">
        <f t="shared" si="76"/>
        <v>1.0647379622576332</v>
      </c>
      <c r="AA592" s="4">
        <f t="shared" si="77"/>
        <v>1.2351670900000045</v>
      </c>
      <c r="AB592">
        <f>STDEV(E572:E592)</f>
        <v>2.7521002536071895</v>
      </c>
      <c r="AC592">
        <f t="shared" si="74"/>
        <v>97.30412406360719</v>
      </c>
      <c r="AD592">
        <f t="shared" si="75"/>
        <v>91.799923556392798</v>
      </c>
      <c r="AE592" s="4">
        <f>AC592-AD592</f>
        <v>5.5042005072143922</v>
      </c>
      <c r="AI592" s="5">
        <f t="shared" si="78"/>
        <v>-2.009373133476422E-2</v>
      </c>
      <c r="AJ592" s="5">
        <f t="shared" si="73"/>
        <v>5.2532223307143692E-3</v>
      </c>
      <c r="AK592" s="5">
        <f t="shared" si="79"/>
        <v>7.1838000054960909E-4</v>
      </c>
    </row>
    <row r="593" spans="1:37" x14ac:dyDescent="0.2">
      <c r="A593" s="1">
        <v>42444</v>
      </c>
      <c r="B593">
        <v>99.488200000000006</v>
      </c>
      <c r="C593">
        <v>100.6558</v>
      </c>
      <c r="D593">
        <v>99.382999999999996</v>
      </c>
      <c r="E593">
        <v>100.08159999999999</v>
      </c>
      <c r="F593">
        <v>40067734</v>
      </c>
      <c r="G593">
        <v>40067734</v>
      </c>
      <c r="H593">
        <v>100.12860000000001</v>
      </c>
      <c r="I593">
        <v>1.9714</v>
      </c>
      <c r="J593">
        <v>-1.9714</v>
      </c>
      <c r="K593" s="4">
        <f>1-(E593/E592)</f>
        <v>-2.009373133476422E-2</v>
      </c>
      <c r="L593" s="4">
        <v>97.799175000000005</v>
      </c>
      <c r="M593" s="4">
        <v>97.594380000000001</v>
      </c>
      <c r="N593" s="4">
        <v>95.034619050000003</v>
      </c>
      <c r="O593" s="4">
        <v>93.793394120000002</v>
      </c>
      <c r="P593" s="4">
        <v>97.693371350000007</v>
      </c>
      <c r="Q593" s="4">
        <v>97.301722409999996</v>
      </c>
      <c r="R593" s="4">
        <v>95.890023339999999</v>
      </c>
      <c r="S593" s="4">
        <v>96.180500980000005</v>
      </c>
      <c r="T593" s="2">
        <v>0.73003807099999996</v>
      </c>
      <c r="U593" s="2">
        <v>0.15038628600000001</v>
      </c>
      <c r="V593" s="4">
        <v>82.918886270000002</v>
      </c>
      <c r="W593">
        <f>F593/AVERAGE(F589:F593)</f>
        <v>1.3071195170126739</v>
      </c>
      <c r="X593" s="4">
        <f>(E593-MIN(E580:E593))/(MAX(E580:E593)-MIN(E580:E593)) * 100</f>
        <v>100</v>
      </c>
      <c r="Y593" s="4">
        <f t="shared" si="80"/>
        <v>94.631750927469156</v>
      </c>
      <c r="Z593" s="4">
        <f t="shared" si="76"/>
        <v>1.0567277792064247</v>
      </c>
      <c r="AA593" s="4">
        <f t="shared" si="77"/>
        <v>1.4116990699999974</v>
      </c>
      <c r="AB593">
        <f>STDEV(E573:E593)</f>
        <v>2.7925001721788738</v>
      </c>
      <c r="AC593">
        <f t="shared" si="74"/>
        <v>97.827119222178879</v>
      </c>
      <c r="AD593">
        <f t="shared" si="75"/>
        <v>92.242118877821127</v>
      </c>
      <c r="AE593" s="4">
        <f>AC593-AD593</f>
        <v>5.5850003443577521</v>
      </c>
      <c r="AI593" s="5">
        <f t="shared" si="78"/>
        <v>-1.3291154417994999E-2</v>
      </c>
      <c r="AJ593" s="5">
        <f t="shared" si="73"/>
        <v>9.7768341779733712E-4</v>
      </c>
      <c r="AK593" s="5">
        <f t="shared" si="79"/>
        <v>-9.7071512598566236E-4</v>
      </c>
    </row>
    <row r="594" spans="1:37" x14ac:dyDescent="0.2">
      <c r="A594" s="1">
        <v>42445</v>
      </c>
      <c r="B594">
        <v>100.1103</v>
      </c>
      <c r="C594">
        <v>101.7372</v>
      </c>
      <c r="D594">
        <v>100.0911</v>
      </c>
      <c r="E594">
        <v>101.4118</v>
      </c>
      <c r="F594">
        <v>38303493</v>
      </c>
      <c r="G594">
        <v>38303493</v>
      </c>
      <c r="H594">
        <v>101.0059</v>
      </c>
      <c r="I594">
        <v>1.3302</v>
      </c>
      <c r="J594">
        <v>-1.3302</v>
      </c>
      <c r="K594" s="4">
        <f>1-(E594/E593)</f>
        <v>-1.3291154417994999E-2</v>
      </c>
      <c r="L594" s="4">
        <v>98.153262499999997</v>
      </c>
      <c r="M594" s="4">
        <v>98.09393</v>
      </c>
      <c r="N594" s="4">
        <v>95.459795240000005</v>
      </c>
      <c r="O594" s="4">
        <v>93.817376469999999</v>
      </c>
      <c r="P594" s="4">
        <v>98.519688830000007</v>
      </c>
      <c r="Q594" s="4">
        <v>98.049009240000004</v>
      </c>
      <c r="R594" s="4">
        <v>96.415906829999997</v>
      </c>
      <c r="S594" s="4">
        <v>96.385649959999995</v>
      </c>
      <c r="T594" s="2">
        <v>0.77993749999999995</v>
      </c>
      <c r="U594" s="2">
        <v>0.15038628600000001</v>
      </c>
      <c r="V594" s="4">
        <v>83.835059580000006</v>
      </c>
      <c r="W594">
        <f>F594/AVERAGE(F590:F594)</f>
        <v>1.1651670630580735</v>
      </c>
      <c r="X594" s="4">
        <f>(E594-MIN(E581:E594))/(MAX(E581:E594)-MIN(E581:E594)) * 100</f>
        <v>100</v>
      </c>
      <c r="Y594" s="4">
        <f t="shared" si="80"/>
        <v>97.636402129204001</v>
      </c>
      <c r="Z594" s="4">
        <f t="shared" si="76"/>
        <v>1.0242081623170445</v>
      </c>
      <c r="AA594" s="4">
        <f t="shared" si="77"/>
        <v>1.6331024100000064</v>
      </c>
      <c r="AB594">
        <f>STDEV(E574:E594)</f>
        <v>3.0522373845224067</v>
      </c>
      <c r="AC594">
        <f t="shared" si="74"/>
        <v>98.512032624522419</v>
      </c>
      <c r="AD594">
        <f t="shared" si="75"/>
        <v>92.407557855477592</v>
      </c>
      <c r="AE594" s="4">
        <f>AC594-AD594</f>
        <v>6.1044747690448276</v>
      </c>
      <c r="AI594" s="5">
        <f t="shared" si="78"/>
        <v>1.6043497896695014E-3</v>
      </c>
      <c r="AJ594" s="5">
        <f t="shared" si="73"/>
        <v>1.3342651126093657E-4</v>
      </c>
      <c r="AK594" s="5">
        <f t="shared" si="79"/>
        <v>-1.0020903969981555E-3</v>
      </c>
    </row>
    <row r="595" spans="1:37" x14ac:dyDescent="0.2">
      <c r="A595" s="1">
        <v>42446</v>
      </c>
      <c r="B595">
        <v>100.9811</v>
      </c>
      <c r="C595">
        <v>101.8903</v>
      </c>
      <c r="D595">
        <v>100.4452</v>
      </c>
      <c r="E595">
        <v>101.2491</v>
      </c>
      <c r="F595">
        <v>34420705</v>
      </c>
      <c r="G595">
        <v>34420705</v>
      </c>
      <c r="H595">
        <v>101.2458</v>
      </c>
      <c r="I595">
        <v>-0.162689</v>
      </c>
      <c r="J595">
        <v>0.162689</v>
      </c>
      <c r="K595" s="4">
        <f>1-(E595/E594)</f>
        <v>1.6043497896695014E-3</v>
      </c>
      <c r="L595" s="4">
        <v>98.623387500000007</v>
      </c>
      <c r="M595" s="4">
        <v>98.505430000000004</v>
      </c>
      <c r="N595" s="4">
        <v>95.809780950000004</v>
      </c>
      <c r="O595" s="4">
        <v>93.8364902</v>
      </c>
      <c r="P595" s="4">
        <v>99.126224640000004</v>
      </c>
      <c r="Q595" s="4">
        <v>98.630843929999997</v>
      </c>
      <c r="R595" s="4">
        <v>96.876210940000007</v>
      </c>
      <c r="S595" s="4">
        <v>96.576373489999995</v>
      </c>
      <c r="T595" s="2">
        <v>0.76968385699999997</v>
      </c>
      <c r="U595" s="2">
        <v>0.16200692899999999</v>
      </c>
      <c r="V595" s="4">
        <v>82.611513279999997</v>
      </c>
      <c r="W595">
        <f>F595/AVERAGE(F591:F595)</f>
        <v>1.0413083839018571</v>
      </c>
      <c r="X595" s="4">
        <f>(E595-MIN(E582:E595))/(MAX(E582:E595)-MIN(E582:E595)) * 100</f>
        <v>98.167957841635882</v>
      </c>
      <c r="Y595" s="4">
        <f t="shared" si="80"/>
        <v>99.389319280545294</v>
      </c>
      <c r="Z595" s="4">
        <f t="shared" si="76"/>
        <v>0.9877113411405718</v>
      </c>
      <c r="AA595" s="4">
        <f t="shared" si="77"/>
        <v>1.7546329899999904</v>
      </c>
      <c r="AB595">
        <f>STDEV(E575:E595)</f>
        <v>3.2774379273479823</v>
      </c>
      <c r="AC595">
        <f t="shared" si="74"/>
        <v>99.087218877347993</v>
      </c>
      <c r="AD595">
        <f t="shared" si="75"/>
        <v>92.532343022652014</v>
      </c>
      <c r="AE595" s="4">
        <f>AC595-AD595</f>
        <v>6.5548758546959789</v>
      </c>
      <c r="AI595" s="5">
        <f t="shared" si="78"/>
        <v>-1.1338372390470308E-3</v>
      </c>
      <c r="AJ595" s="5">
        <f t="shared" si="73"/>
        <v>1.637057713102985E-3</v>
      </c>
      <c r="AK595" s="5">
        <f t="shared" si="79"/>
        <v>-1.0488605254915938E-3</v>
      </c>
    </row>
    <row r="596" spans="1:37" x14ac:dyDescent="0.2">
      <c r="A596" s="1">
        <v>42447</v>
      </c>
      <c r="B596">
        <v>101.7659</v>
      </c>
      <c r="C596">
        <v>101.919</v>
      </c>
      <c r="D596">
        <v>100.6653</v>
      </c>
      <c r="E596">
        <v>101.3639</v>
      </c>
      <c r="F596">
        <v>44205171</v>
      </c>
      <c r="G596">
        <v>44205171</v>
      </c>
      <c r="H596">
        <v>101.4144</v>
      </c>
      <c r="I596">
        <v>0.11484</v>
      </c>
      <c r="J596">
        <v>-0.11484</v>
      </c>
      <c r="K596" s="4">
        <f>1-(E596/E595)</f>
        <v>-1.1338372390470308E-3</v>
      </c>
      <c r="L596" s="4">
        <v>99.208337499999999</v>
      </c>
      <c r="M596" s="4">
        <v>98.783910000000006</v>
      </c>
      <c r="N596" s="4">
        <v>96.249990479999994</v>
      </c>
      <c r="O596" s="4">
        <v>93.907125489999999</v>
      </c>
      <c r="P596" s="4">
        <v>99.623485830000007</v>
      </c>
      <c r="Q596" s="4">
        <v>99.127763209999998</v>
      </c>
      <c r="R596" s="4">
        <v>97.303609899999998</v>
      </c>
      <c r="S596" s="4">
        <v>96.764119629999996</v>
      </c>
      <c r="T596" s="2">
        <v>0.77788671399999998</v>
      </c>
      <c r="U596" s="2">
        <v>0.1469685</v>
      </c>
      <c r="V596" s="4">
        <v>84.109026180000001</v>
      </c>
      <c r="W596">
        <f>F596/AVERAGE(F592:F596)</f>
        <v>1.2139397642700394</v>
      </c>
      <c r="X596" s="4">
        <f>(E596-MIN(E583:E596))/(MAX(E583:E596)-MIN(E583:E596)) * 100</f>
        <v>99.079907798693839</v>
      </c>
      <c r="Y596" s="4">
        <f t="shared" si="80"/>
        <v>99.082621880109912</v>
      </c>
      <c r="Z596" s="4">
        <f t="shared" si="76"/>
        <v>0.99997260789667686</v>
      </c>
      <c r="AA596" s="4">
        <f t="shared" si="77"/>
        <v>1.8241533099999998</v>
      </c>
      <c r="AB596">
        <f>STDEV(E576:E596)</f>
        <v>3.3763336573722622</v>
      </c>
      <c r="AC596">
        <f t="shared" si="74"/>
        <v>99.626324137372251</v>
      </c>
      <c r="AD596">
        <f t="shared" si="75"/>
        <v>92.873656822627737</v>
      </c>
      <c r="AE596" s="4">
        <f>AC596-AD596</f>
        <v>6.7526673147445138</v>
      </c>
      <c r="AI596" s="5">
        <f t="shared" si="78"/>
        <v>9.3721729333640091E-5</v>
      </c>
      <c r="AJ596" s="5">
        <f t="shared" si="73"/>
        <v>2.087996621722721E-3</v>
      </c>
      <c r="AK596" s="5">
        <f t="shared" si="79"/>
        <v>-1.2074283925997643E-3</v>
      </c>
    </row>
    <row r="597" spans="1:37" x14ac:dyDescent="0.2">
      <c r="A597" s="1">
        <v>42450</v>
      </c>
      <c r="B597">
        <v>101.37350000000001</v>
      </c>
      <c r="C597">
        <v>103.01949999999999</v>
      </c>
      <c r="D597">
        <v>100.6176</v>
      </c>
      <c r="E597">
        <v>101.3544</v>
      </c>
      <c r="F597">
        <v>35502678</v>
      </c>
      <c r="G597">
        <v>35502678</v>
      </c>
      <c r="H597">
        <v>101.64870000000001</v>
      </c>
      <c r="I597">
        <v>-9.5700000000000004E-3</v>
      </c>
      <c r="J597">
        <v>9.5700000000000004E-3</v>
      </c>
      <c r="K597" s="4">
        <f>1-(E597/E596)</f>
        <v>9.3721729333640091E-5</v>
      </c>
      <c r="L597" s="4">
        <v>99.781337500000006</v>
      </c>
      <c r="M597" s="4">
        <v>99.170540000000003</v>
      </c>
      <c r="N597" s="4">
        <v>96.699776189999994</v>
      </c>
      <c r="O597" s="4">
        <v>94.015086269999998</v>
      </c>
      <c r="P597" s="4">
        <v>100.00813340000001</v>
      </c>
      <c r="Q597" s="4">
        <v>99.532606270000002</v>
      </c>
      <c r="R597" s="4">
        <v>97.689399429999995</v>
      </c>
      <c r="S597" s="4">
        <v>96.944130619999996</v>
      </c>
      <c r="T597" s="2">
        <v>0.515401</v>
      </c>
      <c r="U597" s="2">
        <v>0.147652071</v>
      </c>
      <c r="V597" s="4">
        <v>77.731485190000001</v>
      </c>
      <c r="W597">
        <f>F597/AVERAGE(F593:F597)</f>
        <v>0.92214852961313232</v>
      </c>
      <c r="X597" s="4">
        <f>(E597-MIN(E584:E597))/(MAX(E584:E597)-MIN(E584:E597)) * 100</f>
        <v>98.850965869282319</v>
      </c>
      <c r="Y597" s="4">
        <f t="shared" si="80"/>
        <v>98.699610503204028</v>
      </c>
      <c r="Z597" s="4">
        <f t="shared" si="76"/>
        <v>1.001533495069602</v>
      </c>
      <c r="AA597" s="4">
        <f t="shared" si="77"/>
        <v>1.8432068400000077</v>
      </c>
      <c r="AB597">
        <f>STDEV(E577:E597)</f>
        <v>3.3981911248346162</v>
      </c>
      <c r="AC597">
        <f t="shared" si="74"/>
        <v>100.09796731483461</v>
      </c>
      <c r="AD597">
        <f t="shared" si="75"/>
        <v>93.301585065165384</v>
      </c>
      <c r="AE597" s="4">
        <f>AC597-AD597</f>
        <v>6.7963822496692217</v>
      </c>
      <c r="AI597" s="5">
        <f t="shared" si="78"/>
        <v>-7.6474232988403834E-3</v>
      </c>
      <c r="AJ597" s="5">
        <f t="shared" si="73"/>
        <v>-3.3033549683679996E-3</v>
      </c>
      <c r="AK597" s="5">
        <f t="shared" si="79"/>
        <v>3.0076060918768102E-5</v>
      </c>
    </row>
    <row r="598" spans="1:37" x14ac:dyDescent="0.2">
      <c r="A598" s="1">
        <v>42451</v>
      </c>
      <c r="B598">
        <v>100.72280000000001</v>
      </c>
      <c r="C598">
        <v>102.675</v>
      </c>
      <c r="D598">
        <v>100.6845</v>
      </c>
      <c r="E598">
        <v>102.12949999999999</v>
      </c>
      <c r="F598">
        <v>32444375</v>
      </c>
      <c r="G598">
        <v>32444375</v>
      </c>
      <c r="H598">
        <v>102.1649</v>
      </c>
      <c r="I598">
        <v>0.77515999999999996</v>
      </c>
      <c r="J598">
        <v>-0.77515999999999996</v>
      </c>
      <c r="K598" s="4">
        <f>1-(E598/E597)</f>
        <v>-7.6474232988403834E-3</v>
      </c>
      <c r="L598" s="4">
        <v>100.4452375</v>
      </c>
      <c r="M598" s="4">
        <v>99.715059999999994</v>
      </c>
      <c r="N598" s="4">
        <v>97.148190479999997</v>
      </c>
      <c r="O598" s="4">
        <v>94.217564710000005</v>
      </c>
      <c r="P598" s="4">
        <v>100.4795482</v>
      </c>
      <c r="Q598" s="4">
        <v>100.00476879999999</v>
      </c>
      <c r="R598" s="4">
        <v>98.112266149999996</v>
      </c>
      <c r="S598" s="4">
        <v>97.14747844</v>
      </c>
      <c r="T598" s="2">
        <v>0.55573114300000004</v>
      </c>
      <c r="U598" s="2">
        <v>0.147652071</v>
      </c>
      <c r="V598" s="4">
        <v>79.008303240000004</v>
      </c>
      <c r="W598">
        <f>F598/AVERAGE(F594:F598)</f>
        <v>0.87746113455181429</v>
      </c>
      <c r="X598" s="4">
        <f>(E598-MIN(E585:E598))/(MAX(E585:E598)-MIN(E585:E598)) * 100</f>
        <v>100</v>
      </c>
      <c r="Y598" s="4">
        <f t="shared" si="80"/>
        <v>99.310291222658705</v>
      </c>
      <c r="Z598" s="4">
        <f t="shared" si="76"/>
        <v>1.0069449879649928</v>
      </c>
      <c r="AA598" s="4">
        <f t="shared" si="77"/>
        <v>1.8925026499999973</v>
      </c>
      <c r="AB598">
        <f>STDEV(E578:E598)</f>
        <v>3.4663914747046025</v>
      </c>
      <c r="AC598">
        <f t="shared" si="74"/>
        <v>100.6145819547046</v>
      </c>
      <c r="AD598">
        <f t="shared" si="75"/>
        <v>93.681799005295389</v>
      </c>
      <c r="AE598" s="4">
        <f>AC598-AD598</f>
        <v>6.9327829494092157</v>
      </c>
      <c r="AI598" s="5">
        <f t="shared" si="78"/>
        <v>5.5282753758708614E-3</v>
      </c>
      <c r="AJ598" s="5">
        <f t="shared" si="73"/>
        <v>-7.3981819998288015E-3</v>
      </c>
      <c r="AK598" s="5">
        <f t="shared" si="79"/>
        <v>-6.0454430768761556E-4</v>
      </c>
    </row>
    <row r="599" spans="1:37" x14ac:dyDescent="0.2">
      <c r="A599" s="1">
        <v>42452</v>
      </c>
      <c r="B599">
        <v>101.8998</v>
      </c>
      <c r="C599">
        <v>102.4645</v>
      </c>
      <c r="D599">
        <v>101.34480000000001</v>
      </c>
      <c r="E599">
        <v>101.56489999999999</v>
      </c>
      <c r="F599">
        <v>25703495</v>
      </c>
      <c r="G599">
        <v>25703495</v>
      </c>
      <c r="H599">
        <v>101.902</v>
      </c>
      <c r="I599">
        <v>-0.56462299999999999</v>
      </c>
      <c r="J599">
        <v>0.56462299999999999</v>
      </c>
      <c r="K599" s="4">
        <f>1-(E599/E598)</f>
        <v>5.5282753758708614E-3</v>
      </c>
      <c r="L599" s="4">
        <v>100.908175</v>
      </c>
      <c r="M599" s="4">
        <v>100.19450999999999</v>
      </c>
      <c r="N599" s="4">
        <v>97.669519050000005</v>
      </c>
      <c r="O599" s="4">
        <v>94.399452940000003</v>
      </c>
      <c r="P599" s="4">
        <v>100.7207375</v>
      </c>
      <c r="Q599" s="4">
        <v>100.28842899999999</v>
      </c>
      <c r="R599" s="4">
        <v>98.44108842</v>
      </c>
      <c r="S599" s="4">
        <v>97.320710660000003</v>
      </c>
      <c r="T599" s="2">
        <v>0.50446407100000001</v>
      </c>
      <c r="U599" s="2">
        <v>0.187982286</v>
      </c>
      <c r="V599" s="4">
        <v>72.852440659999999</v>
      </c>
      <c r="W599">
        <f>F599/AVERAGE(F595:F599)</f>
        <v>0.74599572022693028</v>
      </c>
      <c r="X599" s="4">
        <f>(E599-MIN(E586:E599))/(MAX(E586:E599)-MIN(E586:E599)) * 100</f>
        <v>89.631234849041391</v>
      </c>
      <c r="Y599" s="4">
        <f t="shared" si="80"/>
        <v>96.160733572774575</v>
      </c>
      <c r="Z599" s="4">
        <f t="shared" si="76"/>
        <v>0.93209807703066605</v>
      </c>
      <c r="AA599" s="4">
        <f t="shared" si="77"/>
        <v>1.8473405799999938</v>
      </c>
      <c r="AB599">
        <f>STDEV(E579:E599)</f>
        <v>3.2516212727836304</v>
      </c>
      <c r="AC599">
        <f t="shared" si="74"/>
        <v>100.92114032278363</v>
      </c>
      <c r="AD599">
        <f t="shared" si="75"/>
        <v>94.417897777216382</v>
      </c>
      <c r="AE599" s="4">
        <f>AC599-AD599</f>
        <v>6.5032425455672467</v>
      </c>
      <c r="AI599" s="5">
        <f t="shared" si="78"/>
        <v>4.334174503199284E-3</v>
      </c>
      <c r="AJ599" s="5">
        <f t="shared" ref="AJ599:AJ662" si="81">SLOPE(K600:K604,$AL$2:$AL$6)</f>
        <v>-2.0265446610047478E-3</v>
      </c>
      <c r="AK599" s="5">
        <f t="shared" si="79"/>
        <v>1.4342890253001184E-3</v>
      </c>
    </row>
    <row r="600" spans="1:37" x14ac:dyDescent="0.2">
      <c r="A600" s="1">
        <v>42453</v>
      </c>
      <c r="B600">
        <v>100.9333</v>
      </c>
      <c r="C600">
        <v>101.6797</v>
      </c>
      <c r="D600">
        <v>100.37820000000001</v>
      </c>
      <c r="E600">
        <v>101.1247</v>
      </c>
      <c r="F600">
        <v>26132955</v>
      </c>
      <c r="G600">
        <v>26132955</v>
      </c>
      <c r="H600">
        <v>100.9464</v>
      </c>
      <c r="I600">
        <v>-0.44021399999999999</v>
      </c>
      <c r="J600">
        <v>0.44021399999999999</v>
      </c>
      <c r="K600" s="4">
        <f>1-(E600/E599)</f>
        <v>4.334174503199284E-3</v>
      </c>
      <c r="L600" s="4">
        <v>101.2849875</v>
      </c>
      <c r="M600" s="4">
        <v>100.62515</v>
      </c>
      <c r="N600" s="4">
        <v>98.105633330000003</v>
      </c>
      <c r="O600" s="4">
        <v>94.543409800000006</v>
      </c>
      <c r="P600" s="4">
        <v>100.81050689999999</v>
      </c>
      <c r="Q600" s="4">
        <v>100.4404783</v>
      </c>
      <c r="R600" s="4">
        <v>98.696670479999995</v>
      </c>
      <c r="S600" s="4">
        <v>97.469886709999997</v>
      </c>
      <c r="T600" s="2">
        <v>0.401249786</v>
      </c>
      <c r="U600" s="2">
        <v>0.21942614299999999</v>
      </c>
      <c r="V600" s="4">
        <v>64.647228490000003</v>
      </c>
      <c r="W600">
        <f>F600/AVERAGE(F596:F600)</f>
        <v>0.79679146012242286</v>
      </c>
      <c r="X600" s="4">
        <f>(E600-MIN(E587:E600))/(MAX(E587:E600)-MIN(E587:E600)) * 100</f>
        <v>81.547050613384471</v>
      </c>
      <c r="Y600" s="4">
        <f t="shared" si="80"/>
        <v>90.392761820808616</v>
      </c>
      <c r="Z600" s="4">
        <f t="shared" si="76"/>
        <v>0.90214137692839202</v>
      </c>
      <c r="AA600" s="4">
        <f t="shared" si="77"/>
        <v>1.7438078200000007</v>
      </c>
      <c r="AB600">
        <f>STDEV(E580:E600)</f>
        <v>3.0567816152504794</v>
      </c>
      <c r="AC600">
        <f t="shared" si="74"/>
        <v>101.16241494525049</v>
      </c>
      <c r="AD600">
        <f t="shared" si="75"/>
        <v>95.048851714749517</v>
      </c>
      <c r="AE600" s="4">
        <f>AC600-AD600</f>
        <v>6.1135632305009722</v>
      </c>
      <c r="AI600" s="5">
        <f t="shared" si="78"/>
        <v>4.5429059369274105E-3</v>
      </c>
      <c r="AJ600" s="5">
        <f t="shared" si="81"/>
        <v>1.437924497024734E-4</v>
      </c>
      <c r="AK600" s="5">
        <f t="shared" si="79"/>
        <v>1.9462135907871183E-3</v>
      </c>
    </row>
    <row r="601" spans="1:37" x14ac:dyDescent="0.2">
      <c r="A601" s="1">
        <v>42457</v>
      </c>
      <c r="B601">
        <v>101.4405</v>
      </c>
      <c r="C601">
        <v>101.6223</v>
      </c>
      <c r="D601">
        <v>100.54089999999999</v>
      </c>
      <c r="E601">
        <v>100.6653</v>
      </c>
      <c r="F601">
        <v>19411372</v>
      </c>
      <c r="G601">
        <v>19411372</v>
      </c>
      <c r="H601">
        <v>100.9195</v>
      </c>
      <c r="I601">
        <v>-0.45935199999999998</v>
      </c>
      <c r="J601">
        <v>0.45935199999999998</v>
      </c>
      <c r="K601" s="4">
        <f>1-(E601/E600)</f>
        <v>4.5429059369274105E-3</v>
      </c>
      <c r="L601" s="4">
        <v>101.35795</v>
      </c>
      <c r="M601" s="4">
        <v>100.90554</v>
      </c>
      <c r="N601" s="4">
        <v>98.489795240000007</v>
      </c>
      <c r="O601" s="4">
        <v>94.651670589999995</v>
      </c>
      <c r="P601" s="4">
        <v>100.7782387</v>
      </c>
      <c r="Q601" s="4">
        <v>100.4813549</v>
      </c>
      <c r="R601" s="4">
        <v>98.884158999999997</v>
      </c>
      <c r="S601" s="4">
        <v>97.595197040000002</v>
      </c>
      <c r="T601" s="2">
        <v>0.401249786</v>
      </c>
      <c r="U601" s="2">
        <v>0.17430842899999999</v>
      </c>
      <c r="V601" s="4">
        <v>69.714891690000002</v>
      </c>
      <c r="W601">
        <f>F601/AVERAGE(F597:F601)</f>
        <v>0.69727322934842251</v>
      </c>
      <c r="X601" s="4">
        <f>(E601-MIN(E588:E601))/(MAX(E588:E601)-MIN(E588:E601)) * 100</f>
        <v>73.11026224932067</v>
      </c>
      <c r="Y601" s="4">
        <f t="shared" si="80"/>
        <v>81.429515903915515</v>
      </c>
      <c r="Z601" s="4">
        <f t="shared" si="76"/>
        <v>0.89783491204330224</v>
      </c>
      <c r="AA601" s="4">
        <f t="shared" si="77"/>
        <v>1.5971959000000027</v>
      </c>
      <c r="AB601">
        <f>STDEV(E581:E601)</f>
        <v>2.8283904971690492</v>
      </c>
      <c r="AC601">
        <f t="shared" si="74"/>
        <v>101.31818573716906</v>
      </c>
      <c r="AD601">
        <f t="shared" si="75"/>
        <v>95.661404742830953</v>
      </c>
      <c r="AE601" s="4">
        <f>AC601-AD601</f>
        <v>5.6567809943381064</v>
      </c>
      <c r="AI601" s="5">
        <f t="shared" si="78"/>
        <v>-2.3671513421208656E-2</v>
      </c>
      <c r="AJ601" s="5">
        <f t="shared" si="81"/>
        <v>3.5080098086145198E-3</v>
      </c>
      <c r="AK601" s="5">
        <f t="shared" si="79"/>
        <v>2.4176282402020369E-3</v>
      </c>
    </row>
    <row r="602" spans="1:37" x14ac:dyDescent="0.2">
      <c r="A602" s="1">
        <v>42458</v>
      </c>
      <c r="B602">
        <v>100.37820000000001</v>
      </c>
      <c r="C602">
        <v>103.15349999999999</v>
      </c>
      <c r="D602">
        <v>100.3687</v>
      </c>
      <c r="E602">
        <v>103.04819999999999</v>
      </c>
      <c r="F602">
        <v>31190083</v>
      </c>
      <c r="G602">
        <v>31190083</v>
      </c>
      <c r="H602">
        <v>102.3181</v>
      </c>
      <c r="I602">
        <v>2.3828999999999998</v>
      </c>
      <c r="J602">
        <v>-2.3828999999999998</v>
      </c>
      <c r="K602" s="4">
        <f>1-(E602/E601)</f>
        <v>-2.3671513421208656E-2</v>
      </c>
      <c r="L602" s="4">
        <v>101.5625</v>
      </c>
      <c r="M602" s="4">
        <v>101.39934</v>
      </c>
      <c r="N602" s="4">
        <v>98.980590480000004</v>
      </c>
      <c r="O602" s="4">
        <v>94.85461961</v>
      </c>
      <c r="P602" s="4">
        <v>101.28267460000001</v>
      </c>
      <c r="Q602" s="4">
        <v>100.948054</v>
      </c>
      <c r="R602" s="4">
        <v>99.280734339999995</v>
      </c>
      <c r="S602" s="4">
        <v>97.809040289999999</v>
      </c>
      <c r="T602" s="2">
        <v>0.571456929</v>
      </c>
      <c r="U602" s="2">
        <v>0.116889143</v>
      </c>
      <c r="V602" s="4">
        <v>83.018840710000006</v>
      </c>
      <c r="W602">
        <f>F602/AVERAGE(F598:F602)</f>
        <v>1.1561964625746244</v>
      </c>
      <c r="X602" s="4">
        <f>(E602-MIN(E589:E602))/(MAX(E589:E602)-MIN(E589:E602)) * 100</f>
        <v>100</v>
      </c>
      <c r="Y602" s="4">
        <f t="shared" si="80"/>
        <v>84.885770954235042</v>
      </c>
      <c r="Z602" s="4">
        <f t="shared" si="76"/>
        <v>1.1780537406429823</v>
      </c>
      <c r="AA602" s="4">
        <f t="shared" si="77"/>
        <v>1.667319660000004</v>
      </c>
      <c r="AB602">
        <f>STDEV(E582:E602)</f>
        <v>2.6708943505696277</v>
      </c>
      <c r="AC602">
        <f t="shared" si="74"/>
        <v>101.65148483056963</v>
      </c>
      <c r="AD602">
        <f t="shared" si="75"/>
        <v>96.309696129430378</v>
      </c>
      <c r="AE602" s="4">
        <f>AC602-AD602</f>
        <v>5.3417887011392509</v>
      </c>
      <c r="AI602" s="5">
        <f t="shared" si="78"/>
        <v>-1.7459790661069174E-2</v>
      </c>
      <c r="AJ602" s="5">
        <f t="shared" si="81"/>
        <v>4.302208568418486E-3</v>
      </c>
      <c r="AK602" s="5">
        <f t="shared" si="79"/>
        <v>5.7355860349563731E-4</v>
      </c>
    </row>
    <row r="603" spans="1:37" x14ac:dyDescent="0.2">
      <c r="A603" s="1">
        <v>42459</v>
      </c>
      <c r="B603">
        <v>103.9765</v>
      </c>
      <c r="C603">
        <v>105.6704</v>
      </c>
      <c r="D603">
        <v>103.92870000000001</v>
      </c>
      <c r="E603">
        <v>104.84739999999999</v>
      </c>
      <c r="F603">
        <v>45601149</v>
      </c>
      <c r="G603">
        <v>45601149</v>
      </c>
      <c r="H603">
        <v>104.86790000000001</v>
      </c>
      <c r="I603">
        <v>1.7990999999999999</v>
      </c>
      <c r="J603">
        <v>-1.7990999999999999</v>
      </c>
      <c r="K603" s="4">
        <f>1-(E603/E602)</f>
        <v>-1.7459790661069174E-2</v>
      </c>
      <c r="L603" s="4">
        <v>102.0122875</v>
      </c>
      <c r="M603" s="4">
        <v>101.87591999999999</v>
      </c>
      <c r="N603" s="4">
        <v>99.567085710000001</v>
      </c>
      <c r="O603" s="4">
        <v>95.053094119999997</v>
      </c>
      <c r="P603" s="4">
        <v>102.0748358</v>
      </c>
      <c r="Q603" s="4">
        <v>101.657026</v>
      </c>
      <c r="R603" s="4">
        <v>99.810892969999998</v>
      </c>
      <c r="S603" s="4">
        <v>98.085054400000004</v>
      </c>
      <c r="T603" s="2">
        <v>0.69381192899999999</v>
      </c>
      <c r="U603" s="2">
        <v>0.116889143</v>
      </c>
      <c r="V603" s="4">
        <v>85.581720939999997</v>
      </c>
      <c r="W603">
        <f>F603/AVERAGE(F599:F603)</f>
        <v>1.5401729397703392</v>
      </c>
      <c r="X603" s="4">
        <f>(E603-MIN(E590:E603))/(MAX(E590:E603)-MIN(E590:E603)) * 100</f>
        <v>100</v>
      </c>
      <c r="Y603" s="4">
        <f t="shared" si="80"/>
        <v>91.036754083106885</v>
      </c>
      <c r="Z603" s="4">
        <f t="shared" si="76"/>
        <v>1.0984574418010402</v>
      </c>
      <c r="AA603" s="4">
        <f t="shared" si="77"/>
        <v>1.8461330300000043</v>
      </c>
      <c r="AB603">
        <f>STDEV(E583:E603)</f>
        <v>2.5325111980573172</v>
      </c>
      <c r="AC603">
        <f t="shared" si="74"/>
        <v>102.09959690805732</v>
      </c>
      <c r="AD603">
        <f t="shared" si="75"/>
        <v>97.034574511942679</v>
      </c>
      <c r="AE603" s="4">
        <f>AC603-AD603</f>
        <v>5.0650223961146423</v>
      </c>
      <c r="AI603" s="5">
        <f t="shared" si="78"/>
        <v>5.2027994971738378E-3</v>
      </c>
      <c r="AJ603" s="5">
        <f t="shared" si="81"/>
        <v>-1.0385431433706407E-3</v>
      </c>
      <c r="AK603" s="5">
        <f t="shared" si="79"/>
        <v>-1.065233493251893E-3</v>
      </c>
    </row>
    <row r="604" spans="1:37" x14ac:dyDescent="0.2">
      <c r="A604" s="1">
        <v>42460</v>
      </c>
      <c r="B604">
        <v>105.0005</v>
      </c>
      <c r="C604">
        <v>105.17270000000001</v>
      </c>
      <c r="D604">
        <v>104.1966</v>
      </c>
      <c r="E604">
        <v>104.3019</v>
      </c>
      <c r="F604">
        <v>25888449</v>
      </c>
      <c r="G604">
        <v>25888449</v>
      </c>
      <c r="H604">
        <v>104.57729999999999</v>
      </c>
      <c r="I604">
        <v>-0.54548099999999999</v>
      </c>
      <c r="J604">
        <v>0.54548099999999999</v>
      </c>
      <c r="K604" s="4">
        <f>1-(E604/E603)</f>
        <v>5.2027994971738378E-3</v>
      </c>
      <c r="L604" s="4">
        <v>102.3795375</v>
      </c>
      <c r="M604" s="4">
        <v>102.16493</v>
      </c>
      <c r="N604" s="4">
        <v>99.95261429</v>
      </c>
      <c r="O604" s="4">
        <v>95.285476470000006</v>
      </c>
      <c r="P604" s="4">
        <v>102.5697389</v>
      </c>
      <c r="Q604" s="4">
        <v>102.1379122</v>
      </c>
      <c r="R604" s="4">
        <v>100.23860790000001</v>
      </c>
      <c r="S604" s="4">
        <v>98.328852260000005</v>
      </c>
      <c r="T604" s="2">
        <v>0.69039407100000005</v>
      </c>
      <c r="U604" s="2">
        <v>0.15585207100000001</v>
      </c>
      <c r="V604" s="4">
        <v>81.583127709999999</v>
      </c>
      <c r="W604">
        <f>F604/AVERAGE(F600:F604)</f>
        <v>0.87328798314507861</v>
      </c>
      <c r="X604" s="4">
        <f>(E604-MIN(E591:E604))/(MAX(E591:E604)-MIN(E591:E604)) * 100</f>
        <v>92.191525908960912</v>
      </c>
      <c r="Y604" s="4">
        <f t="shared" si="80"/>
        <v>97.397175302986966</v>
      </c>
      <c r="Z604" s="4">
        <f t="shared" si="76"/>
        <v>0.94655235762400591</v>
      </c>
      <c r="AA604" s="4">
        <f t="shared" si="77"/>
        <v>1.8993042999999972</v>
      </c>
      <c r="AB604">
        <f>STDEV(E584:E604)</f>
        <v>2.6102797375541393</v>
      </c>
      <c r="AC604">
        <f t="shared" si="74"/>
        <v>102.56289402755414</v>
      </c>
      <c r="AD604">
        <f t="shared" si="75"/>
        <v>97.342334552445863</v>
      </c>
      <c r="AE604" s="4">
        <f>AC604-AD604</f>
        <v>5.2205594751082742</v>
      </c>
      <c r="AI604" s="5">
        <f t="shared" si="78"/>
        <v>-9.1752882737514696E-3</v>
      </c>
      <c r="AJ604" s="5">
        <f t="shared" si="81"/>
        <v>6.1771211256430817E-3</v>
      </c>
      <c r="AK604" s="5">
        <f t="shared" si="79"/>
        <v>-4.681726014428127E-4</v>
      </c>
    </row>
    <row r="605" spans="1:37" x14ac:dyDescent="0.2">
      <c r="A605" s="1">
        <v>42461</v>
      </c>
      <c r="B605">
        <v>104.1009</v>
      </c>
      <c r="C605">
        <v>105.2684</v>
      </c>
      <c r="D605">
        <v>103.5459</v>
      </c>
      <c r="E605">
        <v>105.2589</v>
      </c>
      <c r="F605">
        <v>25873950</v>
      </c>
      <c r="G605">
        <v>25873950</v>
      </c>
      <c r="H605">
        <v>104.7364</v>
      </c>
      <c r="I605">
        <v>0.95698499999999997</v>
      </c>
      <c r="J605">
        <v>-0.95698499999999997</v>
      </c>
      <c r="K605" s="4">
        <f>1-(E605/E604)</f>
        <v>-9.1752882737514696E-3</v>
      </c>
      <c r="L605" s="4">
        <v>102.8676</v>
      </c>
      <c r="M605" s="4">
        <v>102.56591</v>
      </c>
      <c r="N605" s="4">
        <v>100.3736905</v>
      </c>
      <c r="O605" s="4">
        <v>95.545396080000003</v>
      </c>
      <c r="P605" s="4">
        <v>103.1673303</v>
      </c>
      <c r="Q605" s="4">
        <v>102.7053645</v>
      </c>
      <c r="R605" s="4">
        <v>100.716731</v>
      </c>
      <c r="S605" s="4">
        <v>98.600618839999996</v>
      </c>
      <c r="T605" s="2">
        <v>0.68424300000000005</v>
      </c>
      <c r="U605" s="2">
        <v>0.15585207100000001</v>
      </c>
      <c r="V605" s="4">
        <v>81.448281660000006</v>
      </c>
      <c r="W605">
        <f>F605/AVERAGE(F601:F605)</f>
        <v>0.87432668115446188</v>
      </c>
      <c r="X605" s="4">
        <f>(E605-MIN(E592:E605))/(MAX(E592:E605)-MIN(E592:E605)) * 100</f>
        <v>100</v>
      </c>
      <c r="Y605" s="4">
        <f t="shared" si="80"/>
        <v>97.397175302986966</v>
      </c>
      <c r="Z605" s="4">
        <f t="shared" si="76"/>
        <v>1.0267238211879972</v>
      </c>
      <c r="AA605" s="4">
        <f t="shared" si="77"/>
        <v>1.9886335000000059</v>
      </c>
      <c r="AB605">
        <f>STDEV(E585:E605)</f>
        <v>2.7221218488349779</v>
      </c>
      <c r="AC605">
        <f t="shared" si="74"/>
        <v>103.09581234883497</v>
      </c>
      <c r="AD605">
        <f t="shared" si="75"/>
        <v>97.651568651165022</v>
      </c>
      <c r="AE605" s="4">
        <f>AC605-AD605</f>
        <v>5.4442436976699469</v>
      </c>
      <c r="AI605" s="5">
        <f t="shared" si="78"/>
        <v>-1.0273715571794906E-2</v>
      </c>
      <c r="AJ605" s="5">
        <f t="shared" si="81"/>
        <v>2.835518330223752E-3</v>
      </c>
      <c r="AK605" s="5">
        <f t="shared" si="79"/>
        <v>3.6389559303684211E-4</v>
      </c>
    </row>
    <row r="606" spans="1:37" x14ac:dyDescent="0.2">
      <c r="A606" s="1">
        <v>42464</v>
      </c>
      <c r="B606">
        <v>105.6704</v>
      </c>
      <c r="C606">
        <v>107.3642</v>
      </c>
      <c r="D606">
        <v>105.52679999999999</v>
      </c>
      <c r="E606">
        <v>106.3403</v>
      </c>
      <c r="F606">
        <v>37356204</v>
      </c>
      <c r="G606">
        <v>37356204</v>
      </c>
      <c r="H606">
        <v>106.6014</v>
      </c>
      <c r="I606">
        <v>1.0813999999999999</v>
      </c>
      <c r="J606">
        <v>-1.0813999999999999</v>
      </c>
      <c r="K606" s="4">
        <f>1-(E606/E605)</f>
        <v>-1.0273715571794906E-2</v>
      </c>
      <c r="L606" s="4">
        <v>103.39395</v>
      </c>
      <c r="M606" s="4">
        <v>103.06355000000001</v>
      </c>
      <c r="N606" s="4">
        <v>100.81208100000001</v>
      </c>
      <c r="O606" s="4">
        <v>95.824094119999998</v>
      </c>
      <c r="P606" s="4">
        <v>103.8724347</v>
      </c>
      <c r="Q606" s="4">
        <v>103.3662619</v>
      </c>
      <c r="R606" s="4">
        <v>101.252309</v>
      </c>
      <c r="S606" s="4">
        <v>98.904135749999995</v>
      </c>
      <c r="T606" s="2">
        <v>0.74371321400000001</v>
      </c>
      <c r="U606" s="2">
        <v>0.15585207100000001</v>
      </c>
      <c r="V606" s="4">
        <v>82.674734799999996</v>
      </c>
      <c r="W606">
        <f>F606/AVERAGE(F602:F606)</f>
        <v>1.1257983590906471</v>
      </c>
      <c r="X606" s="4">
        <f>(E606-MIN(E593:E606))/(MAX(E593:E606)-MIN(E593:E606)) * 100</f>
        <v>100</v>
      </c>
      <c r="Y606" s="4">
        <f t="shared" si="80"/>
        <v>97.397175302986966</v>
      </c>
      <c r="Z606" s="4">
        <f t="shared" si="76"/>
        <v>1.0267238211879972</v>
      </c>
      <c r="AA606" s="4">
        <f t="shared" si="77"/>
        <v>2.113952900000001</v>
      </c>
      <c r="AB606">
        <f>STDEV(E586:E606)</f>
        <v>2.9091967925217856</v>
      </c>
      <c r="AC606">
        <f t="shared" si="74"/>
        <v>103.72127779252179</v>
      </c>
      <c r="AD606">
        <f t="shared" si="75"/>
        <v>97.902884207478223</v>
      </c>
      <c r="AE606" s="4">
        <f>AC606-AD606</f>
        <v>5.818393585043566</v>
      </c>
      <c r="AI606" s="5">
        <f t="shared" si="78"/>
        <v>1.1789509715507629E-2</v>
      </c>
      <c r="AJ606" s="5">
        <f t="shared" si="81"/>
        <v>-2.0838767442580728E-3</v>
      </c>
      <c r="AK606" s="5">
        <f t="shared" si="79"/>
        <v>8.5027370457249195E-4</v>
      </c>
    </row>
    <row r="607" spans="1:37" x14ac:dyDescent="0.2">
      <c r="A607" s="1">
        <v>42465</v>
      </c>
      <c r="B607">
        <v>104.79949999999999</v>
      </c>
      <c r="C607">
        <v>105.967</v>
      </c>
      <c r="D607">
        <v>104.71339999999999</v>
      </c>
      <c r="E607">
        <v>105.0866</v>
      </c>
      <c r="F607">
        <v>26578652</v>
      </c>
      <c r="G607">
        <v>26578652</v>
      </c>
      <c r="H607">
        <v>105.3022</v>
      </c>
      <c r="I607">
        <v>-1.2537</v>
      </c>
      <c r="J607">
        <v>1.2537</v>
      </c>
      <c r="K607" s="4">
        <f>1-(E607/E606)</f>
        <v>1.1789509715507629E-2</v>
      </c>
      <c r="L607" s="4">
        <v>103.83416250000001</v>
      </c>
      <c r="M607" s="4">
        <v>103.43677</v>
      </c>
      <c r="N607" s="4">
        <v>101.1219619</v>
      </c>
      <c r="O607" s="4">
        <v>96.087352940000002</v>
      </c>
      <c r="P607" s="4">
        <v>104.14224919999999</v>
      </c>
      <c r="Q607" s="4">
        <v>103.6790506</v>
      </c>
      <c r="R607" s="4">
        <v>101.6174796</v>
      </c>
      <c r="S607" s="4">
        <v>99.146585329999994</v>
      </c>
      <c r="T607" s="2">
        <v>0.60289892899999997</v>
      </c>
      <c r="U607" s="2">
        <v>0.245402071</v>
      </c>
      <c r="V607" s="4">
        <v>71.071344789999998</v>
      </c>
      <c r="W607">
        <f>F607/AVERAGE(F603:F607)</f>
        <v>0.82389693080906123</v>
      </c>
      <c r="X607" s="4">
        <f>(E607-MIN(E594:E607))/(MAX(E594:E607)-MIN(E594:E607)) * 100</f>
        <v>77.908370044052944</v>
      </c>
      <c r="Y607" s="4">
        <f t="shared" si="80"/>
        <v>92.636123348017648</v>
      </c>
      <c r="Z607" s="4">
        <f t="shared" si="76"/>
        <v>0.84101500827452458</v>
      </c>
      <c r="AA607" s="4">
        <f t="shared" si="77"/>
        <v>2.0615710000000007</v>
      </c>
      <c r="AB607">
        <f>STDEV(E587:E607)</f>
        <v>3.0044739839905739</v>
      </c>
      <c r="AC607">
        <f t="shared" si="74"/>
        <v>104.12643588399058</v>
      </c>
      <c r="AD607">
        <f t="shared" si="75"/>
        <v>98.117487916009424</v>
      </c>
      <c r="AE607" s="4">
        <f>AC607-AD607</f>
        <v>6.0089479679811575</v>
      </c>
      <c r="AI607" s="5">
        <f t="shared" si="78"/>
        <v>-1.0472315214308914E-2</v>
      </c>
      <c r="AJ607" s="5">
        <f t="shared" si="81"/>
        <v>-3.0227813269622095E-3</v>
      </c>
      <c r="AK607" s="5">
        <f t="shared" si="79"/>
        <v>1.5339323460371126E-3</v>
      </c>
    </row>
    <row r="608" spans="1:37" x14ac:dyDescent="0.2">
      <c r="A608" s="1">
        <v>42466</v>
      </c>
      <c r="B608">
        <v>105.4885</v>
      </c>
      <c r="C608">
        <v>106.2063</v>
      </c>
      <c r="D608">
        <v>104.50279999999999</v>
      </c>
      <c r="E608">
        <v>106.1871</v>
      </c>
      <c r="F608">
        <v>26404077</v>
      </c>
      <c r="G608">
        <v>26404077</v>
      </c>
      <c r="H608">
        <v>105.3929</v>
      </c>
      <c r="I608">
        <v>1.1005</v>
      </c>
      <c r="J608">
        <v>-1.1005</v>
      </c>
      <c r="K608" s="4">
        <f>1-(E608/E607)</f>
        <v>-1.0472315214308914E-2</v>
      </c>
      <c r="L608" s="4">
        <v>104.46696249999999</v>
      </c>
      <c r="M608" s="4">
        <v>103.84253</v>
      </c>
      <c r="N608" s="4">
        <v>101.53619999999999</v>
      </c>
      <c r="O608" s="4">
        <v>96.276635290000002</v>
      </c>
      <c r="P608" s="4">
        <v>104.5966605</v>
      </c>
      <c r="Q608" s="4">
        <v>104.13505960000001</v>
      </c>
      <c r="R608" s="4">
        <v>102.05268150000001</v>
      </c>
      <c r="S608" s="4">
        <v>99.422683939999999</v>
      </c>
      <c r="T608" s="2">
        <v>0.58649178599999996</v>
      </c>
      <c r="U608" s="2">
        <v>0.245402071</v>
      </c>
      <c r="V608" s="4">
        <v>70.500795350000004</v>
      </c>
      <c r="W608">
        <f>F608/AVERAGE(F604:F608)</f>
        <v>0.92905804007523307</v>
      </c>
      <c r="X608" s="4">
        <f>(E608-MIN(E595:E608))/(MAX(E595:E608)-MIN(E595:E608)) * 100</f>
        <v>97.300440528634397</v>
      </c>
      <c r="Y608" s="4">
        <f t="shared" si="80"/>
        <v>91.73627019089578</v>
      </c>
      <c r="Z608" s="4">
        <f t="shared" si="76"/>
        <v>1.0606539847996874</v>
      </c>
      <c r="AA608" s="4">
        <f t="shared" si="77"/>
        <v>2.0823780999999997</v>
      </c>
      <c r="AB608">
        <f>STDEV(E588:E608)</f>
        <v>3.0772105290343728</v>
      </c>
      <c r="AC608">
        <f t="shared" si="74"/>
        <v>104.61341052903437</v>
      </c>
      <c r="AD608">
        <f t="shared" si="75"/>
        <v>98.458989470965619</v>
      </c>
      <c r="AE608" s="4">
        <f>AC608-AD608</f>
        <v>6.1544210580687491</v>
      </c>
      <c r="AI608" s="5">
        <f t="shared" si="78"/>
        <v>2.1809617175720941E-2</v>
      </c>
      <c r="AJ608" s="5">
        <f t="shared" si="81"/>
        <v>-8.4513440783313687E-3</v>
      </c>
      <c r="AK608" s="5">
        <f t="shared" si="79"/>
        <v>4.1052882635350321E-4</v>
      </c>
    </row>
    <row r="609" spans="1:37" x14ac:dyDescent="0.2">
      <c r="A609" s="1">
        <v>42467</v>
      </c>
      <c r="B609">
        <v>105.2206</v>
      </c>
      <c r="C609">
        <v>105.6704</v>
      </c>
      <c r="D609">
        <v>103.47029999999999</v>
      </c>
      <c r="E609">
        <v>103.8712</v>
      </c>
      <c r="F609">
        <v>31801870</v>
      </c>
      <c r="G609">
        <v>31801870</v>
      </c>
      <c r="H609">
        <v>104.47199999999999</v>
      </c>
      <c r="I609">
        <v>-2.3159000000000001</v>
      </c>
      <c r="J609">
        <v>2.3159000000000001</v>
      </c>
      <c r="K609" s="4">
        <f>1-(E609/E608)</f>
        <v>2.1809617175720941E-2</v>
      </c>
      <c r="L609" s="4">
        <v>104.8677</v>
      </c>
      <c r="M609" s="4">
        <v>104.07316</v>
      </c>
      <c r="N609" s="4">
        <v>101.8784333</v>
      </c>
      <c r="O609" s="4">
        <v>96.457460780000005</v>
      </c>
      <c r="P609" s="4">
        <v>104.435447</v>
      </c>
      <c r="Q609" s="4">
        <v>104.0870851</v>
      </c>
      <c r="R609" s="4">
        <v>102.22587369999999</v>
      </c>
      <c r="S609" s="4">
        <v>99.597135550000004</v>
      </c>
      <c r="T609" s="2">
        <v>0.58649178599999996</v>
      </c>
      <c r="U609" s="2">
        <v>0.39920285700000002</v>
      </c>
      <c r="V609" s="4">
        <v>59.500352360000001</v>
      </c>
      <c r="W609">
        <f>F609/AVERAGE(F605:F609)</f>
        <v>1.0742804131153061</v>
      </c>
      <c r="X609" s="4">
        <f>(E609-MIN(E596:E609))/(MAX(E596:E609)-MIN(E596:E609)) * 100</f>
        <v>56.491629955947161</v>
      </c>
      <c r="Y609" s="4">
        <f t="shared" si="80"/>
        <v>77.233480176211501</v>
      </c>
      <c r="Z609" s="4">
        <f t="shared" si="76"/>
        <v>0.73143965320556681</v>
      </c>
      <c r="AA609" s="4">
        <f t="shared" si="77"/>
        <v>1.861211400000002</v>
      </c>
      <c r="AB609">
        <f>STDEV(E589:E609)</f>
        <v>2.905479198399695</v>
      </c>
      <c r="AC609">
        <f t="shared" si="74"/>
        <v>104.78391249839969</v>
      </c>
      <c r="AD609">
        <f t="shared" si="75"/>
        <v>98.972954101600308</v>
      </c>
      <c r="AE609" s="4">
        <f>AC609-AD609</f>
        <v>5.8109583967993785</v>
      </c>
      <c r="AI609" s="5">
        <f t="shared" si="78"/>
        <v>-1.1061776507828025E-3</v>
      </c>
      <c r="AJ609" s="5">
        <f t="shared" si="81"/>
        <v>-1.0033111794054417E-3</v>
      </c>
      <c r="AK609" s="5">
        <f t="shared" si="79"/>
        <v>2.0401596088557303E-3</v>
      </c>
    </row>
    <row r="610" spans="1:37" x14ac:dyDescent="0.2">
      <c r="A610" s="1">
        <v>42468</v>
      </c>
      <c r="B610">
        <v>104.2253</v>
      </c>
      <c r="C610">
        <v>105.0483</v>
      </c>
      <c r="D610">
        <v>103.5172</v>
      </c>
      <c r="E610">
        <v>103.98609999999999</v>
      </c>
      <c r="F610">
        <v>23581740</v>
      </c>
      <c r="G610">
        <v>23581740</v>
      </c>
      <c r="H610">
        <v>104.25579999999999</v>
      </c>
      <c r="I610">
        <v>0.114838</v>
      </c>
      <c r="J610">
        <v>-0.114838</v>
      </c>
      <c r="K610" s="4">
        <f>1-(E610/E609)</f>
        <v>-1.1061776507828025E-3</v>
      </c>
      <c r="L610" s="4">
        <v>104.9849375</v>
      </c>
      <c r="M610" s="4">
        <v>104.3593</v>
      </c>
      <c r="N610" s="4">
        <v>102.22203810000001</v>
      </c>
      <c r="O610" s="4">
        <v>96.630274510000007</v>
      </c>
      <c r="P610" s="4">
        <v>104.3355921</v>
      </c>
      <c r="Q610" s="4">
        <v>104.06872420000001</v>
      </c>
      <c r="R610" s="4">
        <v>102.39351430000001</v>
      </c>
      <c r="S610" s="4">
        <v>99.76925181</v>
      </c>
      <c r="T610" s="2">
        <v>0.58649164300000001</v>
      </c>
      <c r="U610" s="2">
        <v>0.39920285700000002</v>
      </c>
      <c r="V610" s="4">
        <v>59.500346489999998</v>
      </c>
      <c r="W610">
        <f>F610/AVERAGE(F606:F610)</f>
        <v>0.80913150136283307</v>
      </c>
      <c r="X610" s="4">
        <f>(E610-MIN(E597:E610))/(MAX(E597:E610)-MIN(E597:E610)) * 100</f>
        <v>58.516299559471243</v>
      </c>
      <c r="Y610" s="4">
        <f t="shared" si="80"/>
        <v>70.769456681350931</v>
      </c>
      <c r="Z610" s="4">
        <f t="shared" si="76"/>
        <v>0.82685811511806306</v>
      </c>
      <c r="AA610" s="4">
        <f t="shared" si="77"/>
        <v>1.6752098999999987</v>
      </c>
      <c r="AB610">
        <f>STDEV(E590:E610)</f>
        <v>2.6898614537697272</v>
      </c>
      <c r="AC610">
        <f t="shared" si="74"/>
        <v>104.91189955376973</v>
      </c>
      <c r="AD610">
        <f t="shared" si="75"/>
        <v>99.532176646230283</v>
      </c>
      <c r="AE610" s="4">
        <f>AC610-AD610</f>
        <v>5.3797229075394455</v>
      </c>
      <c r="AI610" s="5">
        <f t="shared" si="78"/>
        <v>-3.3129427875457917E-3</v>
      </c>
      <c r="AJ610" s="5">
        <f t="shared" si="81"/>
        <v>5.9257879312737405E-3</v>
      </c>
      <c r="AK610" s="5">
        <f t="shared" si="79"/>
        <v>1.8338241381770355E-3</v>
      </c>
    </row>
    <row r="611" spans="1:37" x14ac:dyDescent="0.2">
      <c r="A611" s="1">
        <v>42471</v>
      </c>
      <c r="B611">
        <v>104.28270000000001</v>
      </c>
      <c r="C611">
        <v>105.8522</v>
      </c>
      <c r="D611">
        <v>104.14879999999999</v>
      </c>
      <c r="E611">
        <v>104.3306</v>
      </c>
      <c r="F611">
        <v>29407518</v>
      </c>
      <c r="G611">
        <v>29407518</v>
      </c>
      <c r="H611">
        <v>105.1011</v>
      </c>
      <c r="I611">
        <v>0.34451399999999999</v>
      </c>
      <c r="J611">
        <v>-0.34451399999999999</v>
      </c>
      <c r="K611" s="4">
        <f>1-(E611/E610)</f>
        <v>-3.3129427875457917E-3</v>
      </c>
      <c r="L611" s="4">
        <v>104.9203375</v>
      </c>
      <c r="M611" s="4">
        <v>104.72583</v>
      </c>
      <c r="N611" s="4">
        <v>102.57976669999999</v>
      </c>
      <c r="O611" s="4">
        <v>96.93246078</v>
      </c>
      <c r="P611" s="4">
        <v>104.3344828</v>
      </c>
      <c r="Q611" s="4">
        <v>104.116338</v>
      </c>
      <c r="R611" s="4">
        <v>102.57799869999999</v>
      </c>
      <c r="S611" s="4">
        <v>99.948128209999993</v>
      </c>
      <c r="T611" s="2">
        <v>0.61109978600000003</v>
      </c>
      <c r="U611" s="2">
        <v>0.39851928599999997</v>
      </c>
      <c r="V611" s="4">
        <v>60.527757749999999</v>
      </c>
      <c r="W611">
        <f>F611/AVERAGE(F607:F611)</f>
        <v>1.0672386852028104</v>
      </c>
      <c r="X611" s="4">
        <f>(E611-MIN(E598:E611))/(MAX(E598:E611)-MIN(E598:E611)) * 100</f>
        <v>64.586784140969229</v>
      </c>
      <c r="Y611" s="4">
        <f t="shared" si="80"/>
        <v>59.864904552129211</v>
      </c>
      <c r="Z611" s="4">
        <f t="shared" si="76"/>
        <v>1.0788755886970185</v>
      </c>
      <c r="AA611" s="4">
        <f t="shared" si="77"/>
        <v>1.5383393000000041</v>
      </c>
      <c r="AB611">
        <f>STDEV(E591:E611)</f>
        <v>2.4214187614564584</v>
      </c>
      <c r="AC611">
        <f t="shared" si="74"/>
        <v>105.00118546145646</v>
      </c>
      <c r="AD611">
        <f t="shared" si="75"/>
        <v>100.15834793854353</v>
      </c>
      <c r="AE611" s="4">
        <f>AC611-AD611</f>
        <v>4.8428375229129301</v>
      </c>
      <c r="AI611" s="5">
        <f t="shared" si="78"/>
        <v>-1.3024941867486595E-2</v>
      </c>
      <c r="AJ611" s="5">
        <f t="shared" si="81"/>
        <v>1.0375937909574241E-2</v>
      </c>
      <c r="AK611" s="5">
        <f t="shared" si="79"/>
        <v>1.5942254651740487E-3</v>
      </c>
    </row>
    <row r="612" spans="1:37" x14ac:dyDescent="0.2">
      <c r="A612" s="1">
        <v>42472</v>
      </c>
      <c r="B612">
        <v>104.63679999999999</v>
      </c>
      <c r="C612">
        <v>105.7469</v>
      </c>
      <c r="D612">
        <v>103.98609999999999</v>
      </c>
      <c r="E612">
        <v>105.6895</v>
      </c>
      <c r="F612">
        <v>27232325</v>
      </c>
      <c r="G612">
        <v>27232325</v>
      </c>
      <c r="H612">
        <v>105.05589999999999</v>
      </c>
      <c r="I612">
        <v>1.3589</v>
      </c>
      <c r="J612">
        <v>-1.3589</v>
      </c>
      <c r="K612" s="4">
        <f>1-(E612/E611)</f>
        <v>-1.3024941867486595E-2</v>
      </c>
      <c r="L612" s="4">
        <v>105.0937875</v>
      </c>
      <c r="M612" s="4">
        <v>104.98996</v>
      </c>
      <c r="N612" s="4">
        <v>102.9525333</v>
      </c>
      <c r="O612" s="4">
        <v>97.248788239999996</v>
      </c>
      <c r="P612" s="4">
        <v>104.63559770000001</v>
      </c>
      <c r="Q612" s="4">
        <v>104.4023674</v>
      </c>
      <c r="R612" s="4">
        <v>102.8743321</v>
      </c>
      <c r="S612" s="4">
        <v>100.17328000000001</v>
      </c>
      <c r="T612" s="2">
        <v>0.65279549999999997</v>
      </c>
      <c r="U612" s="2">
        <v>0.39851928599999997</v>
      </c>
      <c r="V612" s="4">
        <v>62.093248269999997</v>
      </c>
      <c r="W612">
        <f>F612/AVERAGE(F608:F612)</f>
        <v>0.98363111008337722</v>
      </c>
      <c r="X612" s="4">
        <f>(E612-MIN(E599:E612))/(MAX(E599:E612)-MIN(E599:E612)) * 100</f>
        <v>88.532158590308299</v>
      </c>
      <c r="Y612" s="4">
        <f t="shared" si="80"/>
        <v>70.545080763582916</v>
      </c>
      <c r="Z612" s="4">
        <f t="shared" si="76"/>
        <v>1.2549728150004578</v>
      </c>
      <c r="AA612" s="4">
        <f t="shared" si="77"/>
        <v>1.5280352999999991</v>
      </c>
      <c r="AB612">
        <f>STDEV(E592:E612)</f>
        <v>2.2556016827740955</v>
      </c>
      <c r="AC612">
        <f t="shared" si="74"/>
        <v>105.2081349827741</v>
      </c>
      <c r="AD612">
        <f t="shared" si="75"/>
        <v>100.6969316172259</v>
      </c>
      <c r="AE612" s="4">
        <f>AC612-AD612</f>
        <v>4.511203365548198</v>
      </c>
      <c r="AI612" s="5">
        <f t="shared" si="78"/>
        <v>-1.4487721107584006E-2</v>
      </c>
      <c r="AJ612" s="5">
        <f t="shared" si="81"/>
        <v>6.1693054466107951E-3</v>
      </c>
      <c r="AK612" s="5">
        <f t="shared" si="79"/>
        <v>6.674288514301077E-4</v>
      </c>
    </row>
    <row r="613" spans="1:37" x14ac:dyDescent="0.2">
      <c r="A613" s="1">
        <v>42473</v>
      </c>
      <c r="B613">
        <v>106.03400000000001</v>
      </c>
      <c r="C613">
        <v>107.5078</v>
      </c>
      <c r="D613">
        <v>106.03400000000001</v>
      </c>
      <c r="E613">
        <v>107.22069999999999</v>
      </c>
      <c r="F613">
        <v>33257316</v>
      </c>
      <c r="G613">
        <v>33257316</v>
      </c>
      <c r="H613">
        <v>107.0471</v>
      </c>
      <c r="I613">
        <v>1.5311999999999999</v>
      </c>
      <c r="J613">
        <v>-1.5311999999999999</v>
      </c>
      <c r="K613" s="4">
        <f>1-(E613/E612)</f>
        <v>-1.4487721107584006E-2</v>
      </c>
      <c r="L613" s="4">
        <v>105.3390125</v>
      </c>
      <c r="M613" s="4">
        <v>105.22729</v>
      </c>
      <c r="N613" s="4">
        <v>103.3863667</v>
      </c>
      <c r="O613" s="4">
        <v>97.534484309999996</v>
      </c>
      <c r="P613" s="4">
        <v>105.21006490000001</v>
      </c>
      <c r="Q613" s="4">
        <v>104.91479150000001</v>
      </c>
      <c r="R613" s="4">
        <v>103.2882719</v>
      </c>
      <c r="S613" s="4">
        <v>100.44964950000001</v>
      </c>
      <c r="T613" s="2">
        <v>0.76216692900000005</v>
      </c>
      <c r="U613" s="2">
        <v>0.35818907100000003</v>
      </c>
      <c r="V613" s="4">
        <v>68.028995120000005</v>
      </c>
      <c r="W613">
        <f>F613/AVERAGE(F609:F613)</f>
        <v>1.144587691437674</v>
      </c>
      <c r="X613" s="4">
        <f>(E613-MIN(E600:E613))/(MAX(E600:E613)-MIN(E600:E613)) * 100</f>
        <v>100</v>
      </c>
      <c r="Y613" s="4">
        <f t="shared" si="80"/>
        <v>84.372980910425838</v>
      </c>
      <c r="Z613" s="4">
        <f t="shared" si="76"/>
        <v>1.1852135472867138</v>
      </c>
      <c r="AA613" s="4">
        <f t="shared" si="77"/>
        <v>1.6265196000000088</v>
      </c>
      <c r="AB613">
        <f>STDEV(E593:E613)</f>
        <v>2.1514111070024091</v>
      </c>
      <c r="AC613">
        <f t="shared" si="74"/>
        <v>105.5377778070024</v>
      </c>
      <c r="AD613">
        <f t="shared" si="75"/>
        <v>101.23495559299759</v>
      </c>
      <c r="AE613" s="4">
        <f>AC613-AD613</f>
        <v>4.3028222140048058</v>
      </c>
      <c r="AI613" s="5">
        <f t="shared" si="78"/>
        <v>-5.3534438779090365E-4</v>
      </c>
      <c r="AJ613" s="5">
        <f t="shared" si="81"/>
        <v>-1.78138667610378E-3</v>
      </c>
      <c r="AK613" s="5">
        <f t="shared" si="79"/>
        <v>2.4354783279031582E-3</v>
      </c>
    </row>
    <row r="614" spans="1:37" x14ac:dyDescent="0.2">
      <c r="A614" s="1">
        <v>42474</v>
      </c>
      <c r="B614">
        <v>106.8188</v>
      </c>
      <c r="C614">
        <v>107.5556</v>
      </c>
      <c r="D614">
        <v>106.5412</v>
      </c>
      <c r="E614">
        <v>107.27809999999999</v>
      </c>
      <c r="F614">
        <v>25473923</v>
      </c>
      <c r="G614">
        <v>25473923</v>
      </c>
      <c r="H614">
        <v>107.0912</v>
      </c>
      <c r="I614">
        <v>5.7421E-2</v>
      </c>
      <c r="J614">
        <v>-5.7421E-2</v>
      </c>
      <c r="K614" s="4">
        <f>1-(E614/E613)</f>
        <v>-5.3534438779090365E-4</v>
      </c>
      <c r="L614" s="4">
        <v>105.4562375</v>
      </c>
      <c r="M614" s="4">
        <v>105.52491000000001</v>
      </c>
      <c r="N614" s="4">
        <v>103.72905710000001</v>
      </c>
      <c r="O614" s="4">
        <v>97.838288239999997</v>
      </c>
      <c r="P614" s="4">
        <v>105.66962820000001</v>
      </c>
      <c r="Q614" s="4">
        <v>105.34448399999999</v>
      </c>
      <c r="R614" s="4">
        <v>103.66825559999999</v>
      </c>
      <c r="S614" s="4">
        <v>100.7174318</v>
      </c>
      <c r="T614" s="2">
        <v>0.76626842900000003</v>
      </c>
      <c r="U614" s="2">
        <v>0.32674521400000001</v>
      </c>
      <c r="V614" s="4">
        <v>70.106025990000006</v>
      </c>
      <c r="W614">
        <f>F614/AVERAGE(F610:F614)</f>
        <v>0.91663928207229939</v>
      </c>
      <c r="X614" s="4">
        <f>(E614-MIN(E601:E614))/(MAX(E601:E614)-MIN(E601:E614)) * 100</f>
        <v>100</v>
      </c>
      <c r="Y614" s="4">
        <f t="shared" si="80"/>
        <v>96.177386196769433</v>
      </c>
      <c r="Z614" s="4">
        <f t="shared" si="76"/>
        <v>1.0397454532129817</v>
      </c>
      <c r="AA614" s="4">
        <f t="shared" si="77"/>
        <v>1.6762283999999994</v>
      </c>
      <c r="AB614">
        <f>STDEV(E594:E614)</f>
        <v>2.1717427176282702</v>
      </c>
      <c r="AC614">
        <f t="shared" si="74"/>
        <v>105.90079981762828</v>
      </c>
      <c r="AD614">
        <f t="shared" si="75"/>
        <v>101.55731438237173</v>
      </c>
      <c r="AE614" s="4">
        <f>AC614-AD614</f>
        <v>4.3434854352565537</v>
      </c>
      <c r="AI614" s="5">
        <f t="shared" si="78"/>
        <v>2.0071198128975065E-2</v>
      </c>
      <c r="AJ614" s="5">
        <f t="shared" si="81"/>
        <v>-4.2120247128797032E-3</v>
      </c>
      <c r="AK614" s="5">
        <f t="shared" si="79"/>
        <v>2.4533712355670127E-3</v>
      </c>
    </row>
    <row r="615" spans="1:37" x14ac:dyDescent="0.2">
      <c r="A615" s="1">
        <v>42475</v>
      </c>
      <c r="B615">
        <v>107.2877</v>
      </c>
      <c r="C615">
        <v>107.4695</v>
      </c>
      <c r="D615">
        <v>105.01</v>
      </c>
      <c r="E615">
        <v>105.1249</v>
      </c>
      <c r="F615">
        <v>46938969</v>
      </c>
      <c r="G615">
        <v>46938969</v>
      </c>
      <c r="H615">
        <v>105.9662</v>
      </c>
      <c r="I615">
        <v>-2.1532</v>
      </c>
      <c r="J615">
        <v>2.1532</v>
      </c>
      <c r="K615" s="4">
        <f>1-(E615/E614)</f>
        <v>2.0071198128975065E-2</v>
      </c>
      <c r="L615" s="4">
        <v>105.46102500000001</v>
      </c>
      <c r="M615" s="4">
        <v>105.51151</v>
      </c>
      <c r="N615" s="4">
        <v>103.9058714</v>
      </c>
      <c r="O615" s="4">
        <v>98.136266669999998</v>
      </c>
      <c r="P615" s="4">
        <v>105.54857749999999</v>
      </c>
      <c r="Q615" s="4">
        <v>105.3045596</v>
      </c>
      <c r="R615" s="4">
        <v>103.8069836</v>
      </c>
      <c r="S615" s="4">
        <v>100.89027369999999</v>
      </c>
      <c r="T615" s="2">
        <v>0.76626842900000003</v>
      </c>
      <c r="U615" s="2">
        <v>0.44773435700000003</v>
      </c>
      <c r="V615" s="4">
        <v>63.119165590000001</v>
      </c>
      <c r="W615">
        <f>F615/AVERAGE(F611:F615)</f>
        <v>1.4459661835729447</v>
      </c>
      <c r="X615" s="4">
        <f>(E615-MIN(E602:E615))/(MAX(E602:E615)-MIN(E602:E615)) * 100</f>
        <v>49.095723303151424</v>
      </c>
      <c r="Y615" s="4">
        <f t="shared" si="80"/>
        <v>83.031907767717144</v>
      </c>
      <c r="Z615" s="4">
        <f t="shared" si="76"/>
        <v>0.59128742941204426</v>
      </c>
      <c r="AA615" s="4">
        <f t="shared" si="77"/>
        <v>1.4975760000000093</v>
      </c>
      <c r="AB615">
        <f>STDEV(E595:E615)</f>
        <v>2.1242821860908339</v>
      </c>
      <c r="AC615">
        <f t="shared" si="74"/>
        <v>106.03015358609083</v>
      </c>
      <c r="AD615">
        <f t="shared" si="75"/>
        <v>101.78158921390916</v>
      </c>
      <c r="AE615" s="4">
        <f>AC615-AD615</f>
        <v>4.2485643721816757</v>
      </c>
      <c r="AI615" s="5">
        <f t="shared" si="78"/>
        <v>2.1575288062105069E-2</v>
      </c>
      <c r="AJ615" s="5">
        <f t="shared" si="81"/>
        <v>-3.2153399687700258E-3</v>
      </c>
      <c r="AK615" s="5">
        <f t="shared" si="79"/>
        <v>2.4278598035858165E-3</v>
      </c>
    </row>
    <row r="616" spans="1:37" x14ac:dyDescent="0.2">
      <c r="A616" s="1">
        <v>42478</v>
      </c>
      <c r="B616">
        <v>104.2062</v>
      </c>
      <c r="C616">
        <v>104.2636</v>
      </c>
      <c r="D616">
        <v>102.34010000000001</v>
      </c>
      <c r="E616">
        <v>102.85680000000001</v>
      </c>
      <c r="F616">
        <v>60821461</v>
      </c>
      <c r="G616">
        <v>60821461</v>
      </c>
      <c r="H616">
        <v>103.1765</v>
      </c>
      <c r="I616">
        <v>-2.2681</v>
      </c>
      <c r="J616">
        <v>2.2681</v>
      </c>
      <c r="K616" s="4">
        <f>1-(E616/E615)</f>
        <v>2.1575288062105069E-2</v>
      </c>
      <c r="L616" s="4">
        <v>105.0447375</v>
      </c>
      <c r="M616" s="4">
        <v>105.16316</v>
      </c>
      <c r="N616" s="4">
        <v>103.98242860000001</v>
      </c>
      <c r="O616" s="4">
        <v>98.354872549999996</v>
      </c>
      <c r="P616" s="4">
        <v>104.95040470000001</v>
      </c>
      <c r="Q616" s="4">
        <v>104.8595124</v>
      </c>
      <c r="R616" s="4">
        <v>103.7164899</v>
      </c>
      <c r="S616" s="4">
        <v>100.96739239999999</v>
      </c>
      <c r="T616" s="2">
        <v>0.59606128599999997</v>
      </c>
      <c r="U616" s="2">
        <v>0.60974150000000005</v>
      </c>
      <c r="V616" s="4">
        <v>49.432734170000003</v>
      </c>
      <c r="W616">
        <f>F616/AVERAGE(F612:F616)</f>
        <v>1.5697967955378826</v>
      </c>
      <c r="X616" s="4">
        <f>(E616-MIN(E603:E616))/(MAX(E603:E616)-MIN(E603:E616)) * 100</f>
        <v>0</v>
      </c>
      <c r="Y616" s="4">
        <f t="shared" si="80"/>
        <v>49.698574434383808</v>
      </c>
      <c r="Z616" s="4">
        <f t="shared" si="76"/>
        <v>0</v>
      </c>
      <c r="AA616" s="4">
        <f t="shared" si="77"/>
        <v>1.1430225000000007</v>
      </c>
      <c r="AB616">
        <f>STDEV(E596:E616)</f>
        <v>2.0514693714854366</v>
      </c>
      <c r="AC616">
        <f t="shared" si="74"/>
        <v>106.03389797148544</v>
      </c>
      <c r="AD616">
        <f t="shared" si="75"/>
        <v>101.93095922851457</v>
      </c>
      <c r="AE616" s="4">
        <f>AC616-AD616</f>
        <v>4.1029387429708777</v>
      </c>
      <c r="AI616" s="5">
        <f t="shared" si="78"/>
        <v>5.3034899005219849E-3</v>
      </c>
      <c r="AJ616" s="5">
        <f t="shared" si="81"/>
        <v>5.5430097994280114E-4</v>
      </c>
      <c r="AK616" s="5">
        <f t="shared" si="79"/>
        <v>2.0377511948454345E-3</v>
      </c>
    </row>
    <row r="617" spans="1:37" x14ac:dyDescent="0.2">
      <c r="A617" s="1">
        <v>42479</v>
      </c>
      <c r="B617">
        <v>103.2396</v>
      </c>
      <c r="C617">
        <v>103.3545</v>
      </c>
      <c r="D617">
        <v>101.6606</v>
      </c>
      <c r="E617">
        <v>102.3113</v>
      </c>
      <c r="F617">
        <v>32384879</v>
      </c>
      <c r="G617">
        <v>32384879</v>
      </c>
      <c r="H617">
        <v>102.3784</v>
      </c>
      <c r="I617">
        <v>-0.54548200000000002</v>
      </c>
      <c r="J617">
        <v>0.54548200000000002</v>
      </c>
      <c r="K617" s="4">
        <f>1-(E617/E616)</f>
        <v>5.3034899005219849E-3</v>
      </c>
      <c r="L617" s="4">
        <v>104.84975</v>
      </c>
      <c r="M617" s="4">
        <v>104.88563000000001</v>
      </c>
      <c r="N617" s="4">
        <v>104.0275429</v>
      </c>
      <c r="O617" s="4">
        <v>98.548333330000006</v>
      </c>
      <c r="P617" s="4">
        <v>104.36393700000001</v>
      </c>
      <c r="Q617" s="4">
        <v>104.3962011</v>
      </c>
      <c r="R617" s="4">
        <v>103.5826623</v>
      </c>
      <c r="S617" s="4">
        <v>101.0200947</v>
      </c>
      <c r="T617" s="2">
        <v>0.46755414299999998</v>
      </c>
      <c r="U617" s="2">
        <v>0.64870450000000002</v>
      </c>
      <c r="V617" s="4">
        <v>41.885825099999998</v>
      </c>
      <c r="W617">
        <f>F617/AVERAGE(F613:F617)</f>
        <v>0.81419552294320796</v>
      </c>
      <c r="X617" s="4">
        <f>(E617-MIN(E604:E617))/(MAX(E604:E617)-MIN(E604:E617)) * 100</f>
        <v>0</v>
      </c>
      <c r="Y617" s="4">
        <f t="shared" si="80"/>
        <v>16.365241101050476</v>
      </c>
      <c r="Z617" s="4">
        <f t="shared" si="76"/>
        <v>0</v>
      </c>
      <c r="AA617" s="4">
        <f t="shared" si="77"/>
        <v>0.81353880000000345</v>
      </c>
      <c r="AB617">
        <f>STDEV(E597:E617)</f>
        <v>2.0007969561080965</v>
      </c>
      <c r="AC617">
        <f t="shared" si="74"/>
        <v>106.02833985610809</v>
      </c>
      <c r="AD617">
        <f t="shared" si="75"/>
        <v>102.02674594389191</v>
      </c>
      <c r="AE617" s="4">
        <f>AC617-AD617</f>
        <v>4.0015939122161797</v>
      </c>
      <c r="AI617" s="5">
        <f t="shared" si="78"/>
        <v>-2.0584236540832634E-3</v>
      </c>
      <c r="AJ617" s="5">
        <f t="shared" si="81"/>
        <v>1.2860694585172694E-3</v>
      </c>
      <c r="AK617" s="5">
        <f t="shared" si="79"/>
        <v>-1.4382363564261817E-4</v>
      </c>
    </row>
    <row r="618" spans="1:37" x14ac:dyDescent="0.2">
      <c r="A618" s="1">
        <v>42480</v>
      </c>
      <c r="B618">
        <v>102.053</v>
      </c>
      <c r="C618">
        <v>103.4406</v>
      </c>
      <c r="D618">
        <v>101.4979</v>
      </c>
      <c r="E618">
        <v>102.5219</v>
      </c>
      <c r="F618">
        <v>30611030</v>
      </c>
      <c r="G618">
        <v>30611030</v>
      </c>
      <c r="H618">
        <v>102.7475</v>
      </c>
      <c r="I618">
        <v>0.210536</v>
      </c>
      <c r="J618">
        <v>-0.210536</v>
      </c>
      <c r="K618" s="4">
        <f>1-(E618/E617)</f>
        <v>-2.0584236540832634E-3</v>
      </c>
      <c r="L618" s="4">
        <v>104.666725</v>
      </c>
      <c r="M618" s="4">
        <v>104.51911</v>
      </c>
      <c r="N618" s="4">
        <v>104.0831381</v>
      </c>
      <c r="O618" s="4">
        <v>98.794335290000006</v>
      </c>
      <c r="P618" s="4">
        <v>103.9545955</v>
      </c>
      <c r="Q618" s="4">
        <v>104.05541909999999</v>
      </c>
      <c r="R618" s="4">
        <v>103.4816373</v>
      </c>
      <c r="S618" s="4">
        <v>101.07898900000001</v>
      </c>
      <c r="T618" s="2">
        <v>0.48259242899999999</v>
      </c>
      <c r="U618" s="2">
        <v>0.60974157100000004</v>
      </c>
      <c r="V618" s="4">
        <v>44.17993293</v>
      </c>
      <c r="W618">
        <f>F618/AVERAGE(F614:F618)</f>
        <v>0.77997730034116763</v>
      </c>
      <c r="X618" s="4">
        <f>(E618-MIN(E605:E618))/(MAX(E605:E618)-MIN(E605:E618)) * 100</f>
        <v>4.2401546267214263</v>
      </c>
      <c r="Y618" s="4">
        <f t="shared" si="80"/>
        <v>1.4133848755738088</v>
      </c>
      <c r="Z618" s="4">
        <f t="shared" si="76"/>
        <v>3</v>
      </c>
      <c r="AA618" s="4">
        <f t="shared" si="77"/>
        <v>0.5737817999999919</v>
      </c>
      <c r="AB618">
        <f>STDEV(E598:E618)</f>
        <v>1.9380419168522094</v>
      </c>
      <c r="AC618">
        <f t="shared" si="74"/>
        <v>106.02118001685221</v>
      </c>
      <c r="AD618">
        <f t="shared" si="75"/>
        <v>102.14509618314779</v>
      </c>
      <c r="AE618" s="4">
        <f>AC618-AD618</f>
        <v>3.8760838337044277</v>
      </c>
      <c r="AI618" s="5">
        <f t="shared" si="78"/>
        <v>1.0827930422670717E-2</v>
      </c>
      <c r="AJ618" s="5">
        <f t="shared" si="81"/>
        <v>1.0771220346995857E-2</v>
      </c>
      <c r="AK618" s="5">
        <f t="shared" si="79"/>
        <v>-1.0881420759183708E-3</v>
      </c>
    </row>
    <row r="619" spans="1:37" x14ac:dyDescent="0.2">
      <c r="A619" s="1">
        <v>42481</v>
      </c>
      <c r="B619">
        <v>102.3305</v>
      </c>
      <c r="C619">
        <v>102.3305</v>
      </c>
      <c r="D619">
        <v>100.9811</v>
      </c>
      <c r="E619">
        <v>101.4118</v>
      </c>
      <c r="F619">
        <v>31552525</v>
      </c>
      <c r="G619">
        <v>31552525</v>
      </c>
      <c r="H619">
        <v>101.47029999999999</v>
      </c>
      <c r="I619">
        <v>-1.1101000000000001</v>
      </c>
      <c r="J619">
        <v>1.1101000000000001</v>
      </c>
      <c r="K619" s="4">
        <f>1-(E619/E618)</f>
        <v>1.0827930422670717E-2</v>
      </c>
      <c r="L619" s="4">
        <v>104.301875</v>
      </c>
      <c r="M619" s="4">
        <v>104.27316999999999</v>
      </c>
      <c r="N619" s="4">
        <v>104.04896189999999</v>
      </c>
      <c r="O619" s="4">
        <v>98.999994119999997</v>
      </c>
      <c r="P619" s="4">
        <v>103.38952980000001</v>
      </c>
      <c r="Q619" s="4">
        <v>103.574761</v>
      </c>
      <c r="R619" s="4">
        <v>103.28451</v>
      </c>
      <c r="S619" s="4">
        <v>101.0920404</v>
      </c>
      <c r="T619" s="2">
        <v>0.414236357</v>
      </c>
      <c r="U619" s="2">
        <v>0.689034429</v>
      </c>
      <c r="V619" s="4">
        <v>37.546209189999999</v>
      </c>
      <c r="W619">
        <f>F619/AVERAGE(F615:F619)</f>
        <v>0.77981074027483055</v>
      </c>
      <c r="X619" s="4">
        <f>(E619-MIN(E606:E619))/(MAX(E606:E619)-MIN(E606:E619)) * 100</f>
        <v>0</v>
      </c>
      <c r="Y619" s="4">
        <f t="shared" si="80"/>
        <v>1.4133848755738088</v>
      </c>
      <c r="Z619" s="4">
        <f t="shared" si="76"/>
        <v>0</v>
      </c>
      <c r="AA619" s="4">
        <f t="shared" si="77"/>
        <v>0.29025099999999782</v>
      </c>
      <c r="AB619">
        <f>STDEV(E599:E619)</f>
        <v>1.980087707521105</v>
      </c>
      <c r="AC619">
        <f t="shared" si="74"/>
        <v>106.0290496075211</v>
      </c>
      <c r="AD619">
        <f t="shared" si="75"/>
        <v>102.06887419247889</v>
      </c>
      <c r="AE619" s="4">
        <f>AC619-AD619</f>
        <v>3.9601754150422153</v>
      </c>
      <c r="AI619" s="5">
        <f t="shared" si="78"/>
        <v>2.7363679571805744E-3</v>
      </c>
      <c r="AJ619" s="5">
        <f t="shared" si="81"/>
        <v>1.1255919221847788E-2</v>
      </c>
      <c r="AK619" s="5">
        <f t="shared" si="79"/>
        <v>-1.6703758914508532E-3</v>
      </c>
    </row>
    <row r="620" spans="1:37" x14ac:dyDescent="0.2">
      <c r="A620" s="1">
        <v>42482</v>
      </c>
      <c r="B620">
        <v>100.4931</v>
      </c>
      <c r="C620">
        <v>101.8998</v>
      </c>
      <c r="D620">
        <v>100.1199</v>
      </c>
      <c r="E620">
        <v>101.1343</v>
      </c>
      <c r="F620">
        <v>33683121</v>
      </c>
      <c r="G620">
        <v>33683121</v>
      </c>
      <c r="H620">
        <v>100.84739999999999</v>
      </c>
      <c r="I620">
        <v>-0.27752500000000002</v>
      </c>
      <c r="J620">
        <v>0.27752500000000002</v>
      </c>
      <c r="K620" s="4">
        <f>1-(E620/E619)</f>
        <v>2.7363679571805744E-3</v>
      </c>
      <c r="L620" s="4">
        <v>103.73247499999999</v>
      </c>
      <c r="M620" s="4">
        <v>103.98799</v>
      </c>
      <c r="N620" s="4">
        <v>104.0284571</v>
      </c>
      <c r="O620" s="4">
        <v>99.200586270000002</v>
      </c>
      <c r="P620" s="4">
        <v>102.8883676</v>
      </c>
      <c r="Q620" s="4">
        <v>103.1310409</v>
      </c>
      <c r="R620" s="4">
        <v>103.0797281</v>
      </c>
      <c r="S620" s="4">
        <v>101.0936976</v>
      </c>
      <c r="T620" s="2">
        <v>0.3369935</v>
      </c>
      <c r="U620" s="2">
        <v>0.70885764299999998</v>
      </c>
      <c r="V620" s="4">
        <v>32.221937349999997</v>
      </c>
      <c r="W620">
        <f>F620/AVERAGE(F616:F620)</f>
        <v>0.89083797002212328</v>
      </c>
      <c r="X620" s="4">
        <f>(E620-MIN(E607:E620))/(MAX(E607:E620)-MIN(E607:E620)) * 100</f>
        <v>0</v>
      </c>
      <c r="Y620" s="4">
        <f t="shared" si="80"/>
        <v>1.4133848755738088</v>
      </c>
      <c r="Z620" s="4">
        <f t="shared" si="76"/>
        <v>0</v>
      </c>
      <c r="AA620" s="4">
        <f t="shared" si="77"/>
        <v>5.1312800000005154E-2</v>
      </c>
      <c r="AB620">
        <f>STDEV(E600:E620)</f>
        <v>2.0091143286461879</v>
      </c>
      <c r="AC620">
        <f t="shared" si="74"/>
        <v>106.03757142864619</v>
      </c>
      <c r="AD620">
        <f t="shared" si="75"/>
        <v>102.01934277135381</v>
      </c>
      <c r="AE620" s="4">
        <f>AC620-AD620</f>
        <v>4.0182286572923829</v>
      </c>
      <c r="AI620" s="5">
        <f t="shared" si="78"/>
        <v>5.6775989946040717E-3</v>
      </c>
      <c r="AJ620" s="5">
        <f t="shared" si="81"/>
        <v>3.5253520763282808E-3</v>
      </c>
      <c r="AK620" s="5">
        <f t="shared" si="79"/>
        <v>-2.6271233077362847E-3</v>
      </c>
    </row>
    <row r="621" spans="1:37" x14ac:dyDescent="0.2">
      <c r="A621" s="1">
        <v>42485</v>
      </c>
      <c r="B621">
        <v>100.48350000000001</v>
      </c>
      <c r="C621">
        <v>101.10550000000001</v>
      </c>
      <c r="D621">
        <v>100.0146</v>
      </c>
      <c r="E621">
        <v>100.56010000000001</v>
      </c>
      <c r="F621">
        <v>28031588</v>
      </c>
      <c r="G621">
        <v>28031588</v>
      </c>
      <c r="H621">
        <v>100.51730000000001</v>
      </c>
      <c r="I621">
        <v>-0.57419200000000004</v>
      </c>
      <c r="J621">
        <v>0.57419200000000004</v>
      </c>
      <c r="K621" s="4">
        <f>1-(E621/E620)</f>
        <v>5.6775989946040717E-3</v>
      </c>
      <c r="L621" s="4">
        <v>102.8999</v>
      </c>
      <c r="M621" s="4">
        <v>103.61094</v>
      </c>
      <c r="N621" s="4">
        <v>104.0015714</v>
      </c>
      <c r="O621" s="4">
        <v>99.403431370000007</v>
      </c>
      <c r="P621" s="4">
        <v>102.3709748</v>
      </c>
      <c r="Q621" s="4">
        <v>102.6635971</v>
      </c>
      <c r="R621" s="4">
        <v>102.8397635</v>
      </c>
      <c r="S621" s="4">
        <v>101.0727722</v>
      </c>
      <c r="T621" s="2">
        <v>0.3369935</v>
      </c>
      <c r="U621" s="2">
        <v>0.66032135700000005</v>
      </c>
      <c r="V621" s="4">
        <v>33.790081200000003</v>
      </c>
      <c r="W621">
        <f>F621/AVERAGE(F617:F621)</f>
        <v>0.89693537010195679</v>
      </c>
      <c r="X621" s="4">
        <f>(E621-MIN(E608:E621))/(MAX(E608:E621)-MIN(E608:E621)) * 100</f>
        <v>0</v>
      </c>
      <c r="Y621" s="4">
        <f t="shared" si="80"/>
        <v>0</v>
      </c>
      <c r="Z621" s="4">
        <f t="shared" si="76"/>
        <v>0</v>
      </c>
      <c r="AA621" s="4">
        <f t="shared" si="77"/>
        <v>-0.17616639999999961</v>
      </c>
      <c r="AB621">
        <f>STDEV(E601:E621)</f>
        <v>2.053208754156004</v>
      </c>
      <c r="AC621">
        <f t="shared" si="74"/>
        <v>106.05478015415601</v>
      </c>
      <c r="AD621">
        <f t="shared" si="75"/>
        <v>101.948362645844</v>
      </c>
      <c r="AE621" s="4">
        <f>AC621-AD621</f>
        <v>4.1064175083120062</v>
      </c>
      <c r="AI621" s="5">
        <f t="shared" si="78"/>
        <v>6.9470893525364064E-3</v>
      </c>
      <c r="AJ621" s="5">
        <f t="shared" si="81"/>
        <v>-6.2844066295074663E-3</v>
      </c>
      <c r="AK621" s="5">
        <f t="shared" si="79"/>
        <v>-3.7676301176918833E-3</v>
      </c>
    </row>
    <row r="622" spans="1:37" x14ac:dyDescent="0.2">
      <c r="A622" s="1">
        <v>42486</v>
      </c>
      <c r="B622">
        <v>99.440399999999997</v>
      </c>
      <c r="C622">
        <v>100.7706</v>
      </c>
      <c r="D622">
        <v>99.440399999999997</v>
      </c>
      <c r="E622">
        <v>99.861500000000007</v>
      </c>
      <c r="F622">
        <v>56016165</v>
      </c>
      <c r="G622">
        <v>56016165</v>
      </c>
      <c r="H622">
        <v>100.006</v>
      </c>
      <c r="I622">
        <v>-0.69859800000000005</v>
      </c>
      <c r="J622">
        <v>0.69859800000000005</v>
      </c>
      <c r="K622" s="4">
        <f>1-(E622/E621)</f>
        <v>6.9470893525364064E-3</v>
      </c>
      <c r="L622" s="4">
        <v>101.972825</v>
      </c>
      <c r="M622" s="4">
        <v>103.02813999999999</v>
      </c>
      <c r="N622" s="4">
        <v>103.9632952</v>
      </c>
      <c r="O622" s="4">
        <v>99.60327255</v>
      </c>
      <c r="P622" s="4">
        <v>101.81331369999999</v>
      </c>
      <c r="Q622" s="4">
        <v>102.1541249</v>
      </c>
      <c r="R622" s="4">
        <v>102.55611930000001</v>
      </c>
      <c r="S622" s="4">
        <v>101.02527139999999</v>
      </c>
      <c r="T622" s="2">
        <v>0.25838635700000001</v>
      </c>
      <c r="U622" s="2">
        <v>0.71022121400000005</v>
      </c>
      <c r="V622" s="4">
        <v>26.676062089999999</v>
      </c>
      <c r="W622">
        <f>F622/AVERAGE(F618:F622)</f>
        <v>1.5569177242281362</v>
      </c>
      <c r="X622" s="4">
        <f>(E622-MIN(E609:E622))/(MAX(E609:E622)-MIN(E609:E622)) * 100</f>
        <v>0</v>
      </c>
      <c r="Y622" s="4">
        <f t="shared" si="80"/>
        <v>0</v>
      </c>
      <c r="Z622" s="4">
        <f t="shared" si="76"/>
        <v>0</v>
      </c>
      <c r="AA622" s="4">
        <f t="shared" si="77"/>
        <v>-0.40199440000000664</v>
      </c>
      <c r="AB622">
        <f>STDEV(E602:E622)</f>
        <v>2.1247593010682833</v>
      </c>
      <c r="AC622">
        <f t="shared" si="74"/>
        <v>106.08805450106829</v>
      </c>
      <c r="AD622">
        <f t="shared" si="75"/>
        <v>101.83853589893172</v>
      </c>
      <c r="AE622" s="4">
        <f>AC622-AD622</f>
        <v>4.2495186021365612</v>
      </c>
      <c r="AI622" s="5">
        <f t="shared" si="78"/>
        <v>6.2578671459972091E-2</v>
      </c>
      <c r="AJ622" s="5">
        <f t="shared" si="81"/>
        <v>-1.8754885330793492E-2</v>
      </c>
      <c r="AK622" s="5">
        <f t="shared" si="79"/>
        <v>-5.0747065585046297E-3</v>
      </c>
    </row>
    <row r="623" spans="1:37" x14ac:dyDescent="0.2">
      <c r="A623" s="1">
        <v>42487</v>
      </c>
      <c r="B623">
        <v>91.870599999999996</v>
      </c>
      <c r="C623">
        <v>94.464100000000002</v>
      </c>
      <c r="D623">
        <v>91.564400000000006</v>
      </c>
      <c r="E623">
        <v>93.612300000000005</v>
      </c>
      <c r="F623">
        <v>114602142</v>
      </c>
      <c r="G623">
        <v>114602142</v>
      </c>
      <c r="H623">
        <v>93.219200000000001</v>
      </c>
      <c r="I623">
        <v>-6.2491000000000003</v>
      </c>
      <c r="J623">
        <v>6.2491000000000003</v>
      </c>
      <c r="K623" s="4">
        <f>1-(E623/E622)</f>
        <v>6.2578671459972091E-2</v>
      </c>
      <c r="L623" s="4">
        <v>100.53375</v>
      </c>
      <c r="M623" s="4">
        <v>101.6673</v>
      </c>
      <c r="N623" s="4">
        <v>103.5139667</v>
      </c>
      <c r="O623" s="4">
        <v>99.675139220000005</v>
      </c>
      <c r="P623" s="4">
        <v>99.990866249999996</v>
      </c>
      <c r="Q623" s="4">
        <v>100.6010658</v>
      </c>
      <c r="R623" s="4">
        <v>101.70432700000001</v>
      </c>
      <c r="S623" s="4">
        <v>100.73456659999999</v>
      </c>
      <c r="T623" s="2">
        <v>0.25838635700000001</v>
      </c>
      <c r="U623" s="2">
        <v>0.99116407100000004</v>
      </c>
      <c r="V623" s="4">
        <v>20.67834569</v>
      </c>
      <c r="W623">
        <f>F623/AVERAGE(F619:F623)</f>
        <v>2.171436554759929</v>
      </c>
      <c r="X623" s="4">
        <f>(E623-MIN(E610:E623))/(MAX(E610:E623)-MIN(E610:E623)) * 100</f>
        <v>0</v>
      </c>
      <c r="Y623" s="4">
        <f t="shared" si="80"/>
        <v>0</v>
      </c>
      <c r="Z623" s="4">
        <f t="shared" si="76"/>
        <v>0</v>
      </c>
      <c r="AA623" s="4">
        <f t="shared" si="77"/>
        <v>-1.1032612000000057</v>
      </c>
      <c r="AB623">
        <f>STDEV(E603:E623)</f>
        <v>3.101273330477873</v>
      </c>
      <c r="AC623">
        <f t="shared" si="74"/>
        <v>106.61524003047786</v>
      </c>
      <c r="AD623">
        <f t="shared" si="75"/>
        <v>100.41269336952213</v>
      </c>
      <c r="AE623" s="4">
        <f>AC623-AD623</f>
        <v>6.2025466609557327</v>
      </c>
      <c r="AI623" s="5">
        <f t="shared" si="78"/>
        <v>3.0565427833735503E-2</v>
      </c>
      <c r="AJ623" s="5">
        <f t="shared" si="81"/>
        <v>-6.8270143987859463E-3</v>
      </c>
      <c r="AK623" s="5">
        <f t="shared" si="79"/>
        <v>-1.6047987755524733E-3</v>
      </c>
    </row>
    <row r="624" spans="1:37" x14ac:dyDescent="0.2">
      <c r="A624" s="1">
        <v>42488</v>
      </c>
      <c r="B624">
        <v>93.4114</v>
      </c>
      <c r="C624">
        <v>93.669799999999995</v>
      </c>
      <c r="D624">
        <v>90.195899999999995</v>
      </c>
      <c r="E624">
        <v>90.751000000000005</v>
      </c>
      <c r="F624">
        <v>82242690</v>
      </c>
      <c r="G624">
        <v>82242690</v>
      </c>
      <c r="H624">
        <v>91.999799999999993</v>
      </c>
      <c r="I624">
        <v>-2.8614000000000002</v>
      </c>
      <c r="J624">
        <v>2.8614000000000002</v>
      </c>
      <c r="K624" s="4">
        <f>1-(E624/E623)</f>
        <v>3.0565427833735503E-2</v>
      </c>
      <c r="L624" s="4">
        <v>99.020525000000006</v>
      </c>
      <c r="M624" s="4">
        <v>100.01459</v>
      </c>
      <c r="N624" s="4">
        <v>102.8427095</v>
      </c>
      <c r="O624" s="4">
        <v>99.641176470000005</v>
      </c>
      <c r="P624" s="4">
        <v>97.937562639999996</v>
      </c>
      <c r="Q624" s="4">
        <v>98.810144750000006</v>
      </c>
      <c r="R624" s="4">
        <v>100.661153</v>
      </c>
      <c r="S624" s="4">
        <v>100.3430542</v>
      </c>
      <c r="T624" s="2">
        <v>0.25018364300000001</v>
      </c>
      <c r="U624" s="2">
        <v>1.1955497859999999</v>
      </c>
      <c r="V624" s="4">
        <v>17.30496355</v>
      </c>
      <c r="W624">
        <f>F624/AVERAGE(F620:F624)</f>
        <v>1.3072002769342905</v>
      </c>
      <c r="X624" s="4">
        <f>(E624-MIN(E611:E624))/(MAX(E611:E624)-MIN(E611:E624)) * 100</f>
        <v>0</v>
      </c>
      <c r="Y624" s="4">
        <f t="shared" si="80"/>
        <v>0</v>
      </c>
      <c r="Z624" s="4">
        <f t="shared" si="76"/>
        <v>0</v>
      </c>
      <c r="AA624" s="4">
        <f t="shared" si="77"/>
        <v>-1.8510082499999925</v>
      </c>
      <c r="AB624">
        <f>STDEV(E604:E624)</f>
        <v>4.1473539148359091</v>
      </c>
      <c r="AC624">
        <f t="shared" si="74"/>
        <v>106.9900634148359</v>
      </c>
      <c r="AD624">
        <f t="shared" si="75"/>
        <v>98.695355585164094</v>
      </c>
      <c r="AE624" s="4">
        <f>AC624-AD624</f>
        <v>8.2947078296718075</v>
      </c>
      <c r="AI624" s="5">
        <f t="shared" si="78"/>
        <v>1.1495190135645927E-2</v>
      </c>
      <c r="AJ624" s="5">
        <f t="shared" si="81"/>
        <v>-5.5396077222873423E-4</v>
      </c>
      <c r="AK624" s="5">
        <f t="shared" si="79"/>
        <v>1.119461844140779E-3</v>
      </c>
    </row>
    <row r="625" spans="1:37" x14ac:dyDescent="0.2">
      <c r="A625" s="1">
        <v>42489</v>
      </c>
      <c r="B625">
        <v>89.947100000000006</v>
      </c>
      <c r="C625">
        <v>90.645700000000005</v>
      </c>
      <c r="D625">
        <v>88.530799999999999</v>
      </c>
      <c r="E625">
        <v>89.707800000000006</v>
      </c>
      <c r="F625">
        <v>68531478</v>
      </c>
      <c r="G625">
        <v>68531478</v>
      </c>
      <c r="H625">
        <v>89.418099999999995</v>
      </c>
      <c r="I625">
        <v>-1.0430999999999999</v>
      </c>
      <c r="J625">
        <v>1.0430999999999999</v>
      </c>
      <c r="K625" s="4">
        <f>1-(E625/E624)</f>
        <v>1.1495190135645927E-2</v>
      </c>
      <c r="L625" s="4">
        <v>97.4450875</v>
      </c>
      <c r="M625" s="4">
        <v>98.472880000000004</v>
      </c>
      <c r="N625" s="4">
        <v>102.1477524</v>
      </c>
      <c r="O625" s="4">
        <v>99.558988240000005</v>
      </c>
      <c r="P625" s="4">
        <v>96.108726500000003</v>
      </c>
      <c r="Q625" s="4">
        <v>97.155172980000003</v>
      </c>
      <c r="R625" s="4">
        <v>99.617976549999995</v>
      </c>
      <c r="S625" s="4">
        <v>99.925985389999994</v>
      </c>
      <c r="T625" s="2">
        <v>0.22557550000000001</v>
      </c>
      <c r="U625" s="2">
        <v>1.2700569289999999</v>
      </c>
      <c r="V625" s="4">
        <v>15.08228196</v>
      </c>
      <c r="W625">
        <f>F625/AVERAGE(F621:F625)</f>
        <v>0.98063478244198665</v>
      </c>
      <c r="X625" s="4">
        <f>(E625-MIN(E612:E625))/(MAX(E612:E625)-MIN(E612:E625)) * 100</f>
        <v>0</v>
      </c>
      <c r="Y625" s="4">
        <f t="shared" si="80"/>
        <v>0</v>
      </c>
      <c r="Z625" s="4">
        <f t="shared" si="76"/>
        <v>0</v>
      </c>
      <c r="AA625" s="4">
        <f t="shared" si="77"/>
        <v>-2.4628035699999913</v>
      </c>
      <c r="AB625">
        <f>STDEV(E605:E625)</f>
        <v>5.0212808486101457</v>
      </c>
      <c r="AC625">
        <f t="shared" si="74"/>
        <v>107.16903324861015</v>
      </c>
      <c r="AD625">
        <f t="shared" si="75"/>
        <v>97.126471551389855</v>
      </c>
      <c r="AE625" s="4">
        <f>AC625-AD625</f>
        <v>10.042561697220293</v>
      </c>
      <c r="AI625" s="5">
        <f t="shared" si="78"/>
        <v>1.0667968671621564E-3</v>
      </c>
      <c r="AJ625" s="5">
        <f t="shared" si="81"/>
        <v>2.9525884134825819E-3</v>
      </c>
      <c r="AK625" s="5">
        <f t="shared" si="79"/>
        <v>1.27039463045133E-3</v>
      </c>
    </row>
    <row r="626" spans="1:37" x14ac:dyDescent="0.2">
      <c r="A626" s="1">
        <v>42492</v>
      </c>
      <c r="B626">
        <v>89.923199999999994</v>
      </c>
      <c r="C626">
        <v>90.033199999999994</v>
      </c>
      <c r="D626">
        <v>88.4255</v>
      </c>
      <c r="E626">
        <v>89.612099999999998</v>
      </c>
      <c r="F626">
        <v>48160104</v>
      </c>
      <c r="G626">
        <v>48160104</v>
      </c>
      <c r="H626">
        <v>89.138000000000005</v>
      </c>
      <c r="I626">
        <v>-9.5697000000000004E-2</v>
      </c>
      <c r="J626">
        <v>9.5697000000000004E-2</v>
      </c>
      <c r="K626" s="4">
        <f>1-(E626/E625)</f>
        <v>1.0667968671621564E-3</v>
      </c>
      <c r="L626" s="4">
        <v>95.831362499999997</v>
      </c>
      <c r="M626" s="4">
        <v>97.148409999999998</v>
      </c>
      <c r="N626" s="4">
        <v>101.4026667</v>
      </c>
      <c r="O626" s="4">
        <v>99.509823530000006</v>
      </c>
      <c r="P626" s="4">
        <v>94.665031720000002</v>
      </c>
      <c r="Q626" s="4">
        <v>95.783705159999997</v>
      </c>
      <c r="R626" s="4">
        <v>98.665035919999994</v>
      </c>
      <c r="S626" s="4">
        <v>99.521519299999994</v>
      </c>
      <c r="T626" s="2">
        <v>0.12851121400000001</v>
      </c>
      <c r="U626" s="2">
        <v>1.2768924290000001</v>
      </c>
      <c r="V626" s="4">
        <v>9.1440786379999999</v>
      </c>
      <c r="W626">
        <f>F626/AVERAGE(F622:F626)</f>
        <v>0.65160016106936713</v>
      </c>
      <c r="X626" s="4">
        <f>(E626-MIN(E613:E626))/(MAX(E613:E626)-MIN(E613:E626)) * 100</f>
        <v>0</v>
      </c>
      <c r="Y626" s="4">
        <f t="shared" si="80"/>
        <v>0</v>
      </c>
      <c r="Z626" s="4">
        <f t="shared" si="76"/>
        <v>0</v>
      </c>
      <c r="AA626" s="4">
        <f t="shared" si="77"/>
        <v>-2.8813307599999973</v>
      </c>
      <c r="AB626">
        <f>STDEV(E606:E626)</f>
        <v>5.6571651963093066</v>
      </c>
      <c r="AC626">
        <f t="shared" si="74"/>
        <v>107.0598318963093</v>
      </c>
      <c r="AD626">
        <f t="shared" si="75"/>
        <v>95.74550150369069</v>
      </c>
      <c r="AE626" s="4">
        <f>AC626-AD626</f>
        <v>11.314330392618615</v>
      </c>
      <c r="AI626" s="5">
        <f t="shared" si="78"/>
        <v>-1.6446439710708693E-2</v>
      </c>
      <c r="AJ626" s="5">
        <f t="shared" si="81"/>
        <v>2.6559136139598155E-3</v>
      </c>
      <c r="AK626" s="5">
        <f t="shared" si="79"/>
        <v>-1.0264330276497724E-3</v>
      </c>
    </row>
    <row r="627" spans="1:37" x14ac:dyDescent="0.2">
      <c r="A627" s="1">
        <v>42493</v>
      </c>
      <c r="B627">
        <v>90.148099999999999</v>
      </c>
      <c r="C627">
        <v>91.621799999999993</v>
      </c>
      <c r="D627">
        <v>89.650400000000005</v>
      </c>
      <c r="E627">
        <v>91.085899999999995</v>
      </c>
      <c r="F627">
        <v>56831277</v>
      </c>
      <c r="G627">
        <v>56831277</v>
      </c>
      <c r="H627">
        <v>90.602099999999993</v>
      </c>
      <c r="I627">
        <v>1.4738</v>
      </c>
      <c r="J627">
        <v>-1.4738</v>
      </c>
      <c r="K627" s="4">
        <f>1-(E627/E626)</f>
        <v>-1.6446439710708693E-2</v>
      </c>
      <c r="L627" s="4">
        <v>94.540625000000006</v>
      </c>
      <c r="M627" s="4">
        <v>96.025869999999998</v>
      </c>
      <c r="N627" s="4">
        <v>100.6762667</v>
      </c>
      <c r="O627" s="4">
        <v>99.493686269999998</v>
      </c>
      <c r="P627" s="4">
        <v>93.869669110000004</v>
      </c>
      <c r="Q627" s="4">
        <v>94.92955877</v>
      </c>
      <c r="R627" s="4">
        <v>97.943213459999996</v>
      </c>
      <c r="S627" s="4">
        <v>99.190710699999997</v>
      </c>
      <c r="T627" s="2">
        <v>0.12441121400000001</v>
      </c>
      <c r="U627" s="2">
        <v>1.2768924290000001</v>
      </c>
      <c r="V627" s="4">
        <v>8.8782481170000001</v>
      </c>
      <c r="W627">
        <f>F627/AVERAGE(F623:F627)</f>
        <v>0.76722778985600015</v>
      </c>
      <c r="X627" s="4">
        <f>(E627-MIN(E614:E627))/(MAX(E614:E627)-MIN(E614:E627)) * 100</f>
        <v>8.3425789652439555</v>
      </c>
      <c r="Y627" s="4">
        <f t="shared" si="80"/>
        <v>2.7808596550813185</v>
      </c>
      <c r="Z627" s="4">
        <f t="shared" si="76"/>
        <v>3</v>
      </c>
      <c r="AA627" s="4">
        <f t="shared" si="77"/>
        <v>-3.0136546899999956</v>
      </c>
      <c r="AB627">
        <f>STDEV(E607:E627)</f>
        <v>5.9625708235905526</v>
      </c>
      <c r="AC627">
        <f t="shared" si="74"/>
        <v>106.63883752359055</v>
      </c>
      <c r="AD627">
        <f t="shared" si="75"/>
        <v>94.713695876409446</v>
      </c>
      <c r="AE627" s="4">
        <f>AC627-AD627</f>
        <v>11.925141647181107</v>
      </c>
      <c r="AI627" s="5">
        <f t="shared" si="78"/>
        <v>1.0401170762983081E-2</v>
      </c>
      <c r="AJ627" s="5">
        <f t="shared" si="81"/>
        <v>-3.9195211633066942E-3</v>
      </c>
      <c r="AK627" s="5">
        <f t="shared" si="79"/>
        <v>-1.7766531691734901E-3</v>
      </c>
    </row>
    <row r="628" spans="1:37" x14ac:dyDescent="0.2">
      <c r="A628" s="1">
        <v>42494</v>
      </c>
      <c r="B628">
        <v>91.105000000000004</v>
      </c>
      <c r="C628">
        <v>91.774900000000002</v>
      </c>
      <c r="D628">
        <v>89.784400000000005</v>
      </c>
      <c r="E628">
        <v>90.138499999999993</v>
      </c>
      <c r="F628">
        <v>41025475</v>
      </c>
      <c r="G628">
        <v>41025475</v>
      </c>
      <c r="H628">
        <v>90.427000000000007</v>
      </c>
      <c r="I628">
        <v>-0.94741600000000004</v>
      </c>
      <c r="J628">
        <v>0.94741600000000004</v>
      </c>
      <c r="K628" s="4">
        <f>1-(E628/E627)</f>
        <v>1.0401170762983081E-2</v>
      </c>
      <c r="L628" s="4">
        <v>93.166150000000002</v>
      </c>
      <c r="M628" s="4">
        <v>94.787530000000004</v>
      </c>
      <c r="N628" s="4">
        <v>99.964452379999997</v>
      </c>
      <c r="O628" s="4">
        <v>99.443209800000005</v>
      </c>
      <c r="P628" s="4">
        <v>93.040520420000007</v>
      </c>
      <c r="Q628" s="4">
        <v>94.058457180000005</v>
      </c>
      <c r="R628" s="4">
        <v>97.199907409999994</v>
      </c>
      <c r="S628" s="4">
        <v>98.835722050000001</v>
      </c>
      <c r="T628" s="2">
        <v>0.120309714</v>
      </c>
      <c r="U628" s="2">
        <v>1.344565</v>
      </c>
      <c r="V628" s="4">
        <v>8.2129695540000007</v>
      </c>
      <c r="W628">
        <f>F628/AVERAGE(F624:F628)</f>
        <v>0.69115087186733792</v>
      </c>
      <c r="X628" s="4">
        <f>(E628-MIN(E615:E628))/(MAX(E615:E628)-MIN(E615:E628)) * 100</f>
        <v>3.3933268010932611</v>
      </c>
      <c r="Y628" s="4">
        <f t="shared" si="80"/>
        <v>3.9119685887790721</v>
      </c>
      <c r="Z628" s="4">
        <f t="shared" si="76"/>
        <v>0.86742179137801323</v>
      </c>
      <c r="AA628" s="4">
        <f t="shared" si="77"/>
        <v>-3.1414502299999896</v>
      </c>
      <c r="AB628">
        <f>STDEV(E608:E628)</f>
        <v>6.2928460636359951</v>
      </c>
      <c r="AC628">
        <f t="shared" si="74"/>
        <v>106.25729844363599</v>
      </c>
      <c r="AD628">
        <f t="shared" si="75"/>
        <v>93.671606316364006</v>
      </c>
      <c r="AE628" s="4">
        <f>AC628-AD628</f>
        <v>12.585692127271983</v>
      </c>
      <c r="AI628" s="5">
        <f t="shared" si="78"/>
        <v>4.0581993265917937E-3</v>
      </c>
      <c r="AJ628" s="5">
        <f t="shared" si="81"/>
        <v>-1.0008546840867237E-4</v>
      </c>
      <c r="AK628" s="5">
        <f t="shared" si="79"/>
        <v>-1.837605496549368E-3</v>
      </c>
    </row>
    <row r="629" spans="1:37" x14ac:dyDescent="0.2">
      <c r="A629" s="1">
        <v>42495</v>
      </c>
      <c r="B629">
        <v>90.504400000000004</v>
      </c>
      <c r="C629">
        <v>90.571799999999996</v>
      </c>
      <c r="D629">
        <v>89.233500000000006</v>
      </c>
      <c r="E629">
        <v>89.7727</v>
      </c>
      <c r="F629">
        <v>35890500</v>
      </c>
      <c r="G629">
        <v>35890500</v>
      </c>
      <c r="H629">
        <v>89.641800000000003</v>
      </c>
      <c r="I629">
        <v>-0.36583399999999999</v>
      </c>
      <c r="J629">
        <v>0.36583399999999999</v>
      </c>
      <c r="K629" s="4">
        <f>1-(E629/E628)</f>
        <v>4.0581993265917937E-3</v>
      </c>
      <c r="L629" s="4">
        <v>91.817724999999996</v>
      </c>
      <c r="M629" s="4">
        <v>93.623620000000003</v>
      </c>
      <c r="N629" s="4">
        <v>99.182814289999996</v>
      </c>
      <c r="O629" s="4">
        <v>99.426654900000003</v>
      </c>
      <c r="P629" s="4">
        <v>92.314338109999994</v>
      </c>
      <c r="Q629" s="4">
        <v>93.279228599999996</v>
      </c>
      <c r="R629" s="4">
        <v>96.492554319999996</v>
      </c>
      <c r="S629" s="4">
        <v>98.480309419999998</v>
      </c>
      <c r="T629" s="2">
        <v>0.120309714</v>
      </c>
      <c r="U629" s="2">
        <v>1.216896</v>
      </c>
      <c r="V629" s="4">
        <v>8.9970984269999992</v>
      </c>
      <c r="W629">
        <f>F629/AVERAGE(F625:F629)</f>
        <v>0.71655221010971493</v>
      </c>
      <c r="X629" s="4">
        <f>(E629-MIN(E616:E629))/(MAX(E616:E629)-MIN(E616:E629)) * 100</f>
        <v>1.2125604958964884</v>
      </c>
      <c r="Y629" s="4">
        <f t="shared" si="80"/>
        <v>4.3161554207445683</v>
      </c>
      <c r="Z629" s="4">
        <f t="shared" si="76"/>
        <v>0.2809353180537954</v>
      </c>
      <c r="AA629" s="4">
        <f t="shared" si="77"/>
        <v>-3.2133257200000003</v>
      </c>
      <c r="AB629">
        <f>STDEV(E609:E629)</f>
        <v>6.4973786424438664</v>
      </c>
      <c r="AC629">
        <f t="shared" si="74"/>
        <v>105.68019293244386</v>
      </c>
      <c r="AD629">
        <f t="shared" si="75"/>
        <v>92.685435647556133</v>
      </c>
      <c r="AE629" s="4">
        <f>AC629-AD629</f>
        <v>12.994757284887726</v>
      </c>
      <c r="AI629" s="5">
        <f t="shared" si="78"/>
        <v>5.5774194159248225E-3</v>
      </c>
      <c r="AJ629" s="5">
        <f t="shared" si="81"/>
        <v>4.6255326283470843E-3</v>
      </c>
      <c r="AK629" s="5">
        <f t="shared" si="79"/>
        <v>-1.2246975229837638E-3</v>
      </c>
    </row>
    <row r="630" spans="1:37" x14ac:dyDescent="0.2">
      <c r="A630" s="1">
        <v>42496</v>
      </c>
      <c r="B630">
        <v>89.897800000000004</v>
      </c>
      <c r="C630">
        <v>89.974800000000002</v>
      </c>
      <c r="D630">
        <v>88.434299999999993</v>
      </c>
      <c r="E630">
        <v>89.272000000000006</v>
      </c>
      <c r="F630">
        <v>43699886</v>
      </c>
      <c r="G630">
        <v>43699886</v>
      </c>
      <c r="H630">
        <v>89.0899</v>
      </c>
      <c r="I630">
        <v>-0.50066100000000002</v>
      </c>
      <c r="J630">
        <v>0.50066100000000002</v>
      </c>
      <c r="K630" s="4">
        <f>1-(E630/E629)</f>
        <v>5.5774194159248225E-3</v>
      </c>
      <c r="L630" s="4">
        <v>90.494037500000005</v>
      </c>
      <c r="M630" s="4">
        <v>92.437389999999994</v>
      </c>
      <c r="N630" s="4">
        <v>98.487614289999996</v>
      </c>
      <c r="O630" s="4">
        <v>99.373825490000002</v>
      </c>
      <c r="P630" s="4">
        <v>91.63826297</v>
      </c>
      <c r="Q630" s="4">
        <v>92.550641580000004</v>
      </c>
      <c r="R630" s="4">
        <v>95.804882480000003</v>
      </c>
      <c r="S630" s="4">
        <v>98.11919924</v>
      </c>
      <c r="T630" s="2">
        <v>0.120309714</v>
      </c>
      <c r="U630" s="2">
        <v>1.0906503569999999</v>
      </c>
      <c r="V630" s="4">
        <v>9.9350686390000007</v>
      </c>
      <c r="W630">
        <f>F630/AVERAGE(F626:F630)</f>
        <v>0.96849475248671324</v>
      </c>
      <c r="X630" s="4">
        <f>(E630-MIN(E617:E630))/(MAX(E617:E630)-MIN(E617:E630)) * 100</f>
        <v>0</v>
      </c>
      <c r="Y630" s="4">
        <f t="shared" si="80"/>
        <v>1.5352957656632498</v>
      </c>
      <c r="Z630" s="4">
        <f t="shared" si="76"/>
        <v>0</v>
      </c>
      <c r="AA630" s="4">
        <f t="shared" si="77"/>
        <v>-3.2542408999999992</v>
      </c>
      <c r="AB630">
        <f>STDEV(E610:E630)</f>
        <v>6.7468974344720625</v>
      </c>
      <c r="AC630">
        <f t="shared" si="74"/>
        <v>105.23451172447206</v>
      </c>
      <c r="AD630">
        <f t="shared" si="75"/>
        <v>91.740716855527936</v>
      </c>
      <c r="AE630" s="4">
        <f>AC630-AD630</f>
        <v>13.493794868944121</v>
      </c>
      <c r="AI630" s="5">
        <f t="shared" si="78"/>
        <v>-7.5499596738048957E-4</v>
      </c>
      <c r="AJ630" s="5">
        <f t="shared" si="81"/>
        <v>2.7771912526327043E-3</v>
      </c>
      <c r="AK630" s="5">
        <f t="shared" si="79"/>
        <v>-1.3056935473986268E-3</v>
      </c>
    </row>
    <row r="631" spans="1:37" x14ac:dyDescent="0.2">
      <c r="A631" s="1">
        <v>42499</v>
      </c>
      <c r="B631">
        <v>89.541600000000003</v>
      </c>
      <c r="C631">
        <v>90.282899999999998</v>
      </c>
      <c r="D631">
        <v>89.146799999999999</v>
      </c>
      <c r="E631">
        <v>89.339399999999998</v>
      </c>
      <c r="F631">
        <v>32936436</v>
      </c>
      <c r="G631">
        <v>32936436</v>
      </c>
      <c r="H631">
        <v>89.655299999999997</v>
      </c>
      <c r="I631">
        <v>6.7394999999999997E-2</v>
      </c>
      <c r="J631">
        <v>-6.7394999999999997E-2</v>
      </c>
      <c r="K631" s="4">
        <f>1-(E631/E630)</f>
        <v>-7.5499596738048957E-4</v>
      </c>
      <c r="L631" s="4">
        <v>89.959924999999998</v>
      </c>
      <c r="M631" s="4">
        <v>91.31532</v>
      </c>
      <c r="N631" s="4">
        <v>97.790152379999995</v>
      </c>
      <c r="O631" s="4">
        <v>99.309933330000007</v>
      </c>
      <c r="P631" s="4">
        <v>91.127404530000007</v>
      </c>
      <c r="Q631" s="4">
        <v>91.966779470000006</v>
      </c>
      <c r="R631" s="4">
        <v>95.189122249999997</v>
      </c>
      <c r="S631" s="4">
        <v>97.774893390000003</v>
      </c>
      <c r="T631" s="2">
        <v>0.12512364300000001</v>
      </c>
      <c r="U631" s="2">
        <v>1.051687357</v>
      </c>
      <c r="V631" s="4">
        <v>10.632433150000001</v>
      </c>
      <c r="W631">
        <f>F631/AVERAGE(F627:F631)</f>
        <v>0.78277109219562935</v>
      </c>
      <c r="X631" s="4">
        <f>(E631-MIN(E618:E631))/(MAX(E618:E631)-MIN(E618:E631)) * 100</f>
        <v>0.50868308440057775</v>
      </c>
      <c r="Y631" s="4">
        <f t="shared" si="80"/>
        <v>0.57374786009902212</v>
      </c>
      <c r="Z631" s="4">
        <f t="shared" si="76"/>
        <v>0.88659691787396822</v>
      </c>
      <c r="AA631" s="4">
        <f t="shared" si="77"/>
        <v>-3.2223427799999911</v>
      </c>
      <c r="AB631">
        <f>STDEV(E611:E631)</f>
        <v>6.9052641658823628</v>
      </c>
      <c r="AC631">
        <f t="shared" si="74"/>
        <v>104.69541654588235</v>
      </c>
      <c r="AD631">
        <f t="shared" si="75"/>
        <v>90.884888214117638</v>
      </c>
      <c r="AE631" s="4">
        <f>AC631-AD631</f>
        <v>13.810528331764715</v>
      </c>
      <c r="AI631" s="5">
        <f t="shared" si="78"/>
        <v>-6.7898374065642475E-3</v>
      </c>
      <c r="AJ631" s="5">
        <f t="shared" si="81"/>
        <v>-7.2393000444153088E-3</v>
      </c>
      <c r="AK631" s="5">
        <f t="shared" si="79"/>
        <v>-1.7125580633868547E-3</v>
      </c>
    </row>
    <row r="632" spans="1:37" x14ac:dyDescent="0.2">
      <c r="A632" s="1">
        <v>42500</v>
      </c>
      <c r="B632">
        <v>89.859300000000005</v>
      </c>
      <c r="C632">
        <v>90.090400000000002</v>
      </c>
      <c r="D632">
        <v>88.684700000000007</v>
      </c>
      <c r="E632">
        <v>89.945999999999998</v>
      </c>
      <c r="F632">
        <v>33686836</v>
      </c>
      <c r="G632">
        <v>33686836</v>
      </c>
      <c r="H632">
        <v>89.513199999999998</v>
      </c>
      <c r="I632">
        <v>0.60657300000000003</v>
      </c>
      <c r="J632">
        <v>-0.60657300000000003</v>
      </c>
      <c r="K632" s="4">
        <f>1-(E632/E631)</f>
        <v>-6.7898374065642475E-3</v>
      </c>
      <c r="L632" s="4">
        <v>89.859300000000005</v>
      </c>
      <c r="M632" s="4">
        <v>90.323769999999996</v>
      </c>
      <c r="N632" s="4">
        <v>97.105171429999999</v>
      </c>
      <c r="O632" s="4">
        <v>99.255119609999994</v>
      </c>
      <c r="P632" s="4">
        <v>90.864870190000005</v>
      </c>
      <c r="Q632" s="4">
        <v>91.599365019999993</v>
      </c>
      <c r="R632" s="4">
        <v>94.689777269999993</v>
      </c>
      <c r="S632" s="4">
        <v>97.467877959999996</v>
      </c>
      <c r="T632" s="2">
        <v>0.15341199999999999</v>
      </c>
      <c r="U632" s="2">
        <v>1.051687357</v>
      </c>
      <c r="V632" s="4">
        <v>12.73023665</v>
      </c>
      <c r="W632">
        <f>F632/AVERAGE(F628:F632)</f>
        <v>0.89956718609672259</v>
      </c>
      <c r="X632" s="4">
        <f>(E632-MIN(E619:E632))/(MAX(E619:E632)-MIN(E619:E632)) * 100</f>
        <v>5.5519860294238184</v>
      </c>
      <c r="Y632" s="4">
        <f t="shared" si="80"/>
        <v>2.0202230379414652</v>
      </c>
      <c r="Z632" s="4">
        <f t="shared" si="76"/>
        <v>2.7482044928470337</v>
      </c>
      <c r="AA632" s="4">
        <f t="shared" si="77"/>
        <v>-3.09041225</v>
      </c>
      <c r="AB632">
        <f>STDEV(E612:E632)</f>
        <v>6.9374114715895896</v>
      </c>
      <c r="AC632">
        <f t="shared" si="74"/>
        <v>104.04258290158958</v>
      </c>
      <c r="AD632">
        <f t="shared" si="75"/>
        <v>90.167759958410414</v>
      </c>
      <c r="AE632" s="4">
        <f>AC632-AD632</f>
        <v>13.874822943179169</v>
      </c>
      <c r="AI632" s="5">
        <f t="shared" si="78"/>
        <v>9.7414003957929651E-3</v>
      </c>
      <c r="AJ632" s="5">
        <f t="shared" si="81"/>
        <v>-7.1750579990684012E-3</v>
      </c>
      <c r="AK632" s="5">
        <f t="shared" si="79"/>
        <v>-2.515279533668778E-3</v>
      </c>
    </row>
    <row r="633" spans="1:37" x14ac:dyDescent="0.2">
      <c r="A633" s="1">
        <v>42501</v>
      </c>
      <c r="B633">
        <v>90.003699999999995</v>
      </c>
      <c r="C633">
        <v>90.090400000000002</v>
      </c>
      <c r="D633">
        <v>89.021699999999996</v>
      </c>
      <c r="E633">
        <v>89.069800000000001</v>
      </c>
      <c r="F633">
        <v>28719109</v>
      </c>
      <c r="G633">
        <v>28719109</v>
      </c>
      <c r="H633">
        <v>89.453999999999994</v>
      </c>
      <c r="I633">
        <v>-0.87616000000000005</v>
      </c>
      <c r="J633">
        <v>0.87616000000000005</v>
      </c>
      <c r="K633" s="4">
        <f>1-(E633/E632)</f>
        <v>9.7414003957929651E-3</v>
      </c>
      <c r="L633" s="4">
        <v>89.77955</v>
      </c>
      <c r="M633" s="4">
        <v>89.869519999999994</v>
      </c>
      <c r="N633" s="4">
        <v>96.313757140000007</v>
      </c>
      <c r="O633" s="4">
        <v>99.187252939999993</v>
      </c>
      <c r="P633" s="4">
        <v>90.465965710000006</v>
      </c>
      <c r="Q633" s="4">
        <v>91.139444109999999</v>
      </c>
      <c r="R633" s="4">
        <v>94.154541339999994</v>
      </c>
      <c r="S633" s="4">
        <v>97.138541570000001</v>
      </c>
      <c r="T633" s="2">
        <v>0.15341199999999999</v>
      </c>
      <c r="U633" s="2">
        <v>1.034977357</v>
      </c>
      <c r="V633" s="4">
        <v>12.90923712</v>
      </c>
      <c r="W633">
        <f>F633/AVERAGE(F629:F633)</f>
        <v>0.82086133697296404</v>
      </c>
      <c r="X633" s="4">
        <f>(E633-MIN(E620:E633))/(MAX(E620:E633)-MIN(E620:E633)) * 100</f>
        <v>0</v>
      </c>
      <c r="Y633" s="4">
        <f t="shared" si="80"/>
        <v>2.0202230379414652</v>
      </c>
      <c r="Z633" s="4">
        <f t="shared" si="76"/>
        <v>0</v>
      </c>
      <c r="AA633" s="4">
        <f t="shared" si="77"/>
        <v>-3.015097229999995</v>
      </c>
      <c r="AB633">
        <f>STDEV(E613:E633)</f>
        <v>6.8566645954553893</v>
      </c>
      <c r="AC633">
        <f t="shared" si="74"/>
        <v>103.17042173545539</v>
      </c>
      <c r="AD633">
        <f t="shared" si="75"/>
        <v>89.457092544544622</v>
      </c>
      <c r="AE633" s="4">
        <f>AC633-AD633</f>
        <v>13.71332919091077</v>
      </c>
      <c r="AI633" s="5">
        <f t="shared" si="78"/>
        <v>2.3456884376073517E-2</v>
      </c>
      <c r="AJ633" s="5">
        <f t="shared" si="81"/>
        <v>-6.3657022279427159E-3</v>
      </c>
      <c r="AK633" s="5">
        <f t="shared" si="79"/>
        <v>-2.240175055587091E-3</v>
      </c>
    </row>
    <row r="634" spans="1:37" x14ac:dyDescent="0.2">
      <c r="A634" s="1">
        <v>42502</v>
      </c>
      <c r="B634">
        <v>89.272000000000006</v>
      </c>
      <c r="C634">
        <v>89.329800000000006</v>
      </c>
      <c r="D634">
        <v>86.142899999999997</v>
      </c>
      <c r="E634">
        <v>86.980500000000006</v>
      </c>
      <c r="F634">
        <v>76314690</v>
      </c>
      <c r="G634">
        <v>76314690</v>
      </c>
      <c r="H634">
        <v>87.124099999999999</v>
      </c>
      <c r="I634">
        <v>-2.0893000000000002</v>
      </c>
      <c r="J634">
        <v>2.0893000000000002</v>
      </c>
      <c r="K634" s="4">
        <f>1-(E634/E633)</f>
        <v>2.3456884376073517E-2</v>
      </c>
      <c r="L634" s="4">
        <v>89.450599999999994</v>
      </c>
      <c r="M634" s="4">
        <v>89.492469999999997</v>
      </c>
      <c r="N634" s="4">
        <v>95.349938100000003</v>
      </c>
      <c r="O634" s="4">
        <v>99.00636471</v>
      </c>
      <c r="P634" s="4">
        <v>89.691417770000001</v>
      </c>
      <c r="Q634" s="4">
        <v>90.383272450000007</v>
      </c>
      <c r="R634" s="4">
        <v>93.471299310000006</v>
      </c>
      <c r="S634" s="4">
        <v>96.740187000000006</v>
      </c>
      <c r="T634" s="2">
        <v>0.15341199999999999</v>
      </c>
      <c r="U634" s="2">
        <v>1.164389857</v>
      </c>
      <c r="V634" s="4">
        <v>11.641507349999999</v>
      </c>
      <c r="W634">
        <f>F634/AVERAGE(F630:F634)</f>
        <v>1.7718185440370984</v>
      </c>
      <c r="X634" s="4">
        <f>(E634-MIN(E621:E634))/(MAX(E621:E634)-MIN(E621:E634)) * 100</f>
        <v>0</v>
      </c>
      <c r="Y634" s="4">
        <f t="shared" si="80"/>
        <v>1.8506620098079394</v>
      </c>
      <c r="Z634" s="4">
        <f t="shared" si="76"/>
        <v>0</v>
      </c>
      <c r="AA634" s="4">
        <f t="shared" si="77"/>
        <v>-3.0880268599999994</v>
      </c>
      <c r="AB634">
        <f>STDEV(E614:E634)</f>
        <v>6.6667735210127077</v>
      </c>
      <c r="AC634">
        <f t="shared" si="74"/>
        <v>102.01671162101272</v>
      </c>
      <c r="AD634">
        <f t="shared" si="75"/>
        <v>88.683164578987288</v>
      </c>
      <c r="AE634" s="4">
        <f>AC634-AD634</f>
        <v>13.33354704202543</v>
      </c>
      <c r="AI634" s="5">
        <f t="shared" si="78"/>
        <v>-1.9924005955358481E-3</v>
      </c>
      <c r="AJ634" s="5">
        <f t="shared" si="81"/>
        <v>3.7273210107780395E-3</v>
      </c>
      <c r="AK634" s="5">
        <f t="shared" si="79"/>
        <v>-1.9393169306302713E-4</v>
      </c>
    </row>
    <row r="635" spans="1:37" x14ac:dyDescent="0.2">
      <c r="A635" s="1">
        <v>42503</v>
      </c>
      <c r="B635">
        <v>86.653099999999995</v>
      </c>
      <c r="C635">
        <v>88.260999999999996</v>
      </c>
      <c r="D635">
        <v>86.653099999999995</v>
      </c>
      <c r="E635">
        <v>87.153800000000004</v>
      </c>
      <c r="F635">
        <v>44392765</v>
      </c>
      <c r="G635">
        <v>44392765</v>
      </c>
      <c r="H635">
        <v>87.415400000000005</v>
      </c>
      <c r="I635">
        <v>0.17330599999999999</v>
      </c>
      <c r="J635">
        <v>-0.17330599999999999</v>
      </c>
      <c r="K635" s="4">
        <f>1-(E635/E634)</f>
        <v>-1.9924005955358481E-3</v>
      </c>
      <c r="L635" s="4">
        <v>88.959087499999995</v>
      </c>
      <c r="M635" s="4">
        <v>89.237070000000003</v>
      </c>
      <c r="N635" s="4">
        <v>94.391638099999994</v>
      </c>
      <c r="O635" s="4">
        <v>98.824747060000007</v>
      </c>
      <c r="P635" s="4">
        <v>89.127502710000002</v>
      </c>
      <c r="Q635" s="4">
        <v>89.796095640000004</v>
      </c>
      <c r="R635" s="4">
        <v>92.869632710000005</v>
      </c>
      <c r="S635" s="4">
        <v>96.364250260000006</v>
      </c>
      <c r="T635" s="2">
        <v>0.16579099999999999</v>
      </c>
      <c r="U635" s="2">
        <v>1.123376143</v>
      </c>
      <c r="V635" s="4">
        <v>12.86031846</v>
      </c>
      <c r="W635">
        <f>F635/AVERAGE(F631:F635)</f>
        <v>1.0273732630836154</v>
      </c>
      <c r="X635" s="4">
        <f>(E635-MIN(E622:E635))/(MAX(E622:E635)-MIN(E622:E635)) * 100</f>
        <v>1.3453924384752549</v>
      </c>
      <c r="Y635" s="4">
        <f t="shared" si="80"/>
        <v>0.44846414615841829</v>
      </c>
      <c r="Z635" s="4">
        <f t="shared" si="76"/>
        <v>3</v>
      </c>
      <c r="AA635" s="4">
        <f t="shared" si="77"/>
        <v>-3.0735370700000004</v>
      </c>
      <c r="AB635">
        <f>STDEV(E615:E635)</f>
        <v>6.3028878308658003</v>
      </c>
      <c r="AC635">
        <f t="shared" si="74"/>
        <v>100.69452593086579</v>
      </c>
      <c r="AD635">
        <f t="shared" si="75"/>
        <v>88.088750269134195</v>
      </c>
      <c r="AE635" s="4">
        <f>AC635-AD635</f>
        <v>12.605775661731599</v>
      </c>
      <c r="AI635" s="5">
        <f t="shared" si="78"/>
        <v>-3.7119437132976385E-2</v>
      </c>
      <c r="AJ635" s="5">
        <f t="shared" si="81"/>
        <v>5.2237050327142423E-3</v>
      </c>
      <c r="AK635" s="5">
        <f t="shared" si="79"/>
        <v>1.0012337194393811E-3</v>
      </c>
    </row>
    <row r="636" spans="1:37" x14ac:dyDescent="0.2">
      <c r="A636" s="1">
        <v>42506</v>
      </c>
      <c r="B636">
        <v>88.954300000000003</v>
      </c>
      <c r="C636">
        <v>90.879900000000006</v>
      </c>
      <c r="D636">
        <v>88.241799999999998</v>
      </c>
      <c r="E636">
        <v>90.388900000000007</v>
      </c>
      <c r="F636">
        <v>61259756</v>
      </c>
      <c r="G636">
        <v>61259756</v>
      </c>
      <c r="H636">
        <v>89.959500000000006</v>
      </c>
      <c r="I636">
        <v>3.2351000000000001</v>
      </c>
      <c r="J636">
        <v>-3.2351000000000001</v>
      </c>
      <c r="K636" s="4">
        <f>1-(E636/E635)</f>
        <v>-3.7119437132976385E-2</v>
      </c>
      <c r="L636" s="4">
        <v>88.990387499999997</v>
      </c>
      <c r="M636" s="4">
        <v>89.314750000000004</v>
      </c>
      <c r="N636" s="4">
        <v>93.689923809999996</v>
      </c>
      <c r="O636" s="4">
        <v>98.692488240000003</v>
      </c>
      <c r="P636" s="4">
        <v>89.407813219999994</v>
      </c>
      <c r="Q636" s="4">
        <v>89.903878250000005</v>
      </c>
      <c r="R636" s="4">
        <v>92.633372449999996</v>
      </c>
      <c r="S636" s="4">
        <v>96.129922800000003</v>
      </c>
      <c r="T636" s="2">
        <v>0.39686957099999998</v>
      </c>
      <c r="U636" s="2">
        <v>1.073476286</v>
      </c>
      <c r="V636" s="4">
        <v>26.991579529999999</v>
      </c>
      <c r="W636">
        <f>F636/AVERAGE(F632:F636)</f>
        <v>1.2534060001254801</v>
      </c>
      <c r="X636" s="4">
        <f>(E636-MIN(E623:E636))/(MAX(E623:E636)-MIN(E623:E636)) * 100</f>
        <v>51.394794776682062</v>
      </c>
      <c r="Y636" s="4">
        <f t="shared" si="80"/>
        <v>17.580062405052441</v>
      </c>
      <c r="Z636" s="4">
        <f t="shared" si="76"/>
        <v>2.9234705538878747</v>
      </c>
      <c r="AA636" s="4">
        <f t="shared" si="77"/>
        <v>-2.7294941999999907</v>
      </c>
      <c r="AB636">
        <f>STDEV(E616:E636)</f>
        <v>5.8523774638948884</v>
      </c>
      <c r="AC636">
        <f t="shared" si="74"/>
        <v>99.542301273894878</v>
      </c>
      <c r="AD636">
        <f t="shared" si="75"/>
        <v>87.837546346105114</v>
      </c>
      <c r="AE636" s="4">
        <f>AC636-AD636</f>
        <v>11.704754927789764</v>
      </c>
      <c r="AI636" s="5">
        <f t="shared" si="78"/>
        <v>4.1542711549759082E-3</v>
      </c>
      <c r="AJ636" s="5">
        <f t="shared" si="81"/>
        <v>-3.3105602046055393E-3</v>
      </c>
      <c r="AK636" s="5">
        <f t="shared" si="79"/>
        <v>5.7009828071450842E-5</v>
      </c>
    </row>
    <row r="637" spans="1:37" x14ac:dyDescent="0.2">
      <c r="A637" s="1">
        <v>42507</v>
      </c>
      <c r="B637">
        <v>91.033900000000003</v>
      </c>
      <c r="C637">
        <v>91.178399999999996</v>
      </c>
      <c r="D637">
        <v>89.551199999999994</v>
      </c>
      <c r="E637">
        <v>90.013400000000004</v>
      </c>
      <c r="F637">
        <v>46916939</v>
      </c>
      <c r="G637">
        <v>46916939</v>
      </c>
      <c r="H637">
        <v>90.227699999999999</v>
      </c>
      <c r="I637">
        <v>-0.37549700000000003</v>
      </c>
      <c r="J637">
        <v>0.37549700000000003</v>
      </c>
      <c r="K637" s="4">
        <f>1-(E637/E636)</f>
        <v>4.1542711549759082E-3</v>
      </c>
      <c r="L637" s="4">
        <v>89.020475000000005</v>
      </c>
      <c r="M637" s="4">
        <v>89.207499999999996</v>
      </c>
      <c r="N637" s="4">
        <v>93.078333330000007</v>
      </c>
      <c r="O637" s="4">
        <v>98.524533329999997</v>
      </c>
      <c r="P637" s="4">
        <v>89.542388059999993</v>
      </c>
      <c r="Q637" s="4">
        <v>89.923791300000005</v>
      </c>
      <c r="R637" s="4">
        <v>92.38385126</v>
      </c>
      <c r="S637" s="4">
        <v>95.890059160000007</v>
      </c>
      <c r="T637" s="2">
        <v>0.39686957099999998</v>
      </c>
      <c r="U637" s="2">
        <v>0.65393321400000004</v>
      </c>
      <c r="V637" s="4">
        <v>37.768226050000003</v>
      </c>
      <c r="W637">
        <f>F637/AVERAGE(F633:F637)</f>
        <v>0.91064335098338178</v>
      </c>
      <c r="X637" s="4">
        <f>(E637-MIN(E624:E637))/(MAX(E624:E637)-MIN(E624:E637)) * 100</f>
        <v>73.875870804306672</v>
      </c>
      <c r="Y637" s="4">
        <f t="shared" si="80"/>
        <v>42.205352673154664</v>
      </c>
      <c r="Z637" s="4">
        <f t="shared" si="76"/>
        <v>1.7503910315929312</v>
      </c>
      <c r="AA637" s="4">
        <f t="shared" si="77"/>
        <v>-2.4600599599999953</v>
      </c>
      <c r="AB637">
        <f>STDEV(E617:E637)</f>
        <v>5.5074347327347732</v>
      </c>
      <c r="AC637">
        <f t="shared" si="74"/>
        <v>98.585768062734786</v>
      </c>
      <c r="AD637">
        <f t="shared" si="75"/>
        <v>87.570898597265227</v>
      </c>
      <c r="AE637" s="4">
        <f>AC637-AD637</f>
        <v>11.014869465469559</v>
      </c>
      <c r="AI637" s="5">
        <f t="shared" si="78"/>
        <v>-1.1444962638895939E-2</v>
      </c>
      <c r="AJ637" s="5">
        <f t="shared" si="81"/>
        <v>-2.4114277070794053E-3</v>
      </c>
      <c r="AK637" s="5">
        <f t="shared" si="79"/>
        <v>1.8536337868844876E-3</v>
      </c>
    </row>
    <row r="638" spans="1:37" x14ac:dyDescent="0.2">
      <c r="A638" s="1">
        <v>42508</v>
      </c>
      <c r="B638">
        <v>90.6584</v>
      </c>
      <c r="C638">
        <v>91.669399999999996</v>
      </c>
      <c r="D638">
        <v>90.398499999999999</v>
      </c>
      <c r="E638">
        <v>91.043599999999998</v>
      </c>
      <c r="F638">
        <v>42062391</v>
      </c>
      <c r="G638">
        <v>42062391</v>
      </c>
      <c r="H638">
        <v>91.043800000000005</v>
      </c>
      <c r="I638">
        <v>1.0302</v>
      </c>
      <c r="J638">
        <v>-1.0302</v>
      </c>
      <c r="K638" s="4">
        <f>1-(E638/E637)</f>
        <v>-1.1444962638895939E-2</v>
      </c>
      <c r="L638" s="4">
        <v>89.241924999999995</v>
      </c>
      <c r="M638" s="4">
        <v>89.298010000000005</v>
      </c>
      <c r="N638" s="4">
        <v>92.541776189999993</v>
      </c>
      <c r="O638" s="4">
        <v>98.398170590000007</v>
      </c>
      <c r="P638" s="4">
        <v>89.875990709999996</v>
      </c>
      <c r="Q638" s="4">
        <v>90.127392880000002</v>
      </c>
      <c r="R638" s="4">
        <v>92.256208290000004</v>
      </c>
      <c r="S638" s="4">
        <v>95.700001929999999</v>
      </c>
      <c r="T638" s="2">
        <v>0.47045528599999997</v>
      </c>
      <c r="U638" s="2">
        <v>0.44954749999999999</v>
      </c>
      <c r="V638" s="4">
        <v>51.136289259999998</v>
      </c>
      <c r="W638">
        <f>F638/AVERAGE(F634:F638)</f>
        <v>0.77621199452773226</v>
      </c>
      <c r="X638" s="4">
        <f>(E638-MIN(E625:E638))/(MAX(E625:E638)-MIN(E625:E638)) * 100</f>
        <v>98.96964972962445</v>
      </c>
      <c r="Y638" s="4">
        <f t="shared" si="80"/>
        <v>74.746771770204404</v>
      </c>
      <c r="Z638" s="4">
        <f t="shared" si="76"/>
        <v>1.324065874495409</v>
      </c>
      <c r="AA638" s="4">
        <f t="shared" si="77"/>
        <v>-2.1288154100000014</v>
      </c>
      <c r="AB638">
        <f>STDEV(E618:E638)</f>
        <v>5.0964862800663715</v>
      </c>
      <c r="AC638">
        <f t="shared" ref="AC638:AC701" si="82">N638+AB638</f>
        <v>97.638262470066365</v>
      </c>
      <c r="AD638">
        <f t="shared" ref="AD638:AD701" si="83">N638-AB638</f>
        <v>87.445289909933621</v>
      </c>
      <c r="AE638" s="4">
        <f>AC638-AD638</f>
        <v>10.192972560132745</v>
      </c>
      <c r="AI638" s="5">
        <f t="shared" si="78"/>
        <v>3.8069672113141273E-3</v>
      </c>
      <c r="AJ638" s="5">
        <f t="shared" si="81"/>
        <v>-4.7168680565973673E-3</v>
      </c>
      <c r="AK638" s="5">
        <f t="shared" si="79"/>
        <v>2.1358818032237619E-3</v>
      </c>
    </row>
    <row r="639" spans="1:37" x14ac:dyDescent="0.2">
      <c r="A639" s="1">
        <v>42509</v>
      </c>
      <c r="B639">
        <v>91.120599999999996</v>
      </c>
      <c r="C639">
        <v>91.120599999999996</v>
      </c>
      <c r="D639">
        <v>90.090400000000002</v>
      </c>
      <c r="E639">
        <v>90.697000000000003</v>
      </c>
      <c r="F639">
        <v>30442100</v>
      </c>
      <c r="G639">
        <v>30442100</v>
      </c>
      <c r="H639">
        <v>90.454099999999997</v>
      </c>
      <c r="I639">
        <v>-0.34661399999999998</v>
      </c>
      <c r="J639">
        <v>0.34661399999999998</v>
      </c>
      <c r="K639" s="4">
        <f>1-(E639/E638)</f>
        <v>3.8069672113141273E-3</v>
      </c>
      <c r="L639" s="4">
        <v>89.411625000000001</v>
      </c>
      <c r="M639" s="4">
        <v>89.390439999999998</v>
      </c>
      <c r="N639" s="4">
        <v>91.978685709999993</v>
      </c>
      <c r="O639" s="4">
        <v>98.280772549999995</v>
      </c>
      <c r="P639" s="4">
        <v>90.058437220000002</v>
      </c>
      <c r="Q639" s="4">
        <v>90.230957810000007</v>
      </c>
      <c r="R639" s="4">
        <v>92.10771226</v>
      </c>
      <c r="S639" s="4">
        <v>95.503805779999993</v>
      </c>
      <c r="T639" s="2">
        <v>0.47045528599999997</v>
      </c>
      <c r="U639" s="2">
        <v>0.3997985</v>
      </c>
      <c r="V639" s="4">
        <v>54.059550610000002</v>
      </c>
      <c r="W639">
        <f>F639/AVERAGE(F635:F639)</f>
        <v>0.67626884107970353</v>
      </c>
      <c r="X639" s="4">
        <f>(E639-MIN(E626:E639))/(MAX(E626:E639)-MIN(E626:E639)) * 100</f>
        <v>90.527110634773862</v>
      </c>
      <c r="Y639" s="4">
        <f t="shared" si="80"/>
        <v>87.79087705623499</v>
      </c>
      <c r="Z639" s="4">
        <f t="shared" si="76"/>
        <v>1.0311676300578039</v>
      </c>
      <c r="AA639" s="4">
        <f t="shared" si="77"/>
        <v>-1.8767544499999929</v>
      </c>
      <c r="AB639">
        <f>STDEV(E619:E639)</f>
        <v>4.5641279968122843</v>
      </c>
      <c r="AC639">
        <f t="shared" si="82"/>
        <v>96.542813706812282</v>
      </c>
      <c r="AD639">
        <f t="shared" si="83"/>
        <v>87.414557713187705</v>
      </c>
      <c r="AE639" s="4">
        <f>AC639-AD639</f>
        <v>9.1282559936245775</v>
      </c>
      <c r="AI639" s="5">
        <f t="shared" si="78"/>
        <v>-1.0827259997574279E-2</v>
      </c>
      <c r="AJ639" s="5">
        <f t="shared" si="81"/>
        <v>9.3355180982990221E-5</v>
      </c>
      <c r="AK639" s="5">
        <f t="shared" si="79"/>
        <v>2.6836059602227324E-3</v>
      </c>
    </row>
    <row r="640" spans="1:37" x14ac:dyDescent="0.2">
      <c r="A640" s="1">
        <v>42510</v>
      </c>
      <c r="B640">
        <v>91.120599999999996</v>
      </c>
      <c r="C640">
        <v>91.881200000000007</v>
      </c>
      <c r="D640">
        <v>91.005099999999999</v>
      </c>
      <c r="E640">
        <v>91.679000000000002</v>
      </c>
      <c r="F640">
        <v>32025968</v>
      </c>
      <c r="G640">
        <v>32025968</v>
      </c>
      <c r="H640">
        <v>91.489599999999996</v>
      </c>
      <c r="I640">
        <v>0.98207</v>
      </c>
      <c r="J640">
        <v>-0.98207</v>
      </c>
      <c r="K640" s="4">
        <f>1-(E640/E639)</f>
        <v>-1.0827259997574279E-2</v>
      </c>
      <c r="L640" s="4">
        <v>89.628249999999994</v>
      </c>
      <c r="M640" s="4">
        <v>89.631140000000002</v>
      </c>
      <c r="N640" s="4">
        <v>91.515219049999999</v>
      </c>
      <c r="O640" s="4">
        <v>98.180941180000005</v>
      </c>
      <c r="P640" s="4">
        <v>90.418562280000003</v>
      </c>
      <c r="Q640" s="4">
        <v>90.494238210000006</v>
      </c>
      <c r="R640" s="4">
        <v>92.066882519999993</v>
      </c>
      <c r="S640" s="4">
        <v>95.353813400000007</v>
      </c>
      <c r="T640" s="2">
        <v>0.54060314300000001</v>
      </c>
      <c r="U640" s="2">
        <v>0.39296300000000001</v>
      </c>
      <c r="V640" s="4">
        <v>57.907320970000001</v>
      </c>
      <c r="W640">
        <f>F640/AVERAGE(F636:F640)</f>
        <v>0.75281830906354941</v>
      </c>
      <c r="X640" s="4">
        <f>(E640-MIN(E627:E640))/(MAX(E627:E640)-MIN(E627:E640)) * 100</f>
        <v>100</v>
      </c>
      <c r="Y640" s="4">
        <f t="shared" si="80"/>
        <v>96.498920121466099</v>
      </c>
      <c r="Z640" s="4">
        <f t="shared" si="76"/>
        <v>1.0362810265039959</v>
      </c>
      <c r="AA640" s="4">
        <f t="shared" si="77"/>
        <v>-1.5726443099999869</v>
      </c>
      <c r="AB640">
        <f>STDEV(E620:E640)</f>
        <v>4.0200785157281498</v>
      </c>
      <c r="AC640">
        <f t="shared" si="82"/>
        <v>95.535297565728143</v>
      </c>
      <c r="AD640">
        <f t="shared" si="83"/>
        <v>87.495140534271854</v>
      </c>
      <c r="AE640" s="4">
        <f>AC640-AD640</f>
        <v>8.0401570314562889</v>
      </c>
      <c r="AI640" s="5">
        <f t="shared" si="78"/>
        <v>-1.2707381188712619E-2</v>
      </c>
      <c r="AJ640" s="5">
        <f t="shared" si="81"/>
        <v>3.3923462308142805E-3</v>
      </c>
      <c r="AK640" s="5">
        <f t="shared" si="79"/>
        <v>2.0427589965507685E-3</v>
      </c>
    </row>
    <row r="641" spans="1:37" x14ac:dyDescent="0.2">
      <c r="A641" s="1">
        <v>42513</v>
      </c>
      <c r="B641">
        <v>92.304900000000004</v>
      </c>
      <c r="C641">
        <v>93.575800000000001</v>
      </c>
      <c r="D641">
        <v>92.112300000000005</v>
      </c>
      <c r="E641">
        <v>92.843999999999994</v>
      </c>
      <c r="F641">
        <v>38018643</v>
      </c>
      <c r="G641">
        <v>38018643</v>
      </c>
      <c r="H641">
        <v>93.050799999999995</v>
      </c>
      <c r="I641">
        <v>1.165</v>
      </c>
      <c r="J641">
        <v>-1.165</v>
      </c>
      <c r="K641" s="4">
        <f>1-(E641/E640)</f>
        <v>-1.2707381188712619E-2</v>
      </c>
      <c r="L641" s="4">
        <v>90.100025000000002</v>
      </c>
      <c r="M641" s="4">
        <v>89.9816</v>
      </c>
      <c r="N641" s="4">
        <v>91.120442859999997</v>
      </c>
      <c r="O641" s="4">
        <v>98.103013730000001</v>
      </c>
      <c r="P641" s="4">
        <v>90.957548439999997</v>
      </c>
      <c r="Q641" s="4">
        <v>90.921467629999995</v>
      </c>
      <c r="R641" s="4">
        <v>92.14089371</v>
      </c>
      <c r="S641" s="4">
        <v>95.255389339999994</v>
      </c>
      <c r="T641" s="2">
        <v>0.51854599999999995</v>
      </c>
      <c r="U641" s="2">
        <v>0.39296300000000001</v>
      </c>
      <c r="V641" s="4">
        <v>56.888741639999999</v>
      </c>
      <c r="W641">
        <f>F641/AVERAGE(F637:F641)</f>
        <v>1.0033102185314569</v>
      </c>
      <c r="X641" s="4">
        <f>(E641-MIN(E628:E641))/(MAX(E628:E641)-MIN(E628:E641)) * 100</f>
        <v>100</v>
      </c>
      <c r="Y641" s="4">
        <f t="shared" si="80"/>
        <v>96.842370211591287</v>
      </c>
      <c r="Z641" s="4">
        <f t="shared" si="76"/>
        <v>1.0326058705658443</v>
      </c>
      <c r="AA641" s="4">
        <f t="shared" si="77"/>
        <v>-1.2194260800000052</v>
      </c>
      <c r="AB641">
        <f>STDEV(E621:E641)</f>
        <v>3.3851643449870252</v>
      </c>
      <c r="AC641">
        <f t="shared" si="82"/>
        <v>94.505607204987029</v>
      </c>
      <c r="AD641">
        <f t="shared" si="83"/>
        <v>87.735278515012965</v>
      </c>
      <c r="AE641" s="4">
        <f>AC641-AD641</f>
        <v>6.7703286899740647</v>
      </c>
      <c r="AI641" s="5">
        <f t="shared" si="78"/>
        <v>-1.5244926974279593E-2</v>
      </c>
      <c r="AJ641" s="5">
        <f t="shared" si="81"/>
        <v>5.8421498268704129E-3</v>
      </c>
      <c r="AK641" s="5">
        <f t="shared" si="79"/>
        <v>1.4075230529497814E-3</v>
      </c>
    </row>
    <row r="642" spans="1:37" x14ac:dyDescent="0.2">
      <c r="A642" s="1">
        <v>42514</v>
      </c>
      <c r="B642">
        <v>93.604699999999994</v>
      </c>
      <c r="C642">
        <v>94.442300000000003</v>
      </c>
      <c r="D642">
        <v>93.238799999999998</v>
      </c>
      <c r="E642">
        <v>94.259399999999999</v>
      </c>
      <c r="F642">
        <v>35140174</v>
      </c>
      <c r="G642">
        <v>35140174</v>
      </c>
      <c r="H642">
        <v>93.951300000000003</v>
      </c>
      <c r="I642">
        <v>1.4153</v>
      </c>
      <c r="J642">
        <v>-1.4153</v>
      </c>
      <c r="K642" s="4">
        <f>1-(E642/E641)</f>
        <v>-1.5244926974279593E-2</v>
      </c>
      <c r="L642" s="4">
        <v>91.009887500000005</v>
      </c>
      <c r="M642" s="4">
        <v>90.412940000000006</v>
      </c>
      <c r="N642" s="4">
        <v>90.820409519999998</v>
      </c>
      <c r="O642" s="4">
        <v>98.032386270000003</v>
      </c>
      <c r="P642" s="4">
        <v>91.691293229999999</v>
      </c>
      <c r="Q642" s="4">
        <v>91.528364420000003</v>
      </c>
      <c r="R642" s="4">
        <v>92.342656210000001</v>
      </c>
      <c r="S642" s="4">
        <v>95.216330940000006</v>
      </c>
      <c r="T642" s="2">
        <v>0.61963885699999999</v>
      </c>
      <c r="U642" s="2">
        <v>0.32529042899999999</v>
      </c>
      <c r="V642" s="4">
        <v>65.575156419999999</v>
      </c>
      <c r="W642">
        <f>F642/AVERAGE(F638:F642)</f>
        <v>0.98880964543971683</v>
      </c>
      <c r="X642" s="4">
        <f>(E642-MIN(E629:E642))/(MAX(E629:E642)-MIN(E629:E642)) * 100</f>
        <v>100</v>
      </c>
      <c r="Y642" s="4">
        <f t="shared" si="80"/>
        <v>100</v>
      </c>
      <c r="Z642" s="4">
        <f t="shared" si="76"/>
        <v>1</v>
      </c>
      <c r="AA642" s="4">
        <f t="shared" si="77"/>
        <v>-0.81429178999999863</v>
      </c>
      <c r="AB642">
        <f>STDEV(E622:E642)</f>
        <v>2.7206824309177948</v>
      </c>
      <c r="AC642">
        <f t="shared" si="82"/>
        <v>93.541091950917789</v>
      </c>
      <c r="AD642">
        <f t="shared" si="83"/>
        <v>88.099727089082208</v>
      </c>
      <c r="AE642" s="4">
        <f>AC642-AD642</f>
        <v>5.4413648618355808</v>
      </c>
      <c r="AI642" s="5">
        <f t="shared" si="78"/>
        <v>-1.7568539583320053E-2</v>
      </c>
      <c r="AJ642" s="5">
        <f t="shared" si="81"/>
        <v>7.5990659264891236E-3</v>
      </c>
      <c r="AK642" s="5">
        <f t="shared" si="79"/>
        <v>7.6898308876276601E-4</v>
      </c>
    </row>
    <row r="643" spans="1:37" x14ac:dyDescent="0.2">
      <c r="A643" s="1">
        <v>42515</v>
      </c>
      <c r="B643">
        <v>95.000699999999995</v>
      </c>
      <c r="C643">
        <v>96.030900000000003</v>
      </c>
      <c r="D643">
        <v>94.461600000000004</v>
      </c>
      <c r="E643">
        <v>95.915400000000005</v>
      </c>
      <c r="F643">
        <v>38642108</v>
      </c>
      <c r="G643">
        <v>38642108</v>
      </c>
      <c r="H643">
        <v>95.424499999999995</v>
      </c>
      <c r="I643">
        <v>1.6559999999999999</v>
      </c>
      <c r="J643">
        <v>-1.6559999999999999</v>
      </c>
      <c r="K643" s="4">
        <f>1-(E643/E642)</f>
        <v>-1.7568539583320053E-2</v>
      </c>
      <c r="L643" s="4">
        <v>92.105087499999996</v>
      </c>
      <c r="M643" s="4">
        <v>91.097499999999997</v>
      </c>
      <c r="N643" s="4">
        <v>90.632499999999993</v>
      </c>
      <c r="O643" s="4">
        <v>97.989350979999998</v>
      </c>
      <c r="P643" s="4">
        <v>92.629983629999998</v>
      </c>
      <c r="Q643" s="4">
        <v>92.326007250000004</v>
      </c>
      <c r="R643" s="4">
        <v>92.682917529999997</v>
      </c>
      <c r="S643" s="4">
        <v>95.243745410000002</v>
      </c>
      <c r="T643" s="2">
        <v>0.73792457099999997</v>
      </c>
      <c r="U643" s="2">
        <v>0.29915942899999998</v>
      </c>
      <c r="V643" s="4">
        <v>71.153789990000007</v>
      </c>
      <c r="W643">
        <f>F643/AVERAGE(F639:F643)</f>
        <v>1.1086914354293651</v>
      </c>
      <c r="X643" s="4">
        <f>(E643-MIN(E630:E643))/(MAX(E630:E643)-MIN(E630:E643)) * 100</f>
        <v>100</v>
      </c>
      <c r="Y643" s="4">
        <f t="shared" si="80"/>
        <v>100</v>
      </c>
      <c r="Z643" s="4">
        <f t="shared" ref="Z643:Z706" si="84">IFERROR(X643/Y643,0)</f>
        <v>1</v>
      </c>
      <c r="AA643" s="4">
        <f t="shared" ref="AA643:AA706" si="85">Q643-R643</f>
        <v>-0.35691027999999392</v>
      </c>
      <c r="AB643">
        <f>STDEV(E623:E643)</f>
        <v>2.1391395347195092</v>
      </c>
      <c r="AC643">
        <f t="shared" si="82"/>
        <v>92.771639534719498</v>
      </c>
      <c r="AD643">
        <f t="shared" si="83"/>
        <v>88.493360465280489</v>
      </c>
      <c r="AE643" s="4">
        <f>AC643-AD643</f>
        <v>4.2782790694390087</v>
      </c>
      <c r="AI643" s="5">
        <f t="shared" ref="AI643:AI706" si="86">K644</f>
        <v>-7.9299048953556106E-3</v>
      </c>
      <c r="AJ643" s="5">
        <f t="shared" si="81"/>
        <v>4.4313015691383687E-3</v>
      </c>
      <c r="AK643" s="5">
        <f t="shared" ref="AK643:AK706" si="87">SLOPE(K644:K653,$AL$2:$AL$11)</f>
        <v>-6.6122540528881757E-4</v>
      </c>
    </row>
    <row r="644" spans="1:37" x14ac:dyDescent="0.2">
      <c r="A644" s="1">
        <v>42516</v>
      </c>
      <c r="B644">
        <v>95.973200000000006</v>
      </c>
      <c r="C644">
        <v>96.984099999999998</v>
      </c>
      <c r="D644">
        <v>94.971800000000002</v>
      </c>
      <c r="E644">
        <v>96.676000000000002</v>
      </c>
      <c r="F644">
        <v>56331159</v>
      </c>
      <c r="G644">
        <v>56331159</v>
      </c>
      <c r="H644">
        <v>96.014799999999994</v>
      </c>
      <c r="I644">
        <v>0.76062099999999999</v>
      </c>
      <c r="J644">
        <v>-0.76062099999999999</v>
      </c>
      <c r="K644" s="4">
        <f>1-(E644/E643)</f>
        <v>-7.9299048953556106E-3</v>
      </c>
      <c r="L644" s="4">
        <v>92.890974999999997</v>
      </c>
      <c r="M644" s="4">
        <v>92.067049999999995</v>
      </c>
      <c r="N644" s="4">
        <v>90.778390479999999</v>
      </c>
      <c r="O644" s="4">
        <v>97.922574510000004</v>
      </c>
      <c r="P644" s="4">
        <v>93.529098379999994</v>
      </c>
      <c r="Q644" s="4">
        <v>93.116915030000001</v>
      </c>
      <c r="R644" s="4">
        <v>93.063211089999996</v>
      </c>
      <c r="S644" s="4">
        <v>95.299912259999999</v>
      </c>
      <c r="T644" s="2">
        <v>0.79225464300000004</v>
      </c>
      <c r="U644" s="2">
        <v>0.26339792899999998</v>
      </c>
      <c r="V644" s="4">
        <v>75.048805290000004</v>
      </c>
      <c r="W644">
        <f>F644/AVERAGE(F640:F644)</f>
        <v>1.4071669472482677</v>
      </c>
      <c r="X644" s="4">
        <f>(E644-MIN(E631:E644))/(MAX(E631:E644)-MIN(E631:E644)) * 100</f>
        <v>100</v>
      </c>
      <c r="Y644" s="4">
        <f t="shared" si="80"/>
        <v>100</v>
      </c>
      <c r="Z644" s="4">
        <f t="shared" si="84"/>
        <v>1</v>
      </c>
      <c r="AA644" s="4">
        <f t="shared" si="85"/>
        <v>5.3703940000005446E-2</v>
      </c>
      <c r="AB644">
        <f>STDEV(E624:E644)</f>
        <v>2.4363505344889842</v>
      </c>
      <c r="AC644">
        <f t="shared" si="82"/>
        <v>93.214741014488979</v>
      </c>
      <c r="AD644">
        <f t="shared" si="83"/>
        <v>88.342039945511019</v>
      </c>
      <c r="AE644" s="4">
        <f>AC644-AD644</f>
        <v>4.8727010689779604</v>
      </c>
      <c r="AI644" s="5">
        <f t="shared" si="86"/>
        <v>5.9683892589679211E-4</v>
      </c>
      <c r="AJ644" s="5">
        <f t="shared" si="81"/>
        <v>-2.6539205044363596E-4</v>
      </c>
      <c r="AK644" s="5">
        <f t="shared" si="87"/>
        <v>-7.3456383205316392E-4</v>
      </c>
    </row>
    <row r="645" spans="1:37" x14ac:dyDescent="0.2">
      <c r="A645" s="1">
        <v>42517</v>
      </c>
      <c r="B645">
        <v>95.742099999999994</v>
      </c>
      <c r="C645">
        <v>96.733800000000002</v>
      </c>
      <c r="D645">
        <v>95.554299999999998</v>
      </c>
      <c r="E645">
        <v>96.618300000000005</v>
      </c>
      <c r="F645">
        <v>36341240</v>
      </c>
      <c r="G645">
        <v>36341240</v>
      </c>
      <c r="H645">
        <v>96.223699999999994</v>
      </c>
      <c r="I645">
        <v>-5.7769000000000001E-2</v>
      </c>
      <c r="J645">
        <v>5.7769000000000001E-2</v>
      </c>
      <c r="K645" s="4">
        <f>1-(E645/E644)</f>
        <v>5.9683892589679211E-4</v>
      </c>
      <c r="L645" s="4">
        <v>93.716587500000003</v>
      </c>
      <c r="M645" s="4">
        <v>93.013499999999993</v>
      </c>
      <c r="N645" s="4">
        <v>91.057785710000005</v>
      </c>
      <c r="O645" s="4">
        <v>97.828584309999997</v>
      </c>
      <c r="P645" s="4">
        <v>94.215587630000002</v>
      </c>
      <c r="Q645" s="4">
        <v>93.753530479999995</v>
      </c>
      <c r="R645" s="4">
        <v>93.401790989999995</v>
      </c>
      <c r="S645" s="4">
        <v>95.351613740000005</v>
      </c>
      <c r="T645" s="2">
        <v>0.78744071400000004</v>
      </c>
      <c r="U645" s="2">
        <v>0.267524286</v>
      </c>
      <c r="V645" s="4">
        <v>74.641406520000004</v>
      </c>
      <c r="W645">
        <f>F645/AVERAGE(F641:F645)</f>
        <v>0.88865479586960705</v>
      </c>
      <c r="X645" s="4">
        <f>(E645-MIN(E632:E645))/(MAX(E632:E645)-MIN(E632:E645)) * 100</f>
        <v>99.404878551905554</v>
      </c>
      <c r="Y645" s="4">
        <f t="shared" ref="Y645:Y708" si="88">AVERAGE(X643:X645)</f>
        <v>99.801626183968509</v>
      </c>
      <c r="Z645" s="4">
        <f t="shared" si="84"/>
        <v>0.99602463760127902</v>
      </c>
      <c r="AA645" s="4">
        <f t="shared" si="85"/>
        <v>0.35173948999999993</v>
      </c>
      <c r="AB645">
        <f>STDEV(E625:E645)</f>
        <v>2.7493687990674722</v>
      </c>
      <c r="AC645">
        <f t="shared" si="82"/>
        <v>93.807154509067473</v>
      </c>
      <c r="AD645">
        <f t="shared" si="83"/>
        <v>88.308416910932536</v>
      </c>
      <c r="AE645" s="4">
        <f>AC645-AD645</f>
        <v>5.4987375981349373</v>
      </c>
      <c r="AI645" s="5">
        <f t="shared" si="86"/>
        <v>4.8831329054640493E-3</v>
      </c>
      <c r="AJ645" s="5">
        <f t="shared" si="81"/>
        <v>-4.0334235532505482E-3</v>
      </c>
      <c r="AK645" s="5">
        <f t="shared" si="87"/>
        <v>-6.1801134846310686E-5</v>
      </c>
    </row>
    <row r="646" spans="1:37" x14ac:dyDescent="0.2">
      <c r="A646" s="1">
        <v>42521</v>
      </c>
      <c r="B646">
        <v>95.896100000000004</v>
      </c>
      <c r="C646">
        <v>96.666399999999996</v>
      </c>
      <c r="D646">
        <v>95.145200000000003</v>
      </c>
      <c r="E646">
        <v>96.146500000000003</v>
      </c>
      <c r="F646">
        <v>42307212</v>
      </c>
      <c r="G646">
        <v>42307212</v>
      </c>
      <c r="H646">
        <v>96.021000000000001</v>
      </c>
      <c r="I646">
        <v>-0.47177799999999998</v>
      </c>
      <c r="J646">
        <v>0.47177799999999998</v>
      </c>
      <c r="K646" s="4">
        <f>1-(E646/E645)</f>
        <v>4.8831329054640493E-3</v>
      </c>
      <c r="L646" s="4">
        <v>94.35445</v>
      </c>
      <c r="M646" s="4">
        <v>93.589259999999996</v>
      </c>
      <c r="N646" s="4">
        <v>91.364390479999997</v>
      </c>
      <c r="O646" s="4">
        <v>97.728533330000005</v>
      </c>
      <c r="P646" s="4">
        <v>94.644679260000004</v>
      </c>
      <c r="Q646" s="4">
        <v>94.188615839999997</v>
      </c>
      <c r="R646" s="4">
        <v>93.663191850000004</v>
      </c>
      <c r="S646" s="4">
        <v>95.382785749999996</v>
      </c>
      <c r="T646" s="2">
        <v>0.74411407100000004</v>
      </c>
      <c r="U646" s="2">
        <v>0.301222714</v>
      </c>
      <c r="V646" s="4">
        <v>71.184146740000003</v>
      </c>
      <c r="W646">
        <f>F646/AVERAGE(F642:F646)</f>
        <v>1.0132886656665832</v>
      </c>
      <c r="X646" s="4">
        <f>(E646-MIN(E633:E646))/(MAX(E633:E646)-MIN(E633:E646)) * 100</f>
        <v>94.538703522252604</v>
      </c>
      <c r="Y646" s="4">
        <f t="shared" si="88"/>
        <v>97.981194024719386</v>
      </c>
      <c r="Z646" s="4">
        <f t="shared" si="84"/>
        <v>0.96486580372149489</v>
      </c>
      <c r="AA646" s="4">
        <f t="shared" si="85"/>
        <v>0.52542398999999307</v>
      </c>
      <c r="AB646">
        <f>STDEV(E626:E646)</f>
        <v>2.9434587770010916</v>
      </c>
      <c r="AC646">
        <f t="shared" si="82"/>
        <v>94.307849257001095</v>
      </c>
      <c r="AD646">
        <f t="shared" si="83"/>
        <v>88.420931702998899</v>
      </c>
      <c r="AE646" s="4">
        <f>AC646-AD646</f>
        <v>5.8869175540021956</v>
      </c>
      <c r="AI646" s="5">
        <f t="shared" si="86"/>
        <v>1.4020271148715735E-2</v>
      </c>
      <c r="AJ646" s="5">
        <f t="shared" si="81"/>
        <v>-5.0916874860611029E-3</v>
      </c>
      <c r="AK646" s="5">
        <f t="shared" si="87"/>
        <v>-1.6837152151485203E-4</v>
      </c>
    </row>
    <row r="647" spans="1:37" x14ac:dyDescent="0.2">
      <c r="A647" s="1">
        <v>42522</v>
      </c>
      <c r="B647">
        <v>95.337699999999998</v>
      </c>
      <c r="C647">
        <v>95.838399999999993</v>
      </c>
      <c r="D647">
        <v>94.673400000000001</v>
      </c>
      <c r="E647">
        <v>94.798500000000004</v>
      </c>
      <c r="F647">
        <v>29173285</v>
      </c>
      <c r="G647">
        <v>29173285</v>
      </c>
      <c r="H647">
        <v>95.295500000000004</v>
      </c>
      <c r="I647">
        <v>-1.3479000000000001</v>
      </c>
      <c r="J647">
        <v>1.3479000000000001</v>
      </c>
      <c r="K647" s="4">
        <f>1-(E647/E646)</f>
        <v>1.4020271148715735E-2</v>
      </c>
      <c r="L647" s="4">
        <v>94.867137499999998</v>
      </c>
      <c r="M647" s="4">
        <v>94.067769999999996</v>
      </c>
      <c r="N647" s="4">
        <v>91.611361900000006</v>
      </c>
      <c r="O647" s="4">
        <v>97.599800000000002</v>
      </c>
      <c r="P647" s="4">
        <v>94.678861650000002</v>
      </c>
      <c r="Q647" s="4">
        <v>94.299503869999995</v>
      </c>
      <c r="R647" s="4">
        <v>93.771316429999999</v>
      </c>
      <c r="S647" s="4">
        <v>95.359872580000001</v>
      </c>
      <c r="T647" s="2">
        <v>0.74411407100000004</v>
      </c>
      <c r="U647" s="2">
        <v>0.33491842900000002</v>
      </c>
      <c r="V647" s="4">
        <v>68.961228829999996</v>
      </c>
      <c r="W647">
        <f>F647/AVERAGE(F643:F647)</f>
        <v>0.71928017023535751</v>
      </c>
      <c r="X647" s="4">
        <f>(E647-MIN(E634:E647))/(MAX(E634:E647)-MIN(E634:E647)) * 100</f>
        <v>80.6353462946728</v>
      </c>
      <c r="Y647" s="4">
        <f t="shared" si="88"/>
        <v>91.526309456276977</v>
      </c>
      <c r="Z647" s="4">
        <f t="shared" si="84"/>
        <v>0.88100729477345641</v>
      </c>
      <c r="AA647" s="4">
        <f t="shared" si="85"/>
        <v>0.5281874399999964</v>
      </c>
      <c r="AB647">
        <f>STDEV(E627:E647)</f>
        <v>3.0059997099926994</v>
      </c>
      <c r="AC647">
        <f t="shared" si="82"/>
        <v>94.617361609992699</v>
      </c>
      <c r="AD647">
        <f t="shared" si="83"/>
        <v>88.605362190007313</v>
      </c>
      <c r="AE647" s="4">
        <f>AC647-AD647</f>
        <v>6.0119994199853863</v>
      </c>
      <c r="AI647" s="5">
        <f t="shared" si="86"/>
        <v>7.5148868389267598E-3</v>
      </c>
      <c r="AJ647" s="5">
        <f t="shared" si="81"/>
        <v>-1.5222556086296858E-3</v>
      </c>
      <c r="AK647" s="5">
        <f t="shared" si="87"/>
        <v>6.5464404581082086E-4</v>
      </c>
    </row>
    <row r="648" spans="1:37" x14ac:dyDescent="0.2">
      <c r="A648" s="1">
        <v>42523</v>
      </c>
      <c r="B648">
        <v>93.970500000000001</v>
      </c>
      <c r="C648">
        <v>94.201599999999999</v>
      </c>
      <c r="D648">
        <v>93.036600000000007</v>
      </c>
      <c r="E648">
        <v>94.086100000000002</v>
      </c>
      <c r="F648">
        <v>40191600</v>
      </c>
      <c r="G648">
        <v>40191600</v>
      </c>
      <c r="H648">
        <v>93.707599999999999</v>
      </c>
      <c r="I648">
        <v>-0.71247899999999997</v>
      </c>
      <c r="J648">
        <v>0.71247899999999997</v>
      </c>
      <c r="K648" s="4">
        <f>1-(E648/E647)</f>
        <v>7.5148868389267598E-3</v>
      </c>
      <c r="L648" s="4">
        <v>95.168025</v>
      </c>
      <c r="M648" s="4">
        <v>94.372020000000006</v>
      </c>
      <c r="N648" s="4">
        <v>91.754228569999995</v>
      </c>
      <c r="O648" s="4">
        <v>97.457284310000006</v>
      </c>
      <c r="P648" s="4">
        <v>94.547136839999993</v>
      </c>
      <c r="Q648" s="4">
        <v>94.260703169999999</v>
      </c>
      <c r="R648" s="4">
        <v>93.801295820000007</v>
      </c>
      <c r="S648" s="4">
        <v>95.30992071</v>
      </c>
      <c r="T648" s="2">
        <v>0.74411407100000004</v>
      </c>
      <c r="U648" s="2">
        <v>0.236574071</v>
      </c>
      <c r="V648" s="4">
        <v>75.876727669999994</v>
      </c>
      <c r="W648">
        <f>F648/AVERAGE(F644:F648)</f>
        <v>0.98342751546388596</v>
      </c>
      <c r="X648" s="4">
        <f>(E648-MIN(E635:E648))/(MAX(E635:E648)-MIN(E635:E648)) * 100</f>
        <v>72.801453445632305</v>
      </c>
      <c r="Y648" s="4">
        <f t="shared" si="88"/>
        <v>82.658501087519241</v>
      </c>
      <c r="Z648" s="4">
        <f t="shared" si="84"/>
        <v>0.88074974125830996</v>
      </c>
      <c r="AA648" s="4">
        <f t="shared" si="85"/>
        <v>0.45940734999999222</v>
      </c>
      <c r="AB648">
        <f>STDEV(E628:E648)</f>
        <v>3.0507398691371339</v>
      </c>
      <c r="AC648">
        <f t="shared" si="82"/>
        <v>94.804968439137127</v>
      </c>
      <c r="AD648">
        <f t="shared" si="83"/>
        <v>88.703488700862863</v>
      </c>
      <c r="AE648" s="4">
        <f>AC648-AD648</f>
        <v>6.1014797382742643</v>
      </c>
      <c r="AI648" s="5">
        <f t="shared" si="86"/>
        <v>-2.0459982930527421E-3</v>
      </c>
      <c r="AJ648" s="5">
        <f t="shared" si="81"/>
        <v>-2.1010882355221305E-4</v>
      </c>
      <c r="AK648" s="5">
        <f t="shared" si="87"/>
        <v>7.6476874277414621E-4</v>
      </c>
    </row>
    <row r="649" spans="1:37" x14ac:dyDescent="0.2">
      <c r="A649" s="1">
        <v>42524</v>
      </c>
      <c r="B649">
        <v>94.153499999999994</v>
      </c>
      <c r="C649">
        <v>94.615600000000001</v>
      </c>
      <c r="D649">
        <v>93.826099999999997</v>
      </c>
      <c r="E649">
        <v>94.278599999999997</v>
      </c>
      <c r="F649">
        <v>28504888</v>
      </c>
      <c r="G649">
        <v>28504888</v>
      </c>
      <c r="H649">
        <v>94.256299999999996</v>
      </c>
      <c r="I649">
        <v>0.19256300000000001</v>
      </c>
      <c r="J649">
        <v>-0.19256300000000001</v>
      </c>
      <c r="K649" s="4">
        <f>1-(E649/E648)</f>
        <v>-2.0459982930527421E-3</v>
      </c>
      <c r="L649" s="4">
        <v>95.347350000000006</v>
      </c>
      <c r="M649" s="4">
        <v>94.730180000000004</v>
      </c>
      <c r="N649" s="4">
        <v>91.951376190000005</v>
      </c>
      <c r="O649" s="4">
        <v>97.303345100000001</v>
      </c>
      <c r="P649" s="4">
        <v>94.48746199</v>
      </c>
      <c r="Q649" s="4">
        <v>94.263957140000002</v>
      </c>
      <c r="R649" s="4">
        <v>93.846753359999994</v>
      </c>
      <c r="S649" s="4">
        <v>95.269476760000003</v>
      </c>
      <c r="T649" s="2">
        <v>0.74548957100000002</v>
      </c>
      <c r="U649" s="2">
        <v>0.236574071</v>
      </c>
      <c r="V649" s="4">
        <v>75.910515259999997</v>
      </c>
      <c r="W649">
        <f>F649/AVERAGE(F645:F649)</f>
        <v>0.80742053688790494</v>
      </c>
      <c r="X649" s="4">
        <f>(E649-MIN(E636:E649))/(MAX(E636:E649)-MIN(E636:E649)) * 100</f>
        <v>64.017050400744367</v>
      </c>
      <c r="Y649" s="4">
        <f t="shared" si="88"/>
        <v>72.484616713683167</v>
      </c>
      <c r="Z649" s="4">
        <f t="shared" si="84"/>
        <v>0.88318119489565639</v>
      </c>
      <c r="AA649" s="4">
        <f t="shared" si="85"/>
        <v>0.41720378000000835</v>
      </c>
      <c r="AB649">
        <f>STDEV(E629:E649)</f>
        <v>3.0747840283351215</v>
      </c>
      <c r="AC649">
        <f t="shared" si="82"/>
        <v>95.026160218335121</v>
      </c>
      <c r="AD649">
        <f t="shared" si="83"/>
        <v>88.876592161664888</v>
      </c>
      <c r="AE649" s="4">
        <f>AC649-AD649</f>
        <v>6.1495680566702333</v>
      </c>
      <c r="AI649" s="5">
        <f t="shared" si="86"/>
        <v>-7.2508501399044523E-3</v>
      </c>
      <c r="AJ649" s="5">
        <f t="shared" si="81"/>
        <v>2.7838366743799582E-3</v>
      </c>
      <c r="AK649" s="5">
        <f t="shared" si="87"/>
        <v>1.8513584885016543E-3</v>
      </c>
    </row>
    <row r="650" spans="1:37" x14ac:dyDescent="0.2">
      <c r="A650" s="1">
        <v>42527</v>
      </c>
      <c r="B650">
        <v>94.346000000000004</v>
      </c>
      <c r="C650">
        <v>98.100999999999999</v>
      </c>
      <c r="D650">
        <v>93.922399999999996</v>
      </c>
      <c r="E650">
        <v>94.962199999999996</v>
      </c>
      <c r="F650">
        <v>23292504</v>
      </c>
      <c r="G650">
        <v>23292504</v>
      </c>
      <c r="H650">
        <v>95.045299999999997</v>
      </c>
      <c r="I650">
        <v>0.68359599999999998</v>
      </c>
      <c r="J650">
        <v>-0.68359599999999998</v>
      </c>
      <c r="K650" s="4">
        <f>1-(E650/E649)</f>
        <v>-7.2508501399044523E-3</v>
      </c>
      <c r="L650" s="4">
        <v>95.435199999999995</v>
      </c>
      <c r="M650" s="4">
        <v>95.058499999999995</v>
      </c>
      <c r="N650" s="4">
        <v>92.19849524</v>
      </c>
      <c r="O650" s="4">
        <v>97.173880389999994</v>
      </c>
      <c r="P650" s="4">
        <v>94.592959320000006</v>
      </c>
      <c r="Q650" s="4">
        <v>94.390910390000002</v>
      </c>
      <c r="R650" s="4">
        <v>93.952986379999999</v>
      </c>
      <c r="S650" s="4">
        <v>95.257426699999996</v>
      </c>
      <c r="T650" s="2">
        <v>0.56323928599999995</v>
      </c>
      <c r="U650" s="2">
        <v>0.236574071</v>
      </c>
      <c r="V650" s="4">
        <v>70.421340259999994</v>
      </c>
      <c r="W650">
        <f>F650/AVERAGE(F646:F650)</f>
        <v>0.71244194077097778</v>
      </c>
      <c r="X650" s="4">
        <f>(E650-MIN(E637:E650))/(MAX(E637:E650)-MIN(E637:E650)) * 100</f>
        <v>74.277309158586633</v>
      </c>
      <c r="Y650" s="4">
        <f t="shared" si="88"/>
        <v>70.365271001654435</v>
      </c>
      <c r="Z650" s="4">
        <f t="shared" si="84"/>
        <v>1.055596149936525</v>
      </c>
      <c r="AA650" s="4">
        <f t="shared" si="85"/>
        <v>0.43792401000000325</v>
      </c>
      <c r="AB650">
        <f>STDEV(E630:E650)</f>
        <v>3.099370437601189</v>
      </c>
      <c r="AC650">
        <f t="shared" si="82"/>
        <v>95.297865677601195</v>
      </c>
      <c r="AD650">
        <f t="shared" si="83"/>
        <v>89.099124802398805</v>
      </c>
      <c r="AE650" s="4">
        <f>AC650-AD650</f>
        <v>6.1987408752023896</v>
      </c>
      <c r="AI650" s="5">
        <f t="shared" si="86"/>
        <v>-4.0552977921741729E-3</v>
      </c>
      <c r="AJ650" s="5">
        <f t="shared" si="81"/>
        <v>4.5584041540761792E-3</v>
      </c>
      <c r="AK650" s="5">
        <f t="shared" si="87"/>
        <v>1.1805206239799992E-3</v>
      </c>
    </row>
    <row r="651" spans="1:37" x14ac:dyDescent="0.2">
      <c r="A651" s="1">
        <v>42528</v>
      </c>
      <c r="B651">
        <v>95.559200000000004</v>
      </c>
      <c r="C651">
        <v>96.156099999999995</v>
      </c>
      <c r="D651">
        <v>95.279899999999998</v>
      </c>
      <c r="E651">
        <v>95.347300000000004</v>
      </c>
      <c r="F651">
        <v>22409450</v>
      </c>
      <c r="G651">
        <v>22409450</v>
      </c>
      <c r="H651">
        <v>95.676500000000004</v>
      </c>
      <c r="I651">
        <v>0.38512299999999999</v>
      </c>
      <c r="J651">
        <v>-0.38512299999999999</v>
      </c>
      <c r="K651" s="4">
        <f>1-(E651/E650)</f>
        <v>-4.0552977921741729E-3</v>
      </c>
      <c r="L651" s="4">
        <v>95.3641875</v>
      </c>
      <c r="M651" s="4">
        <v>95.30883</v>
      </c>
      <c r="N651" s="4">
        <v>92.487795239999997</v>
      </c>
      <c r="O651" s="4">
        <v>97.060598040000002</v>
      </c>
      <c r="P651" s="4">
        <v>94.760590579999999</v>
      </c>
      <c r="Q651" s="4">
        <v>94.564799410000006</v>
      </c>
      <c r="R651" s="4">
        <v>94.085778149999996</v>
      </c>
      <c r="S651" s="4">
        <v>95.260951140000003</v>
      </c>
      <c r="T651" s="2">
        <v>0.59074807100000004</v>
      </c>
      <c r="U651" s="2">
        <v>0.20975285699999999</v>
      </c>
      <c r="V651" s="4">
        <v>73.797299960000004</v>
      </c>
      <c r="W651">
        <f>F651/AVERAGE(F647:F651)</f>
        <v>0.7804269847642078</v>
      </c>
      <c r="X651" s="4">
        <f>(E651-MIN(E638:E651))/(MAX(E638:E651)-MIN(E638:E651)) * 100</f>
        <v>77.777220270948362</v>
      </c>
      <c r="Y651" s="4">
        <f t="shared" si="88"/>
        <v>72.023859943426444</v>
      </c>
      <c r="Z651" s="4">
        <f t="shared" si="84"/>
        <v>1.0798813106106933</v>
      </c>
      <c r="AA651" s="4">
        <f t="shared" si="85"/>
        <v>0.47902126000001033</v>
      </c>
      <c r="AB651">
        <f>STDEV(E631:E651)</f>
        <v>3.096085875339408</v>
      </c>
      <c r="AC651">
        <f t="shared" si="82"/>
        <v>95.583881115339409</v>
      </c>
      <c r="AD651">
        <f t="shared" si="83"/>
        <v>89.391709364660585</v>
      </c>
      <c r="AE651" s="4">
        <f>AC651-AD651</f>
        <v>6.1921717506788241</v>
      </c>
      <c r="AI651" s="5">
        <f t="shared" si="86"/>
        <v>9.0825854533904682E-4</v>
      </c>
      <c r="AJ651" s="5">
        <f t="shared" si="81"/>
        <v>1.797128208481447E-3</v>
      </c>
      <c r="AK651" s="5">
        <f t="shared" si="87"/>
        <v>9.4241163539095529E-6</v>
      </c>
    </row>
    <row r="652" spans="1:37" x14ac:dyDescent="0.2">
      <c r="A652" s="1">
        <v>42529</v>
      </c>
      <c r="B652">
        <v>95.337699999999998</v>
      </c>
      <c r="C652">
        <v>95.857600000000005</v>
      </c>
      <c r="D652">
        <v>95.010400000000004</v>
      </c>
      <c r="E652">
        <v>95.2607</v>
      </c>
      <c r="F652">
        <v>20848131</v>
      </c>
      <c r="G652">
        <v>20848131</v>
      </c>
      <c r="H652">
        <v>95.336200000000005</v>
      </c>
      <c r="I652">
        <v>-8.6652999999999994E-2</v>
      </c>
      <c r="J652">
        <v>8.6652999999999994E-2</v>
      </c>
      <c r="K652" s="4">
        <f>1-(E652/E651)</f>
        <v>9.0825854533904682E-4</v>
      </c>
      <c r="L652" s="4">
        <v>95.187275</v>
      </c>
      <c r="M652" s="4">
        <v>95.408959999999993</v>
      </c>
      <c r="N652" s="4">
        <v>92.769761900000006</v>
      </c>
      <c r="O652" s="4">
        <v>96.954625489999998</v>
      </c>
      <c r="P652" s="4">
        <v>94.871726010000003</v>
      </c>
      <c r="Q652" s="4">
        <v>94.691326790000005</v>
      </c>
      <c r="R652" s="4">
        <v>94.197675469999993</v>
      </c>
      <c r="S652" s="4">
        <v>95.260941290000005</v>
      </c>
      <c r="T652" s="2">
        <v>0.51716235700000002</v>
      </c>
      <c r="U652" s="2">
        <v>0.215942357</v>
      </c>
      <c r="V652" s="4">
        <v>70.544131969999995</v>
      </c>
      <c r="W652">
        <f>F652/AVERAGE(F648:F652)</f>
        <v>0.77074525947507733</v>
      </c>
      <c r="X652" s="4">
        <f>(E652-MIN(E639:E652))/(MAX(E639:E652)-MIN(E639:E652)) * 100</f>
        <v>76.328817528014682</v>
      </c>
      <c r="Y652" s="4">
        <f t="shared" si="88"/>
        <v>76.127782319183225</v>
      </c>
      <c r="Z652" s="4">
        <f t="shared" si="84"/>
        <v>1.0026407600839937</v>
      </c>
      <c r="AA652" s="4">
        <f t="shared" si="85"/>
        <v>0.49365132000001211</v>
      </c>
      <c r="AB652">
        <f>STDEV(E632:E652)</f>
        <v>3.0644897941543525</v>
      </c>
      <c r="AC652">
        <f t="shared" si="82"/>
        <v>95.834251694154361</v>
      </c>
      <c r="AD652">
        <f t="shared" si="83"/>
        <v>89.705272105845651</v>
      </c>
      <c r="AE652" s="4">
        <f>AC652-AD652</f>
        <v>6.1289795883087095</v>
      </c>
      <c r="AI652" s="5">
        <f t="shared" si="86"/>
        <v>-7.1760967534355569E-3</v>
      </c>
      <c r="AJ652" s="5">
        <f t="shared" si="81"/>
        <v>1.1457866129895189E-3</v>
      </c>
      <c r="AK652" s="5">
        <f t="shared" si="87"/>
        <v>-1.0735478855966703E-4</v>
      </c>
    </row>
    <row r="653" spans="1:37" x14ac:dyDescent="0.2">
      <c r="A653" s="1">
        <v>42530</v>
      </c>
      <c r="B653">
        <v>94.837100000000007</v>
      </c>
      <c r="C653">
        <v>96.271600000000007</v>
      </c>
      <c r="D653">
        <v>94.798500000000004</v>
      </c>
      <c r="E653">
        <v>95.944299999999998</v>
      </c>
      <c r="F653">
        <v>26601354</v>
      </c>
      <c r="G653">
        <v>26601354</v>
      </c>
      <c r="H653">
        <v>95.861400000000003</v>
      </c>
      <c r="I653">
        <v>0.68359700000000001</v>
      </c>
      <c r="J653">
        <v>-0.68359700000000001</v>
      </c>
      <c r="K653" s="4">
        <f>1-(E653/E652)</f>
        <v>-7.1760967534355569E-3</v>
      </c>
      <c r="L653" s="4">
        <v>95.103025000000002</v>
      </c>
      <c r="M653" s="4">
        <v>95.411850000000001</v>
      </c>
      <c r="N653" s="4">
        <v>93.055395239999996</v>
      </c>
      <c r="O653" s="4">
        <v>96.815333330000001</v>
      </c>
      <c r="P653" s="4">
        <v>95.110075789999996</v>
      </c>
      <c r="Q653" s="4">
        <v>94.919140100000007</v>
      </c>
      <c r="R653" s="4">
        <v>94.364020659999994</v>
      </c>
      <c r="S653" s="4">
        <v>95.287739669999993</v>
      </c>
      <c r="T653" s="2">
        <v>0.56599071400000001</v>
      </c>
      <c r="U653" s="2">
        <v>0.19118421399999999</v>
      </c>
      <c r="V653" s="4">
        <v>74.750324259999999</v>
      </c>
      <c r="W653">
        <f>F653/AVERAGE(F649:F653)</f>
        <v>1.0932992412305855</v>
      </c>
      <c r="X653" s="4">
        <f>(E653-MIN(E640:E653))/(MAX(E640:E653)-MIN(E640:E653)) * 100</f>
        <v>85.357214328597081</v>
      </c>
      <c r="Y653" s="4">
        <f t="shared" si="88"/>
        <v>79.821084042520042</v>
      </c>
      <c r="Z653" s="4">
        <f t="shared" si="84"/>
        <v>1.0693567414234564</v>
      </c>
      <c r="AA653" s="4">
        <f t="shared" si="85"/>
        <v>0.55511944000001279</v>
      </c>
      <c r="AB653">
        <f>STDEV(E633:E653)</f>
        <v>3.0676758333429213</v>
      </c>
      <c r="AC653">
        <f t="shared" si="82"/>
        <v>96.123071073342913</v>
      </c>
      <c r="AD653">
        <f t="shared" si="83"/>
        <v>89.987719406657078</v>
      </c>
      <c r="AE653" s="4">
        <f>AC653-AD653</f>
        <v>6.1353516666858354</v>
      </c>
      <c r="AI653" s="5">
        <f t="shared" si="86"/>
        <v>8.2287327126260301E-3</v>
      </c>
      <c r="AJ653" s="5">
        <f t="shared" si="81"/>
        <v>-3.6692980473657542E-3</v>
      </c>
      <c r="AK653" s="5">
        <f t="shared" si="87"/>
        <v>-1.3162506716948303E-3</v>
      </c>
    </row>
    <row r="654" spans="1:37" x14ac:dyDescent="0.2">
      <c r="A654" s="1">
        <v>42531</v>
      </c>
      <c r="B654">
        <v>94.865899999999996</v>
      </c>
      <c r="C654">
        <v>95.651300000000006</v>
      </c>
      <c r="D654">
        <v>94.817800000000005</v>
      </c>
      <c r="E654">
        <v>95.154799999999994</v>
      </c>
      <c r="F654">
        <v>31712936</v>
      </c>
      <c r="G654">
        <v>31712936</v>
      </c>
      <c r="H654">
        <v>95.213200000000001</v>
      </c>
      <c r="I654">
        <v>-0.78950600000000004</v>
      </c>
      <c r="J654">
        <v>0.78950600000000004</v>
      </c>
      <c r="K654" s="4">
        <f>1-(E654/E653)</f>
        <v>8.2287327126260301E-3</v>
      </c>
      <c r="L654" s="4">
        <v>94.979062499999998</v>
      </c>
      <c r="M654" s="4">
        <v>95.259730000000005</v>
      </c>
      <c r="N654" s="4">
        <v>93.345157139999998</v>
      </c>
      <c r="O654" s="4">
        <v>96.625282350000006</v>
      </c>
      <c r="P654" s="4">
        <v>95.120014499999996</v>
      </c>
      <c r="Q654" s="4">
        <v>94.961987350000001</v>
      </c>
      <c r="R654" s="4">
        <v>94.439332980000003</v>
      </c>
      <c r="S654" s="4">
        <v>95.282526349999998</v>
      </c>
      <c r="T654" s="2">
        <v>0.49584285700000003</v>
      </c>
      <c r="U654" s="2">
        <v>0.24757750000000001</v>
      </c>
      <c r="V654" s="4">
        <v>66.697508670000005</v>
      </c>
      <c r="W654">
        <f>F654/AVERAGE(F650:F654)</f>
        <v>1.2698952763748668</v>
      </c>
      <c r="X654" s="4">
        <f>(E654-MIN(E641:E654))/(MAX(E641:E654)-MIN(E641:E654)) * 100</f>
        <v>60.302713987473787</v>
      </c>
      <c r="Y654" s="4">
        <f t="shared" si="88"/>
        <v>73.996248614695176</v>
      </c>
      <c r="Z654" s="4">
        <f t="shared" si="84"/>
        <v>0.81494285340700445</v>
      </c>
      <c r="AA654" s="4">
        <f t="shared" si="85"/>
        <v>0.52265436999999793</v>
      </c>
      <c r="AB654">
        <f>STDEV(E634:E654)</f>
        <v>2.9578034935694126</v>
      </c>
      <c r="AC654">
        <f t="shared" si="82"/>
        <v>96.302960633569413</v>
      </c>
      <c r="AD654">
        <f t="shared" si="83"/>
        <v>90.387353646430583</v>
      </c>
      <c r="AE654" s="4">
        <f>AC654-AD654</f>
        <v>5.9156069871388297</v>
      </c>
      <c r="AI654" s="5">
        <f t="shared" si="86"/>
        <v>1.507648589456323E-2</v>
      </c>
      <c r="AJ654" s="5">
        <f t="shared" si="81"/>
        <v>1.2374504663595243E-3</v>
      </c>
      <c r="AK654" s="5">
        <f t="shared" si="87"/>
        <v>3.3106601835782929E-4</v>
      </c>
    </row>
    <row r="655" spans="1:37" x14ac:dyDescent="0.2">
      <c r="A655" s="1">
        <v>42534</v>
      </c>
      <c r="B655">
        <v>95.02</v>
      </c>
      <c r="C655">
        <v>95.433999999999997</v>
      </c>
      <c r="D655">
        <v>93.489099999999993</v>
      </c>
      <c r="E655">
        <v>93.720200000000006</v>
      </c>
      <c r="F655">
        <v>38020494</v>
      </c>
      <c r="G655">
        <v>38020494</v>
      </c>
      <c r="H655">
        <v>93.981300000000005</v>
      </c>
      <c r="I655">
        <v>-1.4346000000000001</v>
      </c>
      <c r="J655">
        <v>1.4346000000000001</v>
      </c>
      <c r="K655" s="4">
        <f>1-(E655/E654)</f>
        <v>1.507648589456323E-2</v>
      </c>
      <c r="L655" s="4">
        <v>94.844274999999996</v>
      </c>
      <c r="M655" s="4">
        <v>94.969920000000002</v>
      </c>
      <c r="N655" s="4">
        <v>93.666095240000004</v>
      </c>
      <c r="O655" s="4">
        <v>96.417798039999994</v>
      </c>
      <c r="P655" s="4">
        <v>94.808944609999998</v>
      </c>
      <c r="Q655" s="4">
        <v>94.736207829999998</v>
      </c>
      <c r="R655" s="4">
        <v>94.370844120000001</v>
      </c>
      <c r="S655" s="4">
        <v>95.221258649999996</v>
      </c>
      <c r="T655" s="2">
        <v>0.412628571</v>
      </c>
      <c r="U655" s="2">
        <v>0.35004892900000001</v>
      </c>
      <c r="V655" s="4">
        <v>54.102628099999997</v>
      </c>
      <c r="W655">
        <f>F655/AVERAGE(F651:F655)</f>
        <v>1.3618400261360999</v>
      </c>
      <c r="X655" s="4">
        <f>(E655-MIN(E642:E655))/(MAX(E642:E655)-MIN(E642:E655)) * 100</f>
        <v>0</v>
      </c>
      <c r="Y655" s="4">
        <f t="shared" si="88"/>
        <v>48.553309438690292</v>
      </c>
      <c r="Z655" s="4">
        <f t="shared" si="84"/>
        <v>0</v>
      </c>
      <c r="AA655" s="4">
        <f t="shared" si="85"/>
        <v>0.3653637099999969</v>
      </c>
      <c r="AB655">
        <f>STDEV(E635:E655)</f>
        <v>2.5733324721994606</v>
      </c>
      <c r="AC655">
        <f t="shared" si="82"/>
        <v>96.239427712199472</v>
      </c>
      <c r="AD655">
        <f t="shared" si="83"/>
        <v>91.092762767800536</v>
      </c>
      <c r="AE655" s="4">
        <f>AC655-AD655</f>
        <v>5.1466649443989354</v>
      </c>
      <c r="AI655" s="5">
        <f t="shared" si="86"/>
        <v>-1.2323917362531134E-3</v>
      </c>
      <c r="AJ655" s="5">
        <f t="shared" si="81"/>
        <v>2.6763857172320219E-3</v>
      </c>
      <c r="AK655" s="5">
        <f t="shared" si="87"/>
        <v>1.4558113786229904E-3</v>
      </c>
    </row>
    <row r="656" spans="1:37" x14ac:dyDescent="0.2">
      <c r="A656" s="1">
        <v>42535</v>
      </c>
      <c r="B656">
        <v>93.700900000000004</v>
      </c>
      <c r="C656">
        <v>94.813000000000002</v>
      </c>
      <c r="D656">
        <v>93.152100000000004</v>
      </c>
      <c r="E656">
        <v>93.835700000000003</v>
      </c>
      <c r="F656">
        <v>31931944</v>
      </c>
      <c r="G656">
        <v>31931944</v>
      </c>
      <c r="H656">
        <v>93.797399999999996</v>
      </c>
      <c r="I656">
        <v>0.115541</v>
      </c>
      <c r="J656">
        <v>-0.115541</v>
      </c>
      <c r="K656" s="4">
        <f>1-(E656/E655)</f>
        <v>-1.2323917362531134E-3</v>
      </c>
      <c r="L656" s="4">
        <v>94.812974999999994</v>
      </c>
      <c r="M656" s="4">
        <v>94.738839999999996</v>
      </c>
      <c r="N656" s="4">
        <v>93.984280949999999</v>
      </c>
      <c r="O656" s="4">
        <v>96.193813730000002</v>
      </c>
      <c r="P656" s="4">
        <v>94.592668029999999</v>
      </c>
      <c r="Q656" s="4">
        <v>94.572479139999999</v>
      </c>
      <c r="R656" s="4">
        <v>94.319878020000004</v>
      </c>
      <c r="S656" s="4">
        <v>95.166923019999999</v>
      </c>
      <c r="T656" s="2">
        <v>0.31978864299999998</v>
      </c>
      <c r="U656" s="2">
        <v>0.35004892900000001</v>
      </c>
      <c r="V656" s="4">
        <v>47.741222129999997</v>
      </c>
      <c r="W656">
        <f>F656/AVERAGE(F652:F656)</f>
        <v>1.0707163663682906</v>
      </c>
      <c r="X656" s="4">
        <f>(E656-MIN(E643:E656))/(MAX(E643:E656)-MIN(E643:E656)) * 100</f>
        <v>3.9075715542322689</v>
      </c>
      <c r="Y656" s="4">
        <f t="shared" si="88"/>
        <v>21.403428513902018</v>
      </c>
      <c r="Z656" s="4">
        <f t="shared" si="84"/>
        <v>0.18256755228229962</v>
      </c>
      <c r="AA656" s="4">
        <f t="shared" si="85"/>
        <v>0.25260111999999424</v>
      </c>
      <c r="AB656">
        <f>STDEV(E636:E656)</f>
        <v>2.0968248810091521</v>
      </c>
      <c r="AC656">
        <f t="shared" si="82"/>
        <v>96.081105831009154</v>
      </c>
      <c r="AD656">
        <f t="shared" si="83"/>
        <v>91.887456068990844</v>
      </c>
      <c r="AE656" s="4">
        <f>AC656-AD656</f>
        <v>4.1936497620183104</v>
      </c>
      <c r="AI656" s="5">
        <f t="shared" si="86"/>
        <v>3.2833985359516094E-3</v>
      </c>
      <c r="AJ656" s="5">
        <f t="shared" si="81"/>
        <v>-1.6968594061576026E-3</v>
      </c>
      <c r="AK656" s="5">
        <f t="shared" si="87"/>
        <v>-2.1320902430456583E-4</v>
      </c>
    </row>
    <row r="657" spans="1:37" x14ac:dyDescent="0.2">
      <c r="A657" s="1">
        <v>42536</v>
      </c>
      <c r="B657">
        <v>94.182299999999998</v>
      </c>
      <c r="C657">
        <v>94.750399999999999</v>
      </c>
      <c r="D657">
        <v>93.421700000000001</v>
      </c>
      <c r="E657">
        <v>93.527600000000007</v>
      </c>
      <c r="F657">
        <v>29445227</v>
      </c>
      <c r="G657">
        <v>29445227</v>
      </c>
      <c r="H657">
        <v>94.186999999999998</v>
      </c>
      <c r="I657">
        <v>-0.30810300000000002</v>
      </c>
      <c r="J657">
        <v>0.30810300000000002</v>
      </c>
      <c r="K657" s="4">
        <f>1-(E657/E656)</f>
        <v>3.2833985359516094E-3</v>
      </c>
      <c r="L657" s="4">
        <v>94.719099999999997</v>
      </c>
      <c r="M657" s="4">
        <v>94.611750000000001</v>
      </c>
      <c r="N657" s="4">
        <v>94.133742859999998</v>
      </c>
      <c r="O657" s="4">
        <v>95.942584310000001</v>
      </c>
      <c r="P657" s="4">
        <v>94.355986250000001</v>
      </c>
      <c r="Q657" s="4">
        <v>94.382501110000007</v>
      </c>
      <c r="R657" s="4">
        <v>94.244422970000002</v>
      </c>
      <c r="S657" s="4">
        <v>95.102635840000005</v>
      </c>
      <c r="T657" s="2">
        <v>0.201502929</v>
      </c>
      <c r="U657" s="2">
        <v>0.37205628600000001</v>
      </c>
      <c r="V657" s="4">
        <v>35.132018379999998</v>
      </c>
      <c r="W657">
        <f>F657/AVERAGE(F653:F657)</f>
        <v>0.93351283991121659</v>
      </c>
      <c r="X657" s="4">
        <f>(E657-MIN(E644:E657))/(MAX(E644:E657)-MIN(E644:E657)) * 100</f>
        <v>0</v>
      </c>
      <c r="Y657" s="4">
        <f t="shared" si="88"/>
        <v>1.3025238514107562</v>
      </c>
      <c r="Z657" s="4">
        <f t="shared" si="84"/>
        <v>0</v>
      </c>
      <c r="AA657" s="4">
        <f t="shared" si="85"/>
        <v>0.13807814000000462</v>
      </c>
      <c r="AB657">
        <f>STDEV(E637:E657)</f>
        <v>1.9332119497280764</v>
      </c>
      <c r="AC657">
        <f t="shared" si="82"/>
        <v>96.066954809728074</v>
      </c>
      <c r="AD657">
        <f t="shared" si="83"/>
        <v>92.200530910271922</v>
      </c>
      <c r="AE657" s="4">
        <f>AC657-AD657</f>
        <v>3.8664238994561515</v>
      </c>
      <c r="AI657" s="5">
        <f t="shared" si="86"/>
        <v>-4.2212138448969316E-3</v>
      </c>
      <c r="AJ657" s="5">
        <f t="shared" si="81"/>
        <v>-1.5326544946354212E-3</v>
      </c>
      <c r="AK657" s="5">
        <f t="shared" si="87"/>
        <v>-9.4555145545241383E-4</v>
      </c>
    </row>
    <row r="658" spans="1:37" x14ac:dyDescent="0.2">
      <c r="A658" s="1">
        <v>42537</v>
      </c>
      <c r="B658">
        <v>92.863299999999995</v>
      </c>
      <c r="C658">
        <v>94.114900000000006</v>
      </c>
      <c r="D658">
        <v>92.497399999999999</v>
      </c>
      <c r="E658">
        <v>93.922399999999996</v>
      </c>
      <c r="F658">
        <v>31326815</v>
      </c>
      <c r="G658">
        <v>31326815</v>
      </c>
      <c r="H658">
        <v>93.281899999999993</v>
      </c>
      <c r="I658">
        <v>0.39475399999999999</v>
      </c>
      <c r="J658">
        <v>-0.39475399999999999</v>
      </c>
      <c r="K658" s="4">
        <f>1-(E658/E657)</f>
        <v>-4.2212138448969316E-3</v>
      </c>
      <c r="L658" s="4">
        <v>94.589124999999996</v>
      </c>
      <c r="M658" s="4">
        <v>94.595380000000006</v>
      </c>
      <c r="N658" s="4">
        <v>94.319885709999994</v>
      </c>
      <c r="O658" s="4">
        <v>95.723678430000007</v>
      </c>
      <c r="P658" s="4">
        <v>94.259633750000006</v>
      </c>
      <c r="Q658" s="4">
        <v>94.298846359999999</v>
      </c>
      <c r="R658" s="4">
        <v>94.213754109999996</v>
      </c>
      <c r="S658" s="4">
        <v>95.056352079999996</v>
      </c>
      <c r="T658" s="2">
        <v>0.175369571</v>
      </c>
      <c r="U658" s="2">
        <v>0.37205628600000001</v>
      </c>
      <c r="V658" s="4">
        <v>32.035310199999998</v>
      </c>
      <c r="W658">
        <f>F658/AVERAGE(F654:F658)</f>
        <v>0.96427337282932402</v>
      </c>
      <c r="X658" s="4">
        <f>(E658-MIN(E645:E658))/(MAX(E645:E658)-MIN(E645:E658)) * 100</f>
        <v>12.773805286827891</v>
      </c>
      <c r="Y658" s="4">
        <f t="shared" si="88"/>
        <v>5.5604589470200532</v>
      </c>
      <c r="Z658" s="4">
        <f t="shared" si="84"/>
        <v>2.2972573682382089</v>
      </c>
      <c r="AA658" s="4">
        <f t="shared" si="85"/>
        <v>8.5092250000002423E-2</v>
      </c>
      <c r="AB658">
        <f>STDEV(E638:E658)</f>
        <v>1.6894670308371562</v>
      </c>
      <c r="AC658">
        <f t="shared" si="82"/>
        <v>96.009352740837144</v>
      </c>
      <c r="AD658">
        <f t="shared" si="83"/>
        <v>92.630418679162844</v>
      </c>
      <c r="AE658" s="4">
        <f>AC658-AD658</f>
        <v>3.3789340616743004</v>
      </c>
      <c r="AI658" s="5">
        <f t="shared" si="86"/>
        <v>2.275814928068276E-2</v>
      </c>
      <c r="AJ658" s="5">
        <f t="shared" si="81"/>
        <v>-5.5686348595827993E-3</v>
      </c>
      <c r="AK658" s="5">
        <f t="shared" si="87"/>
        <v>-2.2547909892915042E-3</v>
      </c>
    </row>
    <row r="659" spans="1:37" x14ac:dyDescent="0.2">
      <c r="A659" s="1">
        <v>42538</v>
      </c>
      <c r="B659">
        <v>93.027000000000001</v>
      </c>
      <c r="C659">
        <v>93.055899999999994</v>
      </c>
      <c r="D659">
        <v>91.756100000000004</v>
      </c>
      <c r="E659">
        <v>91.784899999999993</v>
      </c>
      <c r="F659">
        <v>61008219</v>
      </c>
      <c r="G659">
        <v>61008219</v>
      </c>
      <c r="H659">
        <v>92.215400000000002</v>
      </c>
      <c r="I659">
        <v>-2.1374</v>
      </c>
      <c r="J659">
        <v>2.1374</v>
      </c>
      <c r="K659" s="4">
        <f>1-(E659/E658)</f>
        <v>2.275814928068276E-2</v>
      </c>
      <c r="L659" s="4">
        <v>94.143825000000007</v>
      </c>
      <c r="M659" s="4">
        <v>94.346010000000007</v>
      </c>
      <c r="N659" s="4">
        <v>94.355185710000001</v>
      </c>
      <c r="O659" s="4">
        <v>95.441282349999994</v>
      </c>
      <c r="P659" s="4">
        <v>93.709692910000001</v>
      </c>
      <c r="Q659" s="4">
        <v>93.841765210000005</v>
      </c>
      <c r="R659" s="4">
        <v>93.982434670000004</v>
      </c>
      <c r="S659" s="4">
        <v>94.928059840000003</v>
      </c>
      <c r="T659" s="2">
        <v>0.175369571</v>
      </c>
      <c r="U659" s="2">
        <v>0.52060135699999999</v>
      </c>
      <c r="V659" s="4">
        <v>25.19783</v>
      </c>
      <c r="W659">
        <f>F659/AVERAGE(F655:F659)</f>
        <v>1.5909706408503643</v>
      </c>
      <c r="X659" s="4">
        <f>(E659-MIN(E646:E659))/(MAX(E646:E659)-MIN(E646:E659)) * 100</f>
        <v>0</v>
      </c>
      <c r="Y659" s="4">
        <f t="shared" si="88"/>
        <v>4.2579350956092972</v>
      </c>
      <c r="Z659" s="4">
        <f t="shared" si="84"/>
        <v>0</v>
      </c>
      <c r="AA659" s="4">
        <f t="shared" si="85"/>
        <v>-0.14066945999999803</v>
      </c>
      <c r="AB659">
        <f>STDEV(E639:E659)</f>
        <v>1.624067633531842</v>
      </c>
      <c r="AC659">
        <f t="shared" si="82"/>
        <v>95.979253343531838</v>
      </c>
      <c r="AD659">
        <f t="shared" si="83"/>
        <v>92.731118076468164</v>
      </c>
      <c r="AE659" s="4">
        <f>AC659-AD659</f>
        <v>3.2481352670636738</v>
      </c>
      <c r="AI659" s="5">
        <f t="shared" si="86"/>
        <v>2.4121614775414191E-3</v>
      </c>
      <c r="AJ659" s="5">
        <f t="shared" si="81"/>
        <v>5.4129219153808087E-3</v>
      </c>
      <c r="AK659" s="5">
        <f t="shared" si="87"/>
        <v>-1.1345494274321451E-3</v>
      </c>
    </row>
    <row r="660" spans="1:37" x14ac:dyDescent="0.2">
      <c r="A660" s="1">
        <v>42541</v>
      </c>
      <c r="B660">
        <v>92.43</v>
      </c>
      <c r="C660">
        <v>92.978800000000007</v>
      </c>
      <c r="D660">
        <v>91.496099999999998</v>
      </c>
      <c r="E660">
        <v>91.563500000000005</v>
      </c>
      <c r="F660">
        <v>34411901</v>
      </c>
      <c r="G660">
        <v>34411901</v>
      </c>
      <c r="H660">
        <v>92.328299999999999</v>
      </c>
      <c r="I660">
        <v>-0.22144800000000001</v>
      </c>
      <c r="J660">
        <v>0.22144800000000001</v>
      </c>
      <c r="K660" s="4">
        <f>1-(E660/E659)</f>
        <v>2.4121614775414191E-3</v>
      </c>
      <c r="L660" s="4">
        <v>93.681674999999998</v>
      </c>
      <c r="M660" s="4">
        <v>94.006140000000002</v>
      </c>
      <c r="N660" s="4">
        <v>94.396447620000004</v>
      </c>
      <c r="O660" s="4">
        <v>95.199954899999994</v>
      </c>
      <c r="P660" s="4">
        <v>93.232761159999995</v>
      </c>
      <c r="Q660" s="4">
        <v>93.427535169999999</v>
      </c>
      <c r="R660" s="4">
        <v>93.752059939999995</v>
      </c>
      <c r="S660" s="4">
        <v>94.796116319999996</v>
      </c>
      <c r="T660" s="2">
        <v>0.175369571</v>
      </c>
      <c r="U660" s="2">
        <v>0.50272064299999997</v>
      </c>
      <c r="V660" s="4">
        <v>25.862277280000001</v>
      </c>
      <c r="W660">
        <f>F660/AVERAGE(F656:F660)</f>
        <v>0.91460636628885816</v>
      </c>
      <c r="X660" s="4">
        <f>(E660-MIN(E647:E660))/(MAX(E647:E660)-MIN(E647:E660)) * 100</f>
        <v>0</v>
      </c>
      <c r="Y660" s="4">
        <f t="shared" si="88"/>
        <v>4.2579350956092972</v>
      </c>
      <c r="Z660" s="4">
        <f t="shared" si="84"/>
        <v>0</v>
      </c>
      <c r="AA660" s="4">
        <f t="shared" si="85"/>
        <v>-0.32452476999999647</v>
      </c>
      <c r="AB660">
        <f>STDEV(E640:E660)</f>
        <v>1.5350463597621571</v>
      </c>
      <c r="AC660">
        <f t="shared" si="82"/>
        <v>95.931493979762166</v>
      </c>
      <c r="AD660">
        <f t="shared" si="83"/>
        <v>92.861401260237841</v>
      </c>
      <c r="AE660" s="4">
        <f>AC660-AD660</f>
        <v>3.0700927195243253</v>
      </c>
      <c r="AI660" s="5">
        <f t="shared" si="86"/>
        <v>-8.5175861560555788E-3</v>
      </c>
      <c r="AJ660" s="5">
        <f t="shared" si="81"/>
        <v>7.0499081995635589E-3</v>
      </c>
      <c r="AK660" s="5">
        <f t="shared" si="87"/>
        <v>-3.8069881776890306E-4</v>
      </c>
    </row>
    <row r="661" spans="1:37" x14ac:dyDescent="0.2">
      <c r="A661" s="1">
        <v>42542</v>
      </c>
      <c r="B661">
        <v>91.409400000000005</v>
      </c>
      <c r="C661">
        <v>92.766999999999996</v>
      </c>
      <c r="D661">
        <v>91.155299999999997</v>
      </c>
      <c r="E661">
        <v>92.343400000000003</v>
      </c>
      <c r="F661">
        <v>35546358</v>
      </c>
      <c r="G661">
        <v>35546358</v>
      </c>
      <c r="H661">
        <v>92.38</v>
      </c>
      <c r="I661">
        <v>0.77987899999999999</v>
      </c>
      <c r="J661">
        <v>-0.77987899999999999</v>
      </c>
      <c r="K661" s="4">
        <f>1-(E661/E660)</f>
        <v>-8.5175861560555788E-3</v>
      </c>
      <c r="L661" s="4">
        <v>93.231562499999995</v>
      </c>
      <c r="M661" s="4">
        <v>93.705749999999995</v>
      </c>
      <c r="N661" s="4">
        <v>94.428085710000005</v>
      </c>
      <c r="O661" s="4">
        <v>94.971666670000005</v>
      </c>
      <c r="P661" s="4">
        <v>93.035125339999993</v>
      </c>
      <c r="Q661" s="4">
        <v>93.230419679999997</v>
      </c>
      <c r="R661" s="4">
        <v>93.617901849999996</v>
      </c>
      <c r="S661" s="4">
        <v>94.699931370000002</v>
      </c>
      <c r="T661" s="2">
        <v>0.231075214</v>
      </c>
      <c r="U661" s="2">
        <v>0.40644207100000002</v>
      </c>
      <c r="V661" s="4">
        <v>36.246109629999999</v>
      </c>
      <c r="W661">
        <f>F661/AVERAGE(F657:F661)</f>
        <v>0.92694879463969992</v>
      </c>
      <c r="X661" s="4">
        <f>(E661-MIN(E648:E661))/(MAX(E648:E661)-MIN(E648:E661)) * 100</f>
        <v>17.802684441197929</v>
      </c>
      <c r="Y661" s="4">
        <f t="shared" si="88"/>
        <v>5.9342281470659763</v>
      </c>
      <c r="Z661" s="4">
        <f t="shared" si="84"/>
        <v>3</v>
      </c>
      <c r="AA661" s="4">
        <f t="shared" si="85"/>
        <v>-0.3874821699999984</v>
      </c>
      <c r="AB661">
        <f>STDEV(E641:E661)</f>
        <v>1.4821742331067951</v>
      </c>
      <c r="AC661">
        <f t="shared" si="82"/>
        <v>95.910259943106794</v>
      </c>
      <c r="AD661">
        <f t="shared" si="83"/>
        <v>92.945911476893215</v>
      </c>
      <c r="AE661" s="4">
        <f>AC661-AD661</f>
        <v>2.9643484662135791</v>
      </c>
      <c r="AI661" s="5">
        <f t="shared" si="86"/>
        <v>3.7533814002951305E-3</v>
      </c>
      <c r="AJ661" s="5">
        <f t="shared" si="81"/>
        <v>-2.0870033985690315E-3</v>
      </c>
      <c r="AK661" s="5">
        <f t="shared" si="87"/>
        <v>-1.2620232344684179E-3</v>
      </c>
    </row>
    <row r="662" spans="1:37" x14ac:dyDescent="0.2">
      <c r="A662" s="1">
        <v>42543</v>
      </c>
      <c r="B662">
        <v>92.670699999999997</v>
      </c>
      <c r="C662">
        <v>93.286900000000003</v>
      </c>
      <c r="D662">
        <v>91.804199999999994</v>
      </c>
      <c r="E662">
        <v>91.996799999999993</v>
      </c>
      <c r="F662">
        <v>29219122</v>
      </c>
      <c r="G662">
        <v>29219122</v>
      </c>
      <c r="H662">
        <v>92.465100000000007</v>
      </c>
      <c r="I662">
        <v>-0.34661199999999998</v>
      </c>
      <c r="J662">
        <v>0.34661199999999998</v>
      </c>
      <c r="K662" s="4">
        <f>1-(E662/E661)</f>
        <v>3.7533814002951305E-3</v>
      </c>
      <c r="L662" s="4">
        <v>92.836812499999994</v>
      </c>
      <c r="M662" s="4">
        <v>93.379360000000005</v>
      </c>
      <c r="N662" s="4">
        <v>94.387742860000003</v>
      </c>
      <c r="O662" s="4">
        <v>94.729827450000002</v>
      </c>
      <c r="P662" s="4">
        <v>92.804386379999997</v>
      </c>
      <c r="Q662" s="4">
        <v>93.0061252</v>
      </c>
      <c r="R662" s="4">
        <v>93.463511199999999</v>
      </c>
      <c r="S662" s="4">
        <v>94.593926210000006</v>
      </c>
      <c r="T662" s="2">
        <v>0.231075214</v>
      </c>
      <c r="U662" s="2">
        <v>0.38030871399999999</v>
      </c>
      <c r="V662" s="4">
        <v>37.795434829999998</v>
      </c>
      <c r="W662">
        <f>F662/AVERAGE(F658:F662)</f>
        <v>0.76285190179446072</v>
      </c>
      <c r="X662" s="4">
        <f>(E662-MIN(E649:E662))/(MAX(E649:E662)-MIN(E649:E662)) * 100</f>
        <v>9.8908875091305042</v>
      </c>
      <c r="Y662" s="4">
        <f t="shared" si="88"/>
        <v>9.2311906501094771</v>
      </c>
      <c r="Z662" s="4">
        <f t="shared" si="84"/>
        <v>1.0714638971315367</v>
      </c>
      <c r="AA662" s="4">
        <f t="shared" si="85"/>
        <v>-0.45738599999999963</v>
      </c>
      <c r="AB662">
        <f>STDEV(E642:E662)</f>
        <v>1.5379280436910665</v>
      </c>
      <c r="AC662">
        <f t="shared" si="82"/>
        <v>95.925670903691071</v>
      </c>
      <c r="AD662">
        <f t="shared" si="83"/>
        <v>92.849814816308935</v>
      </c>
      <c r="AE662" s="4">
        <f>AC662-AD662</f>
        <v>3.0758560873821352</v>
      </c>
      <c r="AI662" s="5">
        <f t="shared" si="86"/>
        <v>-5.7556349786080929E-3</v>
      </c>
      <c r="AJ662" s="5">
        <f t="shared" si="81"/>
        <v>-5.0734383834496908E-3</v>
      </c>
      <c r="AK662" s="5">
        <f t="shared" si="87"/>
        <v>-1.283681595941737E-3</v>
      </c>
    </row>
    <row r="663" spans="1:37" x14ac:dyDescent="0.2">
      <c r="A663" s="1">
        <v>42544</v>
      </c>
      <c r="B663">
        <v>92.372299999999996</v>
      </c>
      <c r="C663">
        <v>92.709199999999996</v>
      </c>
      <c r="D663">
        <v>91.707899999999995</v>
      </c>
      <c r="E663">
        <v>92.526300000000006</v>
      </c>
      <c r="F663">
        <v>32240187</v>
      </c>
      <c r="G663">
        <v>32240187</v>
      </c>
      <c r="H663">
        <v>92.171899999999994</v>
      </c>
      <c r="I663">
        <v>0.52954500000000004</v>
      </c>
      <c r="J663">
        <v>-0.52954500000000004</v>
      </c>
      <c r="K663" s="4">
        <f>1-(E663/E662)</f>
        <v>-5.7556349786080929E-3</v>
      </c>
      <c r="L663" s="4">
        <v>92.687574999999995</v>
      </c>
      <c r="M663" s="4">
        <v>93.037559999999999</v>
      </c>
      <c r="N663" s="4">
        <v>94.305214289999995</v>
      </c>
      <c r="O663" s="4">
        <v>94.471725489999997</v>
      </c>
      <c r="P663" s="4">
        <v>92.742589409999994</v>
      </c>
      <c r="Q663" s="4">
        <v>92.918884250000005</v>
      </c>
      <c r="R663" s="4">
        <v>93.374252990000002</v>
      </c>
      <c r="S663" s="4">
        <v>94.512842829999997</v>
      </c>
      <c r="T663" s="2">
        <v>0.25514535700000002</v>
      </c>
      <c r="U663" s="2">
        <v>0.38030871399999999</v>
      </c>
      <c r="V663" s="4">
        <v>40.15165983</v>
      </c>
      <c r="W663">
        <f>F663/AVERAGE(F659:F663)</f>
        <v>0.83773041811698556</v>
      </c>
      <c r="X663" s="4">
        <f>(E663-MIN(E650:E663))/(MAX(E650:E663)-MIN(E650:E663)) * 100</f>
        <v>21.977720964207514</v>
      </c>
      <c r="Y663" s="4">
        <f t="shared" si="88"/>
        <v>16.55709763817865</v>
      </c>
      <c r="Z663" s="4">
        <f t="shared" si="84"/>
        <v>1.3273897058823623</v>
      </c>
      <c r="AA663" s="4">
        <f t="shared" si="85"/>
        <v>-0.45536873999999727</v>
      </c>
      <c r="AB663">
        <f>STDEV(E643:E663)</f>
        <v>1.5907532917727112</v>
      </c>
      <c r="AC663">
        <f t="shared" si="82"/>
        <v>95.895967581772709</v>
      </c>
      <c r="AD663">
        <f t="shared" si="83"/>
        <v>92.714460998227281</v>
      </c>
      <c r="AE663" s="4">
        <f>AC663-AD663</f>
        <v>3.1815065835454277</v>
      </c>
      <c r="AI663" s="5">
        <f t="shared" si="86"/>
        <v>2.8095795465721718E-2</v>
      </c>
      <c r="AJ663" s="5">
        <f t="shared" ref="AJ663:AJ726" si="89">SLOPE(K664:K668,$AL$2:$AL$6)</f>
        <v>-1.0483163334240875E-2</v>
      </c>
      <c r="AK663" s="5">
        <f t="shared" si="87"/>
        <v>-2.0282911129717064E-3</v>
      </c>
    </row>
    <row r="664" spans="1:37" x14ac:dyDescent="0.2">
      <c r="A664" s="1">
        <v>42545</v>
      </c>
      <c r="B664">
        <v>89.454899999999995</v>
      </c>
      <c r="C664">
        <v>91.135000000000005</v>
      </c>
      <c r="D664">
        <v>89.204599999999999</v>
      </c>
      <c r="E664">
        <v>89.926699999999997</v>
      </c>
      <c r="F664">
        <v>75311356</v>
      </c>
      <c r="G664">
        <v>75311356</v>
      </c>
      <c r="H664">
        <v>90.107699999999994</v>
      </c>
      <c r="I664">
        <v>-2.5996000000000001</v>
      </c>
      <c r="J664">
        <v>2.5996000000000001</v>
      </c>
      <c r="K664" s="4">
        <f>1-(E664/E663)</f>
        <v>2.8095795465721718E-2</v>
      </c>
      <c r="L664" s="4">
        <v>92.198949999999996</v>
      </c>
      <c r="M664" s="4">
        <v>92.514750000000006</v>
      </c>
      <c r="N664" s="4">
        <v>94.020038099999994</v>
      </c>
      <c r="O664" s="4">
        <v>94.132627450000001</v>
      </c>
      <c r="P664" s="4">
        <v>92.116836199999995</v>
      </c>
      <c r="Q664" s="4">
        <v>92.374850749999993</v>
      </c>
      <c r="R664" s="4">
        <v>93.045914609999997</v>
      </c>
      <c r="S664" s="4">
        <v>94.33299409</v>
      </c>
      <c r="T664" s="2">
        <v>0.20631707099999999</v>
      </c>
      <c r="U664" s="2">
        <v>0.56599442899999997</v>
      </c>
      <c r="V664" s="4">
        <v>26.714230130000001</v>
      </c>
      <c r="W664">
        <f>F664/AVERAGE(F660:F664)</f>
        <v>1.8215002173571031</v>
      </c>
      <c r="X664" s="4">
        <f>(E664-MIN(E651:E664))/(MAX(E651:E664)-MIN(E651:E664)) * 100</f>
        <v>0</v>
      </c>
      <c r="Y664" s="4">
        <f t="shared" si="88"/>
        <v>10.622869491112672</v>
      </c>
      <c r="Z664" s="4">
        <f t="shared" si="84"/>
        <v>0</v>
      </c>
      <c r="AA664" s="4">
        <f t="shared" si="85"/>
        <v>-0.67106386000000384</v>
      </c>
      <c r="AB664">
        <f>STDEV(E644:E664)</f>
        <v>1.8094305094355496</v>
      </c>
      <c r="AC664">
        <f t="shared" si="82"/>
        <v>95.829468609435537</v>
      </c>
      <c r="AD664">
        <f t="shared" si="83"/>
        <v>92.21060759056445</v>
      </c>
      <c r="AE664" s="4">
        <f>AC664-AD664</f>
        <v>3.6188610188710868</v>
      </c>
      <c r="AI664" s="5">
        <f t="shared" si="86"/>
        <v>1.4560747809048924E-2</v>
      </c>
      <c r="AJ664" s="5">
        <f t="shared" si="89"/>
        <v>-3.1060412548428395E-3</v>
      </c>
      <c r="AK664" s="5">
        <f t="shared" si="87"/>
        <v>-2.4104125993397725E-4</v>
      </c>
    </row>
    <row r="665" spans="1:37" x14ac:dyDescent="0.2">
      <c r="A665" s="1">
        <v>42548</v>
      </c>
      <c r="B665">
        <v>89.541600000000003</v>
      </c>
      <c r="C665">
        <v>89.589699999999993</v>
      </c>
      <c r="D665">
        <v>88.097399999999993</v>
      </c>
      <c r="E665">
        <v>88.6173</v>
      </c>
      <c r="F665">
        <v>46622188</v>
      </c>
      <c r="G665">
        <v>46622188</v>
      </c>
      <c r="H665">
        <v>88.563000000000002</v>
      </c>
      <c r="I665">
        <v>-1.3093999999999999</v>
      </c>
      <c r="J665">
        <v>1.3093999999999999</v>
      </c>
      <c r="K665" s="4">
        <f>1-(E665/E664)</f>
        <v>1.4560747809048924E-2</v>
      </c>
      <c r="L665" s="4">
        <v>91.585162499999996</v>
      </c>
      <c r="M665" s="4">
        <v>92.004459999999995</v>
      </c>
      <c r="N665" s="4">
        <v>93.63629048</v>
      </c>
      <c r="O665" s="4">
        <v>93.766729409999996</v>
      </c>
      <c r="P665" s="4">
        <v>91.339161489999995</v>
      </c>
      <c r="Q665" s="4">
        <v>91.691659709999996</v>
      </c>
      <c r="R665" s="4">
        <v>92.624141789999996</v>
      </c>
      <c r="S665" s="4">
        <v>94.108849230000004</v>
      </c>
      <c r="T665" s="2">
        <v>0.17880828600000001</v>
      </c>
      <c r="U665" s="2">
        <v>0.65952299999999997</v>
      </c>
      <c r="V665" s="4">
        <v>21.32907226</v>
      </c>
      <c r="W665">
        <f>F665/AVERAGE(F661:F665)</f>
        <v>1.0647290585147855</v>
      </c>
      <c r="X665" s="4">
        <f>(E665-MIN(E652:E665))/(MAX(E652:E665)-MIN(E652:E665)) * 100</f>
        <v>0</v>
      </c>
      <c r="Y665" s="4">
        <f t="shared" si="88"/>
        <v>7.3259069880691712</v>
      </c>
      <c r="Z665" s="4">
        <f t="shared" si="84"/>
        <v>0</v>
      </c>
      <c r="AA665" s="4">
        <f t="shared" si="85"/>
        <v>-0.93248207999999977</v>
      </c>
      <c r="AB665">
        <f>STDEV(E645:E665)</f>
        <v>2.055768879496128</v>
      </c>
      <c r="AC665">
        <f t="shared" si="82"/>
        <v>95.692059359496128</v>
      </c>
      <c r="AD665">
        <f t="shared" si="83"/>
        <v>91.580521600503872</v>
      </c>
      <c r="AE665" s="4">
        <f>AC665-AD665</f>
        <v>4.1115377589922559</v>
      </c>
      <c r="AI665" s="5">
        <f t="shared" si="86"/>
        <v>-1.6839826986378537E-2</v>
      </c>
      <c r="AJ665" s="5">
        <f t="shared" si="89"/>
        <v>5.807219756884364E-3</v>
      </c>
      <c r="AK665" s="5">
        <f t="shared" si="87"/>
        <v>9.4388382725519822E-4</v>
      </c>
    </row>
    <row r="666" spans="1:37" x14ac:dyDescent="0.2">
      <c r="A666" s="1">
        <v>42549</v>
      </c>
      <c r="B666">
        <v>89.445300000000003</v>
      </c>
      <c r="C666">
        <v>90.177000000000007</v>
      </c>
      <c r="D666">
        <v>88.7136</v>
      </c>
      <c r="E666">
        <v>90.1096</v>
      </c>
      <c r="F666">
        <v>40444914</v>
      </c>
      <c r="G666">
        <v>40444914</v>
      </c>
      <c r="H666">
        <v>89.428100000000001</v>
      </c>
      <c r="I666">
        <v>1.4923999999999999</v>
      </c>
      <c r="J666">
        <v>-1.4923999999999999</v>
      </c>
      <c r="K666" s="4">
        <f>1-(E666/E665)</f>
        <v>-1.6839826986378537E-2</v>
      </c>
      <c r="L666" s="4">
        <v>91.108562500000005</v>
      </c>
      <c r="M666" s="4">
        <v>91.63185</v>
      </c>
      <c r="N666" s="4">
        <v>93.326352380000003</v>
      </c>
      <c r="O666" s="4">
        <v>93.472311759999997</v>
      </c>
      <c r="P666" s="4">
        <v>91.0659256</v>
      </c>
      <c r="Q666" s="4">
        <v>91.40401249</v>
      </c>
      <c r="R666" s="4">
        <v>92.384661620000003</v>
      </c>
      <c r="S666" s="4">
        <v>93.952015930000002</v>
      </c>
      <c r="T666" s="2">
        <v>0.28540828600000001</v>
      </c>
      <c r="U666" s="2">
        <v>0.65333350000000001</v>
      </c>
      <c r="V666" s="4">
        <v>30.40327916</v>
      </c>
      <c r="W666">
        <f>F666/AVERAGE(F662:F666)</f>
        <v>0.90344258125126853</v>
      </c>
      <c r="X666" s="4">
        <f>(E666-MIN(E653:E666))/(MAX(E653:E666)-MIN(E653:E666)) * 100</f>
        <v>20.367135253173203</v>
      </c>
      <c r="Y666" s="4">
        <f t="shared" si="88"/>
        <v>6.7890450843910672</v>
      </c>
      <c r="Z666" s="4">
        <f t="shared" si="84"/>
        <v>3</v>
      </c>
      <c r="AA666" s="4">
        <f t="shared" si="85"/>
        <v>-0.98064913000000331</v>
      </c>
      <c r="AB666">
        <f>STDEV(E646:E666)</f>
        <v>2.074265949105623</v>
      </c>
      <c r="AC666">
        <f t="shared" si="82"/>
        <v>95.400618329105626</v>
      </c>
      <c r="AD666">
        <f t="shared" si="83"/>
        <v>91.25208643089438</v>
      </c>
      <c r="AE666" s="4">
        <f>AC666-AD666</f>
        <v>4.148531898211246</v>
      </c>
      <c r="AI666" s="5">
        <f t="shared" si="86"/>
        <v>-8.6550156698064207E-3</v>
      </c>
      <c r="AJ666" s="5">
        <f t="shared" si="89"/>
        <v>2.8038383103353381E-3</v>
      </c>
      <c r="AK666" s="5">
        <f t="shared" si="87"/>
        <v>8.2228982213280891E-4</v>
      </c>
    </row>
    <row r="667" spans="1:37" x14ac:dyDescent="0.2">
      <c r="A667" s="1">
        <v>42550</v>
      </c>
      <c r="B667">
        <v>90.475499999999997</v>
      </c>
      <c r="C667">
        <v>91.033900000000003</v>
      </c>
      <c r="D667">
        <v>90.148200000000003</v>
      </c>
      <c r="E667">
        <v>90.889499999999998</v>
      </c>
      <c r="F667">
        <v>36531006</v>
      </c>
      <c r="G667">
        <v>36531006</v>
      </c>
      <c r="H667">
        <v>90.726500000000001</v>
      </c>
      <c r="I667">
        <v>0.77987700000000004</v>
      </c>
      <c r="J667">
        <v>-0.77987700000000004</v>
      </c>
      <c r="K667" s="4">
        <f>1-(E667/E666)</f>
        <v>-8.6550156698064207E-3</v>
      </c>
      <c r="L667" s="4">
        <v>90.996637500000006</v>
      </c>
      <c r="M667" s="4">
        <v>91.368039999999993</v>
      </c>
      <c r="N667" s="4">
        <v>93.076019049999999</v>
      </c>
      <c r="O667" s="4">
        <v>93.237658819999993</v>
      </c>
      <c r="P667" s="4">
        <v>91.026719909999997</v>
      </c>
      <c r="Q667" s="4">
        <v>91.310464760000002</v>
      </c>
      <c r="R667" s="4">
        <v>92.242265279999998</v>
      </c>
      <c r="S667" s="4">
        <v>93.831917259999997</v>
      </c>
      <c r="T667" s="2">
        <v>0.29228542899999999</v>
      </c>
      <c r="U667" s="2">
        <v>0.65333350000000001</v>
      </c>
      <c r="V667" s="4">
        <v>30.909430820000001</v>
      </c>
      <c r="W667">
        <f>F667/AVERAGE(F663:F667)</f>
        <v>0.79020249093951689</v>
      </c>
      <c r="X667" s="4">
        <f>(E667-MIN(E654:E667))/(MAX(E654:E667)-MIN(E654:E667)) * 100</f>
        <v>34.756405353728489</v>
      </c>
      <c r="Y667" s="4">
        <f t="shared" si="88"/>
        <v>18.374513535633898</v>
      </c>
      <c r="Z667" s="4">
        <f t="shared" si="84"/>
        <v>1.8915551307698573</v>
      </c>
      <c r="AA667" s="4">
        <f t="shared" si="85"/>
        <v>-0.93180051999999591</v>
      </c>
      <c r="AB667">
        <f>STDEV(E647:E667)</f>
        <v>2.0337231762506538</v>
      </c>
      <c r="AC667">
        <f t="shared" si="82"/>
        <v>95.10974222625066</v>
      </c>
      <c r="AD667">
        <f t="shared" si="83"/>
        <v>91.042295873749339</v>
      </c>
      <c r="AE667" s="4">
        <f>AC667-AD667</f>
        <v>4.0674463525013209</v>
      </c>
      <c r="AI667" s="5">
        <f t="shared" si="86"/>
        <v>-1.2712139466054984E-2</v>
      </c>
      <c r="AJ667" s="5">
        <f t="shared" si="89"/>
        <v>1.4188271551694998E-3</v>
      </c>
      <c r="AK667" s="5">
        <f t="shared" si="87"/>
        <v>-4.1522396893211802E-4</v>
      </c>
    </row>
    <row r="668" spans="1:37" x14ac:dyDescent="0.2">
      <c r="A668" s="1">
        <v>42551</v>
      </c>
      <c r="B668">
        <v>90.927999999999997</v>
      </c>
      <c r="C668">
        <v>92.208600000000004</v>
      </c>
      <c r="D668">
        <v>90.793199999999999</v>
      </c>
      <c r="E668">
        <v>92.044899999999998</v>
      </c>
      <c r="F668">
        <v>35836356</v>
      </c>
      <c r="G668">
        <v>35836356</v>
      </c>
      <c r="H668">
        <v>91.703500000000005</v>
      </c>
      <c r="I668">
        <v>1.1554</v>
      </c>
      <c r="J668">
        <v>-1.1554</v>
      </c>
      <c r="K668" s="4">
        <f>1-(E668/E667)</f>
        <v>-1.2712139466054984E-2</v>
      </c>
      <c r="L668" s="4">
        <v>91.056812500000007</v>
      </c>
      <c r="M668" s="4">
        <v>91.180289999999999</v>
      </c>
      <c r="N668" s="4">
        <v>92.944895239999994</v>
      </c>
      <c r="O668" s="4">
        <v>93.036356859999998</v>
      </c>
      <c r="P668" s="4">
        <v>91.252982160000002</v>
      </c>
      <c r="Q668" s="4">
        <v>91.443998440000001</v>
      </c>
      <c r="R668" s="4">
        <v>92.223468580000002</v>
      </c>
      <c r="S668" s="4">
        <v>93.761838150000003</v>
      </c>
      <c r="T668" s="2">
        <v>0.37481399999999998</v>
      </c>
      <c r="U668" s="2">
        <v>0.59694021399999997</v>
      </c>
      <c r="V668" s="4">
        <v>38.570864370000002</v>
      </c>
      <c r="W668">
        <f>F668/AVERAGE(F664:F668)</f>
        <v>0.76330125920879022</v>
      </c>
      <c r="X668" s="4">
        <f>(E668-MIN(E655:E668))/(MAX(E655:E668)-MIN(E655:E668)) * 100</f>
        <v>64.609526681872183</v>
      </c>
      <c r="Y668" s="4">
        <f t="shared" si="88"/>
        <v>39.911022429591291</v>
      </c>
      <c r="Z668" s="4">
        <f t="shared" si="84"/>
        <v>1.6188391764669161</v>
      </c>
      <c r="AA668" s="4">
        <f t="shared" si="85"/>
        <v>-0.77947014000000081</v>
      </c>
      <c r="AB668">
        <f>STDEV(E648:E668)</f>
        <v>2.0056894386908932</v>
      </c>
      <c r="AC668">
        <f t="shared" si="82"/>
        <v>94.950584678690888</v>
      </c>
      <c r="AD668">
        <f t="shared" si="83"/>
        <v>90.9392058013091</v>
      </c>
      <c r="AE668" s="4">
        <f>AC668-AD668</f>
        <v>4.0113788773817873</v>
      </c>
      <c r="AI668" s="5">
        <f t="shared" si="86"/>
        <v>-3.0333022253270503E-3</v>
      </c>
      <c r="AJ668" s="5">
        <f t="shared" si="89"/>
        <v>-2.3035702175992932E-3</v>
      </c>
      <c r="AK668" s="5">
        <f t="shared" si="87"/>
        <v>-7.0120162326892707E-4</v>
      </c>
    </row>
    <row r="669" spans="1:37" x14ac:dyDescent="0.2">
      <c r="A669" s="1">
        <v>42552</v>
      </c>
      <c r="B669">
        <v>91.938999999999993</v>
      </c>
      <c r="C669">
        <v>92.877700000000004</v>
      </c>
      <c r="D669">
        <v>91.784899999999993</v>
      </c>
      <c r="E669">
        <v>92.324100000000001</v>
      </c>
      <c r="F669">
        <v>26026540</v>
      </c>
      <c r="G669">
        <v>26026540</v>
      </c>
      <c r="H669">
        <v>92.425899999999999</v>
      </c>
      <c r="I669">
        <v>0.27921600000000002</v>
      </c>
      <c r="J669">
        <v>-0.27921600000000002</v>
      </c>
      <c r="K669" s="4">
        <f>1-(E669/E668)</f>
        <v>-3.0333022253270503E-3</v>
      </c>
      <c r="L669" s="4">
        <v>91.054400000000001</v>
      </c>
      <c r="M669" s="4">
        <v>91.234210000000004</v>
      </c>
      <c r="N669" s="4">
        <v>92.860990479999998</v>
      </c>
      <c r="O669" s="4">
        <v>92.836399999999998</v>
      </c>
      <c r="P669" s="4">
        <v>91.491008339999993</v>
      </c>
      <c r="Q669" s="4">
        <v>91.604016909999999</v>
      </c>
      <c r="R669" s="4">
        <v>92.233052529999995</v>
      </c>
      <c r="S669" s="4">
        <v>93.705456260000005</v>
      </c>
      <c r="T669" s="2">
        <v>0.394758</v>
      </c>
      <c r="U669" s="2">
        <v>0.49446878599999999</v>
      </c>
      <c r="V669" s="4">
        <v>44.393399559999999</v>
      </c>
      <c r="W669">
        <f>F669/AVERAGE(F665:F669)</f>
        <v>0.70167149531876793</v>
      </c>
      <c r="X669" s="4">
        <f>(E669-MIN(E656:E669))/(MAX(E656:E669)-MIN(E656:E669)) * 100</f>
        <v>69.87238694840822</v>
      </c>
      <c r="Y669" s="4">
        <f t="shared" si="88"/>
        <v>56.412772994669638</v>
      </c>
      <c r="Z669" s="4">
        <f t="shared" si="84"/>
        <v>1.238591603270599</v>
      </c>
      <c r="AA669" s="4">
        <f t="shared" si="85"/>
        <v>-0.62903561999999624</v>
      </c>
      <c r="AB669">
        <f>STDEV(E649:E669)</f>
        <v>1.9923729660645273</v>
      </c>
      <c r="AC669">
        <f t="shared" si="82"/>
        <v>94.85336344606452</v>
      </c>
      <c r="AD669">
        <f t="shared" si="83"/>
        <v>90.868617513935476</v>
      </c>
      <c r="AE669" s="4">
        <f>AC669-AD669</f>
        <v>3.9847459321290444</v>
      </c>
      <c r="AI669" s="5">
        <f t="shared" si="86"/>
        <v>9.3854150758035937E-3</v>
      </c>
      <c r="AJ669" s="5">
        <f t="shared" si="89"/>
        <v>-2.7005747440021818E-3</v>
      </c>
      <c r="AK669" s="5">
        <f t="shared" si="87"/>
        <v>-1.0826365360775434E-3</v>
      </c>
    </row>
    <row r="670" spans="1:37" x14ac:dyDescent="0.2">
      <c r="A670" s="1">
        <v>42556</v>
      </c>
      <c r="B670">
        <v>91.842699999999994</v>
      </c>
      <c r="C670">
        <v>91.8523</v>
      </c>
      <c r="D670">
        <v>90.947299999999998</v>
      </c>
      <c r="E670">
        <v>91.457599999999999</v>
      </c>
      <c r="F670">
        <v>27705210</v>
      </c>
      <c r="G670">
        <v>27705210</v>
      </c>
      <c r="H670">
        <v>91.2881</v>
      </c>
      <c r="I670">
        <v>-0.866533</v>
      </c>
      <c r="J670">
        <v>0.866533</v>
      </c>
      <c r="K670" s="4">
        <f>1-(E670/E669)</f>
        <v>9.3854150758035937E-3</v>
      </c>
      <c r="L670" s="4">
        <v>90.986999999999995</v>
      </c>
      <c r="M670" s="4">
        <v>91.223619999999997</v>
      </c>
      <c r="N670" s="4">
        <v>92.72665714</v>
      </c>
      <c r="O670" s="4">
        <v>92.641219609999993</v>
      </c>
      <c r="P670" s="4">
        <v>91.483584269999994</v>
      </c>
      <c r="Q670" s="4">
        <v>91.57739565</v>
      </c>
      <c r="R670" s="4">
        <v>92.159199909999998</v>
      </c>
      <c r="S670" s="4">
        <v>93.617305040000005</v>
      </c>
      <c r="T670" s="2">
        <v>0.38650507099999998</v>
      </c>
      <c r="U670" s="2">
        <v>0.55636399999999997</v>
      </c>
      <c r="V670" s="4">
        <v>40.9924435</v>
      </c>
      <c r="W670">
        <f>F670/AVERAGE(F666:F670)</f>
        <v>0.83176835175102593</v>
      </c>
      <c r="X670" s="4">
        <f>(E670-MIN(E657:E670))/(MAX(E657:E670)-MIN(E657:E670)) * 100</f>
        <v>53.539047331812803</v>
      </c>
      <c r="Y670" s="4">
        <f t="shared" si="88"/>
        <v>62.673653654031078</v>
      </c>
      <c r="Z670" s="4">
        <f t="shared" si="84"/>
        <v>0.85425125567686211</v>
      </c>
      <c r="AA670" s="4">
        <f t="shared" si="85"/>
        <v>-0.58180425999999841</v>
      </c>
      <c r="AB670">
        <f>STDEV(E650:E670)</f>
        <v>1.9871076273245567</v>
      </c>
      <c r="AC670">
        <f t="shared" si="82"/>
        <v>94.713764767324562</v>
      </c>
      <c r="AD670">
        <f t="shared" si="83"/>
        <v>90.739549512675438</v>
      </c>
      <c r="AE670" s="4">
        <f>AC670-AD670</f>
        <v>3.9742152546491241</v>
      </c>
      <c r="AI670" s="5">
        <f t="shared" si="86"/>
        <v>-5.6846013890590186E-3</v>
      </c>
      <c r="AJ670" s="5">
        <f t="shared" si="89"/>
        <v>3.4847035011751346E-4</v>
      </c>
      <c r="AK670" s="5">
        <f t="shared" si="87"/>
        <v>1.3905974610740512E-5</v>
      </c>
    </row>
    <row r="671" spans="1:37" x14ac:dyDescent="0.2">
      <c r="A671" s="1">
        <v>42557</v>
      </c>
      <c r="B671">
        <v>91.082099999999997</v>
      </c>
      <c r="C671">
        <v>92.102699999999999</v>
      </c>
      <c r="D671">
        <v>90.860600000000005</v>
      </c>
      <c r="E671">
        <v>91.977500000000006</v>
      </c>
      <c r="F671">
        <v>30949090</v>
      </c>
      <c r="G671">
        <v>30949090</v>
      </c>
      <c r="H671">
        <v>91.598100000000002</v>
      </c>
      <c r="I671">
        <v>0.51991900000000002</v>
      </c>
      <c r="J671">
        <v>-0.51991900000000002</v>
      </c>
      <c r="K671" s="4">
        <f>1-(E671/E670)</f>
        <v>-5.6846013890590186E-3</v>
      </c>
      <c r="L671" s="4">
        <v>90.918400000000005</v>
      </c>
      <c r="M671" s="4">
        <v>91.187029999999993</v>
      </c>
      <c r="N671" s="4">
        <v>92.584528570000003</v>
      </c>
      <c r="O671" s="4">
        <v>92.461674509999995</v>
      </c>
      <c r="P671" s="4">
        <v>91.593343320000002</v>
      </c>
      <c r="Q671" s="4">
        <v>91.650141899999994</v>
      </c>
      <c r="R671" s="4">
        <v>92.141895149999996</v>
      </c>
      <c r="S671" s="4">
        <v>93.552998959999996</v>
      </c>
      <c r="T671" s="2">
        <v>0.42364214300000003</v>
      </c>
      <c r="U671" s="2">
        <v>0.53435664299999996</v>
      </c>
      <c r="V671" s="4">
        <v>44.221574099999998</v>
      </c>
      <c r="W671">
        <f>F671/AVERAGE(F667:F671)</f>
        <v>0.98533729154059346</v>
      </c>
      <c r="X671" s="4">
        <f>(E671-MIN(E658:E671))/(MAX(E658:E671)-MIN(E658:E671)) * 100</f>
        <v>63.33905110177016</v>
      </c>
      <c r="Y671" s="4">
        <f t="shared" si="88"/>
        <v>62.250161793997059</v>
      </c>
      <c r="Z671" s="4">
        <f t="shared" si="84"/>
        <v>1.0174921522513714</v>
      </c>
      <c r="AA671" s="4">
        <f t="shared" si="85"/>
        <v>-0.49175325000000214</v>
      </c>
      <c r="AB671">
        <f>STDEV(E651:E671)</f>
        <v>1.9249845176371831</v>
      </c>
      <c r="AC671">
        <f t="shared" si="82"/>
        <v>94.509513087637188</v>
      </c>
      <c r="AD671">
        <f t="shared" si="83"/>
        <v>90.659544052362818</v>
      </c>
      <c r="AE671" s="4">
        <f>AC671-AD671</f>
        <v>3.8499690352743698</v>
      </c>
      <c r="AI671" s="5">
        <f t="shared" si="86"/>
        <v>-4.2923541083415007E-3</v>
      </c>
      <c r="AJ671" s="5">
        <f t="shared" si="89"/>
        <v>2.3050678436735026E-3</v>
      </c>
      <c r="AK671" s="5">
        <f t="shared" si="87"/>
        <v>1.9706533475836646E-4</v>
      </c>
    </row>
    <row r="672" spans="1:37" x14ac:dyDescent="0.2">
      <c r="A672" s="1">
        <v>42558</v>
      </c>
      <c r="B672">
        <v>92.141199999999998</v>
      </c>
      <c r="C672">
        <v>92.9114</v>
      </c>
      <c r="D672">
        <v>92.0642</v>
      </c>
      <c r="E672">
        <v>92.372299999999996</v>
      </c>
      <c r="F672">
        <v>25139558</v>
      </c>
      <c r="G672">
        <v>25139558</v>
      </c>
      <c r="H672">
        <v>92.478700000000003</v>
      </c>
      <c r="I672">
        <v>0.39475399999999999</v>
      </c>
      <c r="J672">
        <v>-0.39475399999999999</v>
      </c>
      <c r="K672" s="4">
        <f>1-(E672/E671)</f>
        <v>-4.2923541083415007E-3</v>
      </c>
      <c r="L672" s="4">
        <v>91.224100000000007</v>
      </c>
      <c r="M672" s="4">
        <v>91.224580000000003</v>
      </c>
      <c r="N672" s="4">
        <v>92.442861899999997</v>
      </c>
      <c r="O672" s="4">
        <v>92.301129410000001</v>
      </c>
      <c r="P672" s="4">
        <v>91.766444800000002</v>
      </c>
      <c r="Q672" s="4">
        <v>91.781443370000005</v>
      </c>
      <c r="R672" s="4">
        <v>92.163838470000002</v>
      </c>
      <c r="S672" s="4">
        <v>93.506697040000006</v>
      </c>
      <c r="T672" s="2">
        <v>0.42364214300000003</v>
      </c>
      <c r="U672" s="2">
        <v>0.53435664299999996</v>
      </c>
      <c r="V672" s="4">
        <v>44.221574099999998</v>
      </c>
      <c r="W672">
        <f>F672/AVERAGE(F668:F672)</f>
        <v>0.86297261574289919</v>
      </c>
      <c r="X672" s="4">
        <f>(E672-MIN(E659:E672))/(MAX(E659:E672)-MIN(E659:E672)) * 100</f>
        <v>96.06037349705781</v>
      </c>
      <c r="Y672" s="4">
        <f t="shared" si="88"/>
        <v>70.979490643546924</v>
      </c>
      <c r="Z672" s="4">
        <f t="shared" si="84"/>
        <v>1.3533539424714245</v>
      </c>
      <c r="AA672" s="4">
        <f t="shared" si="85"/>
        <v>-0.38239509999999655</v>
      </c>
      <c r="AB672">
        <f>STDEV(E652:E672)</f>
        <v>1.8179931865868451</v>
      </c>
      <c r="AC672">
        <f t="shared" si="82"/>
        <v>94.260855086586844</v>
      </c>
      <c r="AD672">
        <f t="shared" si="83"/>
        <v>90.62486871341315</v>
      </c>
      <c r="AE672" s="4">
        <f>AC672-AD672</f>
        <v>3.6359863731736937</v>
      </c>
      <c r="AI672" s="5">
        <f t="shared" si="86"/>
        <v>-7.71226872125097E-3</v>
      </c>
      <c r="AJ672" s="5">
        <f t="shared" si="89"/>
        <v>-1.5467412800842517E-3</v>
      </c>
      <c r="AK672" s="5">
        <f t="shared" si="87"/>
        <v>7.5345922921706465E-4</v>
      </c>
    </row>
    <row r="673" spans="1:37" x14ac:dyDescent="0.2">
      <c r="A673" s="1">
        <v>42559</v>
      </c>
      <c r="B673">
        <v>92.901799999999994</v>
      </c>
      <c r="C673">
        <v>93.286900000000003</v>
      </c>
      <c r="D673">
        <v>92.478200000000001</v>
      </c>
      <c r="E673">
        <v>93.084699999999998</v>
      </c>
      <c r="F673">
        <v>28912103</v>
      </c>
      <c r="G673">
        <v>28912103</v>
      </c>
      <c r="H673">
        <v>93.028499999999994</v>
      </c>
      <c r="I673">
        <v>0.71248199999999995</v>
      </c>
      <c r="J673">
        <v>-0.71248199999999995</v>
      </c>
      <c r="K673" s="4">
        <f>1-(E673/E672)</f>
        <v>-7.71226872125097E-3</v>
      </c>
      <c r="L673" s="4">
        <v>91.782525000000007</v>
      </c>
      <c r="M673" s="4">
        <v>91.280420000000007</v>
      </c>
      <c r="N673" s="4">
        <v>92.339242859999999</v>
      </c>
      <c r="O673" s="4">
        <v>92.168250979999996</v>
      </c>
      <c r="P673" s="4">
        <v>92.059390399999998</v>
      </c>
      <c r="Q673" s="4">
        <v>92.018399119999998</v>
      </c>
      <c r="R673" s="4">
        <v>92.251539570000006</v>
      </c>
      <c r="S673" s="4">
        <v>93.490148140000002</v>
      </c>
      <c r="T673" s="2">
        <v>0.474533714</v>
      </c>
      <c r="U673" s="2">
        <v>0.38168521399999999</v>
      </c>
      <c r="V673" s="4">
        <v>55.422006969999998</v>
      </c>
      <c r="W673">
        <f>F673/AVERAGE(F669:F673)</f>
        <v>1.0420090026345017</v>
      </c>
      <c r="X673" s="4">
        <f>(E673-MIN(E660:E673))/(MAX(E660:E673)-MIN(E660:E673)) * 100</f>
        <v>100</v>
      </c>
      <c r="Y673" s="4">
        <f t="shared" si="88"/>
        <v>86.466474866275988</v>
      </c>
      <c r="Z673" s="4">
        <f t="shared" si="84"/>
        <v>1.1565176000832018</v>
      </c>
      <c r="AA673" s="4">
        <f t="shared" si="85"/>
        <v>-0.2331404500000076</v>
      </c>
      <c r="AB673">
        <f>STDEV(E653:E673)</f>
        <v>1.7080435312284721</v>
      </c>
      <c r="AC673">
        <f t="shared" si="82"/>
        <v>94.047286391228468</v>
      </c>
      <c r="AD673">
        <f t="shared" si="83"/>
        <v>90.63119932877153</v>
      </c>
      <c r="AE673" s="4">
        <f>AC673-AD673</f>
        <v>3.4160870624569384</v>
      </c>
      <c r="AI673" s="5">
        <f t="shared" si="86"/>
        <v>-3.1036249781113412E-3</v>
      </c>
      <c r="AJ673" s="5">
        <f t="shared" si="89"/>
        <v>-8.8725415412014305E-4</v>
      </c>
      <c r="AK673" s="5">
        <f t="shared" si="87"/>
        <v>1.0987763692778113E-3</v>
      </c>
    </row>
    <row r="674" spans="1:37" x14ac:dyDescent="0.2">
      <c r="A674" s="1">
        <v>42562</v>
      </c>
      <c r="B674">
        <v>93.152100000000004</v>
      </c>
      <c r="C674">
        <v>94.018699999999995</v>
      </c>
      <c r="D674">
        <v>93.132900000000006</v>
      </c>
      <c r="E674">
        <v>93.373599999999996</v>
      </c>
      <c r="F674">
        <v>23794945</v>
      </c>
      <c r="G674">
        <v>23794945</v>
      </c>
      <c r="H674">
        <v>93.616100000000003</v>
      </c>
      <c r="I674">
        <v>0.28884300000000002</v>
      </c>
      <c r="J674">
        <v>-0.28884300000000002</v>
      </c>
      <c r="K674" s="4">
        <f>1-(E674/E673)</f>
        <v>-3.1036249781113412E-3</v>
      </c>
      <c r="L674" s="4">
        <v>92.190524999999994</v>
      </c>
      <c r="M674" s="4">
        <v>91.625110000000006</v>
      </c>
      <c r="N674" s="4">
        <v>92.216828570000004</v>
      </c>
      <c r="O674" s="4">
        <v>92.163570590000006</v>
      </c>
      <c r="P674" s="4">
        <v>92.351436980000003</v>
      </c>
      <c r="Q674" s="4">
        <v>92.264799280000005</v>
      </c>
      <c r="R674" s="4">
        <v>92.358402470000001</v>
      </c>
      <c r="S674" s="4">
        <v>93.485577620000001</v>
      </c>
      <c r="T674" s="2">
        <v>0.49516535699999997</v>
      </c>
      <c r="U674" s="2">
        <v>0.36586750000000001</v>
      </c>
      <c r="V674" s="4">
        <v>57.508299829999999</v>
      </c>
      <c r="W674">
        <f>F674/AVERAGE(F670:F674)</f>
        <v>0.87160392180840174</v>
      </c>
      <c r="X674" s="4">
        <f>(E674-MIN(E661:E674))/(MAX(E661:E674)-MIN(E661:E674)) * 100</f>
        <v>100</v>
      </c>
      <c r="Y674" s="4">
        <f t="shared" si="88"/>
        <v>98.686791165685932</v>
      </c>
      <c r="Z674" s="4">
        <f t="shared" si="84"/>
        <v>1.0133068348742773</v>
      </c>
      <c r="AA674" s="4">
        <f t="shared" si="85"/>
        <v>-9.3603189999996061E-2</v>
      </c>
      <c r="AB674">
        <f>STDEV(E654:E674)</f>
        <v>1.5183382591316263</v>
      </c>
      <c r="AC674">
        <f t="shared" si="82"/>
        <v>93.735166829131629</v>
      </c>
      <c r="AD674">
        <f t="shared" si="83"/>
        <v>90.69849031086838</v>
      </c>
      <c r="AE674" s="4">
        <f>AC674-AD674</f>
        <v>3.0366765182632491</v>
      </c>
      <c r="AI674" s="5">
        <f t="shared" si="86"/>
        <v>-4.5366142035865309E-3</v>
      </c>
      <c r="AJ674" s="5">
        <f t="shared" si="89"/>
        <v>-1.7730303197367569E-3</v>
      </c>
      <c r="AK674" s="5">
        <f t="shared" si="87"/>
        <v>1.8713263389345633E-3</v>
      </c>
    </row>
    <row r="675" spans="1:37" x14ac:dyDescent="0.2">
      <c r="A675" s="1">
        <v>42563</v>
      </c>
      <c r="B675">
        <v>93.5565</v>
      </c>
      <c r="C675">
        <v>94.066800000000001</v>
      </c>
      <c r="D675">
        <v>93.508399999999995</v>
      </c>
      <c r="E675">
        <v>93.797200000000004</v>
      </c>
      <c r="F675">
        <v>24167463</v>
      </c>
      <c r="G675">
        <v>24167463</v>
      </c>
      <c r="H675">
        <v>93.773200000000003</v>
      </c>
      <c r="I675">
        <v>0.42363800000000001</v>
      </c>
      <c r="J675">
        <v>-0.42363800000000001</v>
      </c>
      <c r="K675" s="4">
        <f>1-(E675/E674)</f>
        <v>-4.5366142035865309E-3</v>
      </c>
      <c r="L675" s="4">
        <v>92.553987500000005</v>
      </c>
      <c r="M675" s="4">
        <v>92.143100000000004</v>
      </c>
      <c r="N675" s="4">
        <v>92.152180950000002</v>
      </c>
      <c r="O675" s="4">
        <v>92.223299999999995</v>
      </c>
      <c r="P675" s="4">
        <v>92.672717649999996</v>
      </c>
      <c r="Q675" s="4">
        <v>92.543417590000004</v>
      </c>
      <c r="R675" s="4">
        <v>92.495430799999994</v>
      </c>
      <c r="S675" s="4">
        <v>93.497798110000005</v>
      </c>
      <c r="T675" s="2">
        <v>0.469719571</v>
      </c>
      <c r="U675" s="2">
        <v>0.36586750000000001</v>
      </c>
      <c r="V675" s="4">
        <v>56.214317749999999</v>
      </c>
      <c r="W675">
        <f>F675/AVERAGE(F671:F675)</f>
        <v>0.90880297902669416</v>
      </c>
      <c r="X675" s="4">
        <f>(E675-MIN(E662:E675))/(MAX(E662:E675)-MIN(E662:E675)) * 100</f>
        <v>100</v>
      </c>
      <c r="Y675" s="4">
        <f t="shared" si="88"/>
        <v>100</v>
      </c>
      <c r="Z675" s="4">
        <f t="shared" si="84"/>
        <v>1</v>
      </c>
      <c r="AA675" s="4">
        <f t="shared" si="85"/>
        <v>4.798679000001016E-2</v>
      </c>
      <c r="AB675">
        <f>STDEV(E655:E675)</f>
        <v>1.4121818847510579</v>
      </c>
      <c r="AC675">
        <f t="shared" si="82"/>
        <v>93.564362834751066</v>
      </c>
      <c r="AD675">
        <f t="shared" si="83"/>
        <v>90.739999065248938</v>
      </c>
      <c r="AE675" s="4">
        <f>AC675-AD675</f>
        <v>2.8243637695021278</v>
      </c>
      <c r="AI675" s="5">
        <f t="shared" si="86"/>
        <v>5.6451578511937939E-3</v>
      </c>
      <c r="AJ675" s="5">
        <f t="shared" si="89"/>
        <v>-2.9012282349683005E-4</v>
      </c>
      <c r="AK675" s="5">
        <f t="shared" si="87"/>
        <v>1.9942310389480522E-3</v>
      </c>
    </row>
    <row r="676" spans="1:37" x14ac:dyDescent="0.2">
      <c r="A676" s="1">
        <v>42564</v>
      </c>
      <c r="B676">
        <v>93.787599999999998</v>
      </c>
      <c r="C676">
        <v>94.037899999999993</v>
      </c>
      <c r="D676">
        <v>93.238799999999998</v>
      </c>
      <c r="E676">
        <v>93.267700000000005</v>
      </c>
      <c r="F676">
        <v>25892171</v>
      </c>
      <c r="G676">
        <v>25892171</v>
      </c>
      <c r="H676">
        <v>93.521299999999997</v>
      </c>
      <c r="I676">
        <v>-0.52954900000000005</v>
      </c>
      <c r="J676">
        <v>0.52954900000000005</v>
      </c>
      <c r="K676" s="4">
        <f>1-(E676/E675)</f>
        <v>5.6451578511937939E-3</v>
      </c>
      <c r="L676" s="4">
        <v>92.706837500000006</v>
      </c>
      <c r="M676" s="4">
        <v>92.458910000000003</v>
      </c>
      <c r="N676" s="4">
        <v>92.130633329999995</v>
      </c>
      <c r="O676" s="4">
        <v>92.293101960000001</v>
      </c>
      <c r="P676" s="4">
        <v>92.804935950000001</v>
      </c>
      <c r="Q676" s="4">
        <v>92.675105299999998</v>
      </c>
      <c r="R676" s="4">
        <v>92.568980249999996</v>
      </c>
      <c r="S676" s="4">
        <v>93.488774649999996</v>
      </c>
      <c r="T676" s="2">
        <v>0.469719571</v>
      </c>
      <c r="U676" s="2">
        <v>0.37893442900000002</v>
      </c>
      <c r="V676" s="4">
        <v>55.348772459999999</v>
      </c>
      <c r="W676">
        <f>F676/AVERAGE(F672:F676)</f>
        <v>1.0121543327362292</v>
      </c>
      <c r="X676" s="4">
        <f>(E676-MIN(E663:E676))/(MAX(E663:E676)-MIN(E663:E676)) * 100</f>
        <v>89.777794938126249</v>
      </c>
      <c r="Y676" s="4">
        <f t="shared" si="88"/>
        <v>96.592598312708745</v>
      </c>
      <c r="Z676" s="4">
        <f t="shared" si="84"/>
        <v>0.92944797537674406</v>
      </c>
      <c r="AA676" s="4">
        <f t="shared" si="85"/>
        <v>0.10612505000000283</v>
      </c>
      <c r="AB676">
        <f>STDEV(E656:E676)</f>
        <v>1.3903435227789338</v>
      </c>
      <c r="AC676">
        <f t="shared" si="82"/>
        <v>93.520976852778929</v>
      </c>
      <c r="AD676">
        <f t="shared" si="83"/>
        <v>90.74028980722106</v>
      </c>
      <c r="AE676" s="4">
        <f>AC676-AD676</f>
        <v>2.7806870455578689</v>
      </c>
      <c r="AI676" s="5">
        <f t="shared" si="86"/>
        <v>-1.9820366536324796E-2</v>
      </c>
      <c r="AJ676" s="5">
        <f t="shared" si="89"/>
        <v>3.7334883933058173E-3</v>
      </c>
      <c r="AK676" s="5">
        <f t="shared" si="87"/>
        <v>-1.2614252233118521E-3</v>
      </c>
    </row>
    <row r="677" spans="1:37" x14ac:dyDescent="0.2">
      <c r="A677" s="1">
        <v>42565</v>
      </c>
      <c r="B677">
        <v>93.768299999999996</v>
      </c>
      <c r="C677">
        <v>95.308800000000005</v>
      </c>
      <c r="D677">
        <v>93.700900000000004</v>
      </c>
      <c r="E677">
        <v>95.116299999999995</v>
      </c>
      <c r="F677">
        <v>38918997</v>
      </c>
      <c r="G677">
        <v>38918997</v>
      </c>
      <c r="H677">
        <v>94.708100000000002</v>
      </c>
      <c r="I677">
        <v>1.8486</v>
      </c>
      <c r="J677">
        <v>-1.8486</v>
      </c>
      <c r="K677" s="4">
        <f>1-(E677/E676)</f>
        <v>-1.9820366536324796E-2</v>
      </c>
      <c r="L677" s="4">
        <v>93.055862500000003</v>
      </c>
      <c r="M677" s="4">
        <v>92.881590000000003</v>
      </c>
      <c r="N677" s="4">
        <v>92.191614290000004</v>
      </c>
      <c r="O677" s="4">
        <v>92.401027450000001</v>
      </c>
      <c r="P677" s="4">
        <v>93.318572410000002</v>
      </c>
      <c r="Q677" s="4">
        <v>93.118958879999994</v>
      </c>
      <c r="R677" s="4">
        <v>92.811582130000005</v>
      </c>
      <c r="S677" s="4">
        <v>93.552599169999993</v>
      </c>
      <c r="T677" s="2">
        <v>0.563937786</v>
      </c>
      <c r="U677" s="2">
        <v>0.37893442900000002</v>
      </c>
      <c r="V677" s="4">
        <v>59.810627269999998</v>
      </c>
      <c r="W677">
        <f>F677/AVERAGE(F673:F677)</f>
        <v>1.373427338411527</v>
      </c>
      <c r="X677" s="4">
        <f>(E677-MIN(E664:E677))/(MAX(E664:E677)-MIN(E664:E677)) * 100</f>
        <v>100</v>
      </c>
      <c r="Y677" s="4">
        <f t="shared" si="88"/>
        <v>96.592598312708745</v>
      </c>
      <c r="Z677" s="4">
        <f t="shared" si="84"/>
        <v>1.035276012311628</v>
      </c>
      <c r="AA677" s="4">
        <f t="shared" si="85"/>
        <v>0.30737674999998887</v>
      </c>
      <c r="AB677">
        <f>STDEV(E657:E677)</f>
        <v>1.4931504131485598</v>
      </c>
      <c r="AC677">
        <f t="shared" si="82"/>
        <v>93.684764703148559</v>
      </c>
      <c r="AD677">
        <f t="shared" si="83"/>
        <v>90.698463876851449</v>
      </c>
      <c r="AE677" s="4">
        <f>AC677-AD677</f>
        <v>2.9863008262971107</v>
      </c>
      <c r="AI677" s="5">
        <f t="shared" si="86"/>
        <v>1.019804176570771E-4</v>
      </c>
      <c r="AJ677" s="5">
        <f t="shared" si="89"/>
        <v>2.0128987015132216E-3</v>
      </c>
      <c r="AK677" s="5">
        <f t="shared" si="87"/>
        <v>-2.5518964827873796E-3</v>
      </c>
    </row>
    <row r="678" spans="1:37" x14ac:dyDescent="0.2">
      <c r="A678" s="1">
        <v>42566</v>
      </c>
      <c r="B678">
        <v>95.241399999999999</v>
      </c>
      <c r="C678">
        <v>95.607299999999995</v>
      </c>
      <c r="D678">
        <v>94.837100000000007</v>
      </c>
      <c r="E678">
        <v>95.1066</v>
      </c>
      <c r="F678">
        <v>30136990</v>
      </c>
      <c r="G678">
        <v>30136990</v>
      </c>
      <c r="H678">
        <v>95.172799999999995</v>
      </c>
      <c r="I678">
        <v>-9.6290000000000004E-3</v>
      </c>
      <c r="J678">
        <v>9.6290000000000004E-3</v>
      </c>
      <c r="K678" s="4">
        <f>1-(E678/E677)</f>
        <v>1.019804176570771E-4</v>
      </c>
      <c r="L678" s="4">
        <v>93.511987500000004</v>
      </c>
      <c r="M678" s="4">
        <v>93.187759999999997</v>
      </c>
      <c r="N678" s="4">
        <v>92.266804759999999</v>
      </c>
      <c r="O678" s="4">
        <v>92.479864710000001</v>
      </c>
      <c r="P678" s="4">
        <v>93.715911869999999</v>
      </c>
      <c r="Q678" s="4">
        <v>93.480348179999993</v>
      </c>
      <c r="R678" s="4">
        <v>93.030155260000001</v>
      </c>
      <c r="S678" s="4">
        <v>93.613540380000003</v>
      </c>
      <c r="T678" s="2">
        <v>0.563937786</v>
      </c>
      <c r="U678" s="2">
        <v>0.19393650000000001</v>
      </c>
      <c r="V678" s="4">
        <v>74.410465740000006</v>
      </c>
      <c r="W678">
        <f>F678/AVERAGE(F674:F678)</f>
        <v>1.0544003443384304</v>
      </c>
      <c r="X678" s="4">
        <f>(E678-MIN(E665:E678))/(MAX(E665:E678)-MIN(E665:E678)) * 100</f>
        <v>99.850746268656792</v>
      </c>
      <c r="Y678" s="4">
        <f t="shared" si="88"/>
        <v>96.542847068927685</v>
      </c>
      <c r="Z678" s="4">
        <f t="shared" si="84"/>
        <v>1.0342635347947362</v>
      </c>
      <c r="AA678" s="4">
        <f t="shared" si="85"/>
        <v>0.45019291999999211</v>
      </c>
      <c r="AB678">
        <f>STDEV(E658:E678)</f>
        <v>1.5997424988029136</v>
      </c>
      <c r="AC678">
        <f t="shared" si="82"/>
        <v>93.86654725880291</v>
      </c>
      <c r="AD678">
        <f t="shared" si="83"/>
        <v>90.667062261197088</v>
      </c>
      <c r="AE678" s="4">
        <f>AC678-AD678</f>
        <v>3.1994849976058219</v>
      </c>
      <c r="AI678" s="5">
        <f t="shared" si="86"/>
        <v>-1.0630177085501957E-2</v>
      </c>
      <c r="AJ678" s="5">
        <f t="shared" si="89"/>
        <v>4.245211274403804E-3</v>
      </c>
      <c r="AK678" s="5">
        <f t="shared" si="87"/>
        <v>-1.7863733329655054E-3</v>
      </c>
    </row>
    <row r="679" spans="1:37" x14ac:dyDescent="0.2">
      <c r="A679" s="1">
        <v>42569</v>
      </c>
      <c r="B679">
        <v>95.029600000000002</v>
      </c>
      <c r="C679">
        <v>96.406400000000005</v>
      </c>
      <c r="D679">
        <v>94.933300000000003</v>
      </c>
      <c r="E679">
        <v>96.117599999999996</v>
      </c>
      <c r="F679">
        <v>36493867</v>
      </c>
      <c r="G679">
        <v>36493867</v>
      </c>
      <c r="H679">
        <v>96.058099999999996</v>
      </c>
      <c r="I679">
        <v>1.0109999999999999</v>
      </c>
      <c r="J679">
        <v>-1.0109999999999999</v>
      </c>
      <c r="K679" s="4">
        <f>1-(E679/E678)</f>
        <v>-1.0630177085501957E-2</v>
      </c>
      <c r="L679" s="4">
        <v>94.029499999999999</v>
      </c>
      <c r="M679" s="4">
        <v>93.56711</v>
      </c>
      <c r="N679" s="4">
        <v>92.371338100000003</v>
      </c>
      <c r="O679" s="4">
        <v>92.597101960000003</v>
      </c>
      <c r="P679" s="4">
        <v>94.249620340000007</v>
      </c>
      <c r="Q679" s="4">
        <v>93.95984851</v>
      </c>
      <c r="R679" s="4">
        <v>93.324197620000007</v>
      </c>
      <c r="S679" s="4">
        <v>93.711738800000006</v>
      </c>
      <c r="T679" s="2">
        <v>0.63615207100000004</v>
      </c>
      <c r="U679" s="2">
        <v>0.10040792900000001</v>
      </c>
      <c r="V679" s="4">
        <v>86.367990579999997</v>
      </c>
      <c r="W679">
        <f>F679/AVERAGE(F675:F679)</f>
        <v>1.1726105994256597</v>
      </c>
      <c r="X679" s="4">
        <f>(E679-MIN(E666:E679))/(MAX(E666:E679)-MIN(E666:E679)) * 100</f>
        <v>100</v>
      </c>
      <c r="Y679" s="4">
        <f t="shared" si="88"/>
        <v>99.950248756218926</v>
      </c>
      <c r="Z679" s="4">
        <f t="shared" si="84"/>
        <v>1.0004977600796414</v>
      </c>
      <c r="AA679" s="4">
        <f t="shared" si="85"/>
        <v>0.63565088999999375</v>
      </c>
      <c r="AB679">
        <f>STDEV(E659:E679)</f>
        <v>1.7754109108812501</v>
      </c>
      <c r="AC679">
        <f t="shared" si="82"/>
        <v>94.146749010881251</v>
      </c>
      <c r="AD679">
        <f t="shared" si="83"/>
        <v>90.595927189118754</v>
      </c>
      <c r="AE679" s="4">
        <f>AC679-AD679</f>
        <v>3.5508218217624972</v>
      </c>
      <c r="AI679" s="5">
        <f t="shared" si="86"/>
        <v>-4.0055099170177577E-4</v>
      </c>
      <c r="AJ679" s="5">
        <f t="shared" si="89"/>
        <v>3.6205553535219258E-3</v>
      </c>
      <c r="AK679" s="5">
        <f t="shared" si="87"/>
        <v>-2.7812795489456934E-3</v>
      </c>
    </row>
    <row r="680" spans="1:37" x14ac:dyDescent="0.2">
      <c r="A680" s="1">
        <v>42570</v>
      </c>
      <c r="B680">
        <v>95.857600000000005</v>
      </c>
      <c r="C680">
        <v>96.281300000000002</v>
      </c>
      <c r="D680">
        <v>95.645799999999994</v>
      </c>
      <c r="E680">
        <v>96.156099999999995</v>
      </c>
      <c r="F680">
        <v>23779924</v>
      </c>
      <c r="G680">
        <v>23779924</v>
      </c>
      <c r="H680">
        <v>96.073899999999995</v>
      </c>
      <c r="I680">
        <v>3.8514E-2</v>
      </c>
      <c r="J680">
        <v>-3.8514E-2</v>
      </c>
      <c r="K680" s="4">
        <f>1-(E680/E679)</f>
        <v>-4.0055099170177577E-4</v>
      </c>
      <c r="L680" s="4">
        <v>94.502475000000004</v>
      </c>
      <c r="M680" s="4">
        <v>94.036959999999993</v>
      </c>
      <c r="N680" s="4">
        <v>92.579490480000004</v>
      </c>
      <c r="O680" s="4">
        <v>92.722266669999996</v>
      </c>
      <c r="P680" s="4">
        <v>94.673282490000005</v>
      </c>
      <c r="Q680" s="4">
        <v>94.359166959999996</v>
      </c>
      <c r="R680" s="4">
        <v>93.593902610000001</v>
      </c>
      <c r="S680" s="4">
        <v>93.807596099999998</v>
      </c>
      <c r="T680" s="2">
        <v>0.53230307099999996</v>
      </c>
      <c r="U680" s="2">
        <v>0.10040792900000001</v>
      </c>
      <c r="V680" s="4">
        <v>84.130522690000006</v>
      </c>
      <c r="W680">
        <f>F680/AVERAGE(F676:F680)</f>
        <v>0.7659974685667682</v>
      </c>
      <c r="X680" s="4">
        <f>(E680-MIN(E667:E680))/(MAX(E667:E680)-MIN(E667:E680)) * 100</f>
        <v>100</v>
      </c>
      <c r="Y680" s="4">
        <f t="shared" si="88"/>
        <v>99.950248756218926</v>
      </c>
      <c r="Z680" s="4">
        <f t="shared" si="84"/>
        <v>1.0004977600796414</v>
      </c>
      <c r="AA680" s="4">
        <f t="shared" si="85"/>
        <v>0.76526434999999537</v>
      </c>
      <c r="AB680">
        <f>STDEV(E660:E680)</f>
        <v>1.9507987517693255</v>
      </c>
      <c r="AC680">
        <f t="shared" si="82"/>
        <v>94.530289231769331</v>
      </c>
      <c r="AD680">
        <f t="shared" si="83"/>
        <v>90.628691728230677</v>
      </c>
      <c r="AE680" s="4">
        <f>AC680-AD680</f>
        <v>3.9015975035386532</v>
      </c>
      <c r="AI680" s="5">
        <f t="shared" si="86"/>
        <v>-9.0165886511628379E-4</v>
      </c>
      <c r="AJ680" s="5">
        <f t="shared" si="89"/>
        <v>2.3646760314715914E-3</v>
      </c>
      <c r="AK680" s="5">
        <f t="shared" si="87"/>
        <v>-1.2384337965664367E-3</v>
      </c>
    </row>
    <row r="681" spans="1:37" x14ac:dyDescent="0.2">
      <c r="A681" s="1">
        <v>42571</v>
      </c>
      <c r="B681">
        <v>96.281300000000002</v>
      </c>
      <c r="C681">
        <v>96.724199999999996</v>
      </c>
      <c r="D681">
        <v>96.0261</v>
      </c>
      <c r="E681">
        <v>96.242800000000003</v>
      </c>
      <c r="F681">
        <v>26275968</v>
      </c>
      <c r="G681">
        <v>26275968</v>
      </c>
      <c r="H681">
        <v>96.257000000000005</v>
      </c>
      <c r="I681">
        <v>8.6652999999999994E-2</v>
      </c>
      <c r="J681">
        <v>-8.6652999999999994E-2</v>
      </c>
      <c r="K681" s="4">
        <f>1-(E681/E680)</f>
        <v>-9.0165886511628379E-4</v>
      </c>
      <c r="L681" s="4">
        <v>94.897237500000003</v>
      </c>
      <c r="M681" s="4">
        <v>94.463489999999993</v>
      </c>
      <c r="N681" s="4">
        <v>92.802314289999998</v>
      </c>
      <c r="O681" s="4">
        <v>92.858949019999997</v>
      </c>
      <c r="P681" s="4">
        <v>95.022064159999999</v>
      </c>
      <c r="Q681" s="4">
        <v>94.7016457</v>
      </c>
      <c r="R681" s="4">
        <v>93.846178550000005</v>
      </c>
      <c r="S681" s="4">
        <v>93.903094289999999</v>
      </c>
      <c r="T681" s="2">
        <v>0.48278707100000001</v>
      </c>
      <c r="U681" s="2">
        <v>0.10040792900000001</v>
      </c>
      <c r="V681" s="4">
        <v>82.783129389999999</v>
      </c>
      <c r="W681">
        <f>F681/AVERAGE(F677:F681)</f>
        <v>0.84431226594935638</v>
      </c>
      <c r="X681" s="4">
        <f>(E681-MIN(E668:E681))/(MAX(E668:E681)-MIN(E668:E681)) * 100</f>
        <v>100</v>
      </c>
      <c r="Y681" s="4">
        <f t="shared" si="88"/>
        <v>100</v>
      </c>
      <c r="Z681" s="4">
        <f t="shared" si="84"/>
        <v>1</v>
      </c>
      <c r="AA681" s="4">
        <f t="shared" si="85"/>
        <v>0.85546714999999551</v>
      </c>
      <c r="AB681">
        <f>STDEV(E661:E681)</f>
        <v>2.0911391150006526</v>
      </c>
      <c r="AC681">
        <f t="shared" si="82"/>
        <v>94.893453405000656</v>
      </c>
      <c r="AD681">
        <f t="shared" si="83"/>
        <v>90.71117517499934</v>
      </c>
      <c r="AE681" s="4">
        <f>AC681-AD681</f>
        <v>4.1822782300013159</v>
      </c>
      <c r="AI681" s="5">
        <f t="shared" si="86"/>
        <v>5.3022148150303483E-3</v>
      </c>
      <c r="AJ681" s="5">
        <f t="shared" si="89"/>
        <v>-1.4139300963555378E-2</v>
      </c>
      <c r="AK681" s="5">
        <f t="shared" si="87"/>
        <v>-1.4047102818563072E-3</v>
      </c>
    </row>
    <row r="682" spans="1:37" x14ac:dyDescent="0.2">
      <c r="A682" s="1">
        <v>42572</v>
      </c>
      <c r="B682">
        <v>96.117599999999996</v>
      </c>
      <c r="C682">
        <v>97.244100000000003</v>
      </c>
      <c r="D682">
        <v>95.443600000000004</v>
      </c>
      <c r="E682">
        <v>95.732500000000002</v>
      </c>
      <c r="F682">
        <v>32702028</v>
      </c>
      <c r="G682">
        <v>32702028</v>
      </c>
      <c r="H682">
        <v>96.214299999999994</v>
      </c>
      <c r="I682">
        <v>-0.51029199999999997</v>
      </c>
      <c r="J682">
        <v>0.51029199999999997</v>
      </c>
      <c r="K682" s="4">
        <f>1-(E682/E681)</f>
        <v>5.3022148150303483E-3</v>
      </c>
      <c r="L682" s="4">
        <v>95.192099999999996</v>
      </c>
      <c r="M682" s="4">
        <v>94.799509999999998</v>
      </c>
      <c r="N682" s="4">
        <v>92.963700000000003</v>
      </c>
      <c r="O682" s="4">
        <v>92.984303920000002</v>
      </c>
      <c r="P682" s="4">
        <v>95.179938789999994</v>
      </c>
      <c r="Q682" s="4">
        <v>94.889073749999994</v>
      </c>
      <c r="R682" s="4">
        <v>94.02582821</v>
      </c>
      <c r="S682" s="4">
        <v>93.974835690000006</v>
      </c>
      <c r="T682" s="2">
        <v>0.40025850000000002</v>
      </c>
      <c r="U682" s="2">
        <v>0.13685735700000001</v>
      </c>
      <c r="V682" s="4">
        <v>74.519955920000001</v>
      </c>
      <c r="W682">
        <f>F682/AVERAGE(F678:F682)</f>
        <v>1.0945276029671225</v>
      </c>
      <c r="X682" s="4">
        <f>(E682-MIN(E669:E682))/(MAX(E669:E682)-MIN(E669:E682)) * 100</f>
        <v>89.335868929198341</v>
      </c>
      <c r="Y682" s="4">
        <f t="shared" si="88"/>
        <v>96.445289643066118</v>
      </c>
      <c r="Z682" s="4">
        <f t="shared" si="84"/>
        <v>0.92628545426967979</v>
      </c>
      <c r="AA682" s="4">
        <f t="shared" si="85"/>
        <v>0.86324553999999409</v>
      </c>
      <c r="AB682">
        <f>STDEV(E662:E682)</f>
        <v>2.1827240966278811</v>
      </c>
      <c r="AC682">
        <f t="shared" si="82"/>
        <v>95.146424096627882</v>
      </c>
      <c r="AD682">
        <f t="shared" si="83"/>
        <v>90.780975903372124</v>
      </c>
      <c r="AE682" s="4">
        <f>AC682-AD682</f>
        <v>4.3654481932557587</v>
      </c>
      <c r="AI682" s="5">
        <f t="shared" si="86"/>
        <v>7.7444963831510005E-3</v>
      </c>
      <c r="AJ682" s="5">
        <f t="shared" si="89"/>
        <v>-1.2083500611549901E-2</v>
      </c>
      <c r="AK682" s="5">
        <f t="shared" si="87"/>
        <v>-6.6937506837199995E-4</v>
      </c>
    </row>
    <row r="683" spans="1:37" x14ac:dyDescent="0.2">
      <c r="A683" s="1">
        <v>42573</v>
      </c>
      <c r="B683">
        <v>95.568799999999996</v>
      </c>
      <c r="C683">
        <v>95.607299999999995</v>
      </c>
      <c r="D683">
        <v>94.6541</v>
      </c>
      <c r="E683">
        <v>94.991100000000003</v>
      </c>
      <c r="F683">
        <v>28313669</v>
      </c>
      <c r="G683">
        <v>28313669</v>
      </c>
      <c r="H683">
        <v>95.0107</v>
      </c>
      <c r="I683">
        <v>-0.74136599999999997</v>
      </c>
      <c r="J683">
        <v>0.74136599999999997</v>
      </c>
      <c r="K683" s="4">
        <f>1-(E683/E682)</f>
        <v>7.7444963831510005E-3</v>
      </c>
      <c r="L683" s="4">
        <v>95.341337499999995</v>
      </c>
      <c r="M683" s="4">
        <v>94.99015</v>
      </c>
      <c r="N683" s="4">
        <v>93.106285709999995</v>
      </c>
      <c r="O683" s="4">
        <v>93.083227449999995</v>
      </c>
      <c r="P683" s="4">
        <v>95.137974610000001</v>
      </c>
      <c r="Q683" s="4">
        <v>94.907623979999997</v>
      </c>
      <c r="R683" s="4">
        <v>94.117758859999995</v>
      </c>
      <c r="S683" s="4">
        <v>94.014689200000007</v>
      </c>
      <c r="T683" s="2">
        <v>0.3803145</v>
      </c>
      <c r="U683" s="2">
        <v>0.189812071</v>
      </c>
      <c r="V683" s="4">
        <v>66.707029469999995</v>
      </c>
      <c r="W683">
        <f>F683/AVERAGE(F679:F683)</f>
        <v>0.95935965528409306</v>
      </c>
      <c r="X683" s="4">
        <f>(E683-MIN(E670:E683))/(MAX(E670:E683)-MIN(E670:E683)) * 100</f>
        <v>73.842263646242614</v>
      </c>
      <c r="Y683" s="4">
        <f t="shared" si="88"/>
        <v>87.726044191813642</v>
      </c>
      <c r="Z683" s="4">
        <f t="shared" si="84"/>
        <v>0.84173707279888244</v>
      </c>
      <c r="AA683" s="4">
        <f t="shared" si="85"/>
        <v>0.78986512000000175</v>
      </c>
      <c r="AB683">
        <f>STDEV(E663:E683)</f>
        <v>2.2139805824093655</v>
      </c>
      <c r="AC683">
        <f t="shared" si="82"/>
        <v>95.320266292409357</v>
      </c>
      <c r="AD683">
        <f t="shared" si="83"/>
        <v>90.892305127590632</v>
      </c>
      <c r="AE683" s="4">
        <f>AC683-AD683</f>
        <v>4.4279611648187256</v>
      </c>
      <c r="AI683" s="5">
        <f t="shared" si="86"/>
        <v>1.3379148151774212E-2</v>
      </c>
      <c r="AJ683" s="5">
        <f t="shared" si="89"/>
        <v>-4.4650612141426058E-3</v>
      </c>
      <c r="AK683" s="5">
        <f t="shared" si="87"/>
        <v>-1.2460533846090757E-4</v>
      </c>
    </row>
    <row r="684" spans="1:37" x14ac:dyDescent="0.2">
      <c r="A684" s="1">
        <v>42576</v>
      </c>
      <c r="B684">
        <v>94.596299999999999</v>
      </c>
      <c r="C684">
        <v>95.164400000000001</v>
      </c>
      <c r="D684">
        <v>93.315799999999996</v>
      </c>
      <c r="E684">
        <v>93.720200000000006</v>
      </c>
      <c r="F684">
        <v>40382921</v>
      </c>
      <c r="G684">
        <v>40382921</v>
      </c>
      <c r="H684">
        <v>94.037999999999997</v>
      </c>
      <c r="I684">
        <v>-1.2708999999999999</v>
      </c>
      <c r="J684">
        <v>1.2708999999999999</v>
      </c>
      <c r="K684" s="4">
        <f>1-(E684/E683)</f>
        <v>1.3379148151774212E-2</v>
      </c>
      <c r="L684" s="4">
        <v>95.397900000000007</v>
      </c>
      <c r="M684" s="4">
        <v>95.024810000000002</v>
      </c>
      <c r="N684" s="4">
        <v>93.163138099999998</v>
      </c>
      <c r="O684" s="4">
        <v>93.174411759999998</v>
      </c>
      <c r="P684" s="4">
        <v>94.822913589999999</v>
      </c>
      <c r="Q684" s="4">
        <v>94.691728710000007</v>
      </c>
      <c r="R684" s="4">
        <v>94.079896110000007</v>
      </c>
      <c r="S684" s="4">
        <v>94.003140599999995</v>
      </c>
      <c r="T684" s="2">
        <v>0.3803145</v>
      </c>
      <c r="U684" s="2">
        <v>0.218695429</v>
      </c>
      <c r="V684" s="4">
        <v>63.490516909999997</v>
      </c>
      <c r="W684">
        <f>F684/AVERAGE(F680:F684)</f>
        <v>1.3331699729509541</v>
      </c>
      <c r="X684" s="4">
        <f>(E684-MIN(E671:E684))/(MAX(E671:E684)-MIN(E671:E684)) * 100</f>
        <v>40.857618455911677</v>
      </c>
      <c r="Y684" s="4">
        <f t="shared" si="88"/>
        <v>68.011917010450873</v>
      </c>
      <c r="Z684" s="4">
        <f t="shared" si="84"/>
        <v>0.60074205009738801</v>
      </c>
      <c r="AA684" s="4">
        <f t="shared" si="85"/>
        <v>0.61183259999999962</v>
      </c>
      <c r="AB684">
        <f>STDEV(E664:E684)</f>
        <v>2.2136715163899519</v>
      </c>
      <c r="AC684">
        <f t="shared" si="82"/>
        <v>95.376809616389949</v>
      </c>
      <c r="AD684">
        <f t="shared" si="83"/>
        <v>90.949466583610047</v>
      </c>
      <c r="AE684" s="4">
        <f>AC684-AD684</f>
        <v>4.4273430327799019</v>
      </c>
      <c r="AI684" s="5">
        <f t="shared" si="86"/>
        <v>6.883254623869739E-3</v>
      </c>
      <c r="AJ684" s="5">
        <f t="shared" si="89"/>
        <v>1.7129623591257918E-3</v>
      </c>
      <c r="AK684" s="5">
        <f t="shared" si="87"/>
        <v>1.4518395600404317E-3</v>
      </c>
    </row>
    <row r="685" spans="1:37" x14ac:dyDescent="0.2">
      <c r="A685" s="1">
        <v>42577</v>
      </c>
      <c r="B685">
        <v>93.219499999999996</v>
      </c>
      <c r="C685">
        <v>94.326800000000006</v>
      </c>
      <c r="D685">
        <v>92.834400000000002</v>
      </c>
      <c r="E685">
        <v>93.075100000000006</v>
      </c>
      <c r="F685">
        <v>56239822</v>
      </c>
      <c r="G685">
        <v>56239822</v>
      </c>
      <c r="H685">
        <v>93.431200000000004</v>
      </c>
      <c r="I685">
        <v>-0.64508299999999996</v>
      </c>
      <c r="J685">
        <v>0.64508299999999996</v>
      </c>
      <c r="K685" s="4">
        <f>1-(E685/E684)</f>
        <v>6.883254623869739E-3</v>
      </c>
      <c r="L685" s="4">
        <v>95.142750000000007</v>
      </c>
      <c r="M685" s="4">
        <v>94.952600000000004</v>
      </c>
      <c r="N685" s="4">
        <v>93.313061899999994</v>
      </c>
      <c r="O685" s="4">
        <v>93.29391373</v>
      </c>
      <c r="P685" s="4">
        <v>94.43451057</v>
      </c>
      <c r="Q685" s="4">
        <v>94.397796220000004</v>
      </c>
      <c r="R685" s="4">
        <v>93.984201240000004</v>
      </c>
      <c r="S685" s="4">
        <v>93.966746850000007</v>
      </c>
      <c r="T685" s="2">
        <v>0.34317742899999998</v>
      </c>
      <c r="U685" s="2">
        <v>0.26477278599999998</v>
      </c>
      <c r="V685" s="4">
        <v>56.448278250000001</v>
      </c>
      <c r="W685">
        <f>F685/AVERAGE(F681:F685)</f>
        <v>1.5289672682958042</v>
      </c>
      <c r="X685" s="4">
        <f>(E685-MIN(E672:E685))/(MAX(E672:E685)-MIN(E672:E685)) * 100</f>
        <v>18.157860741506504</v>
      </c>
      <c r="Y685" s="4">
        <f t="shared" si="88"/>
        <v>44.285914281220265</v>
      </c>
      <c r="Z685" s="4">
        <f t="shared" si="84"/>
        <v>0.41001435865594099</v>
      </c>
      <c r="AA685" s="4">
        <f t="shared" si="85"/>
        <v>0.41359497999999917</v>
      </c>
      <c r="AB685">
        <f>STDEV(E665:E685)</f>
        <v>2.0864806575849655</v>
      </c>
      <c r="AC685">
        <f t="shared" si="82"/>
        <v>95.399542557584965</v>
      </c>
      <c r="AD685">
        <f t="shared" si="83"/>
        <v>91.226581242415023</v>
      </c>
      <c r="AE685" s="4">
        <f>AC685-AD685</f>
        <v>4.1729613151699425</v>
      </c>
      <c r="AI685" s="5">
        <f t="shared" si="86"/>
        <v>-6.4963669123105916E-2</v>
      </c>
      <c r="AJ685" s="5">
        <f t="shared" si="89"/>
        <v>1.5538039306713936E-2</v>
      </c>
      <c r="AK685" s="5">
        <f t="shared" si="87"/>
        <v>3.0879093384960799E-3</v>
      </c>
    </row>
    <row r="686" spans="1:37" x14ac:dyDescent="0.2">
      <c r="A686" s="1">
        <v>42578</v>
      </c>
      <c r="B686">
        <v>100.3877</v>
      </c>
      <c r="C686">
        <v>100.4695</v>
      </c>
      <c r="D686">
        <v>98.929000000000002</v>
      </c>
      <c r="E686">
        <v>99.121600000000001</v>
      </c>
      <c r="F686">
        <v>92344820</v>
      </c>
      <c r="G686">
        <v>92344820</v>
      </c>
      <c r="H686">
        <v>99.652299999999997</v>
      </c>
      <c r="I686">
        <v>6.0465</v>
      </c>
      <c r="J686">
        <v>-6.0465</v>
      </c>
      <c r="K686" s="4">
        <f>1-(E686/E685)</f>
        <v>-6.4963669123105916E-2</v>
      </c>
      <c r="L686" s="4">
        <v>95.644625000000005</v>
      </c>
      <c r="M686" s="4">
        <v>95.537989999999994</v>
      </c>
      <c r="N686" s="4">
        <v>93.813266670000004</v>
      </c>
      <c r="O686" s="4">
        <v>93.528576470000004</v>
      </c>
      <c r="P686" s="4">
        <v>95.476085999999995</v>
      </c>
      <c r="Q686" s="4">
        <v>95.256669630000005</v>
      </c>
      <c r="R686" s="4">
        <v>94.473477310000007</v>
      </c>
      <c r="S686" s="4">
        <v>94.168897950000002</v>
      </c>
      <c r="T686" s="2">
        <v>0.74687357099999996</v>
      </c>
      <c r="U686" s="2">
        <v>0.26477278599999998</v>
      </c>
      <c r="V686" s="4">
        <v>73.827535299999994</v>
      </c>
      <c r="W686">
        <f>F686/AVERAGE(F682:F686)</f>
        <v>1.8470200764643201</v>
      </c>
      <c r="X686" s="4">
        <f>(E686-MIN(E673:E686))/(MAX(E673:E686)-MIN(E673:E686)) * 100</f>
        <v>100</v>
      </c>
      <c r="Y686" s="4">
        <f t="shared" si="88"/>
        <v>53.005159732472727</v>
      </c>
      <c r="Z686" s="4">
        <f t="shared" si="84"/>
        <v>1.8866087849696012</v>
      </c>
      <c r="AA686" s="4">
        <f t="shared" si="85"/>
        <v>0.78319231999999772</v>
      </c>
      <c r="AB686">
        <f>STDEV(E666:E686)</f>
        <v>2.1622056417772413</v>
      </c>
      <c r="AC686">
        <f t="shared" si="82"/>
        <v>95.975472311777253</v>
      </c>
      <c r="AD686">
        <f t="shared" si="83"/>
        <v>91.651061028222756</v>
      </c>
      <c r="AE686" s="4">
        <f>AC686-AD686</f>
        <v>4.3244112835544968</v>
      </c>
      <c r="AI686" s="5">
        <f t="shared" si="86"/>
        <v>-1.3501598037158447E-2</v>
      </c>
      <c r="AJ686" s="5">
        <f t="shared" si="89"/>
        <v>1.5484239361751024E-3</v>
      </c>
      <c r="AK686" s="5">
        <f t="shared" si="87"/>
        <v>6.94382099243282E-4</v>
      </c>
    </row>
    <row r="687" spans="1:37" x14ac:dyDescent="0.2">
      <c r="A687" s="1">
        <v>42579</v>
      </c>
      <c r="B687">
        <v>99.006</v>
      </c>
      <c r="C687">
        <v>100.5658</v>
      </c>
      <c r="D687">
        <v>98.996399999999994</v>
      </c>
      <c r="E687">
        <v>100.4599</v>
      </c>
      <c r="F687">
        <v>39869839</v>
      </c>
      <c r="G687">
        <v>39869839</v>
      </c>
      <c r="H687">
        <v>100.01649999999999</v>
      </c>
      <c r="I687">
        <v>1.3383</v>
      </c>
      <c r="J687">
        <v>-1.3383</v>
      </c>
      <c r="K687" s="4">
        <f>1-(E687/E686)</f>
        <v>-1.3501598037158447E-2</v>
      </c>
      <c r="L687" s="4">
        <v>96.187412499999994</v>
      </c>
      <c r="M687" s="4">
        <v>96.07235</v>
      </c>
      <c r="N687" s="4">
        <v>94.306138099999998</v>
      </c>
      <c r="O687" s="4">
        <v>93.726047059999999</v>
      </c>
      <c r="P687" s="4">
        <v>96.583600219999994</v>
      </c>
      <c r="Q687" s="4">
        <v>96.202711519999994</v>
      </c>
      <c r="R687" s="4">
        <v>95.043612809999999</v>
      </c>
      <c r="S687" s="4">
        <v>94.415603919999995</v>
      </c>
      <c r="T687" s="2">
        <v>0.79157485699999997</v>
      </c>
      <c r="U687" s="2">
        <v>0.26477278599999998</v>
      </c>
      <c r="V687" s="4">
        <v>74.935071089999994</v>
      </c>
      <c r="W687">
        <f>F687/AVERAGE(F683:F687)</f>
        <v>0.77522210669696179</v>
      </c>
      <c r="X687" s="4">
        <f>(E687-MIN(E674:E687))/(MAX(E674:E687)-MIN(E674:E687)) * 100</f>
        <v>100</v>
      </c>
      <c r="Y687" s="4">
        <f t="shared" si="88"/>
        <v>72.719286913835504</v>
      </c>
      <c r="Z687" s="4">
        <f t="shared" si="84"/>
        <v>1.3751509983656631</v>
      </c>
      <c r="AA687" s="4">
        <f t="shared" si="85"/>
        <v>1.159098709999995</v>
      </c>
      <c r="AB687">
        <f>STDEV(E667:E687)</f>
        <v>2.4378462368402545</v>
      </c>
      <c r="AC687">
        <f t="shared" si="82"/>
        <v>96.743984336840256</v>
      </c>
      <c r="AD687">
        <f t="shared" si="83"/>
        <v>91.86829186315974</v>
      </c>
      <c r="AE687" s="4">
        <f>AC687-AD687</f>
        <v>4.8756924736805161</v>
      </c>
      <c r="AI687" s="5">
        <f t="shared" si="86"/>
        <v>1.2462684115752687E-3</v>
      </c>
      <c r="AJ687" s="5">
        <f t="shared" si="89"/>
        <v>-9.7287652355999561E-4</v>
      </c>
      <c r="AK687" s="5">
        <f t="shared" si="87"/>
        <v>4.8331866779610422E-4</v>
      </c>
    </row>
    <row r="688" spans="1:37" x14ac:dyDescent="0.2">
      <c r="A688" s="1">
        <v>42580</v>
      </c>
      <c r="B688">
        <v>100.3155</v>
      </c>
      <c r="C688">
        <v>100.6621</v>
      </c>
      <c r="D688">
        <v>99.824399999999997</v>
      </c>
      <c r="E688">
        <v>100.3347</v>
      </c>
      <c r="F688">
        <v>27733688</v>
      </c>
      <c r="G688">
        <v>27733688</v>
      </c>
      <c r="H688">
        <v>100.23050000000001</v>
      </c>
      <c r="I688">
        <v>-0.125165</v>
      </c>
      <c r="J688">
        <v>0.125165</v>
      </c>
      <c r="K688" s="4">
        <f>1-(E688/E687)</f>
        <v>1.2462684115752687E-3</v>
      </c>
      <c r="L688" s="4">
        <v>96.709737500000003</v>
      </c>
      <c r="M688" s="4">
        <v>96.595160000000007</v>
      </c>
      <c r="N688" s="4">
        <v>94.755909520000003</v>
      </c>
      <c r="O688" s="4">
        <v>93.928425489999995</v>
      </c>
      <c r="P688" s="4">
        <v>97.417177949999996</v>
      </c>
      <c r="Q688" s="4">
        <v>96.953982150000002</v>
      </c>
      <c r="R688" s="4">
        <v>95.547525870000001</v>
      </c>
      <c r="S688" s="4">
        <v>94.64772533</v>
      </c>
      <c r="T688" s="2">
        <v>0.77094321399999999</v>
      </c>
      <c r="U688" s="2">
        <v>0.27371314299999999</v>
      </c>
      <c r="V688" s="4">
        <v>73.798738599999993</v>
      </c>
      <c r="W688">
        <f>F688/AVERAGE(F684:F688)</f>
        <v>0.54046790696488833</v>
      </c>
      <c r="X688" s="4">
        <f>(E688-MIN(E675:E688))/(MAX(E675:E688)-MIN(E675:E688)) * 100</f>
        <v>98.3046257176903</v>
      </c>
      <c r="Y688" s="4">
        <f t="shared" si="88"/>
        <v>99.434875239230109</v>
      </c>
      <c r="Z688" s="4">
        <f t="shared" si="84"/>
        <v>0.98863326857080536</v>
      </c>
      <c r="AA688" s="4">
        <f t="shared" si="85"/>
        <v>1.4064562800000004</v>
      </c>
      <c r="AB688">
        <f>STDEV(E668:E688)</f>
        <v>2.6389756266219591</v>
      </c>
      <c r="AC688">
        <f t="shared" si="82"/>
        <v>97.394885146621959</v>
      </c>
      <c r="AD688">
        <f t="shared" si="83"/>
        <v>92.116933893378047</v>
      </c>
      <c r="AE688" s="4">
        <f>AC688-AD688</f>
        <v>5.2779512532439128</v>
      </c>
      <c r="AI688" s="5">
        <f t="shared" si="86"/>
        <v>-1.7656902347841896E-2</v>
      </c>
      <c r="AJ688" s="5">
        <f t="shared" si="89"/>
        <v>-1.6081870887319715E-3</v>
      </c>
      <c r="AK688" s="5">
        <f t="shared" si="87"/>
        <v>9.2221568116966526E-4</v>
      </c>
    </row>
    <row r="689" spans="1:37" x14ac:dyDescent="0.2">
      <c r="A689" s="1">
        <v>42583</v>
      </c>
      <c r="B689">
        <v>100.5273</v>
      </c>
      <c r="C689">
        <v>102.2026</v>
      </c>
      <c r="D689">
        <v>100.5273</v>
      </c>
      <c r="E689">
        <v>102.1063</v>
      </c>
      <c r="F689">
        <v>38167871</v>
      </c>
      <c r="G689">
        <v>38167871</v>
      </c>
      <c r="H689">
        <v>101.48090000000001</v>
      </c>
      <c r="I689">
        <v>1.7716000000000001</v>
      </c>
      <c r="J689">
        <v>-1.7716000000000001</v>
      </c>
      <c r="K689" s="4">
        <f>1-(E689/E688)</f>
        <v>-1.7656902347841896E-2</v>
      </c>
      <c r="L689" s="4">
        <v>97.442674999999994</v>
      </c>
      <c r="M689" s="4">
        <v>97.194029999999998</v>
      </c>
      <c r="N689" s="4">
        <v>95.235023810000001</v>
      </c>
      <c r="O689" s="4">
        <v>94.145341180000003</v>
      </c>
      <c r="P689" s="4">
        <v>98.459205069999996</v>
      </c>
      <c r="Q689" s="4">
        <v>97.890767210000007</v>
      </c>
      <c r="R689" s="4">
        <v>96.172171030000001</v>
      </c>
      <c r="S689" s="4">
        <v>94.940218459999997</v>
      </c>
      <c r="T689" s="2">
        <v>0.867226214</v>
      </c>
      <c r="U689" s="2">
        <v>0.27371314299999999</v>
      </c>
      <c r="V689" s="4">
        <v>76.009843020000005</v>
      </c>
      <c r="W689">
        <f>F689/AVERAGE(F685:F689)</f>
        <v>0.75028434551819567</v>
      </c>
      <c r="X689" s="4">
        <f>(E689-MIN(E676:E689))/(MAX(E676:E689)-MIN(E676:E689)) * 100</f>
        <v>100</v>
      </c>
      <c r="Y689" s="4">
        <f t="shared" si="88"/>
        <v>99.434875239230109</v>
      </c>
      <c r="Z689" s="4">
        <f t="shared" si="84"/>
        <v>1.0056833657145972</v>
      </c>
      <c r="AA689" s="4">
        <f t="shared" si="85"/>
        <v>1.7185961800000058</v>
      </c>
      <c r="AB689">
        <f>STDEV(E669:E689)</f>
        <v>3.0095012393924616</v>
      </c>
      <c r="AC689">
        <f t="shared" si="82"/>
        <v>98.244525049392465</v>
      </c>
      <c r="AD689">
        <f t="shared" si="83"/>
        <v>92.225522570607538</v>
      </c>
      <c r="AE689" s="4">
        <f>AC689-AD689</f>
        <v>6.0190024787849268</v>
      </c>
      <c r="AI689" s="5">
        <f t="shared" si="86"/>
        <v>1.4804179565805486E-2</v>
      </c>
      <c r="AJ689" s="5">
        <f t="shared" si="89"/>
        <v>-4.8837348161066222E-3</v>
      </c>
      <c r="AK689" s="5">
        <f t="shared" si="87"/>
        <v>-3.8508198728672032E-4</v>
      </c>
    </row>
    <row r="690" spans="1:37" x14ac:dyDescent="0.2">
      <c r="A690" s="1">
        <v>42584</v>
      </c>
      <c r="B690">
        <v>102.1063</v>
      </c>
      <c r="C690">
        <v>102.1255</v>
      </c>
      <c r="D690">
        <v>100.13249999999999</v>
      </c>
      <c r="E690">
        <v>100.5947</v>
      </c>
      <c r="F690">
        <v>33816556</v>
      </c>
      <c r="G690">
        <v>33816556</v>
      </c>
      <c r="H690">
        <v>100.864</v>
      </c>
      <c r="I690">
        <v>-1.5116000000000001</v>
      </c>
      <c r="J690">
        <v>1.5116000000000001</v>
      </c>
      <c r="K690" s="4">
        <f>1-(E690/E689)</f>
        <v>1.4804179565805486E-2</v>
      </c>
      <c r="L690" s="4">
        <v>98.050449999999998</v>
      </c>
      <c r="M690" s="4">
        <v>97.637889999999999</v>
      </c>
      <c r="N690" s="4">
        <v>95.628861900000004</v>
      </c>
      <c r="O690" s="4">
        <v>94.339413730000004</v>
      </c>
      <c r="P690" s="4">
        <v>98.933759499999994</v>
      </c>
      <c r="Q690" s="4">
        <v>98.38239136</v>
      </c>
      <c r="R690" s="4">
        <v>96.593364260000001</v>
      </c>
      <c r="S690" s="4">
        <v>95.161962829999993</v>
      </c>
      <c r="T690" s="2">
        <v>0.867226214</v>
      </c>
      <c r="U690" s="2">
        <v>0.34385964299999999</v>
      </c>
      <c r="V690" s="4">
        <v>71.607327359999999</v>
      </c>
      <c r="W690">
        <f>F690/AVERAGE(F686:F690)</f>
        <v>0.7290163312581257</v>
      </c>
      <c r="X690" s="4">
        <f>(E690-MIN(E677:E690))/(MAX(E677:E690)-MIN(E677:E690)) * 100</f>
        <v>83.262467889095561</v>
      </c>
      <c r="Y690" s="4">
        <f t="shared" si="88"/>
        <v>93.85569786892863</v>
      </c>
      <c r="Z690" s="4">
        <f t="shared" si="84"/>
        <v>0.88713279832379777</v>
      </c>
      <c r="AA690" s="4">
        <f t="shared" si="85"/>
        <v>1.7890270999999984</v>
      </c>
      <c r="AB690">
        <f>STDEV(E670:E690)</f>
        <v>3.1475175002652795</v>
      </c>
      <c r="AC690">
        <f t="shared" si="82"/>
        <v>98.776379400265284</v>
      </c>
      <c r="AD690">
        <f t="shared" si="83"/>
        <v>92.481344399734724</v>
      </c>
      <c r="AE690" s="4">
        <f>AC690-AD690</f>
        <v>6.2950350005305609</v>
      </c>
      <c r="AI690" s="5">
        <f t="shared" si="86"/>
        <v>-1.2538433933398041E-2</v>
      </c>
      <c r="AJ690" s="5">
        <f t="shared" si="89"/>
        <v>1.4852423324306142E-3</v>
      </c>
      <c r="AK690" s="5">
        <f t="shared" si="87"/>
        <v>1.1086643921679421E-3</v>
      </c>
    </row>
    <row r="691" spans="1:37" x14ac:dyDescent="0.2">
      <c r="A691" s="1">
        <v>42585</v>
      </c>
      <c r="B691">
        <v>100.91240000000001</v>
      </c>
      <c r="C691">
        <v>101.9041</v>
      </c>
      <c r="D691">
        <v>100.87390000000001</v>
      </c>
      <c r="E691">
        <v>101.85599999999999</v>
      </c>
      <c r="F691">
        <v>30202641</v>
      </c>
      <c r="G691">
        <v>30202641</v>
      </c>
      <c r="H691">
        <v>101.6212</v>
      </c>
      <c r="I691">
        <v>1.2613000000000001</v>
      </c>
      <c r="J691">
        <v>-1.2613000000000001</v>
      </c>
      <c r="K691" s="4">
        <f>1-(E691/E690)</f>
        <v>-1.2538433933398041E-2</v>
      </c>
      <c r="L691" s="4">
        <v>98.908562500000002</v>
      </c>
      <c r="M691" s="4">
        <v>98.199209999999994</v>
      </c>
      <c r="N691" s="4">
        <v>96.124023809999997</v>
      </c>
      <c r="O691" s="4">
        <v>94.538962749999996</v>
      </c>
      <c r="P691" s="4">
        <v>99.583146279999994</v>
      </c>
      <c r="Q691" s="4">
        <v>99.013956559999997</v>
      </c>
      <c r="R691" s="4">
        <v>97.094567670000004</v>
      </c>
      <c r="S691" s="4">
        <v>95.424474090000004</v>
      </c>
      <c r="T691" s="2">
        <v>0.82527621399999995</v>
      </c>
      <c r="U691" s="2">
        <v>0.34385964299999999</v>
      </c>
      <c r="V691" s="4">
        <v>70.588564129999995</v>
      </c>
      <c r="W691">
        <f>F691/AVERAGE(F687:F691)</f>
        <v>0.88940853879450743</v>
      </c>
      <c r="X691" s="4">
        <f>(E691-MIN(E678:E691))/(MAX(E678:E691)-MIN(E678:E691)) * 100</f>
        <v>97.228496766763996</v>
      </c>
      <c r="Y691" s="4">
        <f t="shared" si="88"/>
        <v>93.496988218619848</v>
      </c>
      <c r="Z691" s="4">
        <f t="shared" si="84"/>
        <v>1.0399104679117464</v>
      </c>
      <c r="AA691" s="4">
        <f t="shared" si="85"/>
        <v>1.9193888899999934</v>
      </c>
      <c r="AB691">
        <f>STDEV(E671:E691)</f>
        <v>3.2738834716441514</v>
      </c>
      <c r="AC691">
        <f t="shared" si="82"/>
        <v>99.397907281644152</v>
      </c>
      <c r="AD691">
        <f t="shared" si="83"/>
        <v>92.850140338355843</v>
      </c>
      <c r="AE691" s="4">
        <f>AC691-AD691</f>
        <v>6.547766943288309</v>
      </c>
      <c r="AI691" s="5">
        <f t="shared" si="86"/>
        <v>-6.1773484134466372E-3</v>
      </c>
      <c r="AJ691" s="5">
        <f t="shared" si="89"/>
        <v>3.8389237659297581E-3</v>
      </c>
      <c r="AK691" s="5">
        <f t="shared" si="87"/>
        <v>9.7791884741290996E-4</v>
      </c>
    </row>
    <row r="692" spans="1:37" x14ac:dyDescent="0.2">
      <c r="A692" s="1">
        <v>42586</v>
      </c>
      <c r="B692">
        <v>102.20440000000001</v>
      </c>
      <c r="C692">
        <v>102.611</v>
      </c>
      <c r="D692">
        <v>101.914</v>
      </c>
      <c r="E692">
        <v>102.48520000000001</v>
      </c>
      <c r="F692">
        <v>27408650</v>
      </c>
      <c r="G692">
        <v>27408650</v>
      </c>
      <c r="H692">
        <v>102.328</v>
      </c>
      <c r="I692">
        <v>0.62921700000000003</v>
      </c>
      <c r="J692">
        <v>-0.62921700000000003</v>
      </c>
      <c r="K692" s="4">
        <f>1-(E692/E691)</f>
        <v>-6.1773484134466372E-3</v>
      </c>
      <c r="L692" s="4">
        <v>100.0041875</v>
      </c>
      <c r="M692" s="4">
        <v>98.874480000000005</v>
      </c>
      <c r="N692" s="4">
        <v>96.624390480000002</v>
      </c>
      <c r="O692" s="4">
        <v>94.728005879999998</v>
      </c>
      <c r="P692" s="4">
        <v>100.2280471</v>
      </c>
      <c r="Q692" s="4">
        <v>99.645091730000004</v>
      </c>
      <c r="R692" s="4">
        <v>97.607961220000007</v>
      </c>
      <c r="S692" s="4">
        <v>95.701365300000006</v>
      </c>
      <c r="T692" s="2">
        <v>0.87022028600000001</v>
      </c>
      <c r="U692" s="2">
        <v>0.34317185700000002</v>
      </c>
      <c r="V692" s="4">
        <v>71.717975989999999</v>
      </c>
      <c r="W692">
        <f>F692/AVERAGE(F688:F692)</f>
        <v>0.87105934919756833</v>
      </c>
      <c r="X692" s="4">
        <f>(E692-MIN(E679:E692))/(MAX(E679:E692)-MIN(E679:E692)) * 100</f>
        <v>100</v>
      </c>
      <c r="Y692" s="4">
        <f t="shared" si="88"/>
        <v>93.496988218619848</v>
      </c>
      <c r="Z692" s="4">
        <f t="shared" si="84"/>
        <v>1.0695531685595525</v>
      </c>
      <c r="AA692" s="4">
        <f t="shared" si="85"/>
        <v>2.0371305099999972</v>
      </c>
      <c r="AB692">
        <f>STDEV(E672:E692)</f>
        <v>3.4086614654296139</v>
      </c>
      <c r="AC692">
        <f t="shared" si="82"/>
        <v>100.03305194542962</v>
      </c>
      <c r="AD692">
        <f t="shared" si="83"/>
        <v>93.215729014570385</v>
      </c>
      <c r="AE692" s="4">
        <f>AC692-AD692</f>
        <v>6.817322930859234</v>
      </c>
      <c r="AI692" s="5">
        <f t="shared" si="86"/>
        <v>-1.5207073801875692E-2</v>
      </c>
      <c r="AJ692" s="5">
        <f t="shared" si="89"/>
        <v>4.7435483357612159E-3</v>
      </c>
      <c r="AK692" s="5">
        <f t="shared" si="87"/>
        <v>1.0916920800191261E-3</v>
      </c>
    </row>
    <row r="693" spans="1:37" x14ac:dyDescent="0.2">
      <c r="A693" s="1">
        <v>42587</v>
      </c>
      <c r="B693">
        <v>102.8724</v>
      </c>
      <c r="C693">
        <v>104.20829999999999</v>
      </c>
      <c r="D693">
        <v>102.78530000000001</v>
      </c>
      <c r="E693">
        <v>104.0437</v>
      </c>
      <c r="F693">
        <v>40553402</v>
      </c>
      <c r="G693">
        <v>40553402</v>
      </c>
      <c r="H693">
        <v>103.8686</v>
      </c>
      <c r="I693">
        <v>1.5585</v>
      </c>
      <c r="J693">
        <v>-1.5585</v>
      </c>
      <c r="K693" s="4">
        <f>1-(E693/E692)</f>
        <v>-1.5207073801875692E-2</v>
      </c>
      <c r="L693" s="4">
        <v>101.37526250000001</v>
      </c>
      <c r="M693" s="4">
        <v>99.779740000000004</v>
      </c>
      <c r="N693" s="4">
        <v>97.180171430000001</v>
      </c>
      <c r="O693" s="4">
        <v>94.919854900000004</v>
      </c>
      <c r="P693" s="4">
        <v>101.07597</v>
      </c>
      <c r="Q693" s="4">
        <v>100.44483870000001</v>
      </c>
      <c r="R693" s="4">
        <v>98.220888729999999</v>
      </c>
      <c r="S693" s="4">
        <v>96.028515679999998</v>
      </c>
      <c r="T693" s="2">
        <v>0.90932742899999996</v>
      </c>
      <c r="U693" s="2">
        <v>0.34317185700000002</v>
      </c>
      <c r="V693" s="4">
        <v>72.601033700000002</v>
      </c>
      <c r="W693">
        <f>F693/AVERAGE(F689:F693)</f>
        <v>1.1917017848814029</v>
      </c>
      <c r="X693" s="4">
        <f>(E693-MIN(E680:E693))/(MAX(E680:E693)-MIN(E680:E693)) * 100</f>
        <v>100</v>
      </c>
      <c r="Y693" s="4">
        <f t="shared" si="88"/>
        <v>99.076165588921342</v>
      </c>
      <c r="Z693" s="4">
        <f t="shared" si="84"/>
        <v>1.0093244869296998</v>
      </c>
      <c r="AA693" s="4">
        <f t="shared" si="85"/>
        <v>2.2239499700000067</v>
      </c>
      <c r="AB693">
        <f>STDEV(E673:E693)</f>
        <v>3.6253179053902098</v>
      </c>
      <c r="AC693">
        <f t="shared" si="82"/>
        <v>100.80548933539021</v>
      </c>
      <c r="AD693">
        <f t="shared" si="83"/>
        <v>93.554853524609797</v>
      </c>
      <c r="AE693" s="4">
        <f>AC693-AD693</f>
        <v>7.250635810780409</v>
      </c>
      <c r="AI693" s="5">
        <f t="shared" si="86"/>
        <v>-8.2801745804887972E-3</v>
      </c>
      <c r="AJ693" s="5">
        <f t="shared" si="89"/>
        <v>1.6637173300162009E-3</v>
      </c>
      <c r="AK693" s="5">
        <f t="shared" si="87"/>
        <v>3.0306339133510848E-4</v>
      </c>
    </row>
    <row r="694" spans="1:37" x14ac:dyDescent="0.2">
      <c r="A694" s="1">
        <v>42590</v>
      </c>
      <c r="B694">
        <v>104.08240000000001</v>
      </c>
      <c r="C694">
        <v>104.90519999999999</v>
      </c>
      <c r="D694">
        <v>103.73390000000001</v>
      </c>
      <c r="E694">
        <v>104.90519999999999</v>
      </c>
      <c r="F694">
        <v>28037220</v>
      </c>
      <c r="G694">
        <v>28037220</v>
      </c>
      <c r="H694">
        <v>104.4384</v>
      </c>
      <c r="I694">
        <v>0.86154600000000003</v>
      </c>
      <c r="J694">
        <v>-0.86154600000000003</v>
      </c>
      <c r="K694" s="4">
        <f>1-(E694/E693)</f>
        <v>-8.2801745804887972E-3</v>
      </c>
      <c r="L694" s="4">
        <v>102.0982125</v>
      </c>
      <c r="M694" s="4">
        <v>100.89824</v>
      </c>
      <c r="N694" s="4">
        <v>97.743052379999995</v>
      </c>
      <c r="O694" s="4">
        <v>95.096125490000006</v>
      </c>
      <c r="P694" s="4">
        <v>101.92691000000001</v>
      </c>
      <c r="Q694" s="4">
        <v>101.2558135</v>
      </c>
      <c r="R694" s="4">
        <v>98.857489799999996</v>
      </c>
      <c r="S694" s="4">
        <v>96.376620950000003</v>
      </c>
      <c r="T694" s="2">
        <v>0.96811542900000003</v>
      </c>
      <c r="U694" s="2">
        <v>0.34317185700000002</v>
      </c>
      <c r="V694" s="4">
        <v>73.829391860000001</v>
      </c>
      <c r="W694">
        <f>F694/AVERAGE(F690:F694)</f>
        <v>0.87606200006825463</v>
      </c>
      <c r="X694" s="4">
        <f>(E694-MIN(E681:E694))/(MAX(E681:E694)-MIN(E681:E694)) * 100</f>
        <v>100</v>
      </c>
      <c r="Y694" s="4">
        <f t="shared" si="88"/>
        <v>100</v>
      </c>
      <c r="Z694" s="4">
        <f t="shared" si="84"/>
        <v>1</v>
      </c>
      <c r="AA694" s="4">
        <f t="shared" si="85"/>
        <v>2.3983237000000059</v>
      </c>
      <c r="AB694">
        <f>STDEV(E674:E694)</f>
        <v>3.8672228033330378</v>
      </c>
      <c r="AC694">
        <f t="shared" si="82"/>
        <v>101.61027518333303</v>
      </c>
      <c r="AD694">
        <f t="shared" si="83"/>
        <v>93.875829576666959</v>
      </c>
      <c r="AE694" s="4">
        <f>AC694-AD694</f>
        <v>7.7344456066660712</v>
      </c>
      <c r="AI694" s="5">
        <f t="shared" si="86"/>
        <v>-4.0608091877238905E-3</v>
      </c>
      <c r="AJ694" s="5">
        <f t="shared" si="89"/>
        <v>-2.5673992949597603E-3</v>
      </c>
      <c r="AK694" s="5">
        <f t="shared" si="87"/>
        <v>3.8700271447313512E-4</v>
      </c>
    </row>
    <row r="695" spans="1:37" x14ac:dyDescent="0.2">
      <c r="A695" s="1">
        <v>42591</v>
      </c>
      <c r="B695">
        <v>104.7697</v>
      </c>
      <c r="C695">
        <v>105.45699999999999</v>
      </c>
      <c r="D695">
        <v>104.5568</v>
      </c>
      <c r="E695">
        <v>105.3312</v>
      </c>
      <c r="F695">
        <v>26315204</v>
      </c>
      <c r="G695">
        <v>26315204</v>
      </c>
      <c r="H695">
        <v>105.01179999999999</v>
      </c>
      <c r="I695">
        <v>0.42593399999999998</v>
      </c>
      <c r="J695">
        <v>-0.42593399999999998</v>
      </c>
      <c r="K695" s="4">
        <f>1-(E695/E694)</f>
        <v>-4.0608091877238905E-3</v>
      </c>
      <c r="L695" s="4">
        <v>102.707125</v>
      </c>
      <c r="M695" s="4">
        <v>102.12385</v>
      </c>
      <c r="N695" s="4">
        <v>98.312461900000002</v>
      </c>
      <c r="O695" s="4">
        <v>95.265835289999998</v>
      </c>
      <c r="P695" s="4">
        <v>102.68341890000001</v>
      </c>
      <c r="Q695" s="4">
        <v>101.99679279999999</v>
      </c>
      <c r="R695" s="4">
        <v>99.474033629999994</v>
      </c>
      <c r="S695" s="4">
        <v>96.727780910000007</v>
      </c>
      <c r="T695" s="2">
        <v>0.99234978600000001</v>
      </c>
      <c r="U695" s="2">
        <v>0.34317185700000002</v>
      </c>
      <c r="V695" s="4">
        <v>74.304283350000006</v>
      </c>
      <c r="W695">
        <f>F695/AVERAGE(F691:F695)</f>
        <v>0.86269674242531091</v>
      </c>
      <c r="X695" s="4">
        <f>(E695-MIN(E682:E695))/(MAX(E682:E695)-MIN(E682:E695)) * 100</f>
        <v>100</v>
      </c>
      <c r="Y695" s="4">
        <f t="shared" si="88"/>
        <v>100</v>
      </c>
      <c r="Z695" s="4">
        <f t="shared" si="84"/>
        <v>1</v>
      </c>
      <c r="AA695" s="4">
        <f t="shared" si="85"/>
        <v>2.5227591700000005</v>
      </c>
      <c r="AB695">
        <f>STDEV(E675:E695)</f>
        <v>4.0668620770166504</v>
      </c>
      <c r="AC695">
        <f t="shared" si="82"/>
        <v>102.37932397701665</v>
      </c>
      <c r="AD695">
        <f t="shared" si="83"/>
        <v>94.245599822983351</v>
      </c>
      <c r="AE695" s="4">
        <f>AC695-AD695</f>
        <v>8.1337241540333025</v>
      </c>
      <c r="AI695" s="5">
        <f t="shared" si="86"/>
        <v>7.4441381091262526E-3</v>
      </c>
      <c r="AJ695" s="5">
        <f t="shared" si="89"/>
        <v>-2.5727636999802296E-3</v>
      </c>
      <c r="AK695" s="5">
        <f t="shared" si="87"/>
        <v>-3.71783524480132E-5</v>
      </c>
    </row>
    <row r="696" spans="1:37" x14ac:dyDescent="0.2">
      <c r="A696" s="1">
        <v>42592</v>
      </c>
      <c r="B696">
        <v>105.23439999999999</v>
      </c>
      <c r="C696">
        <v>105.4183</v>
      </c>
      <c r="D696">
        <v>104.3147</v>
      </c>
      <c r="E696">
        <v>104.5471</v>
      </c>
      <c r="F696">
        <v>24008505</v>
      </c>
      <c r="G696">
        <v>24008505</v>
      </c>
      <c r="H696">
        <v>104.6922</v>
      </c>
      <c r="I696">
        <v>-0.78410299999999999</v>
      </c>
      <c r="J696">
        <v>0.78410299999999999</v>
      </c>
      <c r="K696" s="4">
        <f>1-(E696/E695)</f>
        <v>7.4441381091262526E-3</v>
      </c>
      <c r="L696" s="4">
        <v>103.23367500000001</v>
      </c>
      <c r="M696" s="4">
        <v>102.6664</v>
      </c>
      <c r="N696" s="4">
        <v>98.8243619</v>
      </c>
      <c r="O696" s="4">
        <v>95.421301959999994</v>
      </c>
      <c r="P696" s="4">
        <v>103.09757020000001</v>
      </c>
      <c r="Q696" s="4">
        <v>102.4604851</v>
      </c>
      <c r="R696" s="4">
        <v>99.957182810000006</v>
      </c>
      <c r="S696" s="4">
        <v>97.034420879999999</v>
      </c>
      <c r="T696" s="2">
        <v>0.99234978600000001</v>
      </c>
      <c r="U696" s="2">
        <v>0.362729786</v>
      </c>
      <c r="V696" s="4">
        <v>73.231846059999995</v>
      </c>
      <c r="W696">
        <f>F696/AVERAGE(F692:F696)</f>
        <v>0.82039420041613287</v>
      </c>
      <c r="X696" s="4">
        <f>(E696-MIN(E683:E696))/(MAX(E683:E696)-MIN(E683:E696)) * 100</f>
        <v>93.602369432364327</v>
      </c>
      <c r="Y696" s="4">
        <f t="shared" si="88"/>
        <v>97.867456477454766</v>
      </c>
      <c r="Z696" s="4">
        <f t="shared" si="84"/>
        <v>0.95641976200665879</v>
      </c>
      <c r="AA696" s="4">
        <f t="shared" si="85"/>
        <v>2.5033022899999935</v>
      </c>
      <c r="AB696">
        <f>STDEV(E676:E696)</f>
        <v>4.1458870665366883</v>
      </c>
      <c r="AC696">
        <f t="shared" si="82"/>
        <v>102.97024896653669</v>
      </c>
      <c r="AD696">
        <f t="shared" si="83"/>
        <v>94.678474833463312</v>
      </c>
      <c r="AE696" s="4">
        <f>AC696-AD696</f>
        <v>8.2917741330733747</v>
      </c>
      <c r="AI696" s="5">
        <f t="shared" si="86"/>
        <v>6.4851153212286405E-4</v>
      </c>
      <c r="AJ696" s="5">
        <f t="shared" si="89"/>
        <v>4.8584778413349736E-4</v>
      </c>
      <c r="AK696" s="5">
        <f t="shared" si="87"/>
        <v>8.7620239496809227E-4</v>
      </c>
    </row>
    <row r="697" spans="1:37" x14ac:dyDescent="0.2">
      <c r="A697" s="1">
        <v>42593</v>
      </c>
      <c r="B697">
        <v>105.0504</v>
      </c>
      <c r="C697">
        <v>105.4473</v>
      </c>
      <c r="D697">
        <v>104.4019</v>
      </c>
      <c r="E697">
        <v>104.47929999999999</v>
      </c>
      <c r="F697">
        <v>27484506</v>
      </c>
      <c r="G697">
        <v>27484506</v>
      </c>
      <c r="H697">
        <v>104.9196</v>
      </c>
      <c r="I697">
        <v>-6.7763000000000004E-2</v>
      </c>
      <c r="J697">
        <v>6.7763000000000004E-2</v>
      </c>
      <c r="K697" s="4">
        <f>1-(E697/E696)</f>
        <v>6.4851153212286405E-4</v>
      </c>
      <c r="L697" s="4">
        <v>103.5303</v>
      </c>
      <c r="M697" s="4">
        <v>103.06834000000001</v>
      </c>
      <c r="N697" s="4">
        <v>99.35824762</v>
      </c>
      <c r="O697" s="4">
        <v>95.584690199999997</v>
      </c>
      <c r="P697" s="4">
        <v>103.4046213</v>
      </c>
      <c r="Q697" s="4">
        <v>102.8275423</v>
      </c>
      <c r="R697" s="4">
        <v>100.3878606</v>
      </c>
      <c r="S697" s="4">
        <v>97.326376920000001</v>
      </c>
      <c r="T697" s="2">
        <v>0.99234978600000001</v>
      </c>
      <c r="U697" s="2">
        <v>0.31461528599999999</v>
      </c>
      <c r="V697" s="4">
        <v>75.927796959999995</v>
      </c>
      <c r="W697">
        <f>F697/AVERAGE(F693:F697)</f>
        <v>0.93868594051741006</v>
      </c>
      <c r="X697" s="4">
        <f>(E697-MIN(E684:E697))/(MAX(E684:E697)-MIN(E684:E697)) * 100</f>
        <v>93.049175512601877</v>
      </c>
      <c r="Y697" s="4">
        <f t="shared" si="88"/>
        <v>95.550514981655397</v>
      </c>
      <c r="Z697" s="4">
        <f t="shared" si="84"/>
        <v>0.973821810698417</v>
      </c>
      <c r="AA697" s="4">
        <f t="shared" si="85"/>
        <v>2.4396817000000084</v>
      </c>
      <c r="AB697">
        <f>STDEV(E677:E697)</f>
        <v>4.1163315684744157</v>
      </c>
      <c r="AC697">
        <f t="shared" si="82"/>
        <v>103.47457918847442</v>
      </c>
      <c r="AD697">
        <f t="shared" si="83"/>
        <v>95.241916051525578</v>
      </c>
      <c r="AE697" s="4">
        <f>AC697-AD697</f>
        <v>8.2326631369488439</v>
      </c>
      <c r="AI697" s="5">
        <f t="shared" si="86"/>
        <v>-2.3162482903311687E-3</v>
      </c>
      <c r="AJ697" s="5">
        <f t="shared" si="89"/>
        <v>2.0678114760861455E-3</v>
      </c>
      <c r="AK697" s="5">
        <f t="shared" si="87"/>
        <v>1.1568049863372432E-3</v>
      </c>
    </row>
    <row r="698" spans="1:37" x14ac:dyDescent="0.2">
      <c r="A698" s="1">
        <v>42594</v>
      </c>
      <c r="B698">
        <v>104.33410000000001</v>
      </c>
      <c r="C698">
        <v>104.973</v>
      </c>
      <c r="D698">
        <v>104.33410000000001</v>
      </c>
      <c r="E698">
        <v>104.7213</v>
      </c>
      <c r="F698">
        <v>18660434</v>
      </c>
      <c r="G698">
        <v>18660434</v>
      </c>
      <c r="H698">
        <v>104.6614</v>
      </c>
      <c r="I698">
        <v>0.242007</v>
      </c>
      <c r="J698">
        <v>-0.242007</v>
      </c>
      <c r="K698" s="4">
        <f>1-(E698/E697)</f>
        <v>-2.3162482903311687E-3</v>
      </c>
      <c r="L698" s="4">
        <v>104.046125</v>
      </c>
      <c r="M698" s="4">
        <v>103.50700000000001</v>
      </c>
      <c r="N698" s="4">
        <v>99.815628570000001</v>
      </c>
      <c r="O698" s="4">
        <v>95.779254899999998</v>
      </c>
      <c r="P698" s="4">
        <v>103.6972166</v>
      </c>
      <c r="Q698" s="4">
        <v>103.1718619</v>
      </c>
      <c r="R698" s="4">
        <v>100.8005691</v>
      </c>
      <c r="S698" s="4">
        <v>97.616373909999993</v>
      </c>
      <c r="T698" s="2">
        <v>1.009636</v>
      </c>
      <c r="U698" s="2">
        <v>0.22383671399999999</v>
      </c>
      <c r="V698" s="4">
        <v>81.853128029999993</v>
      </c>
      <c r="W698">
        <f>F698/AVERAGE(F694:F698)</f>
        <v>0.74937969390021286</v>
      </c>
      <c r="X698" s="4">
        <f>(E698-MIN(E685:E698))/(MAX(E685:E698)-MIN(E685:E698)) * 100</f>
        <v>95.023702482845309</v>
      </c>
      <c r="Y698" s="4">
        <f t="shared" si="88"/>
        <v>93.891749142603828</v>
      </c>
      <c r="Z698" s="4">
        <f t="shared" si="84"/>
        <v>1.012055940490812</v>
      </c>
      <c r="AA698" s="4">
        <f t="shared" si="85"/>
        <v>2.371292799999992</v>
      </c>
      <c r="AB698">
        <f>STDEV(E678:E698)</f>
        <v>4.1548693049412329</v>
      </c>
      <c r="AC698">
        <f t="shared" si="82"/>
        <v>103.97049787494123</v>
      </c>
      <c r="AD698">
        <f t="shared" si="83"/>
        <v>95.660759265058772</v>
      </c>
      <c r="AE698" s="4">
        <f>AC698-AD698</f>
        <v>8.3097386098824586</v>
      </c>
      <c r="AI698" s="5">
        <f t="shared" si="86"/>
        <v>-1.2017612462793981E-2</v>
      </c>
      <c r="AJ698" s="5">
        <f t="shared" si="89"/>
        <v>1.9269544038553522E-3</v>
      </c>
      <c r="AK698" s="5">
        <f t="shared" si="87"/>
        <v>1.2831648996100883E-3</v>
      </c>
    </row>
    <row r="699" spans="1:37" x14ac:dyDescent="0.2">
      <c r="A699" s="1">
        <v>42597</v>
      </c>
      <c r="B699">
        <v>104.68259999999999</v>
      </c>
      <c r="C699">
        <v>106.0378</v>
      </c>
      <c r="D699">
        <v>104.6245</v>
      </c>
      <c r="E699">
        <v>105.9798</v>
      </c>
      <c r="F699">
        <v>25868209</v>
      </c>
      <c r="G699">
        <v>25868209</v>
      </c>
      <c r="H699">
        <v>105.7244</v>
      </c>
      <c r="I699">
        <v>1.2584</v>
      </c>
      <c r="J699">
        <v>-1.2584</v>
      </c>
      <c r="K699" s="4">
        <f>1-(E699/E698)</f>
        <v>-1.2017612462793981E-2</v>
      </c>
      <c r="L699" s="4">
        <v>104.5616</v>
      </c>
      <c r="M699" s="4">
        <v>103.89435</v>
      </c>
      <c r="N699" s="4">
        <v>100.3334</v>
      </c>
      <c r="O699" s="4">
        <v>96.012464710000003</v>
      </c>
      <c r="P699" s="4">
        <v>104.2044573</v>
      </c>
      <c r="Q699" s="4">
        <v>103.68239610000001</v>
      </c>
      <c r="R699" s="4">
        <v>101.2938292</v>
      </c>
      <c r="S699" s="4">
        <v>97.944351400000002</v>
      </c>
      <c r="T699" s="2">
        <v>1.099521714</v>
      </c>
      <c r="U699" s="2">
        <v>0.17775935700000001</v>
      </c>
      <c r="V699" s="4">
        <v>86.082988220000004</v>
      </c>
      <c r="W699">
        <f>F699/AVERAGE(F695:F699)</f>
        <v>1.0572532850238805</v>
      </c>
      <c r="X699" s="4">
        <f>(E699-MIN(E686:E699))/(MAX(E686:E699)-MIN(E686:E699)) * 100</f>
        <v>100</v>
      </c>
      <c r="Y699" s="4">
        <f t="shared" si="88"/>
        <v>96.024292665149062</v>
      </c>
      <c r="Z699" s="4">
        <f t="shared" si="84"/>
        <v>1.0414031410646765</v>
      </c>
      <c r="AA699" s="4">
        <f t="shared" si="85"/>
        <v>2.3885669000000007</v>
      </c>
      <c r="AB699">
        <f>STDEV(E679:E699)</f>
        <v>4.2157502644250622</v>
      </c>
      <c r="AC699">
        <f t="shared" si="82"/>
        <v>104.54915026442507</v>
      </c>
      <c r="AD699">
        <f t="shared" si="83"/>
        <v>96.117649735574929</v>
      </c>
      <c r="AE699" s="4">
        <f>AC699-AD699</f>
        <v>8.4315005288501368</v>
      </c>
      <c r="AI699" s="5">
        <f t="shared" si="86"/>
        <v>9.1338160668352764E-4</v>
      </c>
      <c r="AJ699" s="5">
        <f t="shared" si="89"/>
        <v>9.6874149758088281E-4</v>
      </c>
      <c r="AK699" s="5">
        <f t="shared" si="87"/>
        <v>4.0551108878940188E-4</v>
      </c>
    </row>
    <row r="700" spans="1:37" x14ac:dyDescent="0.2">
      <c r="A700" s="1">
        <v>42598</v>
      </c>
      <c r="B700">
        <v>106.125</v>
      </c>
      <c r="C700">
        <v>106.7058</v>
      </c>
      <c r="D700">
        <v>105.7184</v>
      </c>
      <c r="E700">
        <v>105.883</v>
      </c>
      <c r="F700">
        <v>33794448</v>
      </c>
      <c r="G700">
        <v>33794448</v>
      </c>
      <c r="H700">
        <v>106.22450000000001</v>
      </c>
      <c r="I700">
        <v>-9.6804000000000001E-2</v>
      </c>
      <c r="J700">
        <v>9.6804000000000001E-2</v>
      </c>
      <c r="K700" s="4">
        <f>1-(E700/E699)</f>
        <v>9.1338160668352764E-4</v>
      </c>
      <c r="L700" s="4">
        <v>104.98632499999999</v>
      </c>
      <c r="M700" s="4">
        <v>104.42318</v>
      </c>
      <c r="N700" s="4">
        <v>100.798419</v>
      </c>
      <c r="O700" s="4">
        <v>96.240001960000001</v>
      </c>
      <c r="P700" s="4">
        <v>104.5774668</v>
      </c>
      <c r="Q700" s="4">
        <v>104.0825059</v>
      </c>
      <c r="R700" s="4">
        <v>101.7308931</v>
      </c>
      <c r="S700" s="4">
        <v>98.255670949999995</v>
      </c>
      <c r="T700" s="2">
        <v>0.66762885699999996</v>
      </c>
      <c r="U700" s="2">
        <v>0.18467392899999999</v>
      </c>
      <c r="V700" s="4">
        <v>78.332356570000002</v>
      </c>
      <c r="W700">
        <f>F700/AVERAGE(F696:F700)</f>
        <v>1.3016277441453297</v>
      </c>
      <c r="X700" s="4">
        <f>(E700-MIN(E687:E700))/(MAX(E687:E700)-MIN(E687:E700)) * 100</f>
        <v>98.285238525446815</v>
      </c>
      <c r="Y700" s="4">
        <f t="shared" si="88"/>
        <v>97.769647002764032</v>
      </c>
      <c r="Z700" s="4">
        <f t="shared" si="84"/>
        <v>1.0052735336424832</v>
      </c>
      <c r="AA700" s="4">
        <f t="shared" si="85"/>
        <v>2.3516127999999981</v>
      </c>
      <c r="AB700">
        <f>STDEV(E680:E700)</f>
        <v>4.2657648748634784</v>
      </c>
      <c r="AC700">
        <f t="shared" si="82"/>
        <v>105.06418387486347</v>
      </c>
      <c r="AD700">
        <f t="shared" si="83"/>
        <v>96.532654125136517</v>
      </c>
      <c r="AE700" s="4">
        <f>AC700-AD700</f>
        <v>8.5315297497269569</v>
      </c>
      <c r="AI700" s="5">
        <f t="shared" si="86"/>
        <v>1.4629355042830028E-3</v>
      </c>
      <c r="AJ700" s="5">
        <f t="shared" si="89"/>
        <v>-2.7022772585959525E-4</v>
      </c>
      <c r="AK700" s="5">
        <f t="shared" si="87"/>
        <v>5.8814874884988253E-4</v>
      </c>
    </row>
    <row r="701" spans="1:37" x14ac:dyDescent="0.2">
      <c r="A701" s="1">
        <v>42599</v>
      </c>
      <c r="B701">
        <v>105.61190000000001</v>
      </c>
      <c r="C701">
        <v>105.8733</v>
      </c>
      <c r="D701">
        <v>104.8762</v>
      </c>
      <c r="E701">
        <v>105.7281</v>
      </c>
      <c r="F701">
        <v>25355976</v>
      </c>
      <c r="G701">
        <v>25355976</v>
      </c>
      <c r="H701">
        <v>105.402</v>
      </c>
      <c r="I701">
        <v>-0.15488499999999999</v>
      </c>
      <c r="J701">
        <v>0.15488499999999999</v>
      </c>
      <c r="K701" s="4">
        <f>1-(E701/E700)</f>
        <v>1.4629355042830028E-3</v>
      </c>
      <c r="L701" s="4">
        <v>105.19687500000001</v>
      </c>
      <c r="M701" s="4">
        <v>104.81039</v>
      </c>
      <c r="N701" s="4">
        <v>101.2542286</v>
      </c>
      <c r="O701" s="4">
        <v>96.451098040000005</v>
      </c>
      <c r="P701" s="4">
        <v>104.83316309999999</v>
      </c>
      <c r="Q701" s="4">
        <v>104.38170479999999</v>
      </c>
      <c r="R701" s="4">
        <v>102.1115795</v>
      </c>
      <c r="S701" s="4">
        <v>98.548707390000004</v>
      </c>
      <c r="T701" s="2">
        <v>0.57203599999999999</v>
      </c>
      <c r="U701" s="2">
        <v>0.195737143</v>
      </c>
      <c r="V701" s="4">
        <v>74.505862219999997</v>
      </c>
      <c r="W701">
        <f>F701/AVERAGE(F697:F701)</f>
        <v>0.96657842646601277</v>
      </c>
      <c r="X701" s="4">
        <f>(E701-MIN(E688:E701))/(MAX(E688:E701)-MIN(E688:E701)) * 100</f>
        <v>95.54126587660096</v>
      </c>
      <c r="Y701" s="4">
        <f t="shared" si="88"/>
        <v>97.942168134015915</v>
      </c>
      <c r="Z701" s="4">
        <f t="shared" si="84"/>
        <v>0.97548653145875064</v>
      </c>
      <c r="AA701" s="4">
        <f t="shared" si="85"/>
        <v>2.2701252999999895</v>
      </c>
      <c r="AB701">
        <f>STDEV(E681:E701)</f>
        <v>4.2563048454196553</v>
      </c>
      <c r="AC701">
        <f t="shared" si="82"/>
        <v>105.51053344541965</v>
      </c>
      <c r="AD701">
        <f t="shared" si="83"/>
        <v>96.997923754580356</v>
      </c>
      <c r="AE701" s="4">
        <f>AC701-AD701</f>
        <v>8.5126096908392981</v>
      </c>
      <c r="AI701" s="5">
        <f t="shared" si="86"/>
        <v>1.2825351065610668E-3</v>
      </c>
      <c r="AJ701" s="5">
        <f t="shared" si="89"/>
        <v>1.1936200075236992E-3</v>
      </c>
      <c r="AK701" s="5">
        <f t="shared" si="87"/>
        <v>2.552630740830376E-4</v>
      </c>
    </row>
    <row r="702" spans="1:37" x14ac:dyDescent="0.2">
      <c r="A702" s="1">
        <v>42600</v>
      </c>
      <c r="B702">
        <v>105.7377</v>
      </c>
      <c r="C702">
        <v>106.0959</v>
      </c>
      <c r="D702">
        <v>105.53449999999999</v>
      </c>
      <c r="E702">
        <v>105.5925</v>
      </c>
      <c r="F702">
        <v>21984703</v>
      </c>
      <c r="G702">
        <v>21984703</v>
      </c>
      <c r="H702">
        <v>105.7992</v>
      </c>
      <c r="I702">
        <v>-0.13552500000000001</v>
      </c>
      <c r="J702">
        <v>0.13552500000000001</v>
      </c>
      <c r="K702" s="4">
        <f>1-(E702/E701)</f>
        <v>1.2825351065610668E-3</v>
      </c>
      <c r="L702" s="4">
        <v>105.2827875</v>
      </c>
      <c r="M702" s="4">
        <v>105.12112</v>
      </c>
      <c r="N702" s="4">
        <v>101.6994524</v>
      </c>
      <c r="O702" s="4">
        <v>96.651984310000003</v>
      </c>
      <c r="P702" s="4">
        <v>105.0019046</v>
      </c>
      <c r="Q702" s="4">
        <v>104.60184940000001</v>
      </c>
      <c r="R702" s="4">
        <v>102.4430957</v>
      </c>
      <c r="S702" s="4">
        <v>98.824934549999995</v>
      </c>
      <c r="T702" s="2">
        <v>0.57203599999999999</v>
      </c>
      <c r="U702" s="2">
        <v>0.19647714299999999</v>
      </c>
      <c r="V702" s="4">
        <v>74.434120649999997</v>
      </c>
      <c r="W702">
        <f>F702/AVERAGE(F698:F702)</f>
        <v>0.87474309421084528</v>
      </c>
      <c r="X702" s="4">
        <f>(E702-MIN(E689:E702))/(MAX(E689:E702)-MIN(E689:E702)) * 100</f>
        <v>92.807933000315742</v>
      </c>
      <c r="Y702" s="4">
        <f t="shared" si="88"/>
        <v>95.544812467454506</v>
      </c>
      <c r="Z702" s="4">
        <f t="shared" si="84"/>
        <v>0.97135501764608068</v>
      </c>
      <c r="AA702" s="4">
        <f t="shared" si="85"/>
        <v>2.1587537000000054</v>
      </c>
      <c r="AB702">
        <f>STDEV(E682:E702)</f>
        <v>4.1944373421972845</v>
      </c>
      <c r="AC702">
        <f t="shared" ref="AC702:AC765" si="90">N702+AB702</f>
        <v>105.89388974219729</v>
      </c>
      <c r="AD702">
        <f t="shared" ref="AD702:AD765" si="91">N702-AB702</f>
        <v>97.505015057802709</v>
      </c>
      <c r="AE702" s="4">
        <f>AC702-AD702</f>
        <v>8.3888746843945796</v>
      </c>
      <c r="AI702" s="5">
        <f t="shared" si="86"/>
        <v>-2.5674171934559897E-3</v>
      </c>
      <c r="AJ702" s="5">
        <f t="shared" si="89"/>
        <v>1.3412315863649215E-3</v>
      </c>
      <c r="AK702" s="5">
        <f t="shared" si="87"/>
        <v>-3.3292760536429104E-4</v>
      </c>
    </row>
    <row r="703" spans="1:37" x14ac:dyDescent="0.2">
      <c r="A703" s="1">
        <v>42601</v>
      </c>
      <c r="B703">
        <v>105.2925</v>
      </c>
      <c r="C703">
        <v>106.18300000000001</v>
      </c>
      <c r="D703">
        <v>104.8956</v>
      </c>
      <c r="E703">
        <v>105.86360000000001</v>
      </c>
      <c r="F703">
        <v>25368072</v>
      </c>
      <c r="G703">
        <v>25368072</v>
      </c>
      <c r="H703">
        <v>105.63549999999999</v>
      </c>
      <c r="I703">
        <v>0.27104800000000001</v>
      </c>
      <c r="J703">
        <v>-0.27104800000000001</v>
      </c>
      <c r="K703" s="4">
        <f>1-(E703/E702)</f>
        <v>-2.5674171934559897E-3</v>
      </c>
      <c r="L703" s="4">
        <v>105.3493375</v>
      </c>
      <c r="M703" s="4">
        <v>105.30311</v>
      </c>
      <c r="N703" s="4">
        <v>102.1818857</v>
      </c>
      <c r="O703" s="4">
        <v>96.859884309999998</v>
      </c>
      <c r="P703" s="4">
        <v>105.1933925</v>
      </c>
      <c r="Q703" s="4">
        <v>104.8312586</v>
      </c>
      <c r="R703" s="4">
        <v>102.76885799999999</v>
      </c>
      <c r="S703" s="4">
        <v>99.100960639999997</v>
      </c>
      <c r="T703" s="2">
        <v>0.46485371399999997</v>
      </c>
      <c r="U703" s="2">
        <v>0.19647714299999999</v>
      </c>
      <c r="V703" s="4">
        <v>70.290643369999998</v>
      </c>
      <c r="W703">
        <f>F703/AVERAGE(F699:F703)</f>
        <v>0.9582156895996754</v>
      </c>
      <c r="X703" s="4">
        <f>(E703-MIN(E690:E703))/(MAX(E690:E703)-MIN(E690:E703)) * 100</f>
        <v>97.84219420252191</v>
      </c>
      <c r="Y703" s="4">
        <f t="shared" si="88"/>
        <v>95.397131026479542</v>
      </c>
      <c r="Z703" s="4">
        <f t="shared" si="84"/>
        <v>1.0256303638247117</v>
      </c>
      <c r="AA703" s="4">
        <f t="shared" si="85"/>
        <v>2.0624006000000037</v>
      </c>
      <c r="AB703">
        <f>STDEV(E683:E703)</f>
        <v>4.0540974130237295</v>
      </c>
      <c r="AC703">
        <f t="shared" si="90"/>
        <v>106.23598311302372</v>
      </c>
      <c r="AD703">
        <f t="shared" si="91"/>
        <v>98.127788286976269</v>
      </c>
      <c r="AE703" s="4">
        <f>AC703-AD703</f>
        <v>8.1081948260474519</v>
      </c>
      <c r="AI703" s="5">
        <f t="shared" si="86"/>
        <v>7.7722654434574379E-3</v>
      </c>
      <c r="AJ703" s="5">
        <f t="shared" si="89"/>
        <v>3.558873261758855E-4</v>
      </c>
      <c r="AK703" s="5">
        <f t="shared" si="87"/>
        <v>-1.2774005976740135E-3</v>
      </c>
    </row>
    <row r="704" spans="1:37" x14ac:dyDescent="0.2">
      <c r="A704" s="1">
        <v>42604</v>
      </c>
      <c r="B704">
        <v>105.3796</v>
      </c>
      <c r="C704">
        <v>105.61190000000001</v>
      </c>
      <c r="D704">
        <v>104.4019</v>
      </c>
      <c r="E704">
        <v>105.0408</v>
      </c>
      <c r="F704">
        <v>25820230</v>
      </c>
      <c r="G704">
        <v>25820230</v>
      </c>
      <c r="H704">
        <v>104.9939</v>
      </c>
      <c r="I704">
        <v>-0.82282299999999997</v>
      </c>
      <c r="J704">
        <v>0.82282299999999997</v>
      </c>
      <c r="K704" s="4">
        <f>1-(E704/E703)</f>
        <v>7.7722654434574379E-3</v>
      </c>
      <c r="L704" s="4">
        <v>105.41105</v>
      </c>
      <c r="M704" s="4">
        <v>105.31667</v>
      </c>
      <c r="N704" s="4">
        <v>102.66044290000001</v>
      </c>
      <c r="O704" s="4">
        <v>97.038247060000003</v>
      </c>
      <c r="P704" s="4">
        <v>105.15948299999999</v>
      </c>
      <c r="Q704" s="4">
        <v>104.86935699999999</v>
      </c>
      <c r="R704" s="4">
        <v>102.98523350000001</v>
      </c>
      <c r="S704" s="4">
        <v>99.333895519999999</v>
      </c>
      <c r="T704" s="2">
        <v>0.46485371399999997</v>
      </c>
      <c r="U704" s="2">
        <v>0.14727878599999999</v>
      </c>
      <c r="V704" s="4">
        <v>75.940047989999997</v>
      </c>
      <c r="W704">
        <f>F704/AVERAGE(F700:F704)</f>
        <v>0.97564846207242706</v>
      </c>
      <c r="X704" s="4">
        <f>(E704-MIN(E691:E704))/(MAX(E691:E704)-MIN(E691:E704)) * 100</f>
        <v>77.229739560599626</v>
      </c>
      <c r="Y704" s="4">
        <f t="shared" si="88"/>
        <v>89.293288921145759</v>
      </c>
      <c r="Z704" s="4">
        <f t="shared" si="84"/>
        <v>0.86489970851897546</v>
      </c>
      <c r="AA704" s="4">
        <f t="shared" si="85"/>
        <v>1.884123499999987</v>
      </c>
      <c r="AB704">
        <f>STDEV(E684:E704)</f>
        <v>3.744133762777635</v>
      </c>
      <c r="AC704">
        <f t="shared" si="90"/>
        <v>106.40457666277764</v>
      </c>
      <c r="AD704">
        <f t="shared" si="91"/>
        <v>98.91630913722237</v>
      </c>
      <c r="AE704" s="4">
        <f>AC704-AD704</f>
        <v>7.4882675255552726</v>
      </c>
      <c r="AI704" s="5">
        <f t="shared" si="86"/>
        <v>-3.1330682934631593E-3</v>
      </c>
      <c r="AJ704" s="5">
        <f t="shared" si="89"/>
        <v>6.8337273937226753E-4</v>
      </c>
      <c r="AK704" s="5">
        <f t="shared" si="87"/>
        <v>-9.2390287439008529E-4</v>
      </c>
    </row>
    <row r="705" spans="1:37" x14ac:dyDescent="0.2">
      <c r="A705" s="1">
        <v>42605</v>
      </c>
      <c r="B705">
        <v>105.1182</v>
      </c>
      <c r="C705">
        <v>105.8249</v>
      </c>
      <c r="D705">
        <v>105.06010000000001</v>
      </c>
      <c r="E705">
        <v>105.3699</v>
      </c>
      <c r="F705">
        <v>21257669</v>
      </c>
      <c r="G705">
        <v>21257669</v>
      </c>
      <c r="H705">
        <v>105.5068</v>
      </c>
      <c r="I705">
        <v>0.32912999999999998</v>
      </c>
      <c r="J705">
        <v>-0.32912999999999998</v>
      </c>
      <c r="K705" s="4">
        <f>1-(E705/E704)</f>
        <v>-3.1330682934631593E-3</v>
      </c>
      <c r="L705" s="4">
        <v>105.522375</v>
      </c>
      <c r="M705" s="4">
        <v>105.32053999999999</v>
      </c>
      <c r="N705" s="4">
        <v>103.21519050000001</v>
      </c>
      <c r="O705" s="4">
        <v>97.238543140000004</v>
      </c>
      <c r="P705" s="4">
        <v>105.20624239999999</v>
      </c>
      <c r="Q705" s="4">
        <v>104.96036479999999</v>
      </c>
      <c r="R705" s="4">
        <v>103.21234459999999</v>
      </c>
      <c r="S705" s="4">
        <v>99.570601580000002</v>
      </c>
      <c r="T705" s="2">
        <v>0.39827014300000002</v>
      </c>
      <c r="U705" s="2">
        <v>0.14727878599999999</v>
      </c>
      <c r="V705" s="4">
        <v>73.003560629999996</v>
      </c>
      <c r="W705">
        <f>F705/AVERAGE(F701:F705)</f>
        <v>0.88731377828831515</v>
      </c>
      <c r="X705" s="4">
        <f>(E705-MIN(E692:E705))/(MAX(E692:E705)-MIN(E692:E705)) * 100</f>
        <v>82.547358782121051</v>
      </c>
      <c r="Y705" s="4">
        <f t="shared" si="88"/>
        <v>85.873097515080872</v>
      </c>
      <c r="Z705" s="4">
        <f t="shared" si="84"/>
        <v>0.96127147116853728</v>
      </c>
      <c r="AA705" s="4">
        <f t="shared" si="85"/>
        <v>1.7480201999999991</v>
      </c>
      <c r="AB705">
        <f>STDEV(E685:E705)</f>
        <v>3.1727064550482367</v>
      </c>
      <c r="AC705">
        <f t="shared" si="90"/>
        <v>106.38789695504825</v>
      </c>
      <c r="AD705">
        <f t="shared" si="91"/>
        <v>100.04248404495176</v>
      </c>
      <c r="AE705" s="4">
        <f>AC705-AD705</f>
        <v>6.3454129100964849</v>
      </c>
      <c r="AI705" s="5">
        <f t="shared" si="86"/>
        <v>7.5334606941831472E-3</v>
      </c>
      <c r="AJ705" s="5">
        <f t="shared" si="89"/>
        <v>-2.8493344761997274E-4</v>
      </c>
      <c r="AK705" s="5">
        <f t="shared" si="87"/>
        <v>-1.5560193005382591E-3</v>
      </c>
    </row>
    <row r="706" spans="1:37" x14ac:dyDescent="0.2">
      <c r="A706" s="1">
        <v>42606</v>
      </c>
      <c r="B706">
        <v>105.09399999999999</v>
      </c>
      <c r="C706">
        <v>105.2731</v>
      </c>
      <c r="D706">
        <v>104.2373</v>
      </c>
      <c r="E706">
        <v>104.5761</v>
      </c>
      <c r="F706">
        <v>23675081</v>
      </c>
      <c r="G706">
        <v>23675081</v>
      </c>
      <c r="H706">
        <v>104.6726</v>
      </c>
      <c r="I706">
        <v>-0.79378400000000005</v>
      </c>
      <c r="J706">
        <v>0.79378400000000005</v>
      </c>
      <c r="K706" s="4">
        <f>1-(E706/E705)</f>
        <v>7.5334606941831472E-3</v>
      </c>
      <c r="L706" s="4">
        <v>105.50422500000001</v>
      </c>
      <c r="M706" s="4">
        <v>105.32344000000001</v>
      </c>
      <c r="N706" s="4">
        <v>103.76285710000001</v>
      </c>
      <c r="O706" s="4">
        <v>97.451403920000004</v>
      </c>
      <c r="P706" s="4">
        <v>105.0662107</v>
      </c>
      <c r="Q706" s="4">
        <v>104.89049850000001</v>
      </c>
      <c r="R706" s="4">
        <v>103.342226</v>
      </c>
      <c r="S706" s="4">
        <v>99.766895629999993</v>
      </c>
      <c r="T706" s="2">
        <v>0.35332607100000002</v>
      </c>
      <c r="U706" s="2">
        <v>0.20397764299999999</v>
      </c>
      <c r="V706" s="4">
        <v>63.399195509999998</v>
      </c>
      <c r="W706">
        <f>F706/AVERAGE(F702:F706)</f>
        <v>1.0022831232906475</v>
      </c>
      <c r="X706" s="4">
        <f>(E706-MIN(E693:E706))/(MAX(E693:E706)-MIN(E693:E706)) * 100</f>
        <v>27.498579618821168</v>
      </c>
      <c r="Y706" s="4">
        <f t="shared" si="88"/>
        <v>62.425225987180617</v>
      </c>
      <c r="Z706" s="4">
        <f t="shared" si="84"/>
        <v>0.44050428627151722</v>
      </c>
      <c r="AA706" s="4">
        <f t="shared" si="85"/>
        <v>1.5482725000000102</v>
      </c>
      <c r="AB706">
        <f>STDEV(E686:E706)</f>
        <v>2.1685623178897635</v>
      </c>
      <c r="AC706">
        <f t="shared" si="90"/>
        <v>105.93141941788977</v>
      </c>
      <c r="AD706">
        <f t="shared" si="91"/>
        <v>101.59429478211024</v>
      </c>
      <c r="AE706" s="4">
        <f>AC706-AD706</f>
        <v>4.3371246357795314</v>
      </c>
      <c r="AI706" s="5">
        <f t="shared" si="86"/>
        <v>4.2581431130057634E-3</v>
      </c>
      <c r="AJ706" s="5">
        <f t="shared" si="89"/>
        <v>-8.5824936563713163E-4</v>
      </c>
      <c r="AK706" s="5">
        <f t="shared" si="87"/>
        <v>3.2310976105424661E-4</v>
      </c>
    </row>
    <row r="707" spans="1:37" x14ac:dyDescent="0.2">
      <c r="A707" s="1">
        <v>42607</v>
      </c>
      <c r="B707">
        <v>103.95659999999999</v>
      </c>
      <c r="C707">
        <v>104.43089999999999</v>
      </c>
      <c r="D707">
        <v>103.2693</v>
      </c>
      <c r="E707">
        <v>104.13079999999999</v>
      </c>
      <c r="F707">
        <v>25086248</v>
      </c>
      <c r="G707">
        <v>25086248</v>
      </c>
      <c r="H707">
        <v>103.8428</v>
      </c>
      <c r="I707">
        <v>-0.44529400000000002</v>
      </c>
      <c r="J707">
        <v>0.44529400000000002</v>
      </c>
      <c r="K707" s="4">
        <f>1-(E707/E706)</f>
        <v>4.2581431130057634E-3</v>
      </c>
      <c r="L707" s="4">
        <v>105.2731</v>
      </c>
      <c r="M707" s="4">
        <v>105.28859</v>
      </c>
      <c r="N707" s="4">
        <v>104.0013905</v>
      </c>
      <c r="O707" s="4">
        <v>97.653268629999999</v>
      </c>
      <c r="P707" s="4">
        <v>104.8583417</v>
      </c>
      <c r="Q707" s="4">
        <v>104.7523715</v>
      </c>
      <c r="R707" s="4">
        <v>103.41732829999999</v>
      </c>
      <c r="S707" s="4">
        <v>99.938029139999998</v>
      </c>
      <c r="T707" s="2">
        <v>0.24200464299999999</v>
      </c>
      <c r="U707" s="2">
        <v>0.235784357</v>
      </c>
      <c r="V707" s="4">
        <v>50.650944840000001</v>
      </c>
      <c r="W707">
        <f>F707/AVERAGE(F703:F707)</f>
        <v>1.0348488911146441</v>
      </c>
      <c r="X707" s="4">
        <f>(E707-MIN(E694:E707))/(MAX(E694:E707)-MIN(E694:E707)) * 100</f>
        <v>0</v>
      </c>
      <c r="Y707" s="4">
        <f t="shared" si="88"/>
        <v>36.681979466980742</v>
      </c>
      <c r="Z707" s="4">
        <f t="shared" ref="Z707:Z770" si="92">IFERROR(X707/Y707,0)</f>
        <v>0</v>
      </c>
      <c r="AA707" s="4">
        <f t="shared" ref="AA707:AA770" si="93">Q707-R707</f>
        <v>1.3350432000000012</v>
      </c>
      <c r="AB707">
        <f>STDEV(E687:E707)</f>
        <v>1.8901389292601634</v>
      </c>
      <c r="AC707">
        <f t="shared" si="90"/>
        <v>105.89152942926016</v>
      </c>
      <c r="AD707">
        <f t="shared" si="91"/>
        <v>102.11125157073984</v>
      </c>
      <c r="AE707" s="4">
        <f>AC707-AD707</f>
        <v>3.7802778585203214</v>
      </c>
      <c r="AI707" s="5">
        <f t="shared" ref="AI707:AI770" si="94">K708</f>
        <v>5.8560963711024039E-3</v>
      </c>
      <c r="AJ707" s="5">
        <f t="shared" si="89"/>
        <v>-2.5654449506822274E-3</v>
      </c>
      <c r="AK707" s="5">
        <f t="shared" ref="AK707:AK770" si="95">SLOPE(K708:K717,$AL$2:$AL$11)</f>
        <v>1.5633839289824483E-3</v>
      </c>
    </row>
    <row r="708" spans="1:37" x14ac:dyDescent="0.2">
      <c r="A708" s="1">
        <v>42608</v>
      </c>
      <c r="B708">
        <v>103.9759</v>
      </c>
      <c r="C708">
        <v>104.4987</v>
      </c>
      <c r="D708">
        <v>102.9111</v>
      </c>
      <c r="E708">
        <v>103.521</v>
      </c>
      <c r="F708">
        <v>27766291</v>
      </c>
      <c r="G708">
        <v>27766291</v>
      </c>
      <c r="H708">
        <v>103.67059999999999</v>
      </c>
      <c r="I708">
        <v>-0.60985900000000004</v>
      </c>
      <c r="J708">
        <v>0.60985900000000004</v>
      </c>
      <c r="K708" s="4">
        <f>1-(E708/E707)</f>
        <v>5.8560963711024039E-3</v>
      </c>
      <c r="L708" s="4">
        <v>104.97785</v>
      </c>
      <c r="M708" s="4">
        <v>105.16856</v>
      </c>
      <c r="N708" s="4">
        <v>104.1471571</v>
      </c>
      <c r="O708" s="4">
        <v>97.84921765</v>
      </c>
      <c r="P708" s="4">
        <v>104.56115459999999</v>
      </c>
      <c r="Q708" s="4">
        <v>104.5284858</v>
      </c>
      <c r="R708" s="4">
        <v>103.42720180000001</v>
      </c>
      <c r="S708" s="4">
        <v>100.07853780000001</v>
      </c>
      <c r="T708" s="2">
        <v>0.18046564300000001</v>
      </c>
      <c r="U708" s="2">
        <v>0.27934571400000002</v>
      </c>
      <c r="V708" s="4">
        <v>39.247756729999999</v>
      </c>
      <c r="W708">
        <f>F708/AVERAGE(F704:F708)</f>
        <v>1.1231816841447022</v>
      </c>
      <c r="X708" s="4">
        <f>(E708-MIN(E695:E708))/(MAX(E695:E708)-MIN(E695:E708)) * 100</f>
        <v>0</v>
      </c>
      <c r="Y708" s="4">
        <f t="shared" si="88"/>
        <v>9.1661932062737232</v>
      </c>
      <c r="Z708" s="4">
        <f t="shared" si="92"/>
        <v>0</v>
      </c>
      <c r="AA708" s="4">
        <f t="shared" si="93"/>
        <v>1.1012839999999926</v>
      </c>
      <c r="AB708">
        <f>STDEV(E688:E708)</f>
        <v>1.7131099980945259</v>
      </c>
      <c r="AC708">
        <f t="shared" si="90"/>
        <v>105.86026709809452</v>
      </c>
      <c r="AD708">
        <f t="shared" si="91"/>
        <v>102.43404710190548</v>
      </c>
      <c r="AE708" s="4">
        <f>AC708-AD708</f>
        <v>3.4262199961890474</v>
      </c>
      <c r="AI708" s="5">
        <f t="shared" si="94"/>
        <v>1.122477564938551E-3</v>
      </c>
      <c r="AJ708" s="5">
        <f t="shared" si="89"/>
        <v>-3.4598105434753058E-3</v>
      </c>
      <c r="AK708" s="5">
        <f t="shared" si="95"/>
        <v>2.3007893870429652E-4</v>
      </c>
    </row>
    <row r="709" spans="1:37" x14ac:dyDescent="0.2">
      <c r="A709" s="1">
        <v>42611</v>
      </c>
      <c r="B709">
        <v>103.21120000000001</v>
      </c>
      <c r="C709">
        <v>104.005</v>
      </c>
      <c r="D709">
        <v>102.8917</v>
      </c>
      <c r="E709">
        <v>103.40479999999999</v>
      </c>
      <c r="F709">
        <v>24970300</v>
      </c>
      <c r="G709">
        <v>24970300</v>
      </c>
      <c r="H709">
        <v>103.45229999999999</v>
      </c>
      <c r="I709">
        <v>-0.116162</v>
      </c>
      <c r="J709">
        <v>0.116162</v>
      </c>
      <c r="K709" s="4">
        <f>1-(E709/E708)</f>
        <v>1.122477564938551E-3</v>
      </c>
      <c r="L709" s="4">
        <v>104.6874375</v>
      </c>
      <c r="M709" s="4">
        <v>104.91106000000001</v>
      </c>
      <c r="N709" s="4">
        <v>104.2933524</v>
      </c>
      <c r="O709" s="4">
        <v>98.03514706</v>
      </c>
      <c r="P709" s="4">
        <v>104.3041869</v>
      </c>
      <c r="Q709" s="4">
        <v>104.3241793</v>
      </c>
      <c r="R709" s="4">
        <v>103.42506830000001</v>
      </c>
      <c r="S709" s="4">
        <v>100.2089795</v>
      </c>
      <c r="T709" s="2">
        <v>0.15004178600000001</v>
      </c>
      <c r="U709" s="2">
        <v>0.28764299999999998</v>
      </c>
      <c r="V709" s="4">
        <v>34.280786220000003</v>
      </c>
      <c r="W709">
        <f>F709/AVERAGE(F705:F709)</f>
        <v>1.0170738539652153</v>
      </c>
      <c r="X709" s="4">
        <f>(E709-MIN(E696:E709))/(MAX(E696:E709)-MIN(E696:E709)) * 100</f>
        <v>0</v>
      </c>
      <c r="Y709" s="4">
        <f t="shared" ref="Y709:Y772" si="96">AVERAGE(X707:X709)</f>
        <v>0</v>
      </c>
      <c r="Z709" s="4">
        <f t="shared" si="92"/>
        <v>0</v>
      </c>
      <c r="AA709" s="4">
        <f t="shared" si="93"/>
        <v>0.89911099999999067</v>
      </c>
      <c r="AB709">
        <f>STDEV(E689:E709)</f>
        <v>1.4876549998635589</v>
      </c>
      <c r="AC709">
        <f t="shared" si="90"/>
        <v>105.78100739986357</v>
      </c>
      <c r="AD709">
        <f t="shared" si="91"/>
        <v>102.80569740013644</v>
      </c>
      <c r="AE709" s="4">
        <f>AC709-AD709</f>
        <v>2.9753099997271306</v>
      </c>
      <c r="AI709" s="5">
        <f t="shared" si="94"/>
        <v>7.6766262301168897E-3</v>
      </c>
      <c r="AJ709" s="5">
        <f t="shared" si="89"/>
        <v>-2.3222878754429518E-3</v>
      </c>
      <c r="AK709" s="5">
        <f t="shared" si="95"/>
        <v>-1.1530688158833413E-3</v>
      </c>
    </row>
    <row r="710" spans="1:37" x14ac:dyDescent="0.2">
      <c r="A710" s="1">
        <v>42612</v>
      </c>
      <c r="B710">
        <v>102.4174</v>
      </c>
      <c r="C710">
        <v>103.095</v>
      </c>
      <c r="D710">
        <v>102.127</v>
      </c>
      <c r="E710">
        <v>102.611</v>
      </c>
      <c r="F710">
        <v>24863945</v>
      </c>
      <c r="G710">
        <v>24863945</v>
      </c>
      <c r="H710">
        <v>102.58629999999999</v>
      </c>
      <c r="I710">
        <v>-0.79378300000000002</v>
      </c>
      <c r="J710">
        <v>0.79378300000000002</v>
      </c>
      <c r="K710" s="4">
        <f>1-(E710/E709)</f>
        <v>7.6766262301168897E-3</v>
      </c>
      <c r="L710" s="4">
        <v>104.31475</v>
      </c>
      <c r="M710" s="4">
        <v>104.58386</v>
      </c>
      <c r="N710" s="4">
        <v>104.3173857</v>
      </c>
      <c r="O710" s="4">
        <v>98.247423530000006</v>
      </c>
      <c r="P710" s="4">
        <v>103.9279232</v>
      </c>
      <c r="Q710" s="4">
        <v>104.0126921</v>
      </c>
      <c r="R710" s="4">
        <v>103.347538</v>
      </c>
      <c r="S710" s="4">
        <v>100.3031763</v>
      </c>
      <c r="T710" s="2">
        <v>0.15004178600000001</v>
      </c>
      <c r="U710" s="2">
        <v>0.288334429</v>
      </c>
      <c r="V710" s="4">
        <v>34.226716879999998</v>
      </c>
      <c r="W710">
        <f>F710/AVERAGE(F706:F710)</f>
        <v>0.98383895331079518</v>
      </c>
      <c r="X710" s="4">
        <f>(E710-MIN(E697:E710))/(MAX(E697:E710)-MIN(E697:E710)) * 100</f>
        <v>0</v>
      </c>
      <c r="Y710" s="4">
        <f t="shared" si="96"/>
        <v>0</v>
      </c>
      <c r="Z710" s="4">
        <f t="shared" si="92"/>
        <v>0</v>
      </c>
      <c r="AA710" s="4">
        <f t="shared" si="93"/>
        <v>0.6651540999999952</v>
      </c>
      <c r="AB710">
        <f>STDEV(E690:E710)</f>
        <v>1.4542580542275543</v>
      </c>
      <c r="AC710">
        <f t="shared" si="90"/>
        <v>105.77164375422755</v>
      </c>
      <c r="AD710">
        <f t="shared" si="91"/>
        <v>102.86312764577245</v>
      </c>
      <c r="AE710" s="4">
        <f>AC710-AD710</f>
        <v>2.9085161084551032</v>
      </c>
      <c r="AI710" s="5">
        <f t="shared" si="94"/>
        <v>-9.4336864468713699E-4</v>
      </c>
      <c r="AJ710" s="5">
        <f t="shared" si="89"/>
        <v>-4.1532618495815354E-4</v>
      </c>
      <c r="AK710" s="5">
        <f t="shared" si="95"/>
        <v>-2.4287851404630784E-3</v>
      </c>
    </row>
    <row r="711" spans="1:37" x14ac:dyDescent="0.2">
      <c r="A711" s="1">
        <v>42613</v>
      </c>
      <c r="B711">
        <v>102.28189999999999</v>
      </c>
      <c r="C711">
        <v>103.1627</v>
      </c>
      <c r="D711">
        <v>102.2625</v>
      </c>
      <c r="E711">
        <v>102.70780000000001</v>
      </c>
      <c r="F711">
        <v>29662406</v>
      </c>
      <c r="G711">
        <v>29662406</v>
      </c>
      <c r="H711">
        <v>102.8116</v>
      </c>
      <c r="I711">
        <v>9.6803E-2</v>
      </c>
      <c r="J711">
        <v>-9.6803E-2</v>
      </c>
      <c r="K711" s="4">
        <f>1-(E711/E710)</f>
        <v>-9.4336864468713699E-4</v>
      </c>
      <c r="L711" s="4">
        <v>103.920275</v>
      </c>
      <c r="M711" s="4">
        <v>104.28183</v>
      </c>
      <c r="N711" s="4">
        <v>104.4180095</v>
      </c>
      <c r="O711" s="4">
        <v>98.465939219999996</v>
      </c>
      <c r="P711" s="4">
        <v>103.6567847</v>
      </c>
      <c r="Q711" s="4">
        <v>103.77543900000001</v>
      </c>
      <c r="R711" s="4">
        <v>103.2866106</v>
      </c>
      <c r="S711" s="4">
        <v>100.3974753</v>
      </c>
      <c r="T711" s="2">
        <v>0.156956286</v>
      </c>
      <c r="U711" s="2">
        <v>0.28349421400000002</v>
      </c>
      <c r="V711" s="4">
        <v>35.635397330000004</v>
      </c>
      <c r="W711">
        <f>F711/AVERAGE(F707:F711)</f>
        <v>1.1206115428435943</v>
      </c>
      <c r="X711" s="4">
        <f>(E711-MIN(E698:E711))/(MAX(E698:E711)-MIN(E698:E711)) * 100</f>
        <v>2.8734267394918658</v>
      </c>
      <c r="Y711" s="4">
        <f t="shared" si="96"/>
        <v>0.95780891316395522</v>
      </c>
      <c r="Z711" s="4">
        <f t="shared" si="92"/>
        <v>3</v>
      </c>
      <c r="AA711" s="4">
        <f t="shared" si="93"/>
        <v>0.48882840000000272</v>
      </c>
      <c r="AB711">
        <f>STDEV(E691:E711)</f>
        <v>1.2413113799143067</v>
      </c>
      <c r="AC711">
        <f t="shared" si="90"/>
        <v>105.6593208799143</v>
      </c>
      <c r="AD711">
        <f t="shared" si="91"/>
        <v>103.17669812008569</v>
      </c>
      <c r="AE711" s="4">
        <f>AC711-AD711</f>
        <v>2.4826227598286152</v>
      </c>
      <c r="AI711" s="5">
        <f t="shared" si="94"/>
        <v>-5.9382052774958893E-3</v>
      </c>
      <c r="AJ711" s="5">
        <f t="shared" si="89"/>
        <v>6.7535259218290513E-3</v>
      </c>
      <c r="AK711" s="5">
        <f t="shared" si="95"/>
        <v>-3.6814995720309434E-3</v>
      </c>
    </row>
    <row r="712" spans="1:37" x14ac:dyDescent="0.2">
      <c r="A712" s="1">
        <v>42614</v>
      </c>
      <c r="B712">
        <v>102.7465</v>
      </c>
      <c r="C712">
        <v>103.3854</v>
      </c>
      <c r="D712">
        <v>102.2432</v>
      </c>
      <c r="E712">
        <v>103.3177</v>
      </c>
      <c r="F712">
        <v>26701523</v>
      </c>
      <c r="G712">
        <v>26701523</v>
      </c>
      <c r="H712">
        <v>102.9121</v>
      </c>
      <c r="I712">
        <v>0.60985699999999998</v>
      </c>
      <c r="J712">
        <v>-0.60985699999999998</v>
      </c>
      <c r="K712" s="4">
        <f>1-(E712/E711)</f>
        <v>-5.9382052774958893E-3</v>
      </c>
      <c r="L712" s="4">
        <v>103.7048875</v>
      </c>
      <c r="M712" s="4">
        <v>104.05435</v>
      </c>
      <c r="N712" s="4">
        <v>104.4876143</v>
      </c>
      <c r="O712" s="4">
        <v>98.681121570000002</v>
      </c>
      <c r="P712" s="4">
        <v>103.58143250000001</v>
      </c>
      <c r="Q712" s="4">
        <v>103.6922137</v>
      </c>
      <c r="R712" s="4">
        <v>103.28957149999999</v>
      </c>
      <c r="S712" s="4">
        <v>100.51199389999999</v>
      </c>
      <c r="T712" s="2">
        <v>0.18323128599999999</v>
      </c>
      <c r="U712" s="2">
        <v>0.28349421400000002</v>
      </c>
      <c r="V712" s="4">
        <v>39.258897509999997</v>
      </c>
      <c r="W712">
        <f>F712/AVERAGE(F708:F712)</f>
        <v>0.99658976729388649</v>
      </c>
      <c r="X712" s="4">
        <f>(E712-MIN(E699:E712))/(MAX(E699:E712)-MIN(E699:E712)) * 100</f>
        <v>20.97779624792209</v>
      </c>
      <c r="Y712" s="4">
        <f t="shared" si="96"/>
        <v>7.950407662471318</v>
      </c>
      <c r="Z712" s="4">
        <f t="shared" si="92"/>
        <v>2.6385812072184129</v>
      </c>
      <c r="AA712" s="4">
        <f t="shared" si="93"/>
        <v>0.4026422000000025</v>
      </c>
      <c r="AB712">
        <f>STDEV(E692:E712)</f>
        <v>1.1261022556969287</v>
      </c>
      <c r="AC712">
        <f t="shared" si="90"/>
        <v>105.61371655569694</v>
      </c>
      <c r="AD712">
        <f t="shared" si="91"/>
        <v>103.36151204430307</v>
      </c>
      <c r="AE712" s="4">
        <f>AC712-AD712</f>
        <v>2.2522045113938702</v>
      </c>
      <c r="AI712" s="5">
        <f t="shared" si="94"/>
        <v>-9.369159398631588E-3</v>
      </c>
      <c r="AJ712" s="5">
        <f t="shared" si="89"/>
        <v>8.9968840368646278E-3</v>
      </c>
      <c r="AK712" s="5">
        <f t="shared" si="95"/>
        <v>-2.7053117929967834E-3</v>
      </c>
    </row>
    <row r="713" spans="1:37" x14ac:dyDescent="0.2">
      <c r="A713" s="1">
        <v>42615</v>
      </c>
      <c r="B713">
        <v>104.2567</v>
      </c>
      <c r="C713">
        <v>104.5471</v>
      </c>
      <c r="D713">
        <v>103.40479999999999</v>
      </c>
      <c r="E713">
        <v>104.28570000000001</v>
      </c>
      <c r="F713">
        <v>26802450</v>
      </c>
      <c r="G713">
        <v>26802450</v>
      </c>
      <c r="H713">
        <v>104.01900000000001</v>
      </c>
      <c r="I713">
        <v>0.968028</v>
      </c>
      <c r="J713">
        <v>-0.968028</v>
      </c>
      <c r="K713" s="4">
        <f>1-(E713/E712)</f>
        <v>-9.369159398631588E-3</v>
      </c>
      <c r="L713" s="4">
        <v>103.5693625</v>
      </c>
      <c r="M713" s="4">
        <v>103.89655999999999</v>
      </c>
      <c r="N713" s="4">
        <v>104.5733524</v>
      </c>
      <c r="O713" s="4">
        <v>98.922080390000005</v>
      </c>
      <c r="P713" s="4">
        <v>103.7379364</v>
      </c>
      <c r="Q713" s="4">
        <v>103.8001203</v>
      </c>
      <c r="R713" s="4">
        <v>103.38444079999999</v>
      </c>
      <c r="S713" s="4">
        <v>100.6599824</v>
      </c>
      <c r="T713" s="2">
        <v>0.16249042899999999</v>
      </c>
      <c r="U713" s="2">
        <v>0.28349421400000002</v>
      </c>
      <c r="V713" s="4">
        <v>36.434086059999998</v>
      </c>
      <c r="W713">
        <f>F713/AVERAGE(F709:F713)</f>
        <v>1.0076061748402023</v>
      </c>
      <c r="X713" s="4">
        <f>(E713-MIN(E700:E713))/(MAX(E700:E713)-MIN(E700:E713)) * 100</f>
        <v>51.182762836186001</v>
      </c>
      <c r="Y713" s="4">
        <f t="shared" si="96"/>
        <v>25.011328607866648</v>
      </c>
      <c r="Z713" s="4">
        <f t="shared" si="92"/>
        <v>2.0463832065317722</v>
      </c>
      <c r="AA713" s="4">
        <f t="shared" si="93"/>
        <v>0.41567950000001019</v>
      </c>
      <c r="AB713">
        <f>STDEV(E693:E713)</f>
        <v>1.0305062050366536</v>
      </c>
      <c r="AC713">
        <f t="shared" si="90"/>
        <v>105.60385860503666</v>
      </c>
      <c r="AD713">
        <f t="shared" si="91"/>
        <v>103.54284619496335</v>
      </c>
      <c r="AE713" s="4">
        <f>AC713-AD713</f>
        <v>2.0610124100733174</v>
      </c>
      <c r="AI713" s="5">
        <f t="shared" si="94"/>
        <v>2.780822298743546E-4</v>
      </c>
      <c r="AJ713" s="5">
        <f t="shared" si="89"/>
        <v>-1.6575077800412223E-3</v>
      </c>
      <c r="AK713" s="5">
        <f t="shared" si="95"/>
        <v>-1.7687875682854803E-3</v>
      </c>
    </row>
    <row r="714" spans="1:37" x14ac:dyDescent="0.2">
      <c r="A714" s="1">
        <v>42619</v>
      </c>
      <c r="B714">
        <v>104.4503</v>
      </c>
      <c r="C714">
        <v>104.83750000000001</v>
      </c>
      <c r="D714">
        <v>104.0727</v>
      </c>
      <c r="E714">
        <v>104.2567</v>
      </c>
      <c r="F714">
        <v>26880391</v>
      </c>
      <c r="G714">
        <v>26880391</v>
      </c>
      <c r="H714">
        <v>104.35380000000001</v>
      </c>
      <c r="I714">
        <v>-2.904E-2</v>
      </c>
      <c r="J714">
        <v>2.904E-2</v>
      </c>
      <c r="K714" s="4">
        <f>1-(E714/E713)</f>
        <v>2.780822298743546E-4</v>
      </c>
      <c r="L714" s="4">
        <v>103.5294375</v>
      </c>
      <c r="M714" s="4">
        <v>103.81815</v>
      </c>
      <c r="N714" s="4">
        <v>104.5834952</v>
      </c>
      <c r="O714" s="4">
        <v>99.152088239999998</v>
      </c>
      <c r="P714" s="4">
        <v>103.8532172</v>
      </c>
      <c r="Q714" s="4">
        <v>103.88313479999999</v>
      </c>
      <c r="R714" s="4">
        <v>103.46751310000001</v>
      </c>
      <c r="S714" s="4">
        <v>100.80103010000001</v>
      </c>
      <c r="T714" s="2">
        <v>0.16249042899999999</v>
      </c>
      <c r="U714" s="2">
        <v>0.27865392900000002</v>
      </c>
      <c r="V714" s="4">
        <v>36.83384496</v>
      </c>
      <c r="W714">
        <f>F714/AVERAGE(F710:F714)</f>
        <v>0.9962289133224147</v>
      </c>
      <c r="X714" s="4">
        <f>(E714-MIN(E701:E714))/(MAX(E701:E714)-MIN(E701:E714)) * 100</f>
        <v>50.596445920186625</v>
      </c>
      <c r="Y714" s="4">
        <f t="shared" si="96"/>
        <v>40.91900166809824</v>
      </c>
      <c r="Z714" s="4">
        <f t="shared" si="92"/>
        <v>1.2365024525911938</v>
      </c>
      <c r="AA714" s="4">
        <f t="shared" si="93"/>
        <v>0.41562169999998844</v>
      </c>
      <c r="AB714">
        <f>STDEV(E694:E714)</f>
        <v>1.026071085001516</v>
      </c>
      <c r="AC714">
        <f t="shared" si="90"/>
        <v>105.60956628500152</v>
      </c>
      <c r="AD714">
        <f t="shared" si="91"/>
        <v>103.55742411499848</v>
      </c>
      <c r="AE714" s="4">
        <f>AC714-AD714</f>
        <v>2.0521421700030373</v>
      </c>
      <c r="AI714" s="5">
        <f t="shared" si="94"/>
        <v>-6.1281433231630267E-3</v>
      </c>
      <c r="AJ714" s="5">
        <f t="shared" si="89"/>
        <v>-8.3962056363383504E-3</v>
      </c>
      <c r="AK714" s="5">
        <f t="shared" si="95"/>
        <v>-1.0751850440105912E-3</v>
      </c>
    </row>
    <row r="715" spans="1:37" x14ac:dyDescent="0.2">
      <c r="A715" s="1">
        <v>42620</v>
      </c>
      <c r="B715">
        <v>104.38249999999999</v>
      </c>
      <c r="C715">
        <v>105.28279999999999</v>
      </c>
      <c r="D715">
        <v>103.6468</v>
      </c>
      <c r="E715">
        <v>104.8956</v>
      </c>
      <c r="F715">
        <v>42364328</v>
      </c>
      <c r="G715">
        <v>42364328</v>
      </c>
      <c r="H715">
        <v>104.3175</v>
      </c>
      <c r="I715">
        <v>0.63889899999999999</v>
      </c>
      <c r="J715">
        <v>-0.63889899999999999</v>
      </c>
      <c r="K715" s="4">
        <f>1-(E715/E714)</f>
        <v>-6.1281433231630267E-3</v>
      </c>
      <c r="L715" s="4">
        <v>103.6250375</v>
      </c>
      <c r="M715" s="4">
        <v>103.77072</v>
      </c>
      <c r="N715" s="4">
        <v>104.5830381</v>
      </c>
      <c r="O715" s="4">
        <v>99.445596080000001</v>
      </c>
      <c r="P715" s="4">
        <v>104.08485779999999</v>
      </c>
      <c r="Q715" s="4">
        <v>104.0672194</v>
      </c>
      <c r="R715" s="4">
        <v>103.60352140000001</v>
      </c>
      <c r="S715" s="4">
        <v>100.9616015</v>
      </c>
      <c r="T715" s="2">
        <v>0.208126071</v>
      </c>
      <c r="U715" s="2">
        <v>0.26759071400000001</v>
      </c>
      <c r="V715" s="4">
        <v>43.749995310000003</v>
      </c>
      <c r="W715">
        <f>F715/AVERAGE(F711:F715)</f>
        <v>1.3898045665939629</v>
      </c>
      <c r="X715" s="4">
        <f>(E715-MIN(E702:E715))/(MAX(E702:E715)-MIN(E702:E715)) * 100</f>
        <v>70.239193260775906</v>
      </c>
      <c r="Y715" s="4">
        <f t="shared" si="96"/>
        <v>57.339467339049513</v>
      </c>
      <c r="Z715" s="4">
        <f t="shared" si="92"/>
        <v>1.2249711502454328</v>
      </c>
      <c r="AA715" s="4">
        <f t="shared" si="93"/>
        <v>0.46369799999999373</v>
      </c>
      <c r="AB715">
        <f>STDEV(E695:E715)</f>
        <v>1.0259227180817221</v>
      </c>
      <c r="AC715">
        <f t="shared" si="90"/>
        <v>105.60896081808171</v>
      </c>
      <c r="AD715">
        <f t="shared" si="91"/>
        <v>103.55711538191828</v>
      </c>
      <c r="AE715" s="4">
        <f>AC715-AD715</f>
        <v>2.0518454361634326</v>
      </c>
      <c r="AI715" s="5">
        <f t="shared" si="94"/>
        <v>2.6208916293915085E-2</v>
      </c>
      <c r="AJ715" s="5">
        <f t="shared" si="89"/>
        <v>-1.6964533688042106E-2</v>
      </c>
      <c r="AK715" s="5">
        <f t="shared" si="95"/>
        <v>-8.0154988808068227E-4</v>
      </c>
    </row>
    <row r="716" spans="1:37" x14ac:dyDescent="0.2">
      <c r="A716" s="1">
        <v>42621</v>
      </c>
      <c r="B716">
        <v>103.8211</v>
      </c>
      <c r="C716">
        <v>103.8404</v>
      </c>
      <c r="D716">
        <v>101.8753</v>
      </c>
      <c r="E716">
        <v>102.1464</v>
      </c>
      <c r="F716">
        <v>53002026</v>
      </c>
      <c r="G716">
        <v>53002026</v>
      </c>
      <c r="H716">
        <v>102.49930000000001</v>
      </c>
      <c r="I716">
        <v>-2.7492000000000001</v>
      </c>
      <c r="J716">
        <v>2.7492000000000001</v>
      </c>
      <c r="K716" s="4">
        <f>1-(E716/E715)</f>
        <v>2.6208916293915085E-2</v>
      </c>
      <c r="L716" s="4">
        <v>103.45321250000001</v>
      </c>
      <c r="M716" s="4">
        <v>103.52775</v>
      </c>
      <c r="N716" s="4">
        <v>104.431381</v>
      </c>
      <c r="O716" s="4">
        <v>99.710872550000005</v>
      </c>
      <c r="P716" s="4">
        <v>103.6540894</v>
      </c>
      <c r="Q716" s="4">
        <v>103.7179795</v>
      </c>
      <c r="R716" s="4">
        <v>103.46474790000001</v>
      </c>
      <c r="S716" s="4">
        <v>101.00806420000001</v>
      </c>
      <c r="T716" s="2">
        <v>0.208126071</v>
      </c>
      <c r="U716" s="2">
        <v>0.45428178600000002</v>
      </c>
      <c r="V716" s="4">
        <v>31.419626019999999</v>
      </c>
      <c r="W716">
        <f>F716/AVERAGE(F712:F716)</f>
        <v>1.5078750915828405</v>
      </c>
      <c r="X716" s="4">
        <f>(E716-MIN(E703:E716))/(MAX(E703:E716)-MIN(E703:E716)) * 100</f>
        <v>0</v>
      </c>
      <c r="Y716" s="4">
        <f t="shared" si="96"/>
        <v>40.278546393654175</v>
      </c>
      <c r="Z716" s="4">
        <f t="shared" si="92"/>
        <v>0</v>
      </c>
      <c r="AA716" s="4">
        <f t="shared" si="93"/>
        <v>0.25323159999999234</v>
      </c>
      <c r="AB716">
        <f>STDEV(E696:E716)</f>
        <v>1.1389646564398064</v>
      </c>
      <c r="AC716">
        <f t="shared" si="90"/>
        <v>105.57034565643981</v>
      </c>
      <c r="AD716">
        <f t="shared" si="91"/>
        <v>103.29241634356019</v>
      </c>
      <c r="AE716" s="4">
        <f>AC716-AD716</f>
        <v>2.2779293128796212</v>
      </c>
      <c r="AI716" s="5">
        <f t="shared" si="94"/>
        <v>2.2649843753671184E-2</v>
      </c>
      <c r="AJ716" s="5">
        <f t="shared" si="89"/>
        <v>-1.2628397767687271E-2</v>
      </c>
      <c r="AK716" s="5">
        <f t="shared" si="95"/>
        <v>1.027849098998329E-3</v>
      </c>
    </row>
    <row r="717" spans="1:37" x14ac:dyDescent="0.2">
      <c r="A717" s="1">
        <v>42622</v>
      </c>
      <c r="B717">
        <v>101.2945</v>
      </c>
      <c r="C717">
        <v>102.34</v>
      </c>
      <c r="D717">
        <v>99.832800000000006</v>
      </c>
      <c r="E717">
        <v>99.832800000000006</v>
      </c>
      <c r="F717">
        <v>46556984</v>
      </c>
      <c r="G717">
        <v>46556984</v>
      </c>
      <c r="H717">
        <v>100.75020000000001</v>
      </c>
      <c r="I717">
        <v>-2.3136000000000001</v>
      </c>
      <c r="J717">
        <v>2.3136000000000001</v>
      </c>
      <c r="K717" s="4">
        <f>1-(E717/E716)</f>
        <v>2.2649843753671184E-2</v>
      </c>
      <c r="L717" s="4">
        <v>103.00671250000001</v>
      </c>
      <c r="M717" s="4">
        <v>103.09795</v>
      </c>
      <c r="N717" s="4">
        <v>104.2068905</v>
      </c>
      <c r="O717" s="4">
        <v>99.901523530000006</v>
      </c>
      <c r="P717" s="4">
        <v>102.804914</v>
      </c>
      <c r="Q717" s="4">
        <v>103.0115832</v>
      </c>
      <c r="R717" s="4">
        <v>103.11884809999999</v>
      </c>
      <c r="S717" s="4">
        <v>100.9619754</v>
      </c>
      <c r="T717" s="2">
        <v>0.1887655</v>
      </c>
      <c r="U717" s="2">
        <v>0.61953892899999996</v>
      </c>
      <c r="V717" s="4">
        <v>23.353268069999999</v>
      </c>
      <c r="W717">
        <f>F717/AVERAGE(F713:F717)</f>
        <v>1.1900693586985307</v>
      </c>
      <c r="X717" s="4">
        <f>(E717-MIN(E704:E717))/(MAX(E704:E717)-MIN(E704:E717)) * 100</f>
        <v>0</v>
      </c>
      <c r="Y717" s="4">
        <f t="shared" si="96"/>
        <v>23.413064420258635</v>
      </c>
      <c r="Z717" s="4">
        <f t="shared" si="92"/>
        <v>0</v>
      </c>
      <c r="AA717" s="4">
        <f t="shared" si="93"/>
        <v>-0.10726489999998989</v>
      </c>
      <c r="AB717">
        <f>STDEV(E697:E717)</f>
        <v>1.5169055705299384</v>
      </c>
      <c r="AC717">
        <f t="shared" si="90"/>
        <v>105.72379607052994</v>
      </c>
      <c r="AD717">
        <f t="shared" si="91"/>
        <v>102.68998492947006</v>
      </c>
      <c r="AE717" s="4">
        <f>AC717-AD717</f>
        <v>3.0338111410598856</v>
      </c>
      <c r="AI717" s="5">
        <f t="shared" si="94"/>
        <v>-2.2398450208748866E-2</v>
      </c>
      <c r="AJ717" s="5">
        <f t="shared" si="89"/>
        <v>4.5852329709654693E-3</v>
      </c>
      <c r="AK717" s="5">
        <f t="shared" si="95"/>
        <v>4.4747927348127462E-3</v>
      </c>
    </row>
    <row r="718" spans="1:37" x14ac:dyDescent="0.2">
      <c r="A718" s="1">
        <v>42625</v>
      </c>
      <c r="B718">
        <v>99.368099999999998</v>
      </c>
      <c r="C718">
        <v>102.34</v>
      </c>
      <c r="D718">
        <v>99.251999999999995</v>
      </c>
      <c r="E718">
        <v>102.0689</v>
      </c>
      <c r="F718">
        <v>45292770</v>
      </c>
      <c r="G718">
        <v>45292770</v>
      </c>
      <c r="H718">
        <v>101.3336</v>
      </c>
      <c r="I718">
        <v>2.2361</v>
      </c>
      <c r="J718">
        <v>-2.2361</v>
      </c>
      <c r="K718" s="4">
        <f>1-(E718/E717)</f>
        <v>-2.2398450208748866E-2</v>
      </c>
      <c r="L718" s="4">
        <v>102.93895000000001</v>
      </c>
      <c r="M718" s="4">
        <v>102.95274000000001</v>
      </c>
      <c r="N718" s="4">
        <v>104.09210950000001</v>
      </c>
      <c r="O718" s="4">
        <v>100.1207275</v>
      </c>
      <c r="P718" s="4">
        <v>102.6413553</v>
      </c>
      <c r="Q718" s="4">
        <v>102.8401863</v>
      </c>
      <c r="R718" s="4">
        <v>103.0188531</v>
      </c>
      <c r="S718" s="4">
        <v>101.00538419999999</v>
      </c>
      <c r="T718" s="2">
        <v>0.348486929</v>
      </c>
      <c r="U718" s="2">
        <v>0.56076585700000003</v>
      </c>
      <c r="V718" s="4">
        <v>38.326737520000002</v>
      </c>
      <c r="W718">
        <f>F718/AVERAGE(F714:F718)</f>
        <v>1.0577653117064749</v>
      </c>
      <c r="X718" s="4">
        <f>(E718-MIN(E705:E718))/(MAX(E705:E718)-MIN(E705:E718)) * 100</f>
        <v>40.383955500171481</v>
      </c>
      <c r="Y718" s="4">
        <f t="shared" si="96"/>
        <v>13.46131850005716</v>
      </c>
      <c r="Z718" s="4">
        <f t="shared" si="92"/>
        <v>3</v>
      </c>
      <c r="AA718" s="4">
        <f t="shared" si="93"/>
        <v>-0.17866680000000201</v>
      </c>
      <c r="AB718">
        <f>STDEV(E698:E718)</f>
        <v>1.5849318363591407</v>
      </c>
      <c r="AC718">
        <f t="shared" si="90"/>
        <v>105.67704133635915</v>
      </c>
      <c r="AD718">
        <f t="shared" si="91"/>
        <v>102.50717766364086</v>
      </c>
      <c r="AE718" s="4">
        <f>AC718-AD718</f>
        <v>3.1698636727182929</v>
      </c>
      <c r="AI718" s="5">
        <f t="shared" si="94"/>
        <v>-2.38054882535228E-2</v>
      </c>
      <c r="AJ718" s="5">
        <f t="shared" si="89"/>
        <v>1.1194072879118921E-2</v>
      </c>
      <c r="AK718" s="5">
        <f t="shared" si="95"/>
        <v>3.9998752833533165E-3</v>
      </c>
    </row>
    <row r="719" spans="1:37" x14ac:dyDescent="0.2">
      <c r="A719" s="1">
        <v>42626</v>
      </c>
      <c r="B719">
        <v>104.0727</v>
      </c>
      <c r="C719">
        <v>105.31180000000001</v>
      </c>
      <c r="D719">
        <v>103.81140000000001</v>
      </c>
      <c r="E719">
        <v>104.4987</v>
      </c>
      <c r="F719">
        <v>62176190</v>
      </c>
      <c r="G719">
        <v>62176190</v>
      </c>
      <c r="H719">
        <v>104.66200000000001</v>
      </c>
      <c r="I719">
        <v>2.4297</v>
      </c>
      <c r="J719">
        <v>-2.4297</v>
      </c>
      <c r="K719" s="4">
        <f>1-(E719/E718)</f>
        <v>-2.38054882535228E-2</v>
      </c>
      <c r="L719" s="4">
        <v>103.1628125</v>
      </c>
      <c r="M719" s="4">
        <v>103.06213</v>
      </c>
      <c r="N719" s="4">
        <v>104.0815095</v>
      </c>
      <c r="O719" s="4">
        <v>100.36491959999999</v>
      </c>
      <c r="P719" s="4">
        <v>103.0540986</v>
      </c>
      <c r="Q719" s="4">
        <v>103.1417342</v>
      </c>
      <c r="R719" s="4">
        <v>103.1597909</v>
      </c>
      <c r="S719" s="4">
        <v>101.142377</v>
      </c>
      <c r="T719" s="2">
        <v>0.49852764300000002</v>
      </c>
      <c r="U719" s="2">
        <v>0.56076585700000003</v>
      </c>
      <c r="V719" s="4">
        <v>47.062277160000001</v>
      </c>
      <c r="W719">
        <f>F719/AVERAGE(F715:F719)</f>
        <v>1.2465539332734326</v>
      </c>
      <c r="X719" s="4">
        <f>(E719-MIN(E706:E719))/(MAX(E706:E719)-MIN(E706:E719)) * 100</f>
        <v>92.160464565062767</v>
      </c>
      <c r="Y719" s="4">
        <f t="shared" si="96"/>
        <v>44.181473355078083</v>
      </c>
      <c r="Z719" s="4">
        <f t="shared" si="92"/>
        <v>2.0859527210508957</v>
      </c>
      <c r="AA719" s="4">
        <f t="shared" si="93"/>
        <v>-1.8056700000002479E-2</v>
      </c>
      <c r="AB719">
        <f>STDEV(E699:E719)</f>
        <v>1.5812535236023217</v>
      </c>
      <c r="AC719">
        <f t="shared" si="90"/>
        <v>105.66276302360232</v>
      </c>
      <c r="AD719">
        <f t="shared" si="91"/>
        <v>102.50025597639767</v>
      </c>
      <c r="AE719" s="4">
        <f>AC719-AD719</f>
        <v>3.1625070472046559</v>
      </c>
      <c r="AI719" s="5">
        <f t="shared" si="94"/>
        <v>-3.5386086142698447E-2</v>
      </c>
      <c r="AJ719" s="5">
        <f t="shared" si="89"/>
        <v>1.1660671135913047E-2</v>
      </c>
      <c r="AK719" s="5">
        <f t="shared" si="95"/>
        <v>3.1588009855874665E-3</v>
      </c>
    </row>
    <row r="720" spans="1:37" x14ac:dyDescent="0.2">
      <c r="A720" s="1">
        <v>42627</v>
      </c>
      <c r="B720">
        <v>105.25369999999999</v>
      </c>
      <c r="C720">
        <v>109.41630000000001</v>
      </c>
      <c r="D720">
        <v>105.1279</v>
      </c>
      <c r="E720">
        <v>108.1965</v>
      </c>
      <c r="F720">
        <v>112340318</v>
      </c>
      <c r="G720">
        <v>112340318</v>
      </c>
      <c r="H720">
        <v>107.9585</v>
      </c>
      <c r="I720">
        <v>3.6979000000000002</v>
      </c>
      <c r="J720">
        <v>-3.6979000000000002</v>
      </c>
      <c r="K720" s="4">
        <f>1-(E720/E719)</f>
        <v>-3.5386086142698447E-2</v>
      </c>
      <c r="L720" s="4">
        <v>103.7726625</v>
      </c>
      <c r="M720" s="4">
        <v>103.62067999999999</v>
      </c>
      <c r="N720" s="4">
        <v>104.1870667</v>
      </c>
      <c r="O720" s="4">
        <v>100.6761431</v>
      </c>
      <c r="P720" s="4">
        <v>104.1968545</v>
      </c>
      <c r="Q720" s="4">
        <v>104.0607826</v>
      </c>
      <c r="R720" s="4">
        <v>103.6394775</v>
      </c>
      <c r="S720" s="4">
        <v>101.4190093</v>
      </c>
      <c r="T720" s="2">
        <v>0.76266335699999999</v>
      </c>
      <c r="U720" s="2">
        <v>0.50406700000000004</v>
      </c>
      <c r="V720" s="4">
        <v>60.2072377</v>
      </c>
      <c r="W720">
        <f>F720/AVERAGE(F716:F720)</f>
        <v>1.7587894950922616</v>
      </c>
      <c r="X720" s="4">
        <f>(E720-MIN(E707:E720))/(MAX(E707:E720)-MIN(E707:E720)) * 100</f>
        <v>100</v>
      </c>
      <c r="Y720" s="4">
        <f t="shared" si="96"/>
        <v>77.514806688411412</v>
      </c>
      <c r="Z720" s="4">
        <f t="shared" si="92"/>
        <v>1.2900761063879447</v>
      </c>
      <c r="AA720" s="4">
        <f t="shared" si="93"/>
        <v>0.42130509999999788</v>
      </c>
      <c r="AB720">
        <f>STDEV(E700:E720)</f>
        <v>1.7762728603267377</v>
      </c>
      <c r="AC720">
        <f t="shared" si="90"/>
        <v>105.96333956032674</v>
      </c>
      <c r="AD720">
        <f t="shared" si="91"/>
        <v>102.41079383967326</v>
      </c>
      <c r="AE720" s="4">
        <f>AC720-AD720</f>
        <v>3.5525457206534838</v>
      </c>
      <c r="AI720" s="5">
        <f t="shared" si="94"/>
        <v>-3.3998327117790383E-2</v>
      </c>
      <c r="AJ720" s="5">
        <f t="shared" si="89"/>
        <v>6.2813666104095901E-3</v>
      </c>
      <c r="AK720" s="5">
        <f t="shared" si="95"/>
        <v>9.6631621392624396E-4</v>
      </c>
    </row>
    <row r="721" spans="1:37" x14ac:dyDescent="0.2">
      <c r="A721" s="1">
        <v>42628</v>
      </c>
      <c r="B721">
        <v>110.2197</v>
      </c>
      <c r="C721">
        <v>112.0299</v>
      </c>
      <c r="D721">
        <v>109.86150000000001</v>
      </c>
      <c r="E721">
        <v>111.875</v>
      </c>
      <c r="F721">
        <v>90613177</v>
      </c>
      <c r="G721">
        <v>90613177</v>
      </c>
      <c r="H721">
        <v>111.2688</v>
      </c>
      <c r="I721">
        <v>3.6785000000000001</v>
      </c>
      <c r="J721">
        <v>-3.6785000000000001</v>
      </c>
      <c r="K721" s="4">
        <f>1-(E721/E720)</f>
        <v>-3.3998327117790383E-2</v>
      </c>
      <c r="L721" s="4">
        <v>104.72132499999999</v>
      </c>
      <c r="M721" s="4">
        <v>104.53740000000001</v>
      </c>
      <c r="N721" s="4">
        <v>104.47239999999999</v>
      </c>
      <c r="O721" s="4">
        <v>101.0764843</v>
      </c>
      <c r="P721" s="4">
        <v>105.903109</v>
      </c>
      <c r="Q721" s="4">
        <v>105.48154940000001</v>
      </c>
      <c r="R721" s="4">
        <v>104.4238129</v>
      </c>
      <c r="S721" s="4">
        <v>101.82904809999999</v>
      </c>
      <c r="T721" s="2">
        <v>1.0254133569999999</v>
      </c>
      <c r="U721" s="2">
        <v>0.47226028599999997</v>
      </c>
      <c r="V721" s="4">
        <v>68.467076390000003</v>
      </c>
      <c r="W721">
        <f>F721/AVERAGE(F717:F721)</f>
        <v>1.2691652109409024</v>
      </c>
      <c r="X721" s="4">
        <f>(E721-MIN(E708:E721))/(MAX(E708:E721)-MIN(E708:E721)) * 100</f>
        <v>100</v>
      </c>
      <c r="Y721" s="4">
        <f t="shared" si="96"/>
        <v>97.38682152168758</v>
      </c>
      <c r="Z721" s="4">
        <f t="shared" si="92"/>
        <v>1.026832978399757</v>
      </c>
      <c r="AA721" s="4">
        <f t="shared" si="93"/>
        <v>1.0577365000000043</v>
      </c>
      <c r="AB721">
        <f>STDEV(E701:E721)</f>
        <v>2.4250908974716796</v>
      </c>
      <c r="AC721">
        <f t="shared" si="90"/>
        <v>106.89749089747167</v>
      </c>
      <c r="AD721">
        <f t="shared" si="91"/>
        <v>102.04730910252832</v>
      </c>
      <c r="AE721" s="4">
        <f>AC721-AD721</f>
        <v>4.850181794943353</v>
      </c>
      <c r="AI721" s="5">
        <f t="shared" si="94"/>
        <v>5.6241340782122728E-3</v>
      </c>
      <c r="AJ721" s="5">
        <f t="shared" si="89"/>
        <v>-4.1578075048387727E-3</v>
      </c>
      <c r="AK721" s="5">
        <f t="shared" si="95"/>
        <v>-2.0834848494575759E-4</v>
      </c>
    </row>
    <row r="722" spans="1:37" x14ac:dyDescent="0.2">
      <c r="A722" s="1">
        <v>42629</v>
      </c>
      <c r="B722">
        <v>111.43940000000001</v>
      </c>
      <c r="C722">
        <v>112.4171</v>
      </c>
      <c r="D722">
        <v>110.39400000000001</v>
      </c>
      <c r="E722">
        <v>111.2458</v>
      </c>
      <c r="F722">
        <v>79886911</v>
      </c>
      <c r="G722">
        <v>79886911</v>
      </c>
      <c r="H722">
        <v>111.3047</v>
      </c>
      <c r="I722">
        <v>-0.62921800000000006</v>
      </c>
      <c r="J722">
        <v>0.62921800000000006</v>
      </c>
      <c r="K722" s="4">
        <f>1-(E722/E721)</f>
        <v>5.6241340782122728E-3</v>
      </c>
      <c r="L722" s="4">
        <v>105.59496249999999</v>
      </c>
      <c r="M722" s="4">
        <v>105.33020999999999</v>
      </c>
      <c r="N722" s="4">
        <v>104.7351476</v>
      </c>
      <c r="O722" s="4">
        <v>101.4542941</v>
      </c>
      <c r="P722" s="4">
        <v>107.0903737</v>
      </c>
      <c r="Q722" s="4">
        <v>106.52959490000001</v>
      </c>
      <c r="R722" s="4">
        <v>105.073526</v>
      </c>
      <c r="S722" s="4">
        <v>102.19833250000001</v>
      </c>
      <c r="T722" s="2">
        <v>1.0254133569999999</v>
      </c>
      <c r="U722" s="2">
        <v>0.47364307100000003</v>
      </c>
      <c r="V722" s="4">
        <v>68.403919799999997</v>
      </c>
      <c r="W722">
        <f>F722/AVERAGE(F718:F722)</f>
        <v>1.0233793749135909</v>
      </c>
      <c r="X722" s="4">
        <f>(E722-MIN(E709:E722))/(MAX(E709:E722)-MIN(E709:E722)) * 100</f>
        <v>94.775041105445865</v>
      </c>
      <c r="Y722" s="4">
        <f t="shared" si="96"/>
        <v>98.258347035148631</v>
      </c>
      <c r="Z722" s="4">
        <f t="shared" si="92"/>
        <v>0.96454951630260244</v>
      </c>
      <c r="AA722" s="4">
        <f t="shared" si="93"/>
        <v>1.4560689000000053</v>
      </c>
      <c r="AB722">
        <f>STDEV(E702:E722)</f>
        <v>2.8326111606817914</v>
      </c>
      <c r="AC722">
        <f t="shared" si="90"/>
        <v>107.5677587606818</v>
      </c>
      <c r="AD722">
        <f t="shared" si="91"/>
        <v>101.90253643931821</v>
      </c>
      <c r="AE722" s="4">
        <f>AC722-AD722</f>
        <v>5.6652223213635864</v>
      </c>
      <c r="AI722" s="5">
        <f t="shared" si="94"/>
        <v>1.1659766031616448E-2</v>
      </c>
      <c r="AJ722" s="5">
        <f t="shared" si="89"/>
        <v>4.9589812200856452E-5</v>
      </c>
      <c r="AK722" s="5">
        <f t="shared" si="95"/>
        <v>-6.1218196856546139E-4</v>
      </c>
    </row>
    <row r="723" spans="1:37" x14ac:dyDescent="0.2">
      <c r="A723" s="1">
        <v>42632</v>
      </c>
      <c r="B723">
        <v>111.5072</v>
      </c>
      <c r="C723">
        <v>112.46550000000001</v>
      </c>
      <c r="D723">
        <v>109.6292</v>
      </c>
      <c r="E723">
        <v>109.9487</v>
      </c>
      <c r="F723">
        <v>47023046</v>
      </c>
      <c r="G723">
        <v>47023046</v>
      </c>
      <c r="H723">
        <v>110.61960000000001</v>
      </c>
      <c r="I723">
        <v>-1.2971999999999999</v>
      </c>
      <c r="J723">
        <v>1.2971999999999999</v>
      </c>
      <c r="K723" s="4">
        <f>1-(E723/E722)</f>
        <v>1.1659766031616448E-2</v>
      </c>
      <c r="L723" s="4">
        <v>106.2266</v>
      </c>
      <c r="M723" s="4">
        <v>105.89651000000001</v>
      </c>
      <c r="N723" s="4">
        <v>104.9425857</v>
      </c>
      <c r="O723" s="4">
        <v>101.79892940000001</v>
      </c>
      <c r="P723" s="4">
        <v>107.72555730000001</v>
      </c>
      <c r="Q723" s="4">
        <v>107.1512504</v>
      </c>
      <c r="R723" s="4">
        <v>105.5378283</v>
      </c>
      <c r="S723" s="4">
        <v>102.5022685</v>
      </c>
      <c r="T723" s="2">
        <v>1.0254133569999999</v>
      </c>
      <c r="U723" s="2">
        <v>0.55800292900000004</v>
      </c>
      <c r="V723" s="4">
        <v>64.759556059999994</v>
      </c>
      <c r="W723">
        <f>F723/AVERAGE(F719:F723)</f>
        <v>0.5997231014714578</v>
      </c>
      <c r="X723" s="4">
        <f>(E723-MIN(E710:E723))/(MAX(E710:E723)-MIN(E710:E723)) * 100</f>
        <v>84.003753466974487</v>
      </c>
      <c r="Y723" s="4">
        <f t="shared" si="96"/>
        <v>92.926264857473441</v>
      </c>
      <c r="Z723" s="4">
        <f t="shared" si="92"/>
        <v>0.90398289004530696</v>
      </c>
      <c r="AA723" s="4">
        <f t="shared" si="93"/>
        <v>1.613422099999994</v>
      </c>
      <c r="AB723">
        <f>STDEV(E703:E723)</f>
        <v>3.0497225549688474</v>
      </c>
      <c r="AC723">
        <f t="shared" si="90"/>
        <v>107.99230825496885</v>
      </c>
      <c r="AD723">
        <f t="shared" si="91"/>
        <v>101.89286314503114</v>
      </c>
      <c r="AE723" s="4">
        <f>AC723-AD723</f>
        <v>6.0994451099377045</v>
      </c>
      <c r="AI723" s="5">
        <f t="shared" si="94"/>
        <v>8.8222962163375662E-5</v>
      </c>
      <c r="AJ723" s="5">
        <f t="shared" si="89"/>
        <v>1.3293309291817377E-3</v>
      </c>
      <c r="AK723" s="5">
        <f t="shared" si="95"/>
        <v>2.2725915091070798E-4</v>
      </c>
    </row>
    <row r="724" spans="1:37" x14ac:dyDescent="0.2">
      <c r="A724" s="1">
        <v>42633</v>
      </c>
      <c r="B724">
        <v>109.43559999999999</v>
      </c>
      <c r="C724">
        <v>110.4714</v>
      </c>
      <c r="D724">
        <v>108.91289999999999</v>
      </c>
      <c r="E724">
        <v>109.93899999999999</v>
      </c>
      <c r="F724">
        <v>34514269</v>
      </c>
      <c r="G724">
        <v>34514269</v>
      </c>
      <c r="H724">
        <v>109.9209</v>
      </c>
      <c r="I724">
        <v>-9.6810000000000004E-3</v>
      </c>
      <c r="J724">
        <v>9.6810000000000004E-3</v>
      </c>
      <c r="K724" s="4">
        <f>1-(E724/E723)</f>
        <v>8.8222962163375662E-5</v>
      </c>
      <c r="L724" s="4">
        <v>107.200675</v>
      </c>
      <c r="M724" s="4">
        <v>106.46474000000001</v>
      </c>
      <c r="N724" s="4">
        <v>105.1366524</v>
      </c>
      <c r="O724" s="4">
        <v>102.12940589999999</v>
      </c>
      <c r="P724" s="4">
        <v>108.2174335</v>
      </c>
      <c r="Q724" s="4">
        <v>107.658114</v>
      </c>
      <c r="R724" s="4">
        <v>105.9569875</v>
      </c>
      <c r="S724" s="4">
        <v>102.793905</v>
      </c>
      <c r="T724" s="2">
        <v>1.0254133569999999</v>
      </c>
      <c r="U724" s="2">
        <v>0.50199564299999999</v>
      </c>
      <c r="V724" s="4">
        <v>67.134170159999996</v>
      </c>
      <c r="W724">
        <f>F724/AVERAGE(F720:F724)</f>
        <v>0.47360564341418665</v>
      </c>
      <c r="X724" s="4">
        <f>(E724-MIN(E711:E724))/(MAX(E711:E724)-MIN(E711:E724)) * 100</f>
        <v>83.923203401371765</v>
      </c>
      <c r="Y724" s="4">
        <f t="shared" si="96"/>
        <v>87.567332657930706</v>
      </c>
      <c r="Z724" s="4">
        <f t="shared" si="92"/>
        <v>0.95838483203783065</v>
      </c>
      <c r="AA724" s="4">
        <f t="shared" si="93"/>
        <v>1.7011265000000009</v>
      </c>
      <c r="AB724">
        <f>STDEV(E704:E724)</f>
        <v>3.2352831588006397</v>
      </c>
      <c r="AC724">
        <f t="shared" si="90"/>
        <v>108.37193555880064</v>
      </c>
      <c r="AD724">
        <f t="shared" si="91"/>
        <v>101.90136924119936</v>
      </c>
      <c r="AE724" s="4">
        <f>AC724-AD724</f>
        <v>6.470566317601282</v>
      </c>
      <c r="AI724" s="5">
        <f t="shared" si="94"/>
        <v>1.7646149228200958E-4</v>
      </c>
      <c r="AJ724" s="5">
        <f t="shared" si="89"/>
        <v>3.8425203040486371E-4</v>
      </c>
      <c r="AK724" s="5">
        <f t="shared" si="95"/>
        <v>-1.0857695534704461E-4</v>
      </c>
    </row>
    <row r="725" spans="1:37" x14ac:dyDescent="0.2">
      <c r="A725" s="1">
        <v>42634</v>
      </c>
      <c r="B725">
        <v>110.21</v>
      </c>
      <c r="C725">
        <v>110.3446</v>
      </c>
      <c r="D725">
        <v>108.84610000000001</v>
      </c>
      <c r="E725">
        <v>109.9196</v>
      </c>
      <c r="F725">
        <v>36003185</v>
      </c>
      <c r="G725">
        <v>36003185</v>
      </c>
      <c r="H725">
        <v>109.5429</v>
      </c>
      <c r="I725">
        <v>-1.9359999999999999E-2</v>
      </c>
      <c r="J725">
        <v>1.9359999999999999E-2</v>
      </c>
      <c r="K725" s="4">
        <f>1-(E725/E724)</f>
        <v>1.7646149228200958E-4</v>
      </c>
      <c r="L725" s="4">
        <v>108.46152499999999</v>
      </c>
      <c r="M725" s="4">
        <v>106.96714</v>
      </c>
      <c r="N725" s="4">
        <v>105.36897620000001</v>
      </c>
      <c r="O725" s="4">
        <v>102.4538373</v>
      </c>
      <c r="P725" s="4">
        <v>108.5956927</v>
      </c>
      <c r="Q725" s="4">
        <v>108.0692932</v>
      </c>
      <c r="R725" s="4">
        <v>106.3343792</v>
      </c>
      <c r="S725" s="4">
        <v>103.07334400000001</v>
      </c>
      <c r="T725" s="2">
        <v>1.018498857</v>
      </c>
      <c r="U725" s="2">
        <v>0.50337849999999995</v>
      </c>
      <c r="V725" s="4">
        <v>66.923845889999996</v>
      </c>
      <c r="W725">
        <f>F725/AVERAGE(F721:F725)</f>
        <v>0.62496721816162937</v>
      </c>
      <c r="X725" s="4">
        <f>(E725-MIN(E712:E725))/(MAX(E712:E725)-MIN(E712:E725)) * 100</f>
        <v>83.762103270166605</v>
      </c>
      <c r="Y725" s="4">
        <f t="shared" si="96"/>
        <v>83.896353379504276</v>
      </c>
      <c r="Z725" s="4">
        <f t="shared" si="92"/>
        <v>0.99839980995681188</v>
      </c>
      <c r="AA725" s="4">
        <f t="shared" si="93"/>
        <v>1.7349140000000034</v>
      </c>
      <c r="AB725">
        <f>STDEV(E705:E725)</f>
        <v>3.3990813552936268</v>
      </c>
      <c r="AC725">
        <f t="shared" si="90"/>
        <v>108.76805755529364</v>
      </c>
      <c r="AD725">
        <f t="shared" si="91"/>
        <v>101.96989484470637</v>
      </c>
      <c r="AE725" s="4">
        <f>AC725-AD725</f>
        <v>6.7981627105872633</v>
      </c>
      <c r="AI725" s="5">
        <f t="shared" si="94"/>
        <v>-9.4232511763143734E-3</v>
      </c>
      <c r="AJ725" s="5">
        <f t="shared" si="89"/>
        <v>-1.4885593954206968E-3</v>
      </c>
      <c r="AK725" s="5">
        <f t="shared" si="95"/>
        <v>-1.7723463075845148E-4</v>
      </c>
    </row>
    <row r="726" spans="1:37" x14ac:dyDescent="0.2">
      <c r="A726" s="1">
        <v>42635</v>
      </c>
      <c r="B726">
        <v>110.69410000000001</v>
      </c>
      <c r="C726">
        <v>111.26519999999999</v>
      </c>
      <c r="D726">
        <v>110.3552</v>
      </c>
      <c r="E726">
        <v>110.9554</v>
      </c>
      <c r="F726">
        <v>31073984</v>
      </c>
      <c r="G726">
        <v>31073984</v>
      </c>
      <c r="H726">
        <v>110.90860000000001</v>
      </c>
      <c r="I726">
        <v>1.0358000000000001</v>
      </c>
      <c r="J726">
        <v>-1.0358000000000001</v>
      </c>
      <c r="K726" s="4">
        <f>1-(E726/E725)</f>
        <v>-9.4232511763143734E-3</v>
      </c>
      <c r="L726" s="4">
        <v>109.5723375</v>
      </c>
      <c r="M726" s="4">
        <v>107.84804</v>
      </c>
      <c r="N726" s="4">
        <v>105.6349524</v>
      </c>
      <c r="O726" s="4">
        <v>102.7902725</v>
      </c>
      <c r="P726" s="4">
        <v>109.1200721</v>
      </c>
      <c r="Q726" s="4">
        <v>108.5940399</v>
      </c>
      <c r="R726" s="4">
        <v>106.7744764</v>
      </c>
      <c r="S726" s="4">
        <v>103.3824443</v>
      </c>
      <c r="T726" s="2">
        <v>1.0489233570000001</v>
      </c>
      <c r="U726" s="2">
        <v>0.50337849999999995</v>
      </c>
      <c r="V726" s="4">
        <v>67.572125380000003</v>
      </c>
      <c r="W726">
        <f>F726/AVERAGE(F722:F726)</f>
        <v>0.67995173508678142</v>
      </c>
      <c r="X726" s="4">
        <f>(E726-MIN(E713:E726))/(MAX(E713:E726)-MIN(E713:E726)) * 100</f>
        <v>92.363521615651607</v>
      </c>
      <c r="Y726" s="4">
        <f t="shared" si="96"/>
        <v>86.68294276239665</v>
      </c>
      <c r="Z726" s="4">
        <f t="shared" si="92"/>
        <v>1.0655328334759675</v>
      </c>
      <c r="AA726" s="4">
        <f t="shared" si="93"/>
        <v>1.819563500000001</v>
      </c>
      <c r="AB726">
        <f>STDEV(E706:E726)</f>
        <v>3.6110774106378614</v>
      </c>
      <c r="AC726">
        <f t="shared" si="90"/>
        <v>109.24602981063786</v>
      </c>
      <c r="AD726">
        <f t="shared" si="91"/>
        <v>102.02387498936214</v>
      </c>
      <c r="AE726" s="4">
        <f>AC726-AD726</f>
        <v>7.2221548212757227</v>
      </c>
      <c r="AI726" s="5">
        <f t="shared" si="94"/>
        <v>1.6663452161859604E-2</v>
      </c>
      <c r="AJ726" s="5">
        <f t="shared" si="89"/>
        <v>-8.3567299810287658E-4</v>
      </c>
      <c r="AK726" s="5">
        <f t="shared" si="95"/>
        <v>-1.2595558874725151E-3</v>
      </c>
    </row>
    <row r="727" spans="1:37" x14ac:dyDescent="0.2">
      <c r="A727" s="1">
        <v>42636</v>
      </c>
      <c r="B727">
        <v>110.76179999999999</v>
      </c>
      <c r="C727">
        <v>111.12</v>
      </c>
      <c r="D727">
        <v>107.9836</v>
      </c>
      <c r="E727">
        <v>109.1065</v>
      </c>
      <c r="F727">
        <v>52481151</v>
      </c>
      <c r="G727">
        <v>52481151</v>
      </c>
      <c r="H727">
        <v>109.505</v>
      </c>
      <c r="I727">
        <v>-1.8489</v>
      </c>
      <c r="J727">
        <v>1.8489</v>
      </c>
      <c r="K727" s="4">
        <f>1-(E727/E726)</f>
        <v>1.6663452161859604E-2</v>
      </c>
      <c r="L727" s="4">
        <v>110.1483125</v>
      </c>
      <c r="M727" s="4">
        <v>108.77540999999999</v>
      </c>
      <c r="N727" s="4">
        <v>105.8506857</v>
      </c>
      <c r="O727" s="4">
        <v>103.10083729999999</v>
      </c>
      <c r="P727" s="4">
        <v>109.1170561</v>
      </c>
      <c r="Q727" s="4">
        <v>108.6872145</v>
      </c>
      <c r="R727" s="4">
        <v>106.9965739</v>
      </c>
      <c r="S727" s="4">
        <v>103.606917</v>
      </c>
      <c r="T727" s="2">
        <v>0.9797785</v>
      </c>
      <c r="U727" s="2">
        <v>0.63544278600000004</v>
      </c>
      <c r="V727" s="4">
        <v>60.659087929999998</v>
      </c>
      <c r="W727">
        <f>F727/AVERAGE(F723:F727)</f>
        <v>1.3048804117503594</v>
      </c>
      <c r="X727" s="4">
        <f>(E727-MIN(E714:E727))/(MAX(E714:E727)-MIN(E714:E727)) * 100</f>
        <v>77.010014781352211</v>
      </c>
      <c r="Y727" s="4">
        <f t="shared" si="96"/>
        <v>84.378546555723474</v>
      </c>
      <c r="Z727" s="4">
        <f t="shared" si="92"/>
        <v>0.91267292368558284</v>
      </c>
      <c r="AA727" s="4">
        <f t="shared" si="93"/>
        <v>1.6906405999999947</v>
      </c>
      <c r="AB727">
        <f>STDEV(E707:E727)</f>
        <v>3.679339054271257</v>
      </c>
      <c r="AC727">
        <f t="shared" si="90"/>
        <v>109.53002475427125</v>
      </c>
      <c r="AD727">
        <f t="shared" si="91"/>
        <v>102.17134664572875</v>
      </c>
      <c r="AE727" s="4">
        <f>AC727-AD727</f>
        <v>7.3586781085425059</v>
      </c>
      <c r="AI727" s="5">
        <f t="shared" si="94"/>
        <v>-1.5086177267167322E-3</v>
      </c>
      <c r="AJ727" s="5">
        <f t="shared" ref="AJ727:AJ790" si="97">SLOPE(K728:K732,$AL$2:$AL$6)</f>
        <v>4.8987995327817171E-4</v>
      </c>
      <c r="AK727" s="5">
        <f t="shared" si="95"/>
        <v>-3.0298069453145774E-4</v>
      </c>
    </row>
    <row r="728" spans="1:37" x14ac:dyDescent="0.2">
      <c r="A728" s="1">
        <v>42639</v>
      </c>
      <c r="B728">
        <v>108.0707</v>
      </c>
      <c r="C728">
        <v>109.7647</v>
      </c>
      <c r="D728">
        <v>107.9836</v>
      </c>
      <c r="E728">
        <v>109.2711</v>
      </c>
      <c r="F728">
        <v>29869442</v>
      </c>
      <c r="G728">
        <v>29869442</v>
      </c>
      <c r="H728">
        <v>109.2433</v>
      </c>
      <c r="I728">
        <v>0.16456599999999999</v>
      </c>
      <c r="J728">
        <v>-0.16456599999999999</v>
      </c>
      <c r="K728" s="4">
        <f>1-(E728/E727)</f>
        <v>-1.5086177267167322E-3</v>
      </c>
      <c r="L728" s="4">
        <v>110.28263750000001</v>
      </c>
      <c r="M728" s="4">
        <v>109.49563000000001</v>
      </c>
      <c r="N728" s="4">
        <v>106.0954619</v>
      </c>
      <c r="O728" s="4">
        <v>103.37838240000001</v>
      </c>
      <c r="P728" s="4">
        <v>109.1512881</v>
      </c>
      <c r="Q728" s="4">
        <v>108.7933755</v>
      </c>
      <c r="R728" s="4">
        <v>107.2131954</v>
      </c>
      <c r="S728" s="4">
        <v>103.82904189999999</v>
      </c>
      <c r="T728" s="2">
        <v>0.99153321400000005</v>
      </c>
      <c r="U728" s="2">
        <v>0.6333685</v>
      </c>
      <c r="V728" s="4">
        <v>61.021119339999998</v>
      </c>
      <c r="W728">
        <f>F728/AVERAGE(F724:F728)</f>
        <v>0.81192541578493271</v>
      </c>
      <c r="X728" s="4">
        <f>(E728-MIN(E715:E728))/(MAX(E715:E728)-MIN(E715:E728)) * 100</f>
        <v>78.376874657454636</v>
      </c>
      <c r="Y728" s="4">
        <f t="shared" si="96"/>
        <v>82.583470351486156</v>
      </c>
      <c r="Z728" s="4">
        <f t="shared" si="92"/>
        <v>0.94906249790511721</v>
      </c>
      <c r="AA728" s="4">
        <f t="shared" si="93"/>
        <v>1.5801800999999926</v>
      </c>
      <c r="AB728">
        <f>STDEV(E708:E728)</f>
        <v>3.729837271849294</v>
      </c>
      <c r="AC728">
        <f t="shared" si="90"/>
        <v>109.8252991718493</v>
      </c>
      <c r="AD728">
        <f t="shared" si="91"/>
        <v>102.36562462815071</v>
      </c>
      <c r="AE728" s="4">
        <f>AC728-AD728</f>
        <v>7.4596745436985827</v>
      </c>
      <c r="AI728" s="5">
        <f t="shared" si="94"/>
        <v>-1.8595950804924932E-3</v>
      </c>
      <c r="AJ728" s="5">
        <f t="shared" si="97"/>
        <v>1.2943555839614704E-3</v>
      </c>
      <c r="AK728" s="5">
        <f t="shared" si="95"/>
        <v>-1.2080876152087187E-3</v>
      </c>
    </row>
    <row r="729" spans="1:37" x14ac:dyDescent="0.2">
      <c r="A729" s="1">
        <v>42640</v>
      </c>
      <c r="B729">
        <v>109.38720000000001</v>
      </c>
      <c r="C729">
        <v>109.5615</v>
      </c>
      <c r="D729">
        <v>108.7483</v>
      </c>
      <c r="E729">
        <v>109.4743</v>
      </c>
      <c r="F729">
        <v>24607412</v>
      </c>
      <c r="G729">
        <v>24607412</v>
      </c>
      <c r="H729">
        <v>109.2444</v>
      </c>
      <c r="I729">
        <v>0.20328499999999999</v>
      </c>
      <c r="J729">
        <v>-0.20328499999999999</v>
      </c>
      <c r="K729" s="4">
        <f>1-(E729/E728)</f>
        <v>-1.8595950804924932E-3</v>
      </c>
      <c r="L729" s="4">
        <v>109.98255</v>
      </c>
      <c r="M729" s="4">
        <v>109.99319</v>
      </c>
      <c r="N729" s="4">
        <v>106.3789524</v>
      </c>
      <c r="O729" s="4">
        <v>103.66010199999999</v>
      </c>
      <c r="P729" s="4">
        <v>109.2230685</v>
      </c>
      <c r="Q729" s="4">
        <v>108.91717989999999</v>
      </c>
      <c r="R729" s="4">
        <v>107.4285387</v>
      </c>
      <c r="S729" s="4">
        <v>104.05042450000001</v>
      </c>
      <c r="T729" s="2">
        <v>0.960417929</v>
      </c>
      <c r="U729" s="2">
        <v>0.6333685</v>
      </c>
      <c r="V729" s="4">
        <v>60.260139709999997</v>
      </c>
      <c r="W729">
        <f>F729/AVERAGE(F725:F729)</f>
        <v>0.70696662733247251</v>
      </c>
      <c r="X729" s="4">
        <f>(E729-MIN(E716:E729))/(MAX(E716:E729)-MIN(E716:E729)) * 100</f>
        <v>80.064273969872602</v>
      </c>
      <c r="Y729" s="4">
        <f t="shared" si="96"/>
        <v>78.483721136226492</v>
      </c>
      <c r="Z729" s="4">
        <f t="shared" si="92"/>
        <v>1.020138607226621</v>
      </c>
      <c r="AA729" s="4">
        <f t="shared" si="93"/>
        <v>1.4886411999999893</v>
      </c>
      <c r="AB729">
        <f>STDEV(E709:E729)</f>
        <v>3.7505646935653623</v>
      </c>
      <c r="AC729">
        <f t="shared" si="90"/>
        <v>110.12951709356537</v>
      </c>
      <c r="AD729">
        <f t="shared" si="91"/>
        <v>102.62838770643464</v>
      </c>
      <c r="AE729" s="4">
        <f>AC729-AD729</f>
        <v>7.5011293871307316</v>
      </c>
      <c r="AI729" s="5">
        <f t="shared" si="94"/>
        <v>-7.6045245322418076E-3</v>
      </c>
      <c r="AJ729" s="5">
        <f t="shared" si="97"/>
        <v>-4.1671313555660119E-4</v>
      </c>
      <c r="AK729" s="5">
        <f t="shared" si="95"/>
        <v>-1.1092351615635239E-3</v>
      </c>
    </row>
    <row r="730" spans="1:37" x14ac:dyDescent="0.2">
      <c r="A730" s="1">
        <v>42641</v>
      </c>
      <c r="B730">
        <v>110.0552</v>
      </c>
      <c r="C730">
        <v>110.9748</v>
      </c>
      <c r="D730">
        <v>109.8035</v>
      </c>
      <c r="E730">
        <v>110.3068</v>
      </c>
      <c r="F730">
        <v>29641085</v>
      </c>
      <c r="G730">
        <v>29641085</v>
      </c>
      <c r="H730">
        <v>110.3403</v>
      </c>
      <c r="I730">
        <v>0.83250500000000005</v>
      </c>
      <c r="J730">
        <v>-0.83250500000000005</v>
      </c>
      <c r="K730" s="4">
        <f>1-(E730/E729)</f>
        <v>-7.6045245322418076E-3</v>
      </c>
      <c r="L730" s="4">
        <v>109.86517499999999</v>
      </c>
      <c r="M730" s="4">
        <v>110.20422000000001</v>
      </c>
      <c r="N730" s="4">
        <v>106.70761899999999</v>
      </c>
      <c r="O730" s="4">
        <v>103.93832159999999</v>
      </c>
      <c r="P730" s="4">
        <v>109.4638977</v>
      </c>
      <c r="Q730" s="4">
        <v>109.16983810000001</v>
      </c>
      <c r="R730" s="4">
        <v>107.70265879999999</v>
      </c>
      <c r="S730" s="4">
        <v>104.29577260000001</v>
      </c>
      <c r="T730" s="2">
        <v>1.0198825709999999</v>
      </c>
      <c r="U730" s="2">
        <v>0.43699707100000001</v>
      </c>
      <c r="V730" s="4">
        <v>70.004586610000004</v>
      </c>
      <c r="W730">
        <f>F730/AVERAGE(F726:F730)</f>
        <v>0.88389519834293728</v>
      </c>
      <c r="X730" s="4">
        <f>(E730-MIN(E717:E730))/(MAX(E717:E730)-MIN(E717:E730)) * 100</f>
        <v>86.97746258989217</v>
      </c>
      <c r="Y730" s="4">
        <f t="shared" si="96"/>
        <v>81.806203739073126</v>
      </c>
      <c r="Z730" s="4">
        <f t="shared" si="92"/>
        <v>1.0632135292246681</v>
      </c>
      <c r="AA730" s="4">
        <f t="shared" si="93"/>
        <v>1.4671793000000122</v>
      </c>
      <c r="AB730">
        <f>STDEV(E710:E730)</f>
        <v>3.7792106160703764</v>
      </c>
      <c r="AC730">
        <f t="shared" si="90"/>
        <v>110.48682961607037</v>
      </c>
      <c r="AD730">
        <f t="shared" si="91"/>
        <v>102.92840838392962</v>
      </c>
      <c r="AE730" s="4">
        <f>AC730-AD730</f>
        <v>7.5584212321407449</v>
      </c>
      <c r="AI730" s="5">
        <f t="shared" si="94"/>
        <v>1.5533040574107759E-2</v>
      </c>
      <c r="AJ730" s="5">
        <f t="shared" si="97"/>
        <v>-2.8460889380886862E-3</v>
      </c>
      <c r="AK730" s="5">
        <f t="shared" si="95"/>
        <v>-1.7600977222554405E-3</v>
      </c>
    </row>
    <row r="731" spans="1:37" x14ac:dyDescent="0.2">
      <c r="A731" s="1">
        <v>42642</v>
      </c>
      <c r="B731">
        <v>109.5421</v>
      </c>
      <c r="C731">
        <v>110.16160000000001</v>
      </c>
      <c r="D731">
        <v>108.2256</v>
      </c>
      <c r="E731">
        <v>108.5934</v>
      </c>
      <c r="F731">
        <v>35886990</v>
      </c>
      <c r="G731">
        <v>35886990</v>
      </c>
      <c r="H731">
        <v>108.8974</v>
      </c>
      <c r="I731">
        <v>-1.7134</v>
      </c>
      <c r="J731">
        <v>1.7134</v>
      </c>
      <c r="K731" s="4">
        <f>1-(E731/E730)</f>
        <v>1.5533040574107759E-2</v>
      </c>
      <c r="L731" s="4">
        <v>109.6957625</v>
      </c>
      <c r="M731" s="4">
        <v>109.87606</v>
      </c>
      <c r="N731" s="4">
        <v>106.99249519999999</v>
      </c>
      <c r="O731" s="4">
        <v>104.18219019999999</v>
      </c>
      <c r="P731" s="4">
        <v>109.2704538</v>
      </c>
      <c r="Q731" s="4">
        <v>109.06503120000001</v>
      </c>
      <c r="R731" s="4">
        <v>107.7874913</v>
      </c>
      <c r="S731" s="4">
        <v>104.46430700000001</v>
      </c>
      <c r="T731" s="2">
        <v>1.0198825709999999</v>
      </c>
      <c r="U731" s="2">
        <v>0.39412564300000003</v>
      </c>
      <c r="V731" s="4">
        <v>72.12706129</v>
      </c>
      <c r="W731">
        <f>F731/AVERAGE(F727:F731)</f>
        <v>1.0402865552976797</v>
      </c>
      <c r="X731" s="4">
        <f>(E731-MIN(E718:E731))/(MAX(E718:E731)-MIN(E718:E731)) * 100</f>
        <v>66.535115897247664</v>
      </c>
      <c r="Y731" s="4">
        <f t="shared" si="96"/>
        <v>77.85895081900415</v>
      </c>
      <c r="Z731" s="4">
        <f t="shared" si="92"/>
        <v>0.85455962605917213</v>
      </c>
      <c r="AA731" s="4">
        <f t="shared" si="93"/>
        <v>1.2775399000000078</v>
      </c>
      <c r="AB731">
        <f>STDEV(E711:E731)</f>
        <v>3.6791187563703596</v>
      </c>
      <c r="AC731">
        <f t="shared" si="90"/>
        <v>110.67161395637035</v>
      </c>
      <c r="AD731">
        <f t="shared" si="91"/>
        <v>103.31337644362964</v>
      </c>
      <c r="AE731" s="4">
        <f>AC731-AD731</f>
        <v>7.3582375127407147</v>
      </c>
      <c r="AI731" s="5">
        <f t="shared" si="94"/>
        <v>-7.755535787626E-3</v>
      </c>
      <c r="AJ731" s="5">
        <f t="shared" si="97"/>
        <v>-4.4807904449927215E-4</v>
      </c>
      <c r="AK731" s="5">
        <f t="shared" si="95"/>
        <v>-1.9709225309913708E-4</v>
      </c>
    </row>
    <row r="732" spans="1:37" x14ac:dyDescent="0.2">
      <c r="A732" s="1">
        <v>42643</v>
      </c>
      <c r="B732">
        <v>108.86450000000001</v>
      </c>
      <c r="C732">
        <v>109.7454</v>
      </c>
      <c r="D732">
        <v>108.2256</v>
      </c>
      <c r="E732">
        <v>109.43559999999999</v>
      </c>
      <c r="F732">
        <v>36379106</v>
      </c>
      <c r="G732">
        <v>36379106</v>
      </c>
      <c r="H732">
        <v>109.23690000000001</v>
      </c>
      <c r="I732">
        <v>0.84218300000000001</v>
      </c>
      <c r="J732">
        <v>-0.84218300000000001</v>
      </c>
      <c r="K732" s="4">
        <f>1-(E732/E731)</f>
        <v>-7.755535787626E-3</v>
      </c>
      <c r="L732" s="4">
        <v>109.63283749999999</v>
      </c>
      <c r="M732" s="4">
        <v>109.69504000000001</v>
      </c>
      <c r="N732" s="4">
        <v>107.3128667</v>
      </c>
      <c r="O732" s="4">
        <v>104.4408725</v>
      </c>
      <c r="P732" s="4">
        <v>109.30715290000001</v>
      </c>
      <c r="Q732" s="4">
        <v>109.1324073</v>
      </c>
      <c r="R732" s="4">
        <v>107.9444541</v>
      </c>
      <c r="S732" s="4">
        <v>104.65925970000001</v>
      </c>
      <c r="T732" s="2">
        <v>0.92031707100000004</v>
      </c>
      <c r="U732" s="2">
        <v>0.39412564300000003</v>
      </c>
      <c r="V732" s="4">
        <v>70.015761159999997</v>
      </c>
      <c r="W732">
        <f>F732/AVERAGE(F728:F732)</f>
        <v>1.1631336280586442</v>
      </c>
      <c r="X732" s="4">
        <f>(E732-MIN(E719:E732))/(MAX(E719:E732)-MIN(E719:E732)) * 100</f>
        <v>66.92921925626662</v>
      </c>
      <c r="Y732" s="4">
        <f t="shared" si="96"/>
        <v>73.480599247802147</v>
      </c>
      <c r="Z732" s="4">
        <f t="shared" si="92"/>
        <v>0.91084204458591855</v>
      </c>
      <c r="AA732" s="4">
        <f t="shared" si="93"/>
        <v>1.1879531999999955</v>
      </c>
      <c r="AB732">
        <f>STDEV(E712:E732)</f>
        <v>3.5789177775318231</v>
      </c>
      <c r="AC732">
        <f t="shared" si="90"/>
        <v>110.89178447753183</v>
      </c>
      <c r="AD732">
        <f t="shared" si="91"/>
        <v>103.73394892246817</v>
      </c>
      <c r="AE732" s="4">
        <f>AC732-AD732</f>
        <v>7.1578355550636559</v>
      </c>
      <c r="AI732" s="5">
        <f t="shared" si="94"/>
        <v>4.6876884670069563E-3</v>
      </c>
      <c r="AJ732" s="5">
        <f t="shared" si="97"/>
        <v>-1.5524976552977023E-3</v>
      </c>
      <c r="AK732" s="5">
        <f t="shared" si="95"/>
        <v>-5.0599186610937683E-4</v>
      </c>
    </row>
    <row r="733" spans="1:37" x14ac:dyDescent="0.2">
      <c r="A733" s="1">
        <v>42646</v>
      </c>
      <c r="B733">
        <v>109.1065</v>
      </c>
      <c r="C733">
        <v>109.43559999999999</v>
      </c>
      <c r="D733">
        <v>108.6902</v>
      </c>
      <c r="E733">
        <v>108.9226</v>
      </c>
      <c r="F733">
        <v>21701760</v>
      </c>
      <c r="G733">
        <v>21701760</v>
      </c>
      <c r="H733">
        <v>108.98220000000001</v>
      </c>
      <c r="I733">
        <v>-0.51305500000000004</v>
      </c>
      <c r="J733">
        <v>0.51305500000000004</v>
      </c>
      <c r="K733" s="4">
        <f>1-(E733/E732)</f>
        <v>4.6876884670069563E-3</v>
      </c>
      <c r="L733" s="4">
        <v>109.5082125</v>
      </c>
      <c r="M733" s="4">
        <v>109.59242999999999</v>
      </c>
      <c r="N733" s="4">
        <v>107.57976669999999</v>
      </c>
      <c r="O733" s="4">
        <v>104.699502</v>
      </c>
      <c r="P733" s="4">
        <v>109.2216967</v>
      </c>
      <c r="Q733" s="4">
        <v>109.0942606</v>
      </c>
      <c r="R733" s="4">
        <v>108.0376108</v>
      </c>
      <c r="S733" s="4">
        <v>104.8264495</v>
      </c>
      <c r="T733" s="2">
        <v>0.74676707099999995</v>
      </c>
      <c r="U733" s="2">
        <v>0.43077242900000001</v>
      </c>
      <c r="V733" s="4">
        <v>63.417581439999999</v>
      </c>
      <c r="W733">
        <f>F733/AVERAGE(F729:F733)</f>
        <v>0.73209735500643436</v>
      </c>
      <c r="X733" s="4">
        <f>(E733-MIN(E720:E733))/(MAX(E720:E733)-MIN(E720:E733)) * 100</f>
        <v>19.739024058719654</v>
      </c>
      <c r="Y733" s="4">
        <f t="shared" si="96"/>
        <v>51.067786404077985</v>
      </c>
      <c r="Z733" s="4">
        <f t="shared" si="92"/>
        <v>0.38652593833876081</v>
      </c>
      <c r="AA733" s="4">
        <f t="shared" si="93"/>
        <v>1.0566498000000024</v>
      </c>
      <c r="AB733">
        <f>STDEV(E713:E733)</f>
        <v>3.4735211678257163</v>
      </c>
      <c r="AC733">
        <f t="shared" si="90"/>
        <v>111.05328786782572</v>
      </c>
      <c r="AD733">
        <f t="shared" si="91"/>
        <v>104.10624553217427</v>
      </c>
      <c r="AE733" s="4">
        <f>AC733-AD733</f>
        <v>6.9470423356514459</v>
      </c>
      <c r="AI733" s="5">
        <f t="shared" si="94"/>
        <v>-4.2654141564744119E-3</v>
      </c>
      <c r="AJ733" s="5">
        <f t="shared" si="97"/>
        <v>-2.7413133454784909E-3</v>
      </c>
      <c r="AK733" s="5">
        <f t="shared" si="95"/>
        <v>3.2819694571811406E-4</v>
      </c>
    </row>
    <row r="734" spans="1:37" x14ac:dyDescent="0.2">
      <c r="A734" s="1">
        <v>42647</v>
      </c>
      <c r="B734">
        <v>109.4453</v>
      </c>
      <c r="C734">
        <v>110.6553</v>
      </c>
      <c r="D734">
        <v>109.029</v>
      </c>
      <c r="E734">
        <v>109.38720000000001</v>
      </c>
      <c r="F734">
        <v>29736835</v>
      </c>
      <c r="G734">
        <v>29736835</v>
      </c>
      <c r="H734">
        <v>109.8412</v>
      </c>
      <c r="I734">
        <v>0.46465400000000001</v>
      </c>
      <c r="J734">
        <v>-0.46465400000000001</v>
      </c>
      <c r="K734" s="4">
        <f>1-(E734/E733)</f>
        <v>-4.2654141564744119E-3</v>
      </c>
      <c r="L734" s="4">
        <v>109.31218749999999</v>
      </c>
      <c r="M734" s="4">
        <v>109.53725</v>
      </c>
      <c r="N734" s="4">
        <v>107.8226952</v>
      </c>
      <c r="O734" s="4">
        <v>104.9817784</v>
      </c>
      <c r="P734" s="4">
        <v>109.25847520000001</v>
      </c>
      <c r="Q734" s="4">
        <v>109.14752230000001</v>
      </c>
      <c r="R734" s="4">
        <v>108.1661431</v>
      </c>
      <c r="S734" s="4">
        <v>105.00530240000001</v>
      </c>
      <c r="T734" s="2">
        <v>0.51582092899999998</v>
      </c>
      <c r="U734" s="2">
        <v>0.43077242900000001</v>
      </c>
      <c r="V734" s="4">
        <v>54.492346130000001</v>
      </c>
      <c r="W734">
        <f>F734/AVERAGE(F730:F734)</f>
        <v>0.96960072118321672</v>
      </c>
      <c r="X734" s="4">
        <f>(E734-MIN(E721:E734))/(MAX(E721:E734)-MIN(E721:E734)) * 100</f>
        <v>24.189419795222001</v>
      </c>
      <c r="Y734" s="4">
        <f t="shared" si="96"/>
        <v>36.952554370069429</v>
      </c>
      <c r="Z734" s="4">
        <f t="shared" si="92"/>
        <v>0.65460751516584681</v>
      </c>
      <c r="AA734" s="4">
        <f t="shared" si="93"/>
        <v>0.98137920000000634</v>
      </c>
      <c r="AB734">
        <f>STDEV(E714:E734)</f>
        <v>3.4094253622093249</v>
      </c>
      <c r="AC734">
        <f t="shared" si="90"/>
        <v>111.23212056220932</v>
      </c>
      <c r="AD734">
        <f t="shared" si="91"/>
        <v>104.41326983779068</v>
      </c>
      <c r="AE734" s="4">
        <f>AC734-AD734</f>
        <v>6.8188507244186383</v>
      </c>
      <c r="AI734" s="5">
        <f t="shared" si="94"/>
        <v>-4.4246493191146818E-4</v>
      </c>
      <c r="AJ734" s="5">
        <f t="shared" si="97"/>
        <v>-1.343975046730894E-3</v>
      </c>
      <c r="AK734" s="5">
        <f t="shared" si="95"/>
        <v>6.1406030183418128E-4</v>
      </c>
    </row>
    <row r="735" spans="1:37" x14ac:dyDescent="0.2">
      <c r="A735" s="1">
        <v>42648</v>
      </c>
      <c r="B735">
        <v>109.7744</v>
      </c>
      <c r="C735">
        <v>110.0261</v>
      </c>
      <c r="D735">
        <v>109.08710000000001</v>
      </c>
      <c r="E735">
        <v>109.43559999999999</v>
      </c>
      <c r="F735">
        <v>21453089</v>
      </c>
      <c r="G735">
        <v>21453089</v>
      </c>
      <c r="H735">
        <v>109.4706</v>
      </c>
      <c r="I735">
        <v>4.8401E-2</v>
      </c>
      <c r="J735">
        <v>-4.8401E-2</v>
      </c>
      <c r="K735" s="4">
        <f>1-(E735/E734)</f>
        <v>-4.4246493191146818E-4</v>
      </c>
      <c r="L735" s="4">
        <v>109.353325</v>
      </c>
      <c r="M735" s="4">
        <v>109.48885</v>
      </c>
      <c r="N735" s="4">
        <v>108.0693095</v>
      </c>
      <c r="O735" s="4">
        <v>105.2899235</v>
      </c>
      <c r="P735" s="4">
        <v>109.2978363</v>
      </c>
      <c r="Q735" s="4">
        <v>109.1999</v>
      </c>
      <c r="R735" s="4">
        <v>108.28704380000001</v>
      </c>
      <c r="S735" s="4">
        <v>105.1790396</v>
      </c>
      <c r="T735" s="2">
        <v>0.25652814299999999</v>
      </c>
      <c r="U735" s="2">
        <v>0.43077242900000001</v>
      </c>
      <c r="V735" s="4">
        <v>37.324011290000001</v>
      </c>
      <c r="W735">
        <f>F735/AVERAGE(F731:F735)</f>
        <v>0.73895760185916315</v>
      </c>
      <c r="X735" s="4">
        <f>(E735-MIN(E722:E735))/(MAX(E722:E735)-MIN(E722:E735)) * 100</f>
        <v>31.752375207359041</v>
      </c>
      <c r="Y735" s="4">
        <f t="shared" si="96"/>
        <v>25.226939687100231</v>
      </c>
      <c r="Z735" s="4">
        <f t="shared" si="92"/>
        <v>1.2586693273617959</v>
      </c>
      <c r="AA735" s="4">
        <f t="shared" si="93"/>
        <v>0.91285619999999312</v>
      </c>
      <c r="AB735">
        <f>STDEV(E715:E735)</f>
        <v>3.3248426655865622</v>
      </c>
      <c r="AC735">
        <f t="shared" si="90"/>
        <v>111.39415216558656</v>
      </c>
      <c r="AD735">
        <f t="shared" si="91"/>
        <v>104.74446683441344</v>
      </c>
      <c r="AE735" s="4">
        <f>AC735-AD735</f>
        <v>6.6496853311731172</v>
      </c>
      <c r="AI735" s="5">
        <f t="shared" si="94"/>
        <v>-7.4308543106631486E-3</v>
      </c>
      <c r="AJ735" s="5">
        <f t="shared" si="97"/>
        <v>-3.6860699154381835E-4</v>
      </c>
      <c r="AK735" s="5">
        <f t="shared" si="95"/>
        <v>1.2202514783972863E-3</v>
      </c>
    </row>
    <row r="736" spans="1:37" x14ac:dyDescent="0.2">
      <c r="A736" s="1">
        <v>42649</v>
      </c>
      <c r="B736">
        <v>110.06480000000001</v>
      </c>
      <c r="C736">
        <v>110.6844</v>
      </c>
      <c r="D736">
        <v>109.51309999999999</v>
      </c>
      <c r="E736">
        <v>110.2488</v>
      </c>
      <c r="F736">
        <v>28779313</v>
      </c>
      <c r="G736">
        <v>28779313</v>
      </c>
      <c r="H736">
        <v>110.2127</v>
      </c>
      <c r="I736">
        <v>0.81314500000000001</v>
      </c>
      <c r="J736">
        <v>-0.81314500000000001</v>
      </c>
      <c r="K736" s="4">
        <f>1-(E736/E735)</f>
        <v>-7.4308543106631486E-3</v>
      </c>
      <c r="L736" s="4">
        <v>109.4755375</v>
      </c>
      <c r="M736" s="4">
        <v>109.41819</v>
      </c>
      <c r="N736" s="4">
        <v>108.3242238</v>
      </c>
      <c r="O736" s="4">
        <v>105.6266627</v>
      </c>
      <c r="P736" s="4">
        <v>109.5091616</v>
      </c>
      <c r="Q736" s="4">
        <v>109.39060910000001</v>
      </c>
      <c r="R736" s="4">
        <v>108.4738777</v>
      </c>
      <c r="S736" s="4">
        <v>105.3778537</v>
      </c>
      <c r="T736" s="2">
        <v>0.31460992900000001</v>
      </c>
      <c r="U736" s="2">
        <v>0.38582828600000002</v>
      </c>
      <c r="V736" s="4">
        <v>44.916157079999998</v>
      </c>
      <c r="W736">
        <f>F736/AVERAGE(F732:F736)</f>
        <v>1.0423502907491491</v>
      </c>
      <c r="X736" s="4">
        <f>(E736-MIN(E723:E736))/(MAX(E723:E736)-MIN(E723:E736)) * 100</f>
        <v>70.084674005080601</v>
      </c>
      <c r="Y736" s="4">
        <f t="shared" si="96"/>
        <v>42.008823002553882</v>
      </c>
      <c r="Z736" s="4">
        <f t="shared" si="92"/>
        <v>1.6683322453671192</v>
      </c>
      <c r="AA736" s="4">
        <f t="shared" si="93"/>
        <v>0.9167314000000033</v>
      </c>
      <c r="AB736">
        <f>STDEV(E716:E736)</f>
        <v>3.2741771062214635</v>
      </c>
      <c r="AC736">
        <f t="shared" si="90"/>
        <v>111.59840090622146</v>
      </c>
      <c r="AD736">
        <f t="shared" si="91"/>
        <v>105.05004669377854</v>
      </c>
      <c r="AE736" s="4">
        <f>AC736-AD736</f>
        <v>6.5483542124429164</v>
      </c>
      <c r="AI736" s="5">
        <f t="shared" si="94"/>
        <v>-1.4920797323871859E-3</v>
      </c>
      <c r="AJ736" s="5">
        <f t="shared" si="97"/>
        <v>1.7624678664306171E-3</v>
      </c>
      <c r="AK736" s="5">
        <f t="shared" si="95"/>
        <v>1.1845125447003629E-3</v>
      </c>
    </row>
    <row r="737" spans="1:37" x14ac:dyDescent="0.2">
      <c r="A737" s="1">
        <v>42650</v>
      </c>
      <c r="B737">
        <v>110.6553</v>
      </c>
      <c r="C737">
        <v>110.8973</v>
      </c>
      <c r="D737">
        <v>109.8809</v>
      </c>
      <c r="E737">
        <v>110.41330000000001</v>
      </c>
      <c r="F737">
        <v>24358443</v>
      </c>
      <c r="G737">
        <v>24358443</v>
      </c>
      <c r="H737">
        <v>110.42010000000001</v>
      </c>
      <c r="I737">
        <v>0.16456399999999999</v>
      </c>
      <c r="J737">
        <v>-0.16456399999999999</v>
      </c>
      <c r="K737" s="4">
        <f>1-(E737/E736)</f>
        <v>-1.4920797323871859E-3</v>
      </c>
      <c r="L737" s="4">
        <v>109.5929125</v>
      </c>
      <c r="M737" s="4">
        <v>109.54886999999999</v>
      </c>
      <c r="N737" s="4">
        <v>108.7178857</v>
      </c>
      <c r="O737" s="4">
        <v>105.8480686</v>
      </c>
      <c r="P737" s="4">
        <v>109.7100812</v>
      </c>
      <c r="Q737" s="4">
        <v>109.5765529</v>
      </c>
      <c r="R737" s="4">
        <v>108.6585846</v>
      </c>
      <c r="S737" s="4">
        <v>105.5753222</v>
      </c>
      <c r="T737" s="2">
        <v>0.3263645</v>
      </c>
      <c r="U737" s="2">
        <v>0.29317114300000002</v>
      </c>
      <c r="V737" s="4">
        <v>52.678890029999998</v>
      </c>
      <c r="W737">
        <f>F737/AVERAGE(F733:F737)</f>
        <v>0.96637908571203679</v>
      </c>
      <c r="X737" s="4">
        <f>(E737-MIN(E724:E737))/(MAX(E724:E737)-MIN(E724:E737)) * 100</f>
        <v>77.049110922946994</v>
      </c>
      <c r="Y737" s="4">
        <f t="shared" si="96"/>
        <v>59.62872004512888</v>
      </c>
      <c r="Z737" s="4">
        <f t="shared" si="92"/>
        <v>1.2921476574481863</v>
      </c>
      <c r="AA737" s="4">
        <f t="shared" si="93"/>
        <v>0.91796829999999829</v>
      </c>
      <c r="AB737">
        <f>STDEV(E717:E737)</f>
        <v>2.9778270867002528</v>
      </c>
      <c r="AC737">
        <f t="shared" si="90"/>
        <v>111.69571278670026</v>
      </c>
      <c r="AD737">
        <f t="shared" si="91"/>
        <v>105.74005861329974</v>
      </c>
      <c r="AE737" s="4">
        <f>AC737-AD737</f>
        <v>5.9556541734005179</v>
      </c>
      <c r="AI737" s="5">
        <f t="shared" si="94"/>
        <v>-1.7447173483629008E-2</v>
      </c>
      <c r="AJ737" s="5">
        <f t="shared" si="97"/>
        <v>2.9003938795371885E-3</v>
      </c>
      <c r="AK737" s="5">
        <f t="shared" si="95"/>
        <v>1.6348028377174773E-3</v>
      </c>
    </row>
    <row r="738" spans="1:37" x14ac:dyDescent="0.2">
      <c r="A738" s="1">
        <v>42653</v>
      </c>
      <c r="B738">
        <v>111.3426</v>
      </c>
      <c r="C738">
        <v>113.01730000000001</v>
      </c>
      <c r="D738">
        <v>111.0522</v>
      </c>
      <c r="E738">
        <v>112.33969999999999</v>
      </c>
      <c r="F738">
        <v>36235956</v>
      </c>
      <c r="G738">
        <v>36235956</v>
      </c>
      <c r="H738">
        <v>112.34220000000001</v>
      </c>
      <c r="I738">
        <v>1.9263999999999999</v>
      </c>
      <c r="J738">
        <v>-1.9263999999999999</v>
      </c>
      <c r="K738" s="4">
        <f>1-(E738/E737)</f>
        <v>-1.7447173483629008E-2</v>
      </c>
      <c r="L738" s="4">
        <v>109.847025</v>
      </c>
      <c r="M738" s="4">
        <v>109.85572999999999</v>
      </c>
      <c r="N738" s="4">
        <v>109.3134524</v>
      </c>
      <c r="O738" s="4">
        <v>106.08100589999999</v>
      </c>
      <c r="P738" s="4">
        <v>110.2944409</v>
      </c>
      <c r="Q738" s="4">
        <v>110.07894330000001</v>
      </c>
      <c r="R738" s="4">
        <v>109.00916700000001</v>
      </c>
      <c r="S738" s="4">
        <v>105.84059190000001</v>
      </c>
      <c r="T738" s="2">
        <v>0.4639645</v>
      </c>
      <c r="U738" s="2">
        <v>0.29247964300000001</v>
      </c>
      <c r="V738" s="4">
        <v>61.334931920000002</v>
      </c>
      <c r="W738">
        <f>F738/AVERAGE(F734:F738)</f>
        <v>1.2889520017823102</v>
      </c>
      <c r="X738" s="4">
        <f>(E738-MIN(E725:E738))/(MAX(E725:E738)-MIN(E725:E738)) * 100</f>
        <v>100</v>
      </c>
      <c r="Y738" s="4">
        <f t="shared" si="96"/>
        <v>82.377928309342522</v>
      </c>
      <c r="Z738" s="4">
        <f t="shared" si="92"/>
        <v>1.2139173933154004</v>
      </c>
      <c r="AA738" s="4">
        <f t="shared" si="93"/>
        <v>1.0697763000000009</v>
      </c>
      <c r="AB738">
        <f>STDEV(E718:E738)</f>
        <v>2.2811530088135354</v>
      </c>
      <c r="AC738">
        <f t="shared" si="90"/>
        <v>111.59460540881354</v>
      </c>
      <c r="AD738">
        <f t="shared" si="91"/>
        <v>107.03229939118647</v>
      </c>
      <c r="AE738" s="4">
        <f>AC738-AD738</f>
        <v>4.5623060176270656</v>
      </c>
      <c r="AI738" s="5">
        <f t="shared" si="94"/>
        <v>-2.1541805790830093E-3</v>
      </c>
      <c r="AJ738" s="5">
        <f t="shared" si="97"/>
        <v>9.0560704207276466E-4</v>
      </c>
      <c r="AK738" s="5">
        <f t="shared" si="95"/>
        <v>2.5018098150700102E-4</v>
      </c>
    </row>
    <row r="739" spans="1:37" x14ac:dyDescent="0.2">
      <c r="A739" s="1">
        <v>42654</v>
      </c>
      <c r="B739">
        <v>113.93689999999999</v>
      </c>
      <c r="C739">
        <v>114.89530000000001</v>
      </c>
      <c r="D739">
        <v>112.4849</v>
      </c>
      <c r="E739">
        <v>112.5817</v>
      </c>
      <c r="F739">
        <v>64041043</v>
      </c>
      <c r="G739">
        <v>64041043</v>
      </c>
      <c r="H739">
        <v>113.4836</v>
      </c>
      <c r="I739">
        <v>0.242007</v>
      </c>
      <c r="J739">
        <v>-0.242007</v>
      </c>
      <c r="K739" s="4">
        <f>1-(E739/E738)</f>
        <v>-2.1541805790830093E-3</v>
      </c>
      <c r="L739" s="4">
        <v>110.3455625</v>
      </c>
      <c r="M739" s="4">
        <v>110.16647</v>
      </c>
      <c r="N739" s="4">
        <v>109.8140619</v>
      </c>
      <c r="O739" s="4">
        <v>106.3211431</v>
      </c>
      <c r="P739" s="4">
        <v>110.80272069999999</v>
      </c>
      <c r="Q739" s="4">
        <v>110.53399</v>
      </c>
      <c r="R739" s="4">
        <v>109.3494082</v>
      </c>
      <c r="S739" s="4">
        <v>106.1049491</v>
      </c>
      <c r="T739" s="2">
        <v>0.48125071400000002</v>
      </c>
      <c r="U739" s="2">
        <v>0.291096786</v>
      </c>
      <c r="V739" s="4">
        <v>62.310127799999997</v>
      </c>
      <c r="W739">
        <f>F739/AVERAGE(F735:F739)</f>
        <v>1.8311269109030706</v>
      </c>
      <c r="X739" s="4">
        <f>(E739-MIN(E726:E739))/(MAX(E726:E739)-MIN(E726:E739)) * 100</f>
        <v>100</v>
      </c>
      <c r="Y739" s="4">
        <f t="shared" si="96"/>
        <v>92.349703640982327</v>
      </c>
      <c r="Z739" s="4">
        <f t="shared" si="92"/>
        <v>1.0828405079539711</v>
      </c>
      <c r="AA739" s="4">
        <f t="shared" si="93"/>
        <v>1.1845818000000037</v>
      </c>
      <c r="AB739">
        <f>STDEV(E719:E739)</f>
        <v>1.6883168613966362</v>
      </c>
      <c r="AC739">
        <f t="shared" si="90"/>
        <v>111.50237876139664</v>
      </c>
      <c r="AD739">
        <f t="shared" si="91"/>
        <v>108.12574503860336</v>
      </c>
      <c r="AE739" s="4">
        <f>AC739-AD739</f>
        <v>3.3766337227932866</v>
      </c>
      <c r="AI739" s="5">
        <f t="shared" si="94"/>
        <v>-8.9428388450343288E-3</v>
      </c>
      <c r="AJ739" s="5">
        <f t="shared" si="97"/>
        <v>1.6858571290612079E-3</v>
      </c>
      <c r="AK739" s="5">
        <f t="shared" si="95"/>
        <v>-4.2781011762512204E-6</v>
      </c>
    </row>
    <row r="740" spans="1:37" x14ac:dyDescent="0.2">
      <c r="A740" s="1">
        <v>42655</v>
      </c>
      <c r="B740">
        <v>113.5981</v>
      </c>
      <c r="C740">
        <v>114.208</v>
      </c>
      <c r="D740">
        <v>113.01730000000001</v>
      </c>
      <c r="E740">
        <v>113.5885</v>
      </c>
      <c r="F740">
        <v>37586787</v>
      </c>
      <c r="G740">
        <v>37586787</v>
      </c>
      <c r="H740">
        <v>113.6159</v>
      </c>
      <c r="I740">
        <v>1.0066999999999999</v>
      </c>
      <c r="J740">
        <v>-1.0066999999999999</v>
      </c>
      <c r="K740" s="4">
        <f>1-(E740/E739)</f>
        <v>-8.9428388450343288E-3</v>
      </c>
      <c r="L740" s="4">
        <v>110.86467500000001</v>
      </c>
      <c r="M740" s="4">
        <v>110.49464</v>
      </c>
      <c r="N740" s="4">
        <v>110.2469095</v>
      </c>
      <c r="O740" s="4">
        <v>106.5462843</v>
      </c>
      <c r="P740" s="4">
        <v>111.4217828</v>
      </c>
      <c r="Q740" s="4">
        <v>111.0893554</v>
      </c>
      <c r="R740" s="4">
        <v>109.75313130000001</v>
      </c>
      <c r="S740" s="4">
        <v>106.3984217</v>
      </c>
      <c r="T740" s="2">
        <v>0.47917214299999999</v>
      </c>
      <c r="U740" s="2">
        <v>0.291096786</v>
      </c>
      <c r="V740" s="4">
        <v>62.208421639999997</v>
      </c>
      <c r="W740">
        <f>F740/AVERAGE(F736:F740)</f>
        <v>0.98393936002883164</v>
      </c>
      <c r="X740" s="4">
        <f>(E740-MIN(E727:E740))/(MAX(E727:E740)-MIN(E727:E740)) * 100</f>
        <v>100</v>
      </c>
      <c r="Y740" s="4">
        <f t="shared" si="96"/>
        <v>100</v>
      </c>
      <c r="Z740" s="4">
        <f t="shared" si="92"/>
        <v>1</v>
      </c>
      <c r="AA740" s="4">
        <f t="shared" si="93"/>
        <v>1.3362240999999955</v>
      </c>
      <c r="AB740">
        <f>STDEV(E720:E740)</f>
        <v>1.3976245733045618</v>
      </c>
      <c r="AC740">
        <f t="shared" si="90"/>
        <v>111.64453407330457</v>
      </c>
      <c r="AD740">
        <f t="shared" si="91"/>
        <v>108.84928492669543</v>
      </c>
      <c r="AE740" s="4">
        <f>AC740-AD740</f>
        <v>2.7952491466091374</v>
      </c>
      <c r="AI740" s="5">
        <f t="shared" si="94"/>
        <v>3.0680922804685595E-3</v>
      </c>
      <c r="AJ740" s="5">
        <f t="shared" si="97"/>
        <v>6.0591393832332141E-4</v>
      </c>
      <c r="AK740" s="5">
        <f t="shared" si="95"/>
        <v>8.2961967283693794E-4</v>
      </c>
    </row>
    <row r="741" spans="1:37" x14ac:dyDescent="0.2">
      <c r="A741" s="1">
        <v>42656</v>
      </c>
      <c r="B741">
        <v>113.056</v>
      </c>
      <c r="C741">
        <v>113.6853</v>
      </c>
      <c r="D741">
        <v>112.02030000000001</v>
      </c>
      <c r="E741">
        <v>113.24</v>
      </c>
      <c r="F741">
        <v>35192406</v>
      </c>
      <c r="G741">
        <v>35192406</v>
      </c>
      <c r="H741">
        <v>112.85599999999999</v>
      </c>
      <c r="I741">
        <v>-0.348491</v>
      </c>
      <c r="J741">
        <v>0.348491</v>
      </c>
      <c r="K741" s="4">
        <f>1-(E741/E740)</f>
        <v>3.0680922804685595E-3</v>
      </c>
      <c r="L741" s="4">
        <v>111.40434999999999</v>
      </c>
      <c r="M741" s="4">
        <v>110.9593</v>
      </c>
      <c r="N741" s="4">
        <v>110.4870762</v>
      </c>
      <c r="O741" s="4">
        <v>106.7942314</v>
      </c>
      <c r="P741" s="4">
        <v>111.8258311</v>
      </c>
      <c r="Q741" s="4">
        <v>111.4803817</v>
      </c>
      <c r="R741" s="4">
        <v>110.08521399999999</v>
      </c>
      <c r="S741" s="4">
        <v>106.66671890000001</v>
      </c>
      <c r="T741" s="2">
        <v>0.47917214299999999</v>
      </c>
      <c r="U741" s="2">
        <v>0.18392471399999999</v>
      </c>
      <c r="V741" s="4">
        <v>72.2627679</v>
      </c>
      <c r="W741">
        <f>F741/AVERAGE(F737:F741)</f>
        <v>0.89133224596038685</v>
      </c>
      <c r="X741" s="4">
        <f>(E741-MIN(E728:E741))/(MAX(E728:E741)-MIN(E728:E741)) * 100</f>
        <v>93.023162699445422</v>
      </c>
      <c r="Y741" s="4">
        <f t="shared" si="96"/>
        <v>97.674387566481812</v>
      </c>
      <c r="Z741" s="4">
        <f t="shared" si="92"/>
        <v>0.95238030170529053</v>
      </c>
      <c r="AA741" s="4">
        <f t="shared" si="93"/>
        <v>1.3951677000000018</v>
      </c>
      <c r="AB741">
        <f>STDEV(E721:E741)</f>
        <v>1.4596270030061642</v>
      </c>
      <c r="AC741">
        <f t="shared" si="90"/>
        <v>111.94670320300617</v>
      </c>
      <c r="AD741">
        <f t="shared" si="91"/>
        <v>109.02744919699384</v>
      </c>
      <c r="AE741" s="4">
        <f>AC741-AD741</f>
        <v>2.9192540060123235</v>
      </c>
      <c r="AI741" s="5">
        <f t="shared" si="94"/>
        <v>-5.5563405157188495E-3</v>
      </c>
      <c r="AJ741" s="5">
        <f t="shared" si="97"/>
        <v>1.4436384965243244E-3</v>
      </c>
      <c r="AK741" s="5">
        <f t="shared" si="95"/>
        <v>1.3799644710545404E-3</v>
      </c>
    </row>
    <row r="742" spans="1:37" x14ac:dyDescent="0.2">
      <c r="A742" s="1">
        <v>42657</v>
      </c>
      <c r="B742">
        <v>114.1112</v>
      </c>
      <c r="C742">
        <v>114.39190000000001</v>
      </c>
      <c r="D742">
        <v>113.3852</v>
      </c>
      <c r="E742">
        <v>113.86920000000001</v>
      </c>
      <c r="F742">
        <v>35652191</v>
      </c>
      <c r="G742">
        <v>35652191</v>
      </c>
      <c r="H742">
        <v>113.8458</v>
      </c>
      <c r="I742">
        <v>0.62921800000000006</v>
      </c>
      <c r="J742">
        <v>-0.62921800000000006</v>
      </c>
      <c r="K742" s="4">
        <f>1-(E742/E741)</f>
        <v>-5.5563405157188495E-3</v>
      </c>
      <c r="L742" s="4">
        <v>111.9646</v>
      </c>
      <c r="M742" s="4">
        <v>111.40266</v>
      </c>
      <c r="N742" s="4">
        <v>110.58203810000001</v>
      </c>
      <c r="O742" s="4">
        <v>107.0297843</v>
      </c>
      <c r="P742" s="4">
        <v>112.27991299999999</v>
      </c>
      <c r="Q742" s="4">
        <v>111.91471230000001</v>
      </c>
      <c r="R742" s="4">
        <v>110.4455936</v>
      </c>
      <c r="S742" s="4">
        <v>106.94916910000001</v>
      </c>
      <c r="T742" s="2">
        <v>0.51236157100000002</v>
      </c>
      <c r="U742" s="2">
        <v>0.18392471399999999</v>
      </c>
      <c r="V742" s="4">
        <v>73.584900630000007</v>
      </c>
      <c r="W742">
        <f>F742/AVERAGE(F738:F742)</f>
        <v>0.85411497342682208</v>
      </c>
      <c r="X742" s="4">
        <f>(E742-MIN(E729:E742))/(MAX(E729:E742)-MIN(E729:E742)) * 100</f>
        <v>100</v>
      </c>
      <c r="Y742" s="4">
        <f t="shared" si="96"/>
        <v>97.674387566481812</v>
      </c>
      <c r="Z742" s="4">
        <f t="shared" si="92"/>
        <v>1.0238098491473546</v>
      </c>
      <c r="AA742" s="4">
        <f t="shared" si="93"/>
        <v>1.4691187000000099</v>
      </c>
      <c r="AB742">
        <f>STDEV(E722:E742)</f>
        <v>1.6114167010665454</v>
      </c>
      <c r="AC742">
        <f t="shared" si="90"/>
        <v>112.19345480106655</v>
      </c>
      <c r="AD742">
        <f t="shared" si="91"/>
        <v>108.97062139893346</v>
      </c>
      <c r="AE742" s="4">
        <f>AC742-AD742</f>
        <v>3.2228334021330909</v>
      </c>
      <c r="AI742" s="5">
        <f t="shared" si="94"/>
        <v>6.8060546662307431E-4</v>
      </c>
      <c r="AJ742" s="5">
        <f t="shared" si="97"/>
        <v>6.330395479349993E-4</v>
      </c>
      <c r="AK742" s="5">
        <f t="shared" si="95"/>
        <v>1.114460016610915E-3</v>
      </c>
    </row>
    <row r="743" spans="1:37" x14ac:dyDescent="0.2">
      <c r="A743" s="1">
        <v>42660</v>
      </c>
      <c r="B743">
        <v>113.5788</v>
      </c>
      <c r="C743">
        <v>114.07250000000001</v>
      </c>
      <c r="D743">
        <v>113.04640000000001</v>
      </c>
      <c r="E743">
        <v>113.79170000000001</v>
      </c>
      <c r="F743">
        <v>23624896</v>
      </c>
      <c r="G743">
        <v>23624896</v>
      </c>
      <c r="H743">
        <v>113.4768</v>
      </c>
      <c r="I743">
        <v>-7.7439999999999995E-2</v>
      </c>
      <c r="J743">
        <v>7.7439999999999995E-2</v>
      </c>
      <c r="K743" s="4">
        <f>1-(E743/E742)</f>
        <v>6.8060546662307431E-4</v>
      </c>
      <c r="L743" s="4">
        <v>112.5091125</v>
      </c>
      <c r="M743" s="4">
        <v>111.88957000000001</v>
      </c>
      <c r="N743" s="4">
        <v>110.70327140000001</v>
      </c>
      <c r="O743" s="4">
        <v>107.25148040000001</v>
      </c>
      <c r="P743" s="4">
        <v>112.6158657</v>
      </c>
      <c r="Q743" s="4">
        <v>112.2559828</v>
      </c>
      <c r="R743" s="4">
        <v>110.7642704</v>
      </c>
      <c r="S743" s="4">
        <v>107.21750369999999</v>
      </c>
      <c r="T743" s="2">
        <v>0.49784121399999998</v>
      </c>
      <c r="U743" s="2">
        <v>0.18945614299999999</v>
      </c>
      <c r="V743" s="4">
        <v>72.434617869999997</v>
      </c>
      <c r="W743">
        <f>F743/AVERAGE(F739:F743)</f>
        <v>0.60237681062071402</v>
      </c>
      <c r="X743" s="4">
        <f>(E743-MIN(E730:E743))/(MAX(E730:E743)-MIN(E730:E743)) * 100</f>
        <v>98.531028469615975</v>
      </c>
      <c r="Y743" s="4">
        <f t="shared" si="96"/>
        <v>97.184730389687147</v>
      </c>
      <c r="Z743" s="4">
        <f t="shared" si="92"/>
        <v>1.0138529795218909</v>
      </c>
      <c r="AA743" s="4">
        <f t="shared" si="93"/>
        <v>1.4917123999999973</v>
      </c>
      <c r="AB743">
        <f>STDEV(E723:E743)</f>
        <v>1.7533678653217233</v>
      </c>
      <c r="AC743">
        <f t="shared" si="90"/>
        <v>112.45663926532173</v>
      </c>
      <c r="AD743">
        <f t="shared" si="91"/>
        <v>108.94990353467828</v>
      </c>
      <c r="AE743" s="4">
        <f>AC743-AD743</f>
        <v>3.5067357306434417</v>
      </c>
      <c r="AI743" s="5">
        <f t="shared" si="94"/>
        <v>6.8019020719445322E-4</v>
      </c>
      <c r="AJ743" s="5">
        <f t="shared" si="97"/>
        <v>-1.8419871947509936E-3</v>
      </c>
      <c r="AK743" s="5">
        <f t="shared" si="95"/>
        <v>8.4113651694224761E-4</v>
      </c>
    </row>
    <row r="744" spans="1:37" x14ac:dyDescent="0.2">
      <c r="A744" s="1">
        <v>42661</v>
      </c>
      <c r="B744">
        <v>114.4016</v>
      </c>
      <c r="C744">
        <v>114.4306</v>
      </c>
      <c r="D744">
        <v>113.6949</v>
      </c>
      <c r="E744">
        <v>113.71429999999999</v>
      </c>
      <c r="F744">
        <v>24553478</v>
      </c>
      <c r="G744">
        <v>24553478</v>
      </c>
      <c r="H744">
        <v>114.0937</v>
      </c>
      <c r="I744">
        <v>-7.7443999999999999E-2</v>
      </c>
      <c r="J744">
        <v>7.7443999999999999E-2</v>
      </c>
      <c r="K744" s="4">
        <f>1-(E744/E743)</f>
        <v>6.8019020719445322E-4</v>
      </c>
      <c r="L744" s="4">
        <v>112.9423</v>
      </c>
      <c r="M744" s="4">
        <v>112.32228000000001</v>
      </c>
      <c r="N744" s="4">
        <v>110.88258570000001</v>
      </c>
      <c r="O744" s="4">
        <v>107.44110000000001</v>
      </c>
      <c r="P744" s="4">
        <v>112.8599622</v>
      </c>
      <c r="Q744" s="4">
        <v>112.5211314</v>
      </c>
      <c r="R744" s="4">
        <v>111.04522559999999</v>
      </c>
      <c r="S744" s="4">
        <v>107.47228</v>
      </c>
      <c r="T744" s="2">
        <v>0.43837657099999999</v>
      </c>
      <c r="U744" s="2">
        <v>0.19498785699999999</v>
      </c>
      <c r="V744" s="4">
        <v>69.213955130000002</v>
      </c>
      <c r="W744">
        <f>F744/AVERAGE(F740:F744)</f>
        <v>0.78390638979213534</v>
      </c>
      <c r="X744" s="4">
        <f>(E744-MIN(E731:E744))/(MAX(E731:E744)-MIN(E731:E744)) * 100</f>
        <v>97.063952386367717</v>
      </c>
      <c r="Y744" s="4">
        <f t="shared" si="96"/>
        <v>98.531660285327902</v>
      </c>
      <c r="Z744" s="4">
        <f t="shared" si="92"/>
        <v>0.98510420006412158</v>
      </c>
      <c r="AA744" s="4">
        <f t="shared" si="93"/>
        <v>1.4759058000000067</v>
      </c>
      <c r="AB744">
        <f>STDEV(E724:E744)</f>
        <v>1.8615540089628646</v>
      </c>
      <c r="AC744">
        <f t="shared" si="90"/>
        <v>112.74413970896288</v>
      </c>
      <c r="AD744">
        <f t="shared" si="91"/>
        <v>109.02103169103714</v>
      </c>
      <c r="AE744" s="4">
        <f>AC744-AD744</f>
        <v>3.723108017925739</v>
      </c>
      <c r="AI744" s="5">
        <f t="shared" si="94"/>
        <v>2.9793966106285152E-3</v>
      </c>
      <c r="AJ744" s="5">
        <f t="shared" si="97"/>
        <v>-2.5677337698717939E-3</v>
      </c>
      <c r="AK744" s="5">
        <f t="shared" si="95"/>
        <v>1.4553954681398283E-3</v>
      </c>
    </row>
    <row r="745" spans="1:37" x14ac:dyDescent="0.2">
      <c r="A745" s="1">
        <v>42662</v>
      </c>
      <c r="B745">
        <v>113.5013</v>
      </c>
      <c r="C745">
        <v>113.995</v>
      </c>
      <c r="D745">
        <v>110.16160000000001</v>
      </c>
      <c r="E745">
        <v>113.3755</v>
      </c>
      <c r="F745">
        <v>20034594</v>
      </c>
      <c r="G745">
        <v>20034594</v>
      </c>
      <c r="H745">
        <v>113.53530000000001</v>
      </c>
      <c r="I745">
        <v>-0.33880900000000003</v>
      </c>
      <c r="J745">
        <v>0.33880900000000003</v>
      </c>
      <c r="K745" s="4">
        <f>1-(E745/E744)</f>
        <v>2.9793966106285152E-3</v>
      </c>
      <c r="L745" s="4">
        <v>113.312575</v>
      </c>
      <c r="M745" s="4">
        <v>112.71626999999999</v>
      </c>
      <c r="N745" s="4">
        <v>111.04622860000001</v>
      </c>
      <c r="O745" s="4">
        <v>107.6071843</v>
      </c>
      <c r="P745" s="4">
        <v>112.9745262</v>
      </c>
      <c r="Q745" s="4">
        <v>112.6764711</v>
      </c>
      <c r="R745" s="4">
        <v>111.2671565</v>
      </c>
      <c r="S745" s="4">
        <v>107.70377879999999</v>
      </c>
      <c r="T745" s="2">
        <v>0.43837657099999999</v>
      </c>
      <c r="U745" s="2">
        <v>9.6802786000000002E-2</v>
      </c>
      <c r="V745" s="4">
        <v>81.912085279999999</v>
      </c>
      <c r="W745">
        <f>F745/AVERAGE(F741:F745)</f>
        <v>0.72037051705888855</v>
      </c>
      <c r="X745" s="4">
        <f>(E745-MIN(E732:E745))/(MAX(E732:E745)-MIN(E732:E745)) * 100</f>
        <v>90.019407269639686</v>
      </c>
      <c r="Y745" s="4">
        <f t="shared" si="96"/>
        <v>95.204796041874445</v>
      </c>
      <c r="Z745" s="4">
        <f t="shared" si="92"/>
        <v>0.94553437444523236</v>
      </c>
      <c r="AA745" s="4">
        <f t="shared" si="93"/>
        <v>1.4093146000000019</v>
      </c>
      <c r="AB745">
        <f>STDEV(E725:E745)</f>
        <v>1.9244424585169744</v>
      </c>
      <c r="AC745">
        <f t="shared" si="90"/>
        <v>112.97067105851698</v>
      </c>
      <c r="AD745">
        <f t="shared" si="91"/>
        <v>109.12178614148303</v>
      </c>
      <c r="AE745" s="4">
        <f>AC745-AD745</f>
        <v>3.8488849170339563</v>
      </c>
      <c r="AI745" s="5">
        <f t="shared" si="94"/>
        <v>5.1245639490005157E-4</v>
      </c>
      <c r="AJ745" s="5">
        <f t="shared" si="97"/>
        <v>3.4935003833105882E-3</v>
      </c>
      <c r="AK745" s="5">
        <f t="shared" si="95"/>
        <v>9.7854481146408281E-4</v>
      </c>
    </row>
    <row r="746" spans="1:37" x14ac:dyDescent="0.2">
      <c r="A746" s="1">
        <v>42663</v>
      </c>
      <c r="B746">
        <v>113.1238</v>
      </c>
      <c r="C746">
        <v>113.6272</v>
      </c>
      <c r="D746">
        <v>112.61069999999999</v>
      </c>
      <c r="E746">
        <v>113.31740000000001</v>
      </c>
      <c r="F746">
        <v>24125801</v>
      </c>
      <c r="G746">
        <v>24125801</v>
      </c>
      <c r="H746">
        <v>113.20180000000001</v>
      </c>
      <c r="I746">
        <v>-5.8082000000000002E-2</v>
      </c>
      <c r="J746">
        <v>5.8082000000000002E-2</v>
      </c>
      <c r="K746" s="4">
        <f>1-(E746/E745)</f>
        <v>5.1245639490005157E-4</v>
      </c>
      <c r="L746" s="4">
        <v>113.4347875</v>
      </c>
      <c r="M746" s="4">
        <v>113.02312999999999</v>
      </c>
      <c r="N746" s="4">
        <v>111.20802860000001</v>
      </c>
      <c r="O746" s="4">
        <v>107.76377650000001</v>
      </c>
      <c r="P746" s="4">
        <v>113.0507204</v>
      </c>
      <c r="Q746" s="4">
        <v>112.7930037</v>
      </c>
      <c r="R746" s="4">
        <v>111.4624178</v>
      </c>
      <c r="S746" s="4">
        <v>107.9239208</v>
      </c>
      <c r="T746" s="2">
        <v>0.37822064300000002</v>
      </c>
      <c r="U746" s="2">
        <v>0.1009515</v>
      </c>
      <c r="V746" s="4">
        <v>78.932101650000007</v>
      </c>
      <c r="W746">
        <f>F746/AVERAGE(F742:F746)</f>
        <v>0.94248066425941335</v>
      </c>
      <c r="X746" s="4">
        <f>(E746-MIN(E733:E746))/(MAX(E733:E746)-MIN(E733:E746)) * 100</f>
        <v>88.844863138317237</v>
      </c>
      <c r="Y746" s="4">
        <f t="shared" si="96"/>
        <v>91.97607426477488</v>
      </c>
      <c r="Z746" s="4">
        <f t="shared" si="92"/>
        <v>0.96595624295244753</v>
      </c>
      <c r="AA746" s="4">
        <f t="shared" si="93"/>
        <v>1.3305859000000027</v>
      </c>
      <c r="AB746">
        <f>STDEV(E726:E746)</f>
        <v>1.9673426138176484</v>
      </c>
      <c r="AC746">
        <f t="shared" si="90"/>
        <v>113.17537121381766</v>
      </c>
      <c r="AD746">
        <f t="shared" si="91"/>
        <v>109.24068598618236</v>
      </c>
      <c r="AE746" s="4">
        <f>AC746-AD746</f>
        <v>3.934685227635299</v>
      </c>
      <c r="AI746" s="5">
        <f t="shared" si="94"/>
        <v>3.9296701124452715E-3</v>
      </c>
      <c r="AJ746" s="5">
        <f t="shared" si="97"/>
        <v>4.2846245196349166E-3</v>
      </c>
      <c r="AK746" s="5">
        <f t="shared" si="95"/>
        <v>1.0178169602594537E-3</v>
      </c>
    </row>
    <row r="747" spans="1:37" x14ac:dyDescent="0.2">
      <c r="A747" s="1">
        <v>42664</v>
      </c>
      <c r="B747">
        <v>113.0754</v>
      </c>
      <c r="C747">
        <v>113.1722</v>
      </c>
      <c r="D747">
        <v>112.56229999999999</v>
      </c>
      <c r="E747">
        <v>112.8721</v>
      </c>
      <c r="F747">
        <v>23192665</v>
      </c>
      <c r="G747">
        <v>23192665</v>
      </c>
      <c r="H747">
        <v>112.86799999999999</v>
      </c>
      <c r="I747">
        <v>-0.44529400000000002</v>
      </c>
      <c r="J747">
        <v>0.44529400000000002</v>
      </c>
      <c r="K747" s="4">
        <f>1-(E747/E746)</f>
        <v>3.9296701124452715E-3</v>
      </c>
      <c r="L747" s="4">
        <v>113.4710875</v>
      </c>
      <c r="M747" s="4">
        <v>113.26900999999999</v>
      </c>
      <c r="N747" s="4">
        <v>111.2993</v>
      </c>
      <c r="O747" s="4">
        <v>107.9270118</v>
      </c>
      <c r="P747" s="4">
        <v>113.0110269</v>
      </c>
      <c r="Q747" s="4">
        <v>112.80738479999999</v>
      </c>
      <c r="R747" s="4">
        <v>111.5966732</v>
      </c>
      <c r="S747" s="4">
        <v>108.1179671</v>
      </c>
      <c r="T747" s="2">
        <v>0.37822064300000002</v>
      </c>
      <c r="U747" s="2">
        <v>9.6111428999999998E-2</v>
      </c>
      <c r="V747" s="4">
        <v>79.737522639999995</v>
      </c>
      <c r="W747">
        <f>F747/AVERAGE(F743:F747)</f>
        <v>1.0037382986175001</v>
      </c>
      <c r="X747" s="4">
        <f>(E747-MIN(E734:E747))/(MAX(E734:E747)-MIN(E734:E747)) * 100</f>
        <v>77.753235162873651</v>
      </c>
      <c r="Y747" s="4">
        <f t="shared" si="96"/>
        <v>85.539168523610201</v>
      </c>
      <c r="Z747" s="4">
        <f t="shared" si="92"/>
        <v>0.9089781500671531</v>
      </c>
      <c r="AA747" s="4">
        <f t="shared" si="93"/>
        <v>1.2107115999999962</v>
      </c>
      <c r="AB747">
        <f>STDEV(E727:E747)</f>
        <v>1.9992387523755137</v>
      </c>
      <c r="AC747">
        <f t="shared" si="90"/>
        <v>113.29853875237552</v>
      </c>
      <c r="AD747">
        <f t="shared" si="91"/>
        <v>109.30006124762448</v>
      </c>
      <c r="AE747" s="4">
        <f>AC747-AD747</f>
        <v>3.9984775047510368</v>
      </c>
      <c r="AI747" s="5">
        <f t="shared" si="94"/>
        <v>-9.0048825174688929E-3</v>
      </c>
      <c r="AJ747" s="5">
        <f t="shared" si="97"/>
        <v>4.5990570624237937E-3</v>
      </c>
      <c r="AK747" s="5">
        <f t="shared" si="95"/>
        <v>1.0681435038012257E-3</v>
      </c>
    </row>
    <row r="748" spans="1:37" x14ac:dyDescent="0.2">
      <c r="A748" s="1">
        <v>42667</v>
      </c>
      <c r="B748">
        <v>113.3561</v>
      </c>
      <c r="C748">
        <v>113.9757</v>
      </c>
      <c r="D748">
        <v>113.2593</v>
      </c>
      <c r="E748">
        <v>113.88849999999999</v>
      </c>
      <c r="F748">
        <v>23538673</v>
      </c>
      <c r="G748">
        <v>23538673</v>
      </c>
      <c r="H748">
        <v>113.6576</v>
      </c>
      <c r="I748">
        <v>1.0164</v>
      </c>
      <c r="J748">
        <v>-1.0164</v>
      </c>
      <c r="K748" s="4">
        <f>1-(E748/E747)</f>
        <v>-9.0048825174688929E-3</v>
      </c>
      <c r="L748" s="4">
        <v>113.5085875</v>
      </c>
      <c r="M748" s="4">
        <v>113.42389</v>
      </c>
      <c r="N748" s="4">
        <v>111.5270143</v>
      </c>
      <c r="O748" s="4">
        <v>108.1115059</v>
      </c>
      <c r="P748" s="4">
        <v>113.20602100000001</v>
      </c>
      <c r="Q748" s="4">
        <v>113.0039512</v>
      </c>
      <c r="R748" s="4">
        <v>111.8149425</v>
      </c>
      <c r="S748" s="4">
        <v>108.3442625</v>
      </c>
      <c r="T748" s="2">
        <v>0.41763107100000002</v>
      </c>
      <c r="U748" s="2">
        <v>9.6111428999999998E-2</v>
      </c>
      <c r="V748" s="4">
        <v>81.291906240000003</v>
      </c>
      <c r="W748">
        <f>F748/AVERAGE(F744:F748)</f>
        <v>1.0194737744469973</v>
      </c>
      <c r="X748" s="4">
        <f>(E748-MIN(E735:E748))/(MAX(E735:E748)-MIN(E735:E748)) * 100</f>
        <v>100</v>
      </c>
      <c r="Y748" s="4">
        <f t="shared" si="96"/>
        <v>88.866032767063629</v>
      </c>
      <c r="Z748" s="4">
        <f t="shared" si="92"/>
        <v>1.1252893471920911</v>
      </c>
      <c r="AA748" s="4">
        <f t="shared" si="93"/>
        <v>1.1890087000000022</v>
      </c>
      <c r="AB748">
        <f>STDEV(E728:E748)</f>
        <v>2.0093004611769021</v>
      </c>
      <c r="AC748">
        <f t="shared" si="90"/>
        <v>113.53631476117691</v>
      </c>
      <c r="AD748">
        <f t="shared" si="91"/>
        <v>109.5177138388231</v>
      </c>
      <c r="AE748" s="4">
        <f>AC748-AD748</f>
        <v>4.0186009223538122</v>
      </c>
      <c r="AI748" s="5">
        <f t="shared" si="94"/>
        <v>-5.1006027825459821E-3</v>
      </c>
      <c r="AJ748" s="5">
        <f t="shared" si="97"/>
        <v>-2.4903396483669791E-4</v>
      </c>
      <c r="AK748" s="5">
        <f t="shared" si="95"/>
        <v>-1.0838926068807481E-3</v>
      </c>
    </row>
    <row r="749" spans="1:37" x14ac:dyDescent="0.2">
      <c r="A749" s="1">
        <v>42668</v>
      </c>
      <c r="B749">
        <v>114.179</v>
      </c>
      <c r="C749">
        <v>114.5758</v>
      </c>
      <c r="D749">
        <v>113.5594</v>
      </c>
      <c r="E749">
        <v>114.46939999999999</v>
      </c>
      <c r="F749">
        <v>48128970</v>
      </c>
      <c r="G749">
        <v>48128970</v>
      </c>
      <c r="H749">
        <v>114.03879999999999</v>
      </c>
      <c r="I749">
        <v>0.58081700000000003</v>
      </c>
      <c r="J749">
        <v>-0.58081700000000003</v>
      </c>
      <c r="K749" s="4">
        <f>1-(E749/E748)</f>
        <v>-5.1006027825459821E-3</v>
      </c>
      <c r="L749" s="4">
        <v>113.6622625</v>
      </c>
      <c r="M749" s="4">
        <v>113.61266000000001</v>
      </c>
      <c r="N749" s="4">
        <v>111.7745524</v>
      </c>
      <c r="O749" s="4">
        <v>108.30264510000001</v>
      </c>
      <c r="P749" s="4">
        <v>113.48677189999999</v>
      </c>
      <c r="Q749" s="4">
        <v>113.2703964</v>
      </c>
      <c r="R749" s="4">
        <v>112.0677479</v>
      </c>
      <c r="S749" s="4">
        <v>108.584464</v>
      </c>
      <c r="T749" s="2">
        <v>0.45566078599999998</v>
      </c>
      <c r="U749" s="2">
        <v>9.6111428999999998E-2</v>
      </c>
      <c r="V749" s="4">
        <v>82.581321410000001</v>
      </c>
      <c r="W749">
        <f>F749/AVERAGE(F745:F749)</f>
        <v>1.7310000942809216</v>
      </c>
      <c r="X749" s="4">
        <f>(E749-MIN(E736:E749))/(MAX(E736:E749)-MIN(E736:E749)) * 100</f>
        <v>100</v>
      </c>
      <c r="Y749" s="4">
        <f t="shared" si="96"/>
        <v>92.584411720957874</v>
      </c>
      <c r="Z749" s="4">
        <f t="shared" si="92"/>
        <v>1.0800954301183241</v>
      </c>
      <c r="AA749" s="4">
        <f t="shared" si="93"/>
        <v>1.2026484999999951</v>
      </c>
      <c r="AB749">
        <f>STDEV(E729:E749)</f>
        <v>2.0374920124061946</v>
      </c>
      <c r="AC749">
        <f t="shared" si="90"/>
        <v>113.81204441240619</v>
      </c>
      <c r="AD749">
        <f t="shared" si="91"/>
        <v>109.73706038759381</v>
      </c>
      <c r="AE749" s="4">
        <f>AC749-AD749</f>
        <v>4.0749840248123803</v>
      </c>
      <c r="AI749" s="5">
        <f t="shared" si="94"/>
        <v>2.2495094758948619E-2</v>
      </c>
      <c r="AJ749" s="5">
        <f t="shared" si="97"/>
        <v>-1.6899204658004988E-3</v>
      </c>
      <c r="AK749" s="5">
        <f t="shared" si="95"/>
        <v>-2.444234604838487E-3</v>
      </c>
    </row>
    <row r="750" spans="1:37" x14ac:dyDescent="0.2">
      <c r="A750" s="1">
        <v>42669</v>
      </c>
      <c r="B750">
        <v>110.6553</v>
      </c>
      <c r="C750">
        <v>112.0009</v>
      </c>
      <c r="D750">
        <v>109.68729999999999</v>
      </c>
      <c r="E750">
        <v>111.8944</v>
      </c>
      <c r="F750">
        <v>66134219</v>
      </c>
      <c r="G750">
        <v>66134219</v>
      </c>
      <c r="H750">
        <v>110.94629999999999</v>
      </c>
      <c r="I750">
        <v>-2.5750000000000002</v>
      </c>
      <c r="J750">
        <v>2.5750000000000002</v>
      </c>
      <c r="K750" s="4">
        <f>1-(E750/E749)</f>
        <v>2.2495094758948619E-2</v>
      </c>
      <c r="L750" s="4">
        <v>113.4154125</v>
      </c>
      <c r="M750" s="4">
        <v>113.44325000000001</v>
      </c>
      <c r="N750" s="4">
        <v>111.88979519999999</v>
      </c>
      <c r="O750" s="4">
        <v>108.4186176</v>
      </c>
      <c r="P750" s="4">
        <v>113.1329114</v>
      </c>
      <c r="Q750" s="4">
        <v>113.0202153</v>
      </c>
      <c r="R750" s="4">
        <v>112.0512386</v>
      </c>
      <c r="S750" s="4">
        <v>108.7142654</v>
      </c>
      <c r="T750" s="2">
        <v>0.39757900000000002</v>
      </c>
      <c r="U750" s="2">
        <v>0.28004000000000001</v>
      </c>
      <c r="V750" s="4">
        <v>58.67294158</v>
      </c>
      <c r="W750">
        <f>F750/AVERAGE(F746:F750)</f>
        <v>1.7862495090220454</v>
      </c>
      <c r="X750" s="4">
        <f>(E750-MIN(E737:E750))/(MAX(E737:E750)-MIN(E737:E750)) * 100</f>
        <v>36.515371908976675</v>
      </c>
      <c r="Y750" s="4">
        <f t="shared" si="96"/>
        <v>78.838457302992225</v>
      </c>
      <c r="Z750" s="4">
        <f t="shared" si="92"/>
        <v>0.46316700197012578</v>
      </c>
      <c r="AA750" s="4">
        <f t="shared" si="93"/>
        <v>0.96897669999999891</v>
      </c>
      <c r="AB750">
        <f>STDEV(E730:E750)</f>
        <v>1.9681435060676311</v>
      </c>
      <c r="AC750">
        <f t="shared" si="90"/>
        <v>113.85793870606763</v>
      </c>
      <c r="AD750">
        <f t="shared" si="91"/>
        <v>109.92165169393236</v>
      </c>
      <c r="AE750" s="4">
        <f>AC750-AD750</f>
        <v>3.9362870121352671</v>
      </c>
      <c r="AI750" s="5">
        <f t="shared" si="94"/>
        <v>9.6028040724110975E-3</v>
      </c>
      <c r="AJ750" s="5">
        <f t="shared" si="97"/>
        <v>-9.5824555935257699E-4</v>
      </c>
      <c r="AK750" s="5">
        <f t="shared" si="95"/>
        <v>-1.5458586890964338E-3</v>
      </c>
    </row>
    <row r="751" spans="1:37" x14ac:dyDescent="0.2">
      <c r="A751" s="1">
        <v>42670</v>
      </c>
      <c r="B751">
        <v>111.7008</v>
      </c>
      <c r="C751">
        <v>112.1558</v>
      </c>
      <c r="D751">
        <v>110.452</v>
      </c>
      <c r="E751">
        <v>110.8199</v>
      </c>
      <c r="F751">
        <v>34562045</v>
      </c>
      <c r="G751">
        <v>34562045</v>
      </c>
      <c r="H751">
        <v>111.1863</v>
      </c>
      <c r="I751">
        <v>-1.0745</v>
      </c>
      <c r="J751">
        <v>1.0745</v>
      </c>
      <c r="K751" s="4">
        <f>1-(E751/E750)</f>
        <v>9.6028040724110975E-3</v>
      </c>
      <c r="L751" s="4">
        <v>113.0439375</v>
      </c>
      <c r="M751" s="4">
        <v>113.20124</v>
      </c>
      <c r="N751" s="4">
        <v>111.9142286</v>
      </c>
      <c r="O751" s="4">
        <v>108.5154196</v>
      </c>
      <c r="P751" s="4">
        <v>112.61890889999999</v>
      </c>
      <c r="Q751" s="4">
        <v>112.6201579</v>
      </c>
      <c r="R751" s="4">
        <v>111.9339683</v>
      </c>
      <c r="S751" s="4">
        <v>108.7968393</v>
      </c>
      <c r="T751" s="2">
        <v>0.38582442900000002</v>
      </c>
      <c r="U751" s="2">
        <v>0.35679</v>
      </c>
      <c r="V751" s="4">
        <v>51.954879099999999</v>
      </c>
      <c r="W751">
        <f>F751/AVERAGE(F747:F751)</f>
        <v>0.8836840574194561</v>
      </c>
      <c r="X751" s="4">
        <f>(E751-MIN(E738:E751))/(MAX(E738:E751)-MIN(E738:E751)) * 100</f>
        <v>0</v>
      </c>
      <c r="Y751" s="4">
        <f t="shared" si="96"/>
        <v>45.505123969658889</v>
      </c>
      <c r="Z751" s="4">
        <f t="shared" si="92"/>
        <v>0</v>
      </c>
      <c r="AA751" s="4">
        <f t="shared" si="93"/>
        <v>0.68618959999999163</v>
      </c>
      <c r="AB751">
        <f>STDEV(E731:E751)</f>
        <v>1.9506158304860681</v>
      </c>
      <c r="AC751">
        <f t="shared" si="90"/>
        <v>113.86484443048607</v>
      </c>
      <c r="AD751">
        <f t="shared" si="91"/>
        <v>109.96361276951393</v>
      </c>
      <c r="AE751" s="4">
        <f>AC751-AD751</f>
        <v>3.9012316609721438</v>
      </c>
      <c r="AI751" s="5">
        <f t="shared" si="94"/>
        <v>6.6386993671715411E-3</v>
      </c>
      <c r="AJ751" s="5">
        <f t="shared" si="97"/>
        <v>5.6814271832607006E-4</v>
      </c>
      <c r="AK751" s="5">
        <f t="shared" si="95"/>
        <v>1.7776176897286284E-4</v>
      </c>
    </row>
    <row r="752" spans="1:37" x14ac:dyDescent="0.2">
      <c r="A752" s="1">
        <v>42671</v>
      </c>
      <c r="B752">
        <v>110.2294</v>
      </c>
      <c r="C752">
        <v>111.5266</v>
      </c>
      <c r="D752">
        <v>109.8228</v>
      </c>
      <c r="E752">
        <v>110.0842</v>
      </c>
      <c r="F752">
        <v>37861662</v>
      </c>
      <c r="G752">
        <v>37861662</v>
      </c>
      <c r="H752">
        <v>110.5775</v>
      </c>
      <c r="I752">
        <v>-0.73570199999999997</v>
      </c>
      <c r="J752">
        <v>0.73570199999999997</v>
      </c>
      <c r="K752" s="4">
        <f>1-(E752/E751)</f>
        <v>6.6386993671715411E-3</v>
      </c>
      <c r="L752" s="4">
        <v>112.590175</v>
      </c>
      <c r="M752" s="4">
        <v>112.82274</v>
      </c>
      <c r="N752" s="4">
        <v>111.985219</v>
      </c>
      <c r="O752" s="4">
        <v>108.60083330000001</v>
      </c>
      <c r="P752" s="4">
        <v>112.05564029999999</v>
      </c>
      <c r="Q752" s="4">
        <v>112.15907470000001</v>
      </c>
      <c r="R752" s="4">
        <v>111.75779989999999</v>
      </c>
      <c r="S752" s="4">
        <v>108.847324</v>
      </c>
      <c r="T752" s="2">
        <v>0.248224429</v>
      </c>
      <c r="U752" s="2">
        <v>0.40934014299999999</v>
      </c>
      <c r="V752" s="4">
        <v>37.749057559999997</v>
      </c>
      <c r="W752">
        <f>F752/AVERAGE(F748:F752)</f>
        <v>0.90050088055654165</v>
      </c>
      <c r="X752" s="4">
        <f>(E752-MIN(E739:E752))/(MAX(E739:E752)-MIN(E739:E752)) * 100</f>
        <v>0</v>
      </c>
      <c r="Y752" s="4">
        <f t="shared" si="96"/>
        <v>12.171790636325559</v>
      </c>
      <c r="Z752" s="4">
        <f t="shared" si="92"/>
        <v>0</v>
      </c>
      <c r="AA752" s="4">
        <f t="shared" si="93"/>
        <v>0.40127480000001015</v>
      </c>
      <c r="AB752">
        <f>STDEV(E732:E752)</f>
        <v>1.8481519408909663</v>
      </c>
      <c r="AC752">
        <f t="shared" si="90"/>
        <v>113.83337094089097</v>
      </c>
      <c r="AD752">
        <f t="shared" si="91"/>
        <v>110.13706705910903</v>
      </c>
      <c r="AE752" s="4">
        <f>AC752-AD752</f>
        <v>3.6963038817819438</v>
      </c>
      <c r="AI752" s="5">
        <f t="shared" si="94"/>
        <v>1.5824250891590674E-3</v>
      </c>
      <c r="AJ752" s="5">
        <f t="shared" si="97"/>
        <v>7.5251341256207251E-4</v>
      </c>
      <c r="AK752" s="5">
        <f t="shared" si="95"/>
        <v>-3.6156461341504839E-4</v>
      </c>
    </row>
    <row r="753" spans="1:37" x14ac:dyDescent="0.2">
      <c r="A753" s="1">
        <v>42674</v>
      </c>
      <c r="B753">
        <v>110.0164</v>
      </c>
      <c r="C753">
        <v>110.5779</v>
      </c>
      <c r="D753">
        <v>109.5808</v>
      </c>
      <c r="E753">
        <v>109.91</v>
      </c>
      <c r="F753">
        <v>26419398</v>
      </c>
      <c r="G753">
        <v>26419398</v>
      </c>
      <c r="H753">
        <v>110.03879999999999</v>
      </c>
      <c r="I753">
        <v>-0.17424300000000001</v>
      </c>
      <c r="J753">
        <v>0.17424300000000001</v>
      </c>
      <c r="K753" s="4">
        <f>1-(E753/E752)</f>
        <v>1.5824250891590674E-3</v>
      </c>
      <c r="L753" s="4">
        <v>112.1569875</v>
      </c>
      <c r="M753" s="4">
        <v>112.43456999999999</v>
      </c>
      <c r="N753" s="4">
        <v>112.00780949999999</v>
      </c>
      <c r="O753" s="4">
        <v>108.6854902</v>
      </c>
      <c r="P753" s="4">
        <v>111.5788313</v>
      </c>
      <c r="Q753" s="4">
        <v>111.750152</v>
      </c>
      <c r="R753" s="4">
        <v>111.5818189</v>
      </c>
      <c r="S753" s="4">
        <v>108.8889976</v>
      </c>
      <c r="T753" s="2">
        <v>0.230938214</v>
      </c>
      <c r="U753" s="2">
        <v>0.42178607099999998</v>
      </c>
      <c r="V753" s="4">
        <v>35.380668280000002</v>
      </c>
      <c r="W753">
        <f>F753/AVERAGE(F749:F753)</f>
        <v>0.61986432930038193</v>
      </c>
      <c r="X753" s="4">
        <f>(E753-MIN(E740:E753))/(MAX(E740:E753)-MIN(E740:E753)) * 100</f>
        <v>0</v>
      </c>
      <c r="Y753" s="4">
        <f t="shared" si="96"/>
        <v>0</v>
      </c>
      <c r="Z753" s="4">
        <f t="shared" si="92"/>
        <v>0</v>
      </c>
      <c r="AA753" s="4">
        <f t="shared" si="93"/>
        <v>0.16833309999999813</v>
      </c>
      <c r="AB753">
        <f>STDEV(E733:E753)</f>
        <v>1.818083768945963</v>
      </c>
      <c r="AC753">
        <f t="shared" si="90"/>
        <v>113.82589326894596</v>
      </c>
      <c r="AD753">
        <f t="shared" si="91"/>
        <v>110.18972573105403</v>
      </c>
      <c r="AE753" s="4">
        <f>AC753-AD753</f>
        <v>3.6361675378919358</v>
      </c>
      <c r="AI753" s="5">
        <f t="shared" si="94"/>
        <v>1.8055681921572142E-2</v>
      </c>
      <c r="AJ753" s="5">
        <f t="shared" si="97"/>
        <v>-5.5050688680983954E-3</v>
      </c>
      <c r="AK753" s="5">
        <f t="shared" si="95"/>
        <v>6.0657346265265339E-4</v>
      </c>
    </row>
    <row r="754" spans="1:37" x14ac:dyDescent="0.2">
      <c r="A754" s="1">
        <v>42675</v>
      </c>
      <c r="B754">
        <v>109.8325</v>
      </c>
      <c r="C754">
        <v>110.1326</v>
      </c>
      <c r="D754">
        <v>106.9962</v>
      </c>
      <c r="E754">
        <v>107.9255</v>
      </c>
      <c r="F754">
        <v>43825812</v>
      </c>
      <c r="G754">
        <v>43825812</v>
      </c>
      <c r="H754">
        <v>108.2081</v>
      </c>
      <c r="I754">
        <v>-1.9844999999999999</v>
      </c>
      <c r="J754">
        <v>1.9844999999999999</v>
      </c>
      <c r="K754" s="4">
        <f>1-(E754/E753)</f>
        <v>1.8055681921572142E-2</v>
      </c>
      <c r="L754" s="4">
        <v>111.483</v>
      </c>
      <c r="M754" s="4">
        <v>111.85569</v>
      </c>
      <c r="N754" s="4">
        <v>111.9603286</v>
      </c>
      <c r="O754" s="4">
        <v>108.7259196</v>
      </c>
      <c r="P754" s="4">
        <v>110.7669799</v>
      </c>
      <c r="Q754" s="4">
        <v>111.0547607</v>
      </c>
      <c r="R754" s="4">
        <v>111.23359809999999</v>
      </c>
      <c r="S754" s="4">
        <v>108.85121340000001</v>
      </c>
      <c r="T754" s="2">
        <v>0.159031071</v>
      </c>
      <c r="U754" s="2">
        <v>0.56353607100000003</v>
      </c>
      <c r="V754" s="4">
        <v>22.009175620000001</v>
      </c>
      <c r="W754">
        <f>F754/AVERAGE(F750:F754)</f>
        <v>1.0494529162627135</v>
      </c>
      <c r="X754" s="4">
        <f>(E754-MIN(E741:E754))/(MAX(E741:E754)-MIN(E741:E754)) * 100</f>
        <v>0</v>
      </c>
      <c r="Y754" s="4">
        <f t="shared" si="96"/>
        <v>0</v>
      </c>
      <c r="Z754" s="4">
        <f t="shared" si="92"/>
        <v>0</v>
      </c>
      <c r="AA754" s="4">
        <f t="shared" si="93"/>
        <v>-0.17883739999999193</v>
      </c>
      <c r="AB754">
        <f>STDEV(E734:E754)</f>
        <v>1.9132166866674707</v>
      </c>
      <c r="AC754">
        <f t="shared" si="90"/>
        <v>113.87354528666746</v>
      </c>
      <c r="AD754">
        <f t="shared" si="91"/>
        <v>110.04711191333253</v>
      </c>
      <c r="AE754" s="4">
        <f>AC754-AD754</f>
        <v>3.8264333733349361</v>
      </c>
      <c r="AI754" s="5">
        <f t="shared" si="94"/>
        <v>-8.9691500155208992E-4</v>
      </c>
      <c r="AJ754" s="5">
        <f t="shared" si="97"/>
        <v>-3.5123397931663635E-3</v>
      </c>
      <c r="AK754" s="5">
        <f t="shared" si="95"/>
        <v>2.9740165220746011E-4</v>
      </c>
    </row>
    <row r="755" spans="1:37" x14ac:dyDescent="0.2">
      <c r="A755" s="1">
        <v>42676</v>
      </c>
      <c r="B755">
        <v>107.83839999999999</v>
      </c>
      <c r="C755">
        <v>108.758</v>
      </c>
      <c r="D755">
        <v>107.6738</v>
      </c>
      <c r="E755">
        <v>108.0223</v>
      </c>
      <c r="F755">
        <v>28331709</v>
      </c>
      <c r="G755">
        <v>28331709</v>
      </c>
      <c r="H755">
        <v>108.27070000000001</v>
      </c>
      <c r="I755">
        <v>9.6805000000000002E-2</v>
      </c>
      <c r="J755">
        <v>-9.6805000000000002E-2</v>
      </c>
      <c r="K755" s="4">
        <f>1-(E755/E754)</f>
        <v>-8.9691500155208992E-4</v>
      </c>
      <c r="L755" s="4">
        <v>110.87677499999999</v>
      </c>
      <c r="M755" s="4">
        <v>111.32037</v>
      </c>
      <c r="N755" s="4">
        <v>111.8953333</v>
      </c>
      <c r="O755" s="4">
        <v>108.7843804</v>
      </c>
      <c r="P755" s="4">
        <v>110.157051</v>
      </c>
      <c r="Q755" s="4">
        <v>110.50340420000001</v>
      </c>
      <c r="R755" s="4">
        <v>110.92776019999999</v>
      </c>
      <c r="S755" s="4">
        <v>108.8187069</v>
      </c>
      <c r="T755" s="2">
        <v>0.16594571399999999</v>
      </c>
      <c r="U755" s="2">
        <v>0.53864385699999995</v>
      </c>
      <c r="V755" s="4">
        <v>23.55211048</v>
      </c>
      <c r="W755">
        <f>F755/AVERAGE(F751:F755)</f>
        <v>0.82840951120260808</v>
      </c>
      <c r="X755" s="4">
        <f>(E755-MIN(E742:E755))/(MAX(E742:E755)-MIN(E742:E755)) * 100</f>
        <v>1.4792402084384215</v>
      </c>
      <c r="Y755" s="4">
        <f t="shared" si="96"/>
        <v>0.49308006947947386</v>
      </c>
      <c r="Z755" s="4">
        <f t="shared" si="92"/>
        <v>3</v>
      </c>
      <c r="AA755" s="4">
        <f t="shared" si="93"/>
        <v>-0.42435599999998885</v>
      </c>
      <c r="AB755">
        <f>STDEV(E735:E755)</f>
        <v>2.0249238033400991</v>
      </c>
      <c r="AC755">
        <f t="shared" si="90"/>
        <v>113.92025710334011</v>
      </c>
      <c r="AD755">
        <f t="shared" si="91"/>
        <v>109.8704094966599</v>
      </c>
      <c r="AE755" s="4">
        <f>AC755-AD755</f>
        <v>4.0498476066802027</v>
      </c>
      <c r="AI755" s="5">
        <f t="shared" si="94"/>
        <v>1.071908300415747E-2</v>
      </c>
      <c r="AJ755" s="5">
        <f t="shared" si="97"/>
        <v>-3.3097391057680058E-3</v>
      </c>
      <c r="AK755" s="5">
        <f t="shared" si="95"/>
        <v>-1.6401125559046873E-3</v>
      </c>
    </row>
    <row r="756" spans="1:37" x14ac:dyDescent="0.2">
      <c r="A756" s="1">
        <v>42677</v>
      </c>
      <c r="B756">
        <v>107.9834</v>
      </c>
      <c r="C756">
        <v>108.4504</v>
      </c>
      <c r="D756">
        <v>106.592</v>
      </c>
      <c r="E756">
        <v>106.8644</v>
      </c>
      <c r="F756">
        <v>26932602</v>
      </c>
      <c r="G756">
        <v>26932602</v>
      </c>
      <c r="H756">
        <v>107.27889999999999</v>
      </c>
      <c r="I756">
        <v>-1.1578999999999999</v>
      </c>
      <c r="J756">
        <v>1.1578999999999999</v>
      </c>
      <c r="K756" s="4">
        <f>1-(E756/E755)</f>
        <v>1.071908300415747E-2</v>
      </c>
      <c r="L756" s="4">
        <v>109.9987625</v>
      </c>
      <c r="M756" s="4">
        <v>110.67507000000001</v>
      </c>
      <c r="N756" s="4">
        <v>111.77289519999999</v>
      </c>
      <c r="O756" s="4">
        <v>108.81368430000001</v>
      </c>
      <c r="P756" s="4">
        <v>109.4253508</v>
      </c>
      <c r="Q756" s="4">
        <v>109.8417671</v>
      </c>
      <c r="R756" s="4">
        <v>110.5407735</v>
      </c>
      <c r="S756" s="4">
        <v>108.7420675</v>
      </c>
      <c r="T756" s="2">
        <v>0.121001571</v>
      </c>
      <c r="U756" s="2">
        <v>0.62135099999999999</v>
      </c>
      <c r="V756" s="4">
        <v>16.299744359999998</v>
      </c>
      <c r="W756">
        <f>F756/AVERAGE(F752:F756)</f>
        <v>0.82427639640707007</v>
      </c>
      <c r="X756" s="4">
        <f>(E756-MIN(E743:E756))/(MAX(E743:E756)-MIN(E743:E756)) * 100</f>
        <v>0</v>
      </c>
      <c r="Y756" s="4">
        <f t="shared" si="96"/>
        <v>0.49308006947947386</v>
      </c>
      <c r="Z756" s="4">
        <f t="shared" si="92"/>
        <v>0</v>
      </c>
      <c r="AA756" s="4">
        <f t="shared" si="93"/>
        <v>-0.6990064000000018</v>
      </c>
      <c r="AB756">
        <f>STDEV(E736:E756)</f>
        <v>2.2466810798322459</v>
      </c>
      <c r="AC756">
        <f t="shared" si="90"/>
        <v>114.01957627983224</v>
      </c>
      <c r="AD756">
        <f t="shared" si="91"/>
        <v>109.52621412016775</v>
      </c>
      <c r="AE756" s="4">
        <f>AC756-AD756</f>
        <v>4.4933621596644855</v>
      </c>
      <c r="AI756" s="5">
        <f t="shared" si="94"/>
        <v>9.0132916106767658E-3</v>
      </c>
      <c r="AJ756" s="5">
        <f t="shared" si="97"/>
        <v>5.3755119790299235E-3</v>
      </c>
      <c r="AK756" s="5">
        <f t="shared" si="95"/>
        <v>-1.0017458780487386E-3</v>
      </c>
    </row>
    <row r="757" spans="1:37" x14ac:dyDescent="0.2">
      <c r="A757" s="1">
        <v>42678</v>
      </c>
      <c r="B757">
        <v>105.59950000000001</v>
      </c>
      <c r="C757">
        <v>107.2731</v>
      </c>
      <c r="D757">
        <v>105.1909</v>
      </c>
      <c r="E757">
        <v>105.9012</v>
      </c>
      <c r="F757">
        <v>30836997</v>
      </c>
      <c r="G757">
        <v>30836997</v>
      </c>
      <c r="H757">
        <v>106.28100000000001</v>
      </c>
      <c r="I757">
        <v>-0.96327099999999999</v>
      </c>
      <c r="J757">
        <v>0.96327099999999999</v>
      </c>
      <c r="K757" s="4">
        <f>1-(E757/E756)</f>
        <v>9.0132916106767658E-3</v>
      </c>
      <c r="L757" s="4">
        <v>108.92773750000001</v>
      </c>
      <c r="M757" s="4">
        <v>109.97798</v>
      </c>
      <c r="N757" s="4">
        <v>111.5658667</v>
      </c>
      <c r="O757" s="4">
        <v>108.8396667</v>
      </c>
      <c r="P757" s="4">
        <v>108.6422062</v>
      </c>
      <c r="Q757" s="4">
        <v>109.1253004</v>
      </c>
      <c r="R757" s="4">
        <v>110.0989093</v>
      </c>
      <c r="S757" s="4">
        <v>108.6306609</v>
      </c>
      <c r="T757" s="2">
        <v>0.121001571</v>
      </c>
      <c r="U757" s="2">
        <v>0.68462464300000003</v>
      </c>
      <c r="V757" s="4">
        <v>15.0195673</v>
      </c>
      <c r="W757">
        <f>F757/AVERAGE(F753:F757)</f>
        <v>0.98617472888011481</v>
      </c>
      <c r="X757" s="4">
        <f>(E757-MIN(E744:E757))/(MAX(E744:E757)-MIN(E744:E757)) * 100</f>
        <v>0</v>
      </c>
      <c r="Y757" s="4">
        <f t="shared" si="96"/>
        <v>0.49308006947947386</v>
      </c>
      <c r="Z757" s="4">
        <f t="shared" si="92"/>
        <v>0</v>
      </c>
      <c r="AA757" s="4">
        <f t="shared" si="93"/>
        <v>-0.97360890000000211</v>
      </c>
      <c r="AB757">
        <f>STDEV(E737:E757)</f>
        <v>2.5710443281540925</v>
      </c>
      <c r="AC757">
        <f t="shared" si="90"/>
        <v>114.13691102815409</v>
      </c>
      <c r="AD757">
        <f t="shared" si="91"/>
        <v>108.99482237184591</v>
      </c>
      <c r="AE757" s="4">
        <f>AC757-AD757</f>
        <v>5.1420886563081751</v>
      </c>
      <c r="AI757" s="5">
        <f t="shared" si="94"/>
        <v>-1.4424765725034261E-2</v>
      </c>
      <c r="AJ757" s="5">
        <f t="shared" si="97"/>
        <v>5.072992078014117E-3</v>
      </c>
      <c r="AK757" s="5">
        <f t="shared" si="95"/>
        <v>-4.2595759559650883E-4</v>
      </c>
    </row>
    <row r="758" spans="1:37" x14ac:dyDescent="0.2">
      <c r="A758" s="1">
        <v>42681</v>
      </c>
      <c r="B758">
        <v>107.10769999999999</v>
      </c>
      <c r="C758">
        <v>107.5261</v>
      </c>
      <c r="D758">
        <v>106.5044</v>
      </c>
      <c r="E758">
        <v>107.4288</v>
      </c>
      <c r="F758">
        <v>32560000</v>
      </c>
      <c r="G758">
        <v>32560000</v>
      </c>
      <c r="H758">
        <v>107.09</v>
      </c>
      <c r="I758">
        <v>1.5276000000000001</v>
      </c>
      <c r="J758">
        <v>-1.5276000000000001</v>
      </c>
      <c r="K758" s="4">
        <f>1-(E758/E757)</f>
        <v>-1.4424765725034261E-2</v>
      </c>
      <c r="L758" s="4">
        <v>108.36953750000001</v>
      </c>
      <c r="M758" s="4">
        <v>109.33201</v>
      </c>
      <c r="N758" s="4">
        <v>111.4237476</v>
      </c>
      <c r="O758" s="4">
        <v>108.9043333</v>
      </c>
      <c r="P758" s="4">
        <v>108.3725604</v>
      </c>
      <c r="Q758" s="4">
        <v>108.8168457</v>
      </c>
      <c r="R758" s="4">
        <v>109.8446132</v>
      </c>
      <c r="S758" s="4">
        <v>108.58352910000001</v>
      </c>
      <c r="T758" s="2">
        <v>0.23011585700000001</v>
      </c>
      <c r="U758" s="2">
        <v>0.67909292899999996</v>
      </c>
      <c r="V758" s="4">
        <v>25.309462549999999</v>
      </c>
      <c r="W758">
        <f>F758/AVERAGE(F754:F758)</f>
        <v>1.0019255680080981</v>
      </c>
      <c r="X758" s="4">
        <f>(E758-MIN(E745:E758))/(MAX(E745:E758)-MIN(E745:E758)) * 100</f>
        <v>17.8287154828318</v>
      </c>
      <c r="Y758" s="4">
        <f t="shared" si="96"/>
        <v>5.9429051609439334</v>
      </c>
      <c r="Z758" s="4">
        <f t="shared" si="92"/>
        <v>3</v>
      </c>
      <c r="AA758" s="4">
        <f t="shared" si="93"/>
        <v>-1.0277674999999959</v>
      </c>
      <c r="AB758">
        <f>STDEV(E738:E758)</f>
        <v>2.7163222851162279</v>
      </c>
      <c r="AC758">
        <f t="shared" si="90"/>
        <v>114.14006988511623</v>
      </c>
      <c r="AD758">
        <f t="shared" si="91"/>
        <v>108.70742531488376</v>
      </c>
      <c r="AE758" s="4">
        <f>AC758-AD758</f>
        <v>5.4326445702324691</v>
      </c>
      <c r="AI758" s="5">
        <f t="shared" si="94"/>
        <v>-5.8866896027880422E-3</v>
      </c>
      <c r="AJ758" s="5">
        <f t="shared" si="97"/>
        <v>5.4385281109686767E-3</v>
      </c>
      <c r="AK758" s="5">
        <f t="shared" si="95"/>
        <v>-2.0644200942023937E-3</v>
      </c>
    </row>
    <row r="759" spans="1:37" x14ac:dyDescent="0.2">
      <c r="A759" s="1">
        <v>42682</v>
      </c>
      <c r="B759">
        <v>107.33150000000001</v>
      </c>
      <c r="C759">
        <v>108.7034</v>
      </c>
      <c r="D759">
        <v>106.7379</v>
      </c>
      <c r="E759">
        <v>108.0612</v>
      </c>
      <c r="F759">
        <v>24254179</v>
      </c>
      <c r="G759">
        <v>24254179</v>
      </c>
      <c r="H759">
        <v>107.80249999999999</v>
      </c>
      <c r="I759">
        <v>0.63244699999999998</v>
      </c>
      <c r="J759">
        <v>-0.63244699999999998</v>
      </c>
      <c r="K759" s="4">
        <f>1-(E759/E758)</f>
        <v>-5.8866896027880422E-3</v>
      </c>
      <c r="L759" s="4">
        <v>108.0247</v>
      </c>
      <c r="M759" s="4">
        <v>108.69119000000001</v>
      </c>
      <c r="N759" s="4">
        <v>111.2200095</v>
      </c>
      <c r="O759" s="4">
        <v>108.99335689999999</v>
      </c>
      <c r="P759" s="4">
        <v>108.30336920000001</v>
      </c>
      <c r="Q759" s="4">
        <v>108.6794556</v>
      </c>
      <c r="R759" s="4">
        <v>109.67476430000001</v>
      </c>
      <c r="S759" s="4">
        <v>108.5630456</v>
      </c>
      <c r="T759" s="2">
        <v>0.275290643</v>
      </c>
      <c r="U759" s="2">
        <v>0.65489228600000005</v>
      </c>
      <c r="V759" s="4">
        <v>29.595323069999999</v>
      </c>
      <c r="W759">
        <f>F759/AVERAGE(F755:F759)</f>
        <v>0.84854970966162679</v>
      </c>
      <c r="X759" s="4">
        <f>(E759-MIN(E746:E759))/(MAX(E746:E759)-MIN(E746:E759)) * 100</f>
        <v>25.209495576667202</v>
      </c>
      <c r="Y759" s="4">
        <f t="shared" si="96"/>
        <v>14.346070353166334</v>
      </c>
      <c r="Z759" s="4">
        <f t="shared" si="92"/>
        <v>1.7572404816140603</v>
      </c>
      <c r="AA759" s="4">
        <f t="shared" si="93"/>
        <v>-0.99530870000000959</v>
      </c>
      <c r="AB759">
        <f>STDEV(E739:E759)</f>
        <v>2.8032498944804685</v>
      </c>
      <c r="AC759">
        <f t="shared" si="90"/>
        <v>114.02325939448048</v>
      </c>
      <c r="AD759">
        <f t="shared" si="91"/>
        <v>108.41675960551953</v>
      </c>
      <c r="AE759" s="4">
        <f>AC759-AD759</f>
        <v>5.6064997889609458</v>
      </c>
      <c r="AI759" s="5">
        <f t="shared" si="94"/>
        <v>1.6203780820498448E-3</v>
      </c>
      <c r="AJ759" s="5">
        <f t="shared" si="97"/>
        <v>-3.2511844588855475E-3</v>
      </c>
      <c r="AK759" s="5">
        <f t="shared" si="95"/>
        <v>-2.3311265747503552E-3</v>
      </c>
    </row>
    <row r="760" spans="1:37" x14ac:dyDescent="0.2">
      <c r="A760" s="1">
        <v>42683</v>
      </c>
      <c r="B760">
        <v>106.9131</v>
      </c>
      <c r="C760">
        <v>108.3142</v>
      </c>
      <c r="D760">
        <v>105.13249999999999</v>
      </c>
      <c r="E760">
        <v>107.8861</v>
      </c>
      <c r="F760">
        <v>59176361</v>
      </c>
      <c r="G760">
        <v>59176361</v>
      </c>
      <c r="H760">
        <v>106.7414</v>
      </c>
      <c r="I760">
        <v>-0.17513899999999999</v>
      </c>
      <c r="J760">
        <v>0.17513899999999999</v>
      </c>
      <c r="K760" s="4">
        <f>1-(E760/E759)</f>
        <v>1.6203780820498448E-3</v>
      </c>
      <c r="L760" s="4">
        <v>107.7499375</v>
      </c>
      <c r="M760" s="4">
        <v>108.29036000000001</v>
      </c>
      <c r="N760" s="4">
        <v>110.9964095</v>
      </c>
      <c r="O760" s="4">
        <v>109.0812255</v>
      </c>
      <c r="P760" s="4">
        <v>108.21064269999999</v>
      </c>
      <c r="Q760" s="4">
        <v>108.5352091</v>
      </c>
      <c r="R760" s="4">
        <v>109.50441530000001</v>
      </c>
      <c r="S760" s="4">
        <v>108.5364987</v>
      </c>
      <c r="T760" s="2">
        <v>0.275290643</v>
      </c>
      <c r="U760" s="2">
        <v>0.66325350000000005</v>
      </c>
      <c r="V760" s="4">
        <v>29.331667020000001</v>
      </c>
      <c r="W760">
        <f>F760/AVERAGE(F756:F760)</f>
        <v>1.7028174971706256</v>
      </c>
      <c r="X760" s="4">
        <f>(E760-MIN(E747:E760))/(MAX(E747:E760)-MIN(E747:E760)) * 100</f>
        <v>23.165892486169774</v>
      </c>
      <c r="Y760" s="4">
        <f t="shared" si="96"/>
        <v>22.068034515222923</v>
      </c>
      <c r="Z760" s="4">
        <f t="shared" si="92"/>
        <v>1.0497487880123411</v>
      </c>
      <c r="AA760" s="4">
        <f t="shared" si="93"/>
        <v>-0.96920620000000213</v>
      </c>
      <c r="AB760">
        <f>STDEV(E740:E760)</f>
        <v>2.8755435574695718</v>
      </c>
      <c r="AC760">
        <f t="shared" si="90"/>
        <v>113.87195305746957</v>
      </c>
      <c r="AD760">
        <f t="shared" si="91"/>
        <v>108.12086594253043</v>
      </c>
      <c r="AE760" s="4">
        <f>AC760-AD760</f>
        <v>5.7510871149391392</v>
      </c>
      <c r="AI760" s="5">
        <f t="shared" si="94"/>
        <v>2.7868279602284329E-2</v>
      </c>
      <c r="AJ760" s="5">
        <f t="shared" si="97"/>
        <v>-1.1681885707421614E-2</v>
      </c>
      <c r="AK760" s="5">
        <f t="shared" si="95"/>
        <v>-1.8488648971201971E-3</v>
      </c>
    </row>
    <row r="761" spans="1:37" x14ac:dyDescent="0.2">
      <c r="A761" s="1">
        <v>42684</v>
      </c>
      <c r="B761">
        <v>108.0904</v>
      </c>
      <c r="C761">
        <v>108.0904</v>
      </c>
      <c r="D761">
        <v>102.97239999999999</v>
      </c>
      <c r="E761">
        <v>104.87949999999999</v>
      </c>
      <c r="F761">
        <v>57134541</v>
      </c>
      <c r="G761">
        <v>57134541</v>
      </c>
      <c r="H761">
        <v>105.2184</v>
      </c>
      <c r="I761">
        <v>-3.0066000000000002</v>
      </c>
      <c r="J761">
        <v>3.0066000000000002</v>
      </c>
      <c r="K761" s="4">
        <f>1-(E761/E760)</f>
        <v>2.7868279602284329E-2</v>
      </c>
      <c r="L761" s="4">
        <v>107.12112500000001</v>
      </c>
      <c r="M761" s="4">
        <v>107.69632</v>
      </c>
      <c r="N761" s="4">
        <v>110.5816952</v>
      </c>
      <c r="O761" s="4">
        <v>109.1257059</v>
      </c>
      <c r="P761" s="4">
        <v>107.47038879999999</v>
      </c>
      <c r="Q761" s="4">
        <v>107.87053469999999</v>
      </c>
      <c r="R761" s="4">
        <v>109.0639472</v>
      </c>
      <c r="S761" s="4">
        <v>108.39308699999999</v>
      </c>
      <c r="T761" s="2">
        <v>0.275290643</v>
      </c>
      <c r="U761" s="2">
        <v>0.84620392899999997</v>
      </c>
      <c r="V761" s="4">
        <v>24.546765529999998</v>
      </c>
      <c r="W761">
        <f>F761/AVERAGE(F757:F761)</f>
        <v>1.4006167607294135</v>
      </c>
      <c r="X761" s="4">
        <f>(E761-MIN(E748:E761))/(MAX(E748:E761)-MIN(E748:E761)) * 100</f>
        <v>0</v>
      </c>
      <c r="Y761" s="4">
        <f t="shared" si="96"/>
        <v>16.125129354278993</v>
      </c>
      <c r="Z761" s="4">
        <f t="shared" si="92"/>
        <v>0</v>
      </c>
      <c r="AA761" s="4">
        <f t="shared" si="93"/>
        <v>-1.193412500000008</v>
      </c>
      <c r="AB761">
        <f>STDEV(E741:E761)</f>
        <v>3.102103458860809</v>
      </c>
      <c r="AC761">
        <f t="shared" si="90"/>
        <v>113.68379865886081</v>
      </c>
      <c r="AD761">
        <f t="shared" si="91"/>
        <v>107.47959174113919</v>
      </c>
      <c r="AE761" s="4">
        <f>AC761-AD761</f>
        <v>6.2042069177216206</v>
      </c>
      <c r="AI761" s="5">
        <f t="shared" si="94"/>
        <v>-5.9372899374998678E-3</v>
      </c>
      <c r="AJ761" s="5">
        <f t="shared" si="97"/>
        <v>-3.9371134301538933E-3</v>
      </c>
      <c r="AK761" s="5">
        <f t="shared" si="95"/>
        <v>-2.1161514812452942E-4</v>
      </c>
    </row>
    <row r="762" spans="1:37" x14ac:dyDescent="0.2">
      <c r="A762" s="1">
        <v>42685</v>
      </c>
      <c r="B762">
        <v>104.2276</v>
      </c>
      <c r="C762">
        <v>105.93040000000001</v>
      </c>
      <c r="D762">
        <v>103.673</v>
      </c>
      <c r="E762">
        <v>105.5022</v>
      </c>
      <c r="F762">
        <v>34143898</v>
      </c>
      <c r="G762">
        <v>34143898</v>
      </c>
      <c r="H762">
        <v>105.16679999999999</v>
      </c>
      <c r="I762">
        <v>0.62271900000000002</v>
      </c>
      <c r="J762">
        <v>-0.62271900000000002</v>
      </c>
      <c r="K762" s="4">
        <f>1-(E762/E761)</f>
        <v>-5.9372899374998678E-3</v>
      </c>
      <c r="L762" s="4">
        <v>106.8182125</v>
      </c>
      <c r="M762" s="4">
        <v>107.23812</v>
      </c>
      <c r="N762" s="4">
        <v>110.21322859999999</v>
      </c>
      <c r="O762" s="4">
        <v>109.180498</v>
      </c>
      <c r="P762" s="4">
        <v>107.0330135</v>
      </c>
      <c r="Q762" s="4">
        <v>107.4399284</v>
      </c>
      <c r="R762" s="4">
        <v>108.7247332</v>
      </c>
      <c r="S762" s="4">
        <v>108.27971890000001</v>
      </c>
      <c r="T762" s="2">
        <v>0.24717057100000001</v>
      </c>
      <c r="U762" s="2">
        <v>0.84620392899999997</v>
      </c>
      <c r="V762" s="4">
        <v>22.606213279999999</v>
      </c>
      <c r="W762">
        <f>F762/AVERAGE(F758:F762)</f>
        <v>0.82366155718844936</v>
      </c>
      <c r="X762" s="4">
        <f>(E762-MIN(E749:E762))/(MAX(E749:E762)-MIN(E749:E762)) * 100</f>
        <v>6.4932898153266345</v>
      </c>
      <c r="Y762" s="4">
        <f t="shared" si="96"/>
        <v>9.8863941004988032</v>
      </c>
      <c r="Z762" s="4">
        <f t="shared" si="92"/>
        <v>0.65679050919070936</v>
      </c>
      <c r="AA762" s="4">
        <f t="shared" si="93"/>
        <v>-1.2848048000000034</v>
      </c>
      <c r="AB762">
        <f>STDEV(E742:E762)</f>
        <v>3.2275724909198962</v>
      </c>
      <c r="AC762">
        <f t="shared" si="90"/>
        <v>113.44080109091989</v>
      </c>
      <c r="AD762">
        <f t="shared" si="91"/>
        <v>106.9856561090801</v>
      </c>
      <c r="AE762" s="4">
        <f>AC762-AD762</f>
        <v>6.4551449818397941</v>
      </c>
      <c r="AI762" s="5">
        <f t="shared" si="94"/>
        <v>2.5084784961830198E-2</v>
      </c>
      <c r="AJ762" s="5">
        <f t="shared" si="97"/>
        <v>-3.8562641373736219E-3</v>
      </c>
      <c r="AK762" s="5">
        <f t="shared" si="95"/>
        <v>-4.7254579372418881E-5</v>
      </c>
    </row>
    <row r="763" spans="1:37" x14ac:dyDescent="0.2">
      <c r="A763" s="1">
        <v>42688</v>
      </c>
      <c r="B763">
        <v>104.8017</v>
      </c>
      <c r="C763">
        <v>104.898</v>
      </c>
      <c r="D763">
        <v>101.2697</v>
      </c>
      <c r="E763">
        <v>102.8557</v>
      </c>
      <c r="F763">
        <v>51175504</v>
      </c>
      <c r="G763">
        <v>51175504</v>
      </c>
      <c r="H763">
        <v>102.6966</v>
      </c>
      <c r="I763">
        <v>-2.6465999999999998</v>
      </c>
      <c r="J763">
        <v>2.6465999999999998</v>
      </c>
      <c r="K763" s="4">
        <f>1-(E763/E762)</f>
        <v>2.5084784961830198E-2</v>
      </c>
      <c r="L763" s="4">
        <v>106.1723875</v>
      </c>
      <c r="M763" s="4">
        <v>106.53269</v>
      </c>
      <c r="N763" s="4">
        <v>109.68877620000001</v>
      </c>
      <c r="O763" s="4">
        <v>109.17143919999999</v>
      </c>
      <c r="P763" s="4">
        <v>106.1047216</v>
      </c>
      <c r="Q763" s="4">
        <v>106.6064324</v>
      </c>
      <c r="R763" s="4">
        <v>108.16577770000001</v>
      </c>
      <c r="S763" s="4">
        <v>108.0670123</v>
      </c>
      <c r="T763" s="2">
        <v>0.205683643</v>
      </c>
      <c r="U763" s="2">
        <v>1.0352467860000001</v>
      </c>
      <c r="V763" s="4">
        <v>16.574953610000001</v>
      </c>
      <c r="W763">
        <f>F763/AVERAGE(F759:F763)</f>
        <v>1.1327804221062852</v>
      </c>
      <c r="X763" s="4">
        <f>(E763-MIN(E750:E763))/(MAX(E750:E763)-MIN(E750:E763)) * 100</f>
        <v>0</v>
      </c>
      <c r="Y763" s="4">
        <f t="shared" si="96"/>
        <v>2.1644299384422117</v>
      </c>
      <c r="Z763" s="4">
        <f t="shared" si="92"/>
        <v>0</v>
      </c>
      <c r="AA763" s="4">
        <f t="shared" si="93"/>
        <v>-1.5593453000000039</v>
      </c>
      <c r="AB763">
        <f>STDEV(E743:E763)</f>
        <v>3.4880906451674627</v>
      </c>
      <c r="AC763">
        <f t="shared" si="90"/>
        <v>113.17686684516747</v>
      </c>
      <c r="AD763">
        <f t="shared" si="91"/>
        <v>106.20068555483255</v>
      </c>
      <c r="AE763" s="4">
        <f>AC763-AD763</f>
        <v>6.976181290334921</v>
      </c>
      <c r="AI763" s="5">
        <f t="shared" si="94"/>
        <v>-1.3243796892150828E-2</v>
      </c>
      <c r="AJ763" s="5">
        <f t="shared" si="97"/>
        <v>2.2028365853758113E-3</v>
      </c>
      <c r="AK763" s="5">
        <f t="shared" si="95"/>
        <v>2.0358169936534796E-3</v>
      </c>
    </row>
    <row r="764" spans="1:37" x14ac:dyDescent="0.2">
      <c r="A764" s="1">
        <v>42689</v>
      </c>
      <c r="B764">
        <v>103.6925</v>
      </c>
      <c r="C764">
        <v>104.77249999999999</v>
      </c>
      <c r="D764">
        <v>103.2928</v>
      </c>
      <c r="E764">
        <v>104.2179</v>
      </c>
      <c r="F764">
        <v>32264510</v>
      </c>
      <c r="G764">
        <v>32264510</v>
      </c>
      <c r="H764">
        <v>104.1298</v>
      </c>
      <c r="I764">
        <v>1.3622000000000001</v>
      </c>
      <c r="J764">
        <v>-1.3622000000000001</v>
      </c>
      <c r="K764" s="4">
        <f>1-(E764/E763)</f>
        <v>-1.3243796892150828E-2</v>
      </c>
      <c r="L764" s="4">
        <v>105.84157500000001</v>
      </c>
      <c r="M764" s="4">
        <v>106.16193</v>
      </c>
      <c r="N764" s="4">
        <v>109.23288100000001</v>
      </c>
      <c r="O764" s="4">
        <v>109.17010980000001</v>
      </c>
      <c r="P764" s="4">
        <v>105.68542789999999</v>
      </c>
      <c r="Q764" s="4">
        <v>106.1721537</v>
      </c>
      <c r="R764" s="4">
        <v>107.7897893</v>
      </c>
      <c r="S764" s="4">
        <v>107.9160667</v>
      </c>
      <c r="T764" s="2">
        <v>0.30298364300000002</v>
      </c>
      <c r="U764" s="2">
        <v>0.85131821399999996</v>
      </c>
      <c r="V764" s="4">
        <v>26.24821584</v>
      </c>
      <c r="W764">
        <f>F764/AVERAGE(F760:F764)</f>
        <v>0.68972264600958622</v>
      </c>
      <c r="X764" s="4">
        <f>(E764-MIN(E751:E764))/(MAX(E751:E764)-MIN(E751:E764)) * 100</f>
        <v>17.104040581602678</v>
      </c>
      <c r="Y764" s="4">
        <f t="shared" si="96"/>
        <v>7.8657767989764373</v>
      </c>
      <c r="Z764" s="4">
        <f t="shared" si="92"/>
        <v>2.1744884222787002</v>
      </c>
      <c r="AA764" s="4">
        <f t="shared" si="93"/>
        <v>-1.6176355999999998</v>
      </c>
      <c r="AB764">
        <f>STDEV(E744:E764)</f>
        <v>3.5501223898084202</v>
      </c>
      <c r="AC764">
        <f t="shared" si="90"/>
        <v>112.78300338980843</v>
      </c>
      <c r="AD764">
        <f t="shared" si="91"/>
        <v>105.68275861019158</v>
      </c>
      <c r="AE764" s="4">
        <f>AC764-AD764</f>
        <v>7.100244779616844</v>
      </c>
      <c r="AI764" s="5">
        <f t="shared" si="94"/>
        <v>-2.6887895457498256E-2</v>
      </c>
      <c r="AJ764" s="5">
        <f t="shared" si="97"/>
        <v>3.6985995071185385E-3</v>
      </c>
      <c r="AK764" s="5">
        <f t="shared" si="95"/>
        <v>2.2619983492469168E-3</v>
      </c>
    </row>
    <row r="765" spans="1:37" x14ac:dyDescent="0.2">
      <c r="A765" s="1">
        <v>42690</v>
      </c>
      <c r="B765">
        <v>103.8189</v>
      </c>
      <c r="C765">
        <v>107.25360000000001</v>
      </c>
      <c r="D765">
        <v>103.7216</v>
      </c>
      <c r="E765">
        <v>107.0201</v>
      </c>
      <c r="F765">
        <v>58840522</v>
      </c>
      <c r="G765">
        <v>58840522</v>
      </c>
      <c r="H765">
        <v>106.2269</v>
      </c>
      <c r="I765">
        <v>2.8022</v>
      </c>
      <c r="J765">
        <v>-2.8022</v>
      </c>
      <c r="K765" s="4">
        <f>1-(E765/E764)</f>
        <v>-2.6887895457498256E-2</v>
      </c>
      <c r="L765" s="4">
        <v>105.9814375</v>
      </c>
      <c r="M765" s="4">
        <v>106.06171000000001</v>
      </c>
      <c r="N765" s="4">
        <v>108.9141095</v>
      </c>
      <c r="O765" s="4">
        <v>109.22429409999999</v>
      </c>
      <c r="P765" s="4">
        <v>105.9820217</v>
      </c>
      <c r="Q765" s="4">
        <v>106.32632580000001</v>
      </c>
      <c r="R765" s="4">
        <v>107.7164856</v>
      </c>
      <c r="S765" s="4">
        <v>107.88093069999999</v>
      </c>
      <c r="T765" s="2">
        <v>0.50314078600000001</v>
      </c>
      <c r="U765" s="2">
        <v>0.77456821399999998</v>
      </c>
      <c r="V765" s="4">
        <v>39.378354989999998</v>
      </c>
      <c r="W765">
        <f>F765/AVERAGE(F761:F765)</f>
        <v>1.2596502018387432</v>
      </c>
      <c r="X765" s="4">
        <f>(E765-MIN(E752:E765))/(MAX(E752:E765)-MIN(E752:E765)) * 100</f>
        <v>57.610845956975886</v>
      </c>
      <c r="Y765" s="4">
        <f t="shared" si="96"/>
        <v>24.904962179526191</v>
      </c>
      <c r="Z765" s="4">
        <f t="shared" si="92"/>
        <v>2.3132276026637162</v>
      </c>
      <c r="AA765" s="4">
        <f t="shared" si="93"/>
        <v>-1.3901597999999922</v>
      </c>
      <c r="AB765">
        <f>STDEV(E745:E765)</f>
        <v>3.4259797344562268</v>
      </c>
      <c r="AC765">
        <f t="shared" si="90"/>
        <v>112.34008923445622</v>
      </c>
      <c r="AD765">
        <f t="shared" si="91"/>
        <v>105.48812976554377</v>
      </c>
      <c r="AE765" s="4">
        <f>AC765-AD765</f>
        <v>6.8519594689124403</v>
      </c>
      <c r="AI765" s="5">
        <f t="shared" si="94"/>
        <v>3.6348312139489192E-4</v>
      </c>
      <c r="AJ765" s="5">
        <f t="shared" si="97"/>
        <v>9.8434048981139739E-4</v>
      </c>
      <c r="AK765" s="5">
        <f t="shared" si="95"/>
        <v>1.3641656052384944E-3</v>
      </c>
    </row>
    <row r="766" spans="1:37" x14ac:dyDescent="0.2">
      <c r="A766" s="1">
        <v>42691</v>
      </c>
      <c r="B766">
        <v>106.845</v>
      </c>
      <c r="C766">
        <v>107.3704</v>
      </c>
      <c r="D766">
        <v>105.8914</v>
      </c>
      <c r="E766">
        <v>106.9812</v>
      </c>
      <c r="F766">
        <v>27632003</v>
      </c>
      <c r="G766">
        <v>27632003</v>
      </c>
      <c r="H766">
        <v>106.5955</v>
      </c>
      <c r="I766">
        <v>-3.8920999999999997E-2</v>
      </c>
      <c r="J766">
        <v>3.8920999999999997E-2</v>
      </c>
      <c r="K766" s="4">
        <f>1-(E766/E765)</f>
        <v>3.6348312139489192E-4</v>
      </c>
      <c r="L766" s="4">
        <v>105.9254875</v>
      </c>
      <c r="M766" s="4">
        <v>106.07339</v>
      </c>
      <c r="N766" s="4">
        <v>108.609619</v>
      </c>
      <c r="O766" s="4">
        <v>109.2651882</v>
      </c>
      <c r="P766" s="4">
        <v>106.20406130000001</v>
      </c>
      <c r="Q766" s="4">
        <v>106.44539380000001</v>
      </c>
      <c r="R766" s="4">
        <v>107.6464584</v>
      </c>
      <c r="S766" s="4">
        <v>107.8456472</v>
      </c>
      <c r="T766" s="2">
        <v>0.50314078600000001</v>
      </c>
      <c r="U766" s="2">
        <v>0.72479814300000001</v>
      </c>
      <c r="V766" s="4">
        <v>40.974414439999997</v>
      </c>
      <c r="W766">
        <f>F766/AVERAGE(F762:F766)</f>
        <v>0.67706766339353464</v>
      </c>
      <c r="X766" s="4">
        <f>(E766-MIN(E753:E766))/(MAX(E753:E766)-MIN(E753:E766)) * 100</f>
        <v>58.482060587159658</v>
      </c>
      <c r="Y766" s="4">
        <f t="shared" si="96"/>
        <v>44.398982375246078</v>
      </c>
      <c r="Z766" s="4">
        <f t="shared" si="92"/>
        <v>1.3171937161281735</v>
      </c>
      <c r="AA766" s="4">
        <f t="shared" si="93"/>
        <v>-1.2010645999999952</v>
      </c>
      <c r="AB766">
        <f>STDEV(E746:E766)</f>
        <v>3.2911386601933152</v>
      </c>
      <c r="AC766">
        <f t="shared" ref="AC766:AC829" si="98">N766+AB766</f>
        <v>111.90075766019331</v>
      </c>
      <c r="AD766">
        <f t="shared" ref="AD766:AD829" si="99">N766-AB766</f>
        <v>105.31848033980668</v>
      </c>
      <c r="AE766" s="4">
        <f>AC766-AD766</f>
        <v>6.5822773203866234</v>
      </c>
      <c r="AI766" s="5">
        <f t="shared" si="94"/>
        <v>-1.0001757318107707E-3</v>
      </c>
      <c r="AJ766" s="5">
        <f t="shared" si="97"/>
        <v>1.2202519519407319E-3</v>
      </c>
      <c r="AK766" s="5">
        <f t="shared" si="95"/>
        <v>1.1316273393515951E-3</v>
      </c>
    </row>
    <row r="767" spans="1:37" x14ac:dyDescent="0.2">
      <c r="A767" s="1">
        <v>42692</v>
      </c>
      <c r="B767">
        <v>106.7574</v>
      </c>
      <c r="C767">
        <v>107.5553</v>
      </c>
      <c r="D767">
        <v>106.699</v>
      </c>
      <c r="E767">
        <v>107.0882</v>
      </c>
      <c r="F767">
        <v>28428917</v>
      </c>
      <c r="G767">
        <v>28428917</v>
      </c>
      <c r="H767">
        <v>107.0226</v>
      </c>
      <c r="I767">
        <v>0.10703</v>
      </c>
      <c r="J767">
        <v>-0.10703</v>
      </c>
      <c r="K767" s="4">
        <f>1-(E767/E766)</f>
        <v>-1.0001757318107707E-3</v>
      </c>
      <c r="L767" s="4">
        <v>105.80386249999999</v>
      </c>
      <c r="M767" s="4">
        <v>106.19208999999999</v>
      </c>
      <c r="N767" s="4">
        <v>108.3129905</v>
      </c>
      <c r="O767" s="4">
        <v>109.3620863</v>
      </c>
      <c r="P767" s="4">
        <v>106.4005366</v>
      </c>
      <c r="Q767" s="4">
        <v>106.56226770000001</v>
      </c>
      <c r="R767" s="4">
        <v>107.5932909</v>
      </c>
      <c r="S767" s="4">
        <v>107.81594339999999</v>
      </c>
      <c r="T767" s="2">
        <v>0.51078578600000002</v>
      </c>
      <c r="U767" s="2">
        <v>0.71235221400000004</v>
      </c>
      <c r="V767" s="4">
        <v>41.760274449999997</v>
      </c>
      <c r="W767">
        <f>F767/AVERAGE(F763:F767)</f>
        <v>0.71666603576813503</v>
      </c>
      <c r="X767" s="4">
        <f>(E767-MIN(E754:E767))/(MAX(E754:E767)-MIN(E754:E767)) * 100</f>
        <v>81.308231678032868</v>
      </c>
      <c r="Y767" s="4">
        <f t="shared" si="96"/>
        <v>65.800379407389471</v>
      </c>
      <c r="Z767" s="4">
        <f t="shared" si="92"/>
        <v>1.2356802865015373</v>
      </c>
      <c r="AA767" s="4">
        <f t="shared" si="93"/>
        <v>-1.0310231999999928</v>
      </c>
      <c r="AB767">
        <f>STDEV(E747:E767)</f>
        <v>3.1219835788973582</v>
      </c>
      <c r="AC767">
        <f t="shared" si="98"/>
        <v>111.43497407889735</v>
      </c>
      <c r="AD767">
        <f t="shared" si="99"/>
        <v>105.19100692110264</v>
      </c>
      <c r="AE767" s="4">
        <f>AC767-AD767</f>
        <v>6.2439671577947138</v>
      </c>
      <c r="AI767" s="5">
        <f t="shared" si="94"/>
        <v>-1.5173473828115513E-2</v>
      </c>
      <c r="AJ767" s="5">
        <f t="shared" si="97"/>
        <v>2.987525347879738E-3</v>
      </c>
      <c r="AK767" s="5">
        <f t="shared" si="95"/>
        <v>1.4542652564165791E-3</v>
      </c>
    </row>
    <row r="768" spans="1:37" x14ac:dyDescent="0.2">
      <c r="A768" s="1">
        <v>42695</v>
      </c>
      <c r="B768">
        <v>107.14660000000001</v>
      </c>
      <c r="C768">
        <v>108.9661</v>
      </c>
      <c r="D768">
        <v>107.03959999999999</v>
      </c>
      <c r="E768">
        <v>108.7131</v>
      </c>
      <c r="F768">
        <v>29264571</v>
      </c>
      <c r="G768">
        <v>29264571</v>
      </c>
      <c r="H768">
        <v>108.3579</v>
      </c>
      <c r="I768">
        <v>1.6249</v>
      </c>
      <c r="J768">
        <v>-1.6249</v>
      </c>
      <c r="K768" s="4">
        <f>1-(E768/E767)</f>
        <v>-1.5173473828115513E-2</v>
      </c>
      <c r="L768" s="4">
        <v>105.90723749999999</v>
      </c>
      <c r="M768" s="4">
        <v>106.32052</v>
      </c>
      <c r="N768" s="4">
        <v>108.1149429</v>
      </c>
      <c r="O768" s="4">
        <v>109.53620979999999</v>
      </c>
      <c r="P768" s="4">
        <v>106.91443959999999</v>
      </c>
      <c r="Q768" s="4">
        <v>106.95332809999999</v>
      </c>
      <c r="R768" s="4">
        <v>107.69993940000001</v>
      </c>
      <c r="S768" s="4">
        <v>107.85112599999999</v>
      </c>
      <c r="T768" s="2">
        <v>0.62685007100000001</v>
      </c>
      <c r="U768" s="2">
        <v>0.570602214</v>
      </c>
      <c r="V768" s="4">
        <v>52.348647120000003</v>
      </c>
      <c r="W768">
        <f>F768/AVERAGE(F764:F768)</f>
        <v>0.82935113784138126</v>
      </c>
      <c r="X768" s="4">
        <f>(E768-MIN(E755:E768))/(MAX(E755:E768)-MIN(E755:E768)) * 100</f>
        <v>100</v>
      </c>
      <c r="Y768" s="4">
        <f t="shared" si="96"/>
        <v>79.930097421730849</v>
      </c>
      <c r="Z768" s="4">
        <f t="shared" si="92"/>
        <v>1.2510931829893239</v>
      </c>
      <c r="AA768" s="4">
        <f t="shared" si="93"/>
        <v>-0.74661130000001208</v>
      </c>
      <c r="AB768">
        <f>STDEV(E748:E768)</f>
        <v>2.9452211909415946</v>
      </c>
      <c r="AC768">
        <f t="shared" si="98"/>
        <v>111.0601640909416</v>
      </c>
      <c r="AD768">
        <f t="shared" si="99"/>
        <v>105.16972170905841</v>
      </c>
      <c r="AE768" s="4">
        <f>AC768-AD768</f>
        <v>5.8904423818831901</v>
      </c>
      <c r="AI768" s="5">
        <f t="shared" si="94"/>
        <v>-6.2641944715036146E-4</v>
      </c>
      <c r="AJ768" s="5">
        <f t="shared" si="97"/>
        <v>9.4185299238436439E-6</v>
      </c>
      <c r="AK768" s="5">
        <f t="shared" si="95"/>
        <v>-7.9204251459500001E-5</v>
      </c>
    </row>
    <row r="769" spans="1:37" x14ac:dyDescent="0.2">
      <c r="A769" s="1">
        <v>42696</v>
      </c>
      <c r="B769">
        <v>108.9272</v>
      </c>
      <c r="C769">
        <v>109.3845</v>
      </c>
      <c r="D769">
        <v>108.392</v>
      </c>
      <c r="E769">
        <v>108.7812</v>
      </c>
      <c r="F769">
        <v>25965534</v>
      </c>
      <c r="G769">
        <v>25965534</v>
      </c>
      <c r="H769">
        <v>108.8173</v>
      </c>
      <c r="I769">
        <v>6.8108000000000002E-2</v>
      </c>
      <c r="J769">
        <v>-6.8108000000000002E-2</v>
      </c>
      <c r="K769" s="4">
        <f>1-(E769/E768)</f>
        <v>-6.2641944715036146E-4</v>
      </c>
      <c r="L769" s="4">
        <v>106.39494999999999</v>
      </c>
      <c r="M769" s="4">
        <v>106.39252</v>
      </c>
      <c r="N769" s="4">
        <v>107.8717381</v>
      </c>
      <c r="O769" s="4">
        <v>109.6678235</v>
      </c>
      <c r="P769" s="4">
        <v>107.3292752</v>
      </c>
      <c r="Q769" s="4">
        <v>107.28566840000001</v>
      </c>
      <c r="R769" s="4">
        <v>107.8029166</v>
      </c>
      <c r="S769" s="4">
        <v>107.88759949999999</v>
      </c>
      <c r="T769" s="2">
        <v>0.62480028600000004</v>
      </c>
      <c r="U769" s="2">
        <v>0.570602214</v>
      </c>
      <c r="V769" s="4">
        <v>52.266938179999997</v>
      </c>
      <c r="W769">
        <f>F769/AVERAGE(F765:F769)</f>
        <v>0.76310168389875399</v>
      </c>
      <c r="X769" s="4">
        <f>(E769-MIN(E756:E769))/(MAX(E756:E769)-MIN(E756:E769)) * 100</f>
        <v>100</v>
      </c>
      <c r="Y769" s="4">
        <f t="shared" si="96"/>
        <v>93.769410559344294</v>
      </c>
      <c r="Z769" s="4">
        <f t="shared" si="92"/>
        <v>1.0664458633523406</v>
      </c>
      <c r="AA769" s="4">
        <f t="shared" si="93"/>
        <v>-0.51724819999999738</v>
      </c>
      <c r="AB769">
        <f>STDEV(E749:E769)</f>
        <v>2.6396436699820276</v>
      </c>
      <c r="AC769">
        <f t="shared" si="98"/>
        <v>110.51138176998202</v>
      </c>
      <c r="AD769">
        <f t="shared" si="99"/>
        <v>105.23209443001798</v>
      </c>
      <c r="AE769" s="4">
        <f>AC769-AD769</f>
        <v>5.2792873399640428</v>
      </c>
      <c r="AI769" s="5">
        <f t="shared" si="94"/>
        <v>5.0983074281216734E-3</v>
      </c>
      <c r="AJ769" s="5">
        <f t="shared" si="97"/>
        <v>1.2690542081620904E-3</v>
      </c>
      <c r="AK769" s="5">
        <f t="shared" si="95"/>
        <v>-8.4932052742087854E-4</v>
      </c>
    </row>
    <row r="770" spans="1:37" x14ac:dyDescent="0.2">
      <c r="A770" s="1">
        <v>42697</v>
      </c>
      <c r="B770">
        <v>108.3531</v>
      </c>
      <c r="C770">
        <v>108.4991</v>
      </c>
      <c r="D770">
        <v>107.3509</v>
      </c>
      <c r="E770">
        <v>108.2266</v>
      </c>
      <c r="F770">
        <v>27426394</v>
      </c>
      <c r="G770">
        <v>27426394</v>
      </c>
      <c r="H770">
        <v>107.9421</v>
      </c>
      <c r="I770">
        <v>-0.55460900000000002</v>
      </c>
      <c r="J770">
        <v>0.55460900000000002</v>
      </c>
      <c r="K770" s="4">
        <f>1-(E770/E769)</f>
        <v>5.0983074281216734E-3</v>
      </c>
      <c r="L770" s="4">
        <v>106.7355</v>
      </c>
      <c r="M770" s="4">
        <v>106.42657</v>
      </c>
      <c r="N770" s="4">
        <v>107.5744619</v>
      </c>
      <c r="O770" s="4">
        <v>109.7409196</v>
      </c>
      <c r="P770" s="4">
        <v>107.5286807</v>
      </c>
      <c r="Q770" s="4">
        <v>107.4567469</v>
      </c>
      <c r="R770" s="4">
        <v>107.8432674</v>
      </c>
      <c r="S770" s="4">
        <v>107.9008936</v>
      </c>
      <c r="T770" s="2">
        <v>0.62480028600000004</v>
      </c>
      <c r="U770" s="2">
        <v>0.52751000000000003</v>
      </c>
      <c r="V770" s="4">
        <v>54.221531599999999</v>
      </c>
      <c r="W770">
        <f>F770/AVERAGE(F766:F770)</f>
        <v>0.98857065672480537</v>
      </c>
      <c r="X770" s="4">
        <f>(E770-MIN(E757:E770))/(MAX(E757:E770)-MIN(E757:E770)) * 100</f>
        <v>90.640452282507908</v>
      </c>
      <c r="Y770" s="4">
        <f t="shared" si="96"/>
        <v>96.880150760835974</v>
      </c>
      <c r="Z770" s="4">
        <f t="shared" si="92"/>
        <v>0.93559363368734061</v>
      </c>
      <c r="AA770" s="4">
        <f t="shared" si="93"/>
        <v>-0.38652050000000315</v>
      </c>
      <c r="AB770">
        <f>STDEV(E750:E770)</f>
        <v>2.1690472868234552</v>
      </c>
      <c r="AC770">
        <f t="shared" si="98"/>
        <v>109.74350918682346</v>
      </c>
      <c r="AD770">
        <f t="shared" si="99"/>
        <v>105.40541461317655</v>
      </c>
      <c r="AE770" s="4">
        <f>AC770-AD770</f>
        <v>4.338094573646913</v>
      </c>
      <c r="AI770" s="5">
        <f t="shared" si="94"/>
        <v>-5.0348066002257053E-3</v>
      </c>
      <c r="AJ770" s="5">
        <f t="shared" si="97"/>
        <v>3.5173989095456325E-3</v>
      </c>
      <c r="AK770" s="5">
        <f t="shared" si="95"/>
        <v>-1.1260601054663192E-3</v>
      </c>
    </row>
    <row r="771" spans="1:37" x14ac:dyDescent="0.2">
      <c r="A771" s="1">
        <v>42699</v>
      </c>
      <c r="B771">
        <v>108.1293</v>
      </c>
      <c r="C771">
        <v>108.8493</v>
      </c>
      <c r="D771">
        <v>107.9542</v>
      </c>
      <c r="E771">
        <v>108.7715</v>
      </c>
      <c r="F771">
        <v>11475922</v>
      </c>
      <c r="G771">
        <v>11475922</v>
      </c>
      <c r="H771">
        <v>108.4717</v>
      </c>
      <c r="I771">
        <v>0.54488000000000003</v>
      </c>
      <c r="J771">
        <v>-0.54488000000000003</v>
      </c>
      <c r="K771" s="4">
        <f>1-(E771/E770)</f>
        <v>-5.0348066002257053E-3</v>
      </c>
      <c r="L771" s="4">
        <v>107.474975</v>
      </c>
      <c r="M771" s="4">
        <v>106.81577</v>
      </c>
      <c r="N771" s="4">
        <v>107.42575239999999</v>
      </c>
      <c r="O771" s="4">
        <v>109.7521941</v>
      </c>
      <c r="P771" s="4">
        <v>107.8048628</v>
      </c>
      <c r="Q771" s="4">
        <v>107.6957929</v>
      </c>
      <c r="R771" s="4">
        <v>107.9316705</v>
      </c>
      <c r="S771" s="4">
        <v>107.935035</v>
      </c>
      <c r="T771" s="2">
        <v>0.66372028599999999</v>
      </c>
      <c r="U771" s="2">
        <v>0.45870492899999998</v>
      </c>
      <c r="V771" s="4">
        <v>59.132695640000001</v>
      </c>
      <c r="W771">
        <f>F771/AVERAGE(F767:F771)</f>
        <v>0.46817055799439783</v>
      </c>
      <c r="X771" s="4">
        <f>(E771-MIN(E758:E771))/(MAX(E758:E771)-MIN(E758:E771)) * 100</f>
        <v>99.836300734115341</v>
      </c>
      <c r="Y771" s="4">
        <f t="shared" si="96"/>
        <v>96.825584338874421</v>
      </c>
      <c r="Z771" s="4">
        <f t="shared" ref="Z771:Z834" si="100">IFERROR(X771/Y771,0)</f>
        <v>1.0310942238644683</v>
      </c>
      <c r="AA771" s="4">
        <f t="shared" ref="AA771:AA834" si="101">Q771-R771</f>
        <v>-0.23587759999999491</v>
      </c>
      <c r="AB771">
        <f>STDEV(E751:E771)</f>
        <v>1.9545070060296659</v>
      </c>
      <c r="AC771">
        <f t="shared" si="98"/>
        <v>109.38025940602967</v>
      </c>
      <c r="AD771">
        <f t="shared" si="99"/>
        <v>105.47124539397032</v>
      </c>
      <c r="AE771" s="4">
        <f>AC771-AD771</f>
        <v>3.9090140120593446</v>
      </c>
      <c r="AI771" s="5">
        <f t="shared" ref="AI771:AI834" si="102">K772</f>
        <v>1.968346487820849E-3</v>
      </c>
      <c r="AJ771" s="5">
        <f t="shared" si="97"/>
        <v>-3.0913767977780465E-4</v>
      </c>
      <c r="AK771" s="5">
        <f t="shared" ref="AK771:AK834" si="103">SLOPE(K772:K781,$AL$2:$AL$11)</f>
        <v>-2.2523317206439891E-3</v>
      </c>
    </row>
    <row r="772" spans="1:37" x14ac:dyDescent="0.2">
      <c r="A772" s="1">
        <v>42702</v>
      </c>
      <c r="B772">
        <v>108.4212</v>
      </c>
      <c r="C772">
        <v>109.42829999999999</v>
      </c>
      <c r="D772">
        <v>108.3823</v>
      </c>
      <c r="E772">
        <v>108.5574</v>
      </c>
      <c r="F772">
        <v>27193983</v>
      </c>
      <c r="G772">
        <v>27193983</v>
      </c>
      <c r="H772">
        <v>108.7671</v>
      </c>
      <c r="I772">
        <v>-0.21406</v>
      </c>
      <c r="J772">
        <v>0.21406</v>
      </c>
      <c r="K772" s="4">
        <f>1-(E772/E771)</f>
        <v>1.968346487820849E-3</v>
      </c>
      <c r="L772" s="4">
        <v>108.01741250000001</v>
      </c>
      <c r="M772" s="4">
        <v>107.12129</v>
      </c>
      <c r="N772" s="4">
        <v>107.3180143</v>
      </c>
      <c r="O772" s="4">
        <v>109.6871431</v>
      </c>
      <c r="P772" s="4">
        <v>107.9720933</v>
      </c>
      <c r="Q772" s="4">
        <v>107.8524488</v>
      </c>
      <c r="R772" s="4">
        <v>107.9912638</v>
      </c>
      <c r="S772" s="4">
        <v>107.9594415</v>
      </c>
      <c r="T772" s="2">
        <v>0.55460600000000004</v>
      </c>
      <c r="U772" s="2">
        <v>0.47399492900000001</v>
      </c>
      <c r="V772" s="4">
        <v>53.918481370000002</v>
      </c>
      <c r="W772">
        <f>F772/AVERAGE(F768:F772)</f>
        <v>1.1206951703604435</v>
      </c>
      <c r="X772" s="4">
        <f>(E772-MIN(E759:E772))/(MAX(E759:E772)-MIN(E759:E772)) * 100</f>
        <v>96.223103535566665</v>
      </c>
      <c r="Y772" s="4">
        <f t="shared" si="96"/>
        <v>95.566618850729981</v>
      </c>
      <c r="Z772" s="4">
        <f t="shared" si="100"/>
        <v>1.0068693932330293</v>
      </c>
      <c r="AA772" s="4">
        <f t="shared" si="101"/>
        <v>-0.13881499999999392</v>
      </c>
      <c r="AB772">
        <f>STDEV(E752:E772)</f>
        <v>1.8154694099008428</v>
      </c>
      <c r="AC772">
        <f t="shared" si="98"/>
        <v>109.13348370990084</v>
      </c>
      <c r="AD772">
        <f t="shared" si="99"/>
        <v>105.50254489009916</v>
      </c>
      <c r="AE772" s="4">
        <f>AC772-AD772</f>
        <v>3.6309388198016848</v>
      </c>
      <c r="AI772" s="5">
        <f t="shared" si="102"/>
        <v>9.8565367261926884E-4</v>
      </c>
      <c r="AJ772" s="5">
        <f t="shared" si="97"/>
        <v>2.2640948354091163E-5</v>
      </c>
      <c r="AK772" s="5">
        <f t="shared" si="103"/>
        <v>-1.5734605743932273E-3</v>
      </c>
    </row>
    <row r="773" spans="1:37" x14ac:dyDescent="0.2">
      <c r="A773" s="1">
        <v>42703</v>
      </c>
      <c r="B773">
        <v>107.78879999999999</v>
      </c>
      <c r="C773">
        <v>109.005</v>
      </c>
      <c r="D773">
        <v>107.0979</v>
      </c>
      <c r="E773">
        <v>108.4504</v>
      </c>
      <c r="F773">
        <v>28528750</v>
      </c>
      <c r="G773">
        <v>28528750</v>
      </c>
      <c r="H773">
        <v>108.12909999999999</v>
      </c>
      <c r="I773">
        <v>-0.10703</v>
      </c>
      <c r="J773">
        <v>0.10703</v>
      </c>
      <c r="K773" s="4">
        <f>1-(E773/E772)</f>
        <v>9.8565367261926884E-4</v>
      </c>
      <c r="L773" s="4">
        <v>108.1962</v>
      </c>
      <c r="M773" s="4">
        <v>107.68076000000001</v>
      </c>
      <c r="N773" s="4">
        <v>107.24021430000001</v>
      </c>
      <c r="O773" s="4">
        <v>109.6323314</v>
      </c>
      <c r="P773" s="4">
        <v>108.0783837</v>
      </c>
      <c r="Q773" s="4">
        <v>107.96116720000001</v>
      </c>
      <c r="R773" s="4">
        <v>108.03499100000001</v>
      </c>
      <c r="S773" s="4">
        <v>107.9786948</v>
      </c>
      <c r="T773" s="2">
        <v>0.50943121400000002</v>
      </c>
      <c r="U773" s="2">
        <v>0.48163992900000002</v>
      </c>
      <c r="V773" s="4">
        <v>51.40208329</v>
      </c>
      <c r="W773">
        <f>F773/AVERAGE(F769:F773)</f>
        <v>1.1828763610836843</v>
      </c>
      <c r="X773" s="4">
        <f>(E773-MIN(E760:E773))/(MAX(E760:E773)-MIN(E760:E773)) * 100</f>
        <v>94.417348746941244</v>
      </c>
      <c r="Y773" s="4">
        <f t="shared" ref="Y773:Y836" si="104">AVERAGE(X771:X773)</f>
        <v>96.825584338874421</v>
      </c>
      <c r="Z773" s="4">
        <f t="shared" si="100"/>
        <v>0.97512810680796169</v>
      </c>
      <c r="AA773" s="4">
        <f t="shared" si="101"/>
        <v>-7.3823799999999551E-2</v>
      </c>
      <c r="AB773">
        <f>STDEV(E753:E773)</f>
        <v>1.7236877316630514</v>
      </c>
      <c r="AC773">
        <f t="shared" si="98"/>
        <v>108.96390203166305</v>
      </c>
      <c r="AD773">
        <f t="shared" si="99"/>
        <v>105.51652656833696</v>
      </c>
      <c r="AE773" s="4">
        <f>AC773-AD773</f>
        <v>3.4473754633260967</v>
      </c>
      <c r="AI773" s="5">
        <f t="shared" si="102"/>
        <v>8.4333483325096381E-3</v>
      </c>
      <c r="AJ773" s="5">
        <f t="shared" si="97"/>
        <v>-3.4395619365831798E-3</v>
      </c>
      <c r="AK773" s="5">
        <f t="shared" si="103"/>
        <v>-2.2264676446366342E-3</v>
      </c>
    </row>
    <row r="774" spans="1:37" x14ac:dyDescent="0.2">
      <c r="A774" s="1">
        <v>42704</v>
      </c>
      <c r="B774">
        <v>108.5866</v>
      </c>
      <c r="C774">
        <v>109.1704</v>
      </c>
      <c r="D774">
        <v>107.2925</v>
      </c>
      <c r="E774">
        <v>107.53579999999999</v>
      </c>
      <c r="F774">
        <v>36162258</v>
      </c>
      <c r="G774">
        <v>36162258</v>
      </c>
      <c r="H774">
        <v>107.85039999999999</v>
      </c>
      <c r="I774">
        <v>-0.91461800000000004</v>
      </c>
      <c r="J774">
        <v>0.91461800000000004</v>
      </c>
      <c r="K774" s="4">
        <f>1-(E774/E773)</f>
        <v>8.4333483325096381E-3</v>
      </c>
      <c r="L774" s="4">
        <v>108.265525</v>
      </c>
      <c r="M774" s="4">
        <v>108.01255</v>
      </c>
      <c r="N774" s="4">
        <v>107.12715710000001</v>
      </c>
      <c r="O774" s="4">
        <v>109.5850196</v>
      </c>
      <c r="P774" s="4">
        <v>107.9578095</v>
      </c>
      <c r="Q774" s="4">
        <v>107.8838277</v>
      </c>
      <c r="R774" s="4">
        <v>107.987449</v>
      </c>
      <c r="S774" s="4">
        <v>107.9613264</v>
      </c>
      <c r="T774" s="2">
        <v>0.50943121400000002</v>
      </c>
      <c r="U774" s="2">
        <v>0.53445985699999998</v>
      </c>
      <c r="V774" s="4">
        <v>48.80118513</v>
      </c>
      <c r="W774">
        <f>F774/AVERAGE(F770:F774)</f>
        <v>1.3824834698981914</v>
      </c>
      <c r="X774" s="4">
        <f>(E774-MIN(E761:E774))/(MAX(E761:E774)-MIN(E761:E774)) * 100</f>
        <v>78.982364357438129</v>
      </c>
      <c r="Y774" s="4">
        <f t="shared" si="104"/>
        <v>89.874272213315351</v>
      </c>
      <c r="Z774" s="4">
        <f t="shared" si="100"/>
        <v>0.8788095014552616</v>
      </c>
      <c r="AA774" s="4">
        <f t="shared" si="101"/>
        <v>-0.10362130000000036</v>
      </c>
      <c r="AB774">
        <f>STDEV(E754:E774)</f>
        <v>1.614205420809703</v>
      </c>
      <c r="AC774">
        <f t="shared" si="98"/>
        <v>108.7413625208097</v>
      </c>
      <c r="AD774">
        <f t="shared" si="99"/>
        <v>105.51295167919031</v>
      </c>
      <c r="AE774" s="4">
        <f>AC774-AD774</f>
        <v>3.2284108416193931</v>
      </c>
      <c r="AI774" s="5">
        <f t="shared" si="102"/>
        <v>9.3196870251580632E-3</v>
      </c>
      <c r="AJ774" s="5">
        <f t="shared" si="97"/>
        <v>-4.2238062303136424E-3</v>
      </c>
      <c r="AK774" s="5">
        <f t="shared" si="103"/>
        <v>-1.2589024689165079E-3</v>
      </c>
    </row>
    <row r="775" spans="1:37" x14ac:dyDescent="0.2">
      <c r="A775" s="1">
        <v>42705</v>
      </c>
      <c r="B775">
        <v>107.38500000000001</v>
      </c>
      <c r="C775">
        <v>107.94450000000001</v>
      </c>
      <c r="D775">
        <v>106.086</v>
      </c>
      <c r="E775">
        <v>106.53360000000001</v>
      </c>
      <c r="F775">
        <v>37086862</v>
      </c>
      <c r="G775">
        <v>37086862</v>
      </c>
      <c r="H775">
        <v>106.8464</v>
      </c>
      <c r="I775">
        <v>-1.0022</v>
      </c>
      <c r="J775">
        <v>1.0022</v>
      </c>
      <c r="K775" s="4">
        <f>1-(E775/E774)</f>
        <v>9.3196870251580632E-3</v>
      </c>
      <c r="L775" s="4">
        <v>108.1962</v>
      </c>
      <c r="M775" s="4">
        <v>107.9639</v>
      </c>
      <c r="N775" s="4">
        <v>107.0608762</v>
      </c>
      <c r="O775" s="4">
        <v>109.5182471</v>
      </c>
      <c r="P775" s="4">
        <v>107.6413185</v>
      </c>
      <c r="Q775" s="4">
        <v>107.63833169999999</v>
      </c>
      <c r="R775" s="4">
        <v>107.8489872</v>
      </c>
      <c r="S775" s="4">
        <v>107.9053371</v>
      </c>
      <c r="T775" s="2">
        <v>0.50943121400000002</v>
      </c>
      <c r="U775" s="2">
        <v>0.39128842899999999</v>
      </c>
      <c r="V775" s="4">
        <v>56.558244100000003</v>
      </c>
      <c r="W775">
        <f>F775/AVERAGE(F771:F775)</f>
        <v>1.3203079222864158</v>
      </c>
      <c r="X775" s="4">
        <f>(E775-MIN(E762:E775))/(MAX(E762:E775)-MIN(E762:E775)) * 100</f>
        <v>62.069023711079375</v>
      </c>
      <c r="Y775" s="4">
        <f t="shared" si="104"/>
        <v>78.489578938486247</v>
      </c>
      <c r="Z775" s="4">
        <f t="shared" si="100"/>
        <v>0.79079317981466091</v>
      </c>
      <c r="AA775" s="4">
        <f t="shared" si="101"/>
        <v>-0.21065550000000144</v>
      </c>
      <c r="AB775">
        <f>STDEV(E755:E775)</f>
        <v>1.6083514093334088</v>
      </c>
      <c r="AC775">
        <f t="shared" si="98"/>
        <v>108.6692276093334</v>
      </c>
      <c r="AD775">
        <f t="shared" si="99"/>
        <v>105.45252479066659</v>
      </c>
      <c r="AE775" s="4">
        <f>AC775-AD775</f>
        <v>3.2167028186668176</v>
      </c>
      <c r="AI775" s="5">
        <f t="shared" si="102"/>
        <v>-3.7443585873375707E-3</v>
      </c>
      <c r="AJ775" s="5">
        <f t="shared" si="97"/>
        <v>-2.9156204218007131E-3</v>
      </c>
      <c r="AK775" s="5">
        <f t="shared" si="103"/>
        <v>-4.2835231263933858E-4</v>
      </c>
    </row>
    <row r="776" spans="1:37" x14ac:dyDescent="0.2">
      <c r="A776" s="1">
        <v>42706</v>
      </c>
      <c r="B776">
        <v>106.2223</v>
      </c>
      <c r="C776">
        <v>107.1174</v>
      </c>
      <c r="D776">
        <v>105.9109</v>
      </c>
      <c r="E776">
        <v>106.9325</v>
      </c>
      <c r="F776">
        <v>26527997</v>
      </c>
      <c r="G776">
        <v>26527997</v>
      </c>
      <c r="H776">
        <v>106.6511</v>
      </c>
      <c r="I776">
        <v>0.39892899999999998</v>
      </c>
      <c r="J776">
        <v>-0.39892899999999998</v>
      </c>
      <c r="K776" s="4">
        <f>1-(E776/E775)</f>
        <v>-3.7443585873375707E-3</v>
      </c>
      <c r="L776" s="4">
        <v>107.973625</v>
      </c>
      <c r="M776" s="4">
        <v>107.95903</v>
      </c>
      <c r="N776" s="4">
        <v>107.00898100000001</v>
      </c>
      <c r="O776" s="4">
        <v>109.4596765</v>
      </c>
      <c r="P776" s="4">
        <v>107.48380330000001</v>
      </c>
      <c r="Q776" s="4">
        <v>107.5099987</v>
      </c>
      <c r="R776" s="4">
        <v>107.7617027</v>
      </c>
      <c r="S776" s="4">
        <v>107.8671866</v>
      </c>
      <c r="T776" s="2">
        <v>0.49344621399999999</v>
      </c>
      <c r="U776" s="2">
        <v>0.39128842899999999</v>
      </c>
      <c r="V776" s="4">
        <v>55.773357390000001</v>
      </c>
      <c r="W776">
        <f>F776/AVERAGE(F772:F776)</f>
        <v>0.85299108005570423</v>
      </c>
      <c r="X776" s="4">
        <f>(E776-MIN(E763:E776))/(MAX(E763:E776)-MIN(E763:E776)) * 100</f>
        <v>68.800945067926861</v>
      </c>
      <c r="Y776" s="4">
        <f t="shared" si="104"/>
        <v>69.950777712148124</v>
      </c>
      <c r="Z776" s="4">
        <f t="shared" si="100"/>
        <v>0.98356226075208342</v>
      </c>
      <c r="AA776" s="4">
        <f t="shared" si="101"/>
        <v>-0.2517040000000037</v>
      </c>
      <c r="AB776">
        <f>STDEV(E756:E776)</f>
        <v>1.593290218265037</v>
      </c>
      <c r="AC776">
        <f t="shared" si="98"/>
        <v>108.60227121826505</v>
      </c>
      <c r="AD776">
        <f t="shared" si="99"/>
        <v>105.41569078173497</v>
      </c>
      <c r="AE776" s="4">
        <f>AC776-AD776</f>
        <v>3.1865804365300789</v>
      </c>
      <c r="AI776" s="5">
        <f t="shared" si="102"/>
        <v>7.1877118743133295E-3</v>
      </c>
      <c r="AJ776" s="5">
        <f t="shared" si="97"/>
        <v>-4.9138238820542798E-3</v>
      </c>
      <c r="AK776" s="5">
        <f t="shared" si="103"/>
        <v>-6.1769574476763195E-5</v>
      </c>
    </row>
    <row r="777" spans="1:37" x14ac:dyDescent="0.2">
      <c r="A777" s="1">
        <v>42709</v>
      </c>
      <c r="B777">
        <v>107.02979999999999</v>
      </c>
      <c r="C777">
        <v>107.059</v>
      </c>
      <c r="D777">
        <v>105.3271</v>
      </c>
      <c r="E777">
        <v>106.1639</v>
      </c>
      <c r="F777">
        <v>34324540</v>
      </c>
      <c r="G777">
        <v>34324540</v>
      </c>
      <c r="H777">
        <v>106.1904</v>
      </c>
      <c r="I777">
        <v>-0.76866999999999996</v>
      </c>
      <c r="J777">
        <v>0.76866999999999996</v>
      </c>
      <c r="K777" s="4">
        <f>1-(E777/E776)</f>
        <v>7.1877118743133295E-3</v>
      </c>
      <c r="L777" s="4">
        <v>107.6464625</v>
      </c>
      <c r="M777" s="4">
        <v>107.86660000000001</v>
      </c>
      <c r="N777" s="4">
        <v>106.97562379999999</v>
      </c>
      <c r="O777" s="4">
        <v>109.3657255</v>
      </c>
      <c r="P777" s="4">
        <v>107.1904914</v>
      </c>
      <c r="Q777" s="4">
        <v>107.2652535</v>
      </c>
      <c r="R777" s="4">
        <v>107.609531</v>
      </c>
      <c r="S777" s="4">
        <v>107.8003911</v>
      </c>
      <c r="T777" s="2">
        <v>0.49344621399999999</v>
      </c>
      <c r="U777" s="2">
        <v>0.25715057099999999</v>
      </c>
      <c r="V777" s="4">
        <v>65.7405179</v>
      </c>
      <c r="W777">
        <f>F777/AVERAGE(F773:F777)</f>
        <v>1.0552928149531102</v>
      </c>
      <c r="X777" s="4">
        <f>(E777-MIN(E764:E777))/(MAX(E764:E777)-MIN(E764:E777)) * 100</f>
        <v>42.644577389170088</v>
      </c>
      <c r="Y777" s="4">
        <f t="shared" si="104"/>
        <v>57.83818205605877</v>
      </c>
      <c r="Z777" s="4">
        <f t="shared" si="100"/>
        <v>0.73730839859104647</v>
      </c>
      <c r="AA777" s="4">
        <f t="shared" si="101"/>
        <v>-0.34427750000000401</v>
      </c>
      <c r="AB777">
        <f>STDEV(E757:E777)</f>
        <v>1.6037669075974734</v>
      </c>
      <c r="AC777">
        <f t="shared" si="98"/>
        <v>108.57939070759747</v>
      </c>
      <c r="AD777">
        <f t="shared" si="99"/>
        <v>105.37185689240252</v>
      </c>
      <c r="AE777" s="4">
        <f>AC777-AD777</f>
        <v>3.2075338151949495</v>
      </c>
      <c r="AI777" s="5">
        <f t="shared" si="102"/>
        <v>-7.6984737749838938E-3</v>
      </c>
      <c r="AJ777" s="5">
        <f t="shared" si="97"/>
        <v>2.0306750276790409E-3</v>
      </c>
      <c r="AK777" s="5">
        <f t="shared" si="103"/>
        <v>7.5941884058773623E-4</v>
      </c>
    </row>
    <row r="778" spans="1:37" x14ac:dyDescent="0.2">
      <c r="A778" s="1">
        <v>42710</v>
      </c>
      <c r="B778">
        <v>106.5433</v>
      </c>
      <c r="C778">
        <v>107.3801</v>
      </c>
      <c r="D778">
        <v>106.24169999999999</v>
      </c>
      <c r="E778">
        <v>106.9812</v>
      </c>
      <c r="F778">
        <v>26195462</v>
      </c>
      <c r="G778">
        <v>26195462</v>
      </c>
      <c r="H778">
        <v>106.7428</v>
      </c>
      <c r="I778">
        <v>0.81731900000000002</v>
      </c>
      <c r="J778">
        <v>-0.81731900000000002</v>
      </c>
      <c r="K778" s="4">
        <f>1-(E778/E777)</f>
        <v>-7.6984737749838938E-3</v>
      </c>
      <c r="L778" s="4">
        <v>107.4907875</v>
      </c>
      <c r="M778" s="4">
        <v>107.69341</v>
      </c>
      <c r="N778" s="4">
        <v>107.0270524</v>
      </c>
      <c r="O778" s="4">
        <v>109.3240529</v>
      </c>
      <c r="P778" s="4">
        <v>107.1439822</v>
      </c>
      <c r="Q778" s="4">
        <v>107.2136074</v>
      </c>
      <c r="R778" s="4">
        <v>107.54969</v>
      </c>
      <c r="S778" s="4">
        <v>107.7682659</v>
      </c>
      <c r="T778" s="2">
        <v>0.45452614299999999</v>
      </c>
      <c r="U778" s="2">
        <v>0.25715057099999999</v>
      </c>
      <c r="V778" s="4">
        <v>63.866940390000003</v>
      </c>
      <c r="W778">
        <f>F778/AVERAGE(F774:F778)</f>
        <v>0.81709085488928845</v>
      </c>
      <c r="X778" s="4">
        <f>(E778-MIN(E765:E778))/(MAX(E765:E778)-MIN(E765:E778)) * 100</f>
        <v>31.226836816566806</v>
      </c>
      <c r="Y778" s="4">
        <f t="shared" si="104"/>
        <v>47.557453091221255</v>
      </c>
      <c r="Z778" s="4">
        <f t="shared" si="100"/>
        <v>0.65661289213006746</v>
      </c>
      <c r="AA778" s="4">
        <f t="shared" si="101"/>
        <v>-0.33608259999999746</v>
      </c>
      <c r="AB778">
        <f>STDEV(E758:E778)</f>
        <v>1.5847944281890474</v>
      </c>
      <c r="AC778">
        <f t="shared" si="98"/>
        <v>108.61184682818904</v>
      </c>
      <c r="AD778">
        <f t="shared" si="99"/>
        <v>105.44225797181096</v>
      </c>
      <c r="AE778" s="4">
        <f>AC778-AD778</f>
        <v>3.1695888563780841</v>
      </c>
      <c r="AI778" s="5">
        <f t="shared" si="102"/>
        <v>-9.8222865325869879E-3</v>
      </c>
      <c r="AJ778" s="5">
        <f t="shared" si="97"/>
        <v>1.8033909518758718E-4</v>
      </c>
      <c r="AK778" s="5">
        <f t="shared" si="103"/>
        <v>9.1546842411281931E-4</v>
      </c>
    </row>
    <row r="779" spans="1:37" x14ac:dyDescent="0.2">
      <c r="A779" s="1">
        <v>42711</v>
      </c>
      <c r="B779">
        <v>106.3098</v>
      </c>
      <c r="C779">
        <v>108.18770000000001</v>
      </c>
      <c r="D779">
        <v>106.21250000000001</v>
      </c>
      <c r="E779">
        <v>108.032</v>
      </c>
      <c r="F779">
        <v>29998719</v>
      </c>
      <c r="G779">
        <v>29998719</v>
      </c>
      <c r="H779">
        <v>107.34529999999999</v>
      </c>
      <c r="I779">
        <v>1.0508</v>
      </c>
      <c r="J779">
        <v>-1.0508</v>
      </c>
      <c r="K779" s="4">
        <f>1-(E779/E778)</f>
        <v>-9.8222865325869879E-3</v>
      </c>
      <c r="L779" s="4">
        <v>107.39834999999999</v>
      </c>
      <c r="M779" s="4">
        <v>107.61848999999999</v>
      </c>
      <c r="N779" s="4">
        <v>107.0557762</v>
      </c>
      <c r="O779" s="4">
        <v>109.29975690000001</v>
      </c>
      <c r="P779" s="4">
        <v>107.3413195</v>
      </c>
      <c r="Q779" s="4">
        <v>107.36240599999999</v>
      </c>
      <c r="R779" s="4">
        <v>107.5956243</v>
      </c>
      <c r="S779" s="4">
        <v>107.7786084</v>
      </c>
      <c r="T779" s="2">
        <v>0.329426143</v>
      </c>
      <c r="U779" s="2">
        <v>0.25715057099999999</v>
      </c>
      <c r="V779" s="4">
        <v>56.160794459999998</v>
      </c>
      <c r="W779">
        <f>F779/AVERAGE(F775:F779)</f>
        <v>0.97314027871149167</v>
      </c>
      <c r="X779" s="4">
        <f>(E779-MIN(E766:E779))/(MAX(E766:E779)-MIN(E766:E779)) * 100</f>
        <v>71.375081190539802</v>
      </c>
      <c r="Y779" s="4">
        <f t="shared" si="104"/>
        <v>48.415498465425571</v>
      </c>
      <c r="Z779" s="4">
        <f t="shared" si="100"/>
        <v>1.4742196910666965</v>
      </c>
      <c r="AA779" s="4">
        <f t="shared" si="101"/>
        <v>-0.23321830000000432</v>
      </c>
      <c r="AB779">
        <f>STDEV(E759:E779)</f>
        <v>1.5978526208335873</v>
      </c>
      <c r="AC779">
        <f t="shared" si="98"/>
        <v>108.65362882083359</v>
      </c>
      <c r="AD779">
        <f t="shared" si="99"/>
        <v>105.4579235791664</v>
      </c>
      <c r="AE779" s="4">
        <f>AC779-AD779</f>
        <v>3.1957052416671843</v>
      </c>
      <c r="AI779" s="5">
        <f t="shared" si="102"/>
        <v>-9.8174614928909776E-3</v>
      </c>
      <c r="AJ779" s="5">
        <f t="shared" si="97"/>
        <v>1.9275157391881903E-3</v>
      </c>
      <c r="AK779" s="5">
        <f t="shared" si="103"/>
        <v>9.6255081253213961E-4</v>
      </c>
    </row>
    <row r="780" spans="1:37" x14ac:dyDescent="0.2">
      <c r="A780" s="1">
        <v>42712</v>
      </c>
      <c r="B780">
        <v>107.86660000000001</v>
      </c>
      <c r="C780">
        <v>109.3942</v>
      </c>
      <c r="D780">
        <v>107.61360000000001</v>
      </c>
      <c r="E780">
        <v>109.0926</v>
      </c>
      <c r="F780">
        <v>27068316</v>
      </c>
      <c r="G780">
        <v>27068316</v>
      </c>
      <c r="H780">
        <v>108.9393</v>
      </c>
      <c r="I780">
        <v>1.0606</v>
      </c>
      <c r="J780">
        <v>-1.0606</v>
      </c>
      <c r="K780" s="4">
        <f>1-(E780/E779)</f>
        <v>-9.8174614928909776E-3</v>
      </c>
      <c r="L780" s="4">
        <v>107.46525</v>
      </c>
      <c r="M780" s="4">
        <v>107.70509</v>
      </c>
      <c r="N780" s="4">
        <v>107.1048905</v>
      </c>
      <c r="O780" s="4">
        <v>109.2922725</v>
      </c>
      <c r="P780" s="4">
        <v>107.730493</v>
      </c>
      <c r="Q780" s="4">
        <v>107.67698679999999</v>
      </c>
      <c r="R780" s="4">
        <v>107.7381934</v>
      </c>
      <c r="S780" s="4">
        <v>107.83013750000001</v>
      </c>
      <c r="T780" s="2">
        <v>0.40518328599999998</v>
      </c>
      <c r="U780" s="2">
        <v>0.2543705</v>
      </c>
      <c r="V780" s="4">
        <v>61.432940649999999</v>
      </c>
      <c r="W780">
        <f>F780/AVERAGE(F776:F780)</f>
        <v>0.93912186843740397</v>
      </c>
      <c r="X780" s="4">
        <f>(E780-MIN(E767:E780))/(MAX(E767:E780)-MIN(E767:E780)) * 100</f>
        <v>100</v>
      </c>
      <c r="Y780" s="4">
        <f t="shared" si="104"/>
        <v>67.533972669035535</v>
      </c>
      <c r="Z780" s="4">
        <f t="shared" si="100"/>
        <v>1.4807362287136738</v>
      </c>
      <c r="AA780" s="4">
        <f t="shared" si="101"/>
        <v>-6.1206600000005551E-2</v>
      </c>
      <c r="AB780">
        <f>STDEV(E760:E780)</f>
        <v>1.6454448893550839</v>
      </c>
      <c r="AC780">
        <f t="shared" si="98"/>
        <v>108.75033538935509</v>
      </c>
      <c r="AD780">
        <f t="shared" si="99"/>
        <v>105.45944561064491</v>
      </c>
      <c r="AE780" s="4">
        <f>AC780-AD780</f>
        <v>3.2908897787101807</v>
      </c>
      <c r="AI780" s="5">
        <f t="shared" si="102"/>
        <v>-1.6321913677004529E-2</v>
      </c>
      <c r="AJ780" s="5">
        <f t="shared" si="97"/>
        <v>1.6000467864557889E-3</v>
      </c>
      <c r="AK780" s="5">
        <f t="shared" si="103"/>
        <v>1.3123703600792667E-3</v>
      </c>
    </row>
    <row r="781" spans="1:37" x14ac:dyDescent="0.2">
      <c r="A781" s="1">
        <v>42713</v>
      </c>
      <c r="B781">
        <v>109.2775</v>
      </c>
      <c r="C781">
        <v>111.60290000000001</v>
      </c>
      <c r="D781">
        <v>109.2775</v>
      </c>
      <c r="E781">
        <v>110.8732</v>
      </c>
      <c r="F781">
        <v>34402627</v>
      </c>
      <c r="G781">
        <v>34402627</v>
      </c>
      <c r="H781">
        <v>110.79389999999999</v>
      </c>
      <c r="I781">
        <v>1.7806</v>
      </c>
      <c r="J781">
        <v>-1.7806</v>
      </c>
      <c r="K781" s="4">
        <f>1-(E781/E780)</f>
        <v>-1.6321913677004529E-2</v>
      </c>
      <c r="L781" s="4">
        <v>107.7681</v>
      </c>
      <c r="M781" s="4">
        <v>107.91526</v>
      </c>
      <c r="N781" s="4">
        <v>107.2471333</v>
      </c>
      <c r="O781" s="4">
        <v>109.3033784</v>
      </c>
      <c r="P781" s="4">
        <v>108.42887229999999</v>
      </c>
      <c r="Q781" s="4">
        <v>108.25811640000001</v>
      </c>
      <c r="R781" s="4">
        <v>108.03676539999999</v>
      </c>
      <c r="S781" s="4">
        <v>107.94947329999999</v>
      </c>
      <c r="T781" s="2">
        <v>0.52472399999999997</v>
      </c>
      <c r="U781" s="2">
        <v>0.2543705</v>
      </c>
      <c r="V781" s="4">
        <v>67.350494710000007</v>
      </c>
      <c r="W781">
        <f>F781/AVERAGE(F777:F781)</f>
        <v>1.1317423203198871</v>
      </c>
      <c r="X781" s="4">
        <f>(E781-MIN(E768:E781))/(MAX(E768:E781)-MIN(E768:E781)) * 100</f>
        <v>100</v>
      </c>
      <c r="Y781" s="4">
        <f t="shared" si="104"/>
        <v>90.458360396846601</v>
      </c>
      <c r="Z781" s="4">
        <f t="shared" si="100"/>
        <v>1.1054810142621823</v>
      </c>
      <c r="AA781" s="4">
        <f t="shared" si="101"/>
        <v>0.22135100000001273</v>
      </c>
      <c r="AB781">
        <f>STDEV(E761:E781)</f>
        <v>1.8345946743990442</v>
      </c>
      <c r="AC781">
        <f t="shared" si="98"/>
        <v>109.08172797439904</v>
      </c>
      <c r="AD781">
        <f t="shared" si="99"/>
        <v>105.41253862560096</v>
      </c>
      <c r="AE781" s="4">
        <f>AC781-AD781</f>
        <v>3.6691893487980849</v>
      </c>
      <c r="AI781" s="5">
        <f t="shared" si="102"/>
        <v>5.704714935620081E-3</v>
      </c>
      <c r="AJ781" s="5">
        <f t="shared" si="97"/>
        <v>-2.7864153989940474E-4</v>
      </c>
      <c r="AK781" s="5">
        <f t="shared" si="103"/>
        <v>5.6315808197345658E-4</v>
      </c>
    </row>
    <row r="782" spans="1:37" x14ac:dyDescent="0.2">
      <c r="A782" s="1">
        <v>42716</v>
      </c>
      <c r="B782">
        <v>110.23099999999999</v>
      </c>
      <c r="C782">
        <v>111.8948</v>
      </c>
      <c r="D782">
        <v>109.4526</v>
      </c>
      <c r="E782">
        <v>110.2407</v>
      </c>
      <c r="F782">
        <v>26374377</v>
      </c>
      <c r="G782">
        <v>26374377</v>
      </c>
      <c r="H782">
        <v>109.9157</v>
      </c>
      <c r="I782">
        <v>-0.63244999999999996</v>
      </c>
      <c r="J782">
        <v>0.63244999999999996</v>
      </c>
      <c r="K782" s="4">
        <f>1-(E782/E781)</f>
        <v>5.704714935620081E-3</v>
      </c>
      <c r="L782" s="4">
        <v>108.1062125</v>
      </c>
      <c r="M782" s="4">
        <v>108.08359</v>
      </c>
      <c r="N782" s="4">
        <v>107.5024286</v>
      </c>
      <c r="O782" s="4">
        <v>109.33567840000001</v>
      </c>
      <c r="P782" s="4">
        <v>108.83150070000001</v>
      </c>
      <c r="Q782" s="4">
        <v>108.6185862</v>
      </c>
      <c r="R782" s="4">
        <v>108.246664</v>
      </c>
      <c r="S782" s="4">
        <v>108.0393253</v>
      </c>
      <c r="T782" s="2">
        <v>0.40865971400000001</v>
      </c>
      <c r="U782" s="2">
        <v>0.29954550000000002</v>
      </c>
      <c r="V782" s="4">
        <v>57.703573210000002</v>
      </c>
      <c r="W782">
        <f>F782/AVERAGE(F778:F782)</f>
        <v>0.91552583898496009</v>
      </c>
      <c r="X782" s="4">
        <f>(E782-MIN(E769:E782))/(MAX(E769:E782)-MIN(E769:E782)) * 100</f>
        <v>86.569129169940467</v>
      </c>
      <c r="Y782" s="4">
        <f t="shared" si="104"/>
        <v>95.523043056646827</v>
      </c>
      <c r="Z782" s="4">
        <f t="shared" si="100"/>
        <v>0.90626435674378036</v>
      </c>
      <c r="AA782" s="4">
        <f t="shared" si="101"/>
        <v>0.3719222000000002</v>
      </c>
      <c r="AB782">
        <f>STDEV(E762:E782)</f>
        <v>1.8614754543487426</v>
      </c>
      <c r="AC782">
        <f t="shared" si="98"/>
        <v>109.36390405434875</v>
      </c>
      <c r="AD782">
        <f t="shared" si="99"/>
        <v>105.64095314565125</v>
      </c>
      <c r="AE782" s="4">
        <f>AC782-AD782</f>
        <v>3.7229509086974986</v>
      </c>
      <c r="AI782" s="5">
        <f t="shared" si="102"/>
        <v>-1.6681679270904581E-2</v>
      </c>
      <c r="AJ782" s="5">
        <f t="shared" si="97"/>
        <v>2.0514130595548075E-3</v>
      </c>
      <c r="AK782" s="5">
        <f t="shared" si="103"/>
        <v>8.7000631696434994E-4</v>
      </c>
    </row>
    <row r="783" spans="1:37" x14ac:dyDescent="0.2">
      <c r="A783" s="1">
        <v>42717</v>
      </c>
      <c r="B783">
        <v>110.7662</v>
      </c>
      <c r="C783">
        <v>112.79</v>
      </c>
      <c r="D783">
        <v>110.6786</v>
      </c>
      <c r="E783">
        <v>112.0797</v>
      </c>
      <c r="F783">
        <v>43733811</v>
      </c>
      <c r="G783">
        <v>43733811</v>
      </c>
      <c r="H783">
        <v>112.1339</v>
      </c>
      <c r="I783">
        <v>1.839</v>
      </c>
      <c r="J783">
        <v>-1.839</v>
      </c>
      <c r="K783" s="4">
        <f>1-(E783/E782)</f>
        <v>-1.6681679270904581E-2</v>
      </c>
      <c r="L783" s="4">
        <v>108.799475</v>
      </c>
      <c r="M783" s="4">
        <v>108.44652000000001</v>
      </c>
      <c r="N783" s="4">
        <v>107.8156429</v>
      </c>
      <c r="O783" s="4">
        <v>109.3875235</v>
      </c>
      <c r="P783" s="4">
        <v>109.5533227</v>
      </c>
      <c r="Q783" s="4">
        <v>109.2478796</v>
      </c>
      <c r="R783" s="4">
        <v>108.611715</v>
      </c>
      <c r="S783" s="4">
        <v>108.19777139999999</v>
      </c>
      <c r="T783" s="2">
        <v>0.53515199999999996</v>
      </c>
      <c r="U783" s="2">
        <v>0.29954550000000002</v>
      </c>
      <c r="V783" s="4">
        <v>64.113286549999998</v>
      </c>
      <c r="W783">
        <f>F783/AVERAGE(F779:F783)</f>
        <v>1.3533355902433408</v>
      </c>
      <c r="X783" s="4">
        <f>(E783-MIN(E770:E783))/(MAX(E770:E783)-MIN(E770:E783)) * 100</f>
        <v>100</v>
      </c>
      <c r="Y783" s="4">
        <f t="shared" si="104"/>
        <v>95.523043056646827</v>
      </c>
      <c r="Z783" s="4">
        <f t="shared" si="100"/>
        <v>1.0468678216281098</v>
      </c>
      <c r="AA783" s="4">
        <f t="shared" si="101"/>
        <v>0.63616460000000075</v>
      </c>
      <c r="AB783">
        <f>STDEV(E763:E783)</f>
        <v>2.0517328014562302</v>
      </c>
      <c r="AC783">
        <f t="shared" si="98"/>
        <v>109.86737570145623</v>
      </c>
      <c r="AD783">
        <f t="shared" si="99"/>
        <v>105.76391009854378</v>
      </c>
      <c r="AE783" s="4">
        <f>AC783-AD783</f>
        <v>4.1034656029124505</v>
      </c>
      <c r="AI783" s="5">
        <f t="shared" si="102"/>
        <v>0</v>
      </c>
      <c r="AJ783" s="5">
        <f t="shared" si="97"/>
        <v>-5.6247006391134673E-4</v>
      </c>
      <c r="AK783" s="5">
        <f t="shared" si="103"/>
        <v>4.095383202512348E-4</v>
      </c>
    </row>
    <row r="784" spans="1:37" x14ac:dyDescent="0.2">
      <c r="A784" s="1">
        <v>42718</v>
      </c>
      <c r="B784">
        <v>111.93380000000001</v>
      </c>
      <c r="C784">
        <v>113.0624</v>
      </c>
      <c r="D784">
        <v>111.8754</v>
      </c>
      <c r="E784">
        <v>112.0797</v>
      </c>
      <c r="F784">
        <v>34031834</v>
      </c>
      <c r="G784">
        <v>34031834</v>
      </c>
      <c r="H784">
        <v>112.465</v>
      </c>
      <c r="I784">
        <v>0</v>
      </c>
      <c r="J784">
        <v>0</v>
      </c>
      <c r="K784" s="4">
        <f>1-(E784/E783)</f>
        <v>0</v>
      </c>
      <c r="L784" s="4">
        <v>109.442875</v>
      </c>
      <c r="M784" s="4">
        <v>108.90091</v>
      </c>
      <c r="N784" s="4">
        <v>108.254881</v>
      </c>
      <c r="O784" s="4">
        <v>109.4494275</v>
      </c>
      <c r="P784" s="4">
        <v>110.1147399</v>
      </c>
      <c r="Q784" s="4">
        <v>109.762756</v>
      </c>
      <c r="R784" s="4">
        <v>108.94199930000001</v>
      </c>
      <c r="S784" s="4">
        <v>108.3500039</v>
      </c>
      <c r="T784" s="2">
        <v>0.53515199999999996</v>
      </c>
      <c r="U784" s="2">
        <v>0.259930571</v>
      </c>
      <c r="V784" s="4">
        <v>67.307726169999995</v>
      </c>
      <c r="W784">
        <f>F784/AVERAGE(F780:F784)</f>
        <v>1.027463187597512</v>
      </c>
      <c r="X784" s="4">
        <f>(E784-MIN(E771:E784))/(MAX(E771:E784)-MIN(E771:E784)) * 100</f>
        <v>100</v>
      </c>
      <c r="Y784" s="4">
        <f t="shared" si="104"/>
        <v>95.523043056646827</v>
      </c>
      <c r="Z784" s="4">
        <f t="shared" si="100"/>
        <v>1.0468678216281098</v>
      </c>
      <c r="AA784" s="4">
        <f t="shared" si="101"/>
        <v>0.82075669999998979</v>
      </c>
      <c r="AB784">
        <f>STDEV(E764:E784)</f>
        <v>1.9199188492275003</v>
      </c>
      <c r="AC784">
        <f t="shared" si="98"/>
        <v>110.1747998492275</v>
      </c>
      <c r="AD784">
        <f t="shared" si="99"/>
        <v>106.3349621507725</v>
      </c>
      <c r="AE784" s="4">
        <f>AC784-AD784</f>
        <v>3.8398376984549998</v>
      </c>
      <c r="AI784" s="5">
        <f t="shared" si="102"/>
        <v>-5.4693222769155447E-3</v>
      </c>
      <c r="AJ784" s="5">
        <f t="shared" si="97"/>
        <v>7.6943225364383143E-4</v>
      </c>
      <c r="AK784" s="5">
        <f t="shared" si="103"/>
        <v>5.8873066217269611E-4</v>
      </c>
    </row>
    <row r="785" spans="1:37" x14ac:dyDescent="0.2">
      <c r="A785" s="1">
        <v>42719</v>
      </c>
      <c r="B785">
        <v>112.2646</v>
      </c>
      <c r="C785">
        <v>113.57810000000001</v>
      </c>
      <c r="D785">
        <v>112.1186</v>
      </c>
      <c r="E785">
        <v>112.6927</v>
      </c>
      <c r="F785">
        <v>46524544</v>
      </c>
      <c r="G785">
        <v>46524544</v>
      </c>
      <c r="H785">
        <v>112.9199</v>
      </c>
      <c r="I785">
        <v>0.61298799999999998</v>
      </c>
      <c r="J785">
        <v>-0.61298799999999998</v>
      </c>
      <c r="K785" s="4">
        <f>1-(E785/E784)</f>
        <v>-5.4693222769155447E-3</v>
      </c>
      <c r="L785" s="4">
        <v>110.25897500000001</v>
      </c>
      <c r="M785" s="4">
        <v>109.51682</v>
      </c>
      <c r="N785" s="4">
        <v>108.6584429</v>
      </c>
      <c r="O785" s="4">
        <v>109.5142412</v>
      </c>
      <c r="P785" s="4">
        <v>110.6876199</v>
      </c>
      <c r="Q785" s="4">
        <v>110.2954731</v>
      </c>
      <c r="R785" s="4">
        <v>109.2992089</v>
      </c>
      <c r="S785" s="4">
        <v>108.52030569999999</v>
      </c>
      <c r="T785" s="2">
        <v>0.54001685700000002</v>
      </c>
      <c r="U785" s="2">
        <v>0.259930571</v>
      </c>
      <c r="V785" s="4">
        <v>67.506543289999996</v>
      </c>
      <c r="W785">
        <f>F785/AVERAGE(F781:F785)</f>
        <v>1.2569635721443075</v>
      </c>
      <c r="X785" s="4">
        <f>(E785-MIN(E772:E785))/(MAX(E772:E785)-MIN(E772:E785)) * 100</f>
        <v>100</v>
      </c>
      <c r="Y785" s="4">
        <f t="shared" si="104"/>
        <v>100</v>
      </c>
      <c r="Z785" s="4">
        <f t="shared" si="100"/>
        <v>1</v>
      </c>
      <c r="AA785" s="4">
        <f t="shared" si="101"/>
        <v>0.99626419999999882</v>
      </c>
      <c r="AB785">
        <f>STDEV(E765:E785)</f>
        <v>1.9196182434461881</v>
      </c>
      <c r="AC785">
        <f t="shared" si="98"/>
        <v>110.57806114344619</v>
      </c>
      <c r="AD785">
        <f t="shared" si="99"/>
        <v>106.7388246565538</v>
      </c>
      <c r="AE785" s="4">
        <f>AC785-AD785</f>
        <v>3.8392364868923892</v>
      </c>
      <c r="AI785" s="5">
        <f t="shared" si="102"/>
        <v>-1.2946712608714606E-3</v>
      </c>
      <c r="AJ785" s="5">
        <f t="shared" si="97"/>
        <v>2.0581802242155113E-3</v>
      </c>
      <c r="AK785" s="5">
        <f t="shared" si="103"/>
        <v>8.1137648351784798E-4</v>
      </c>
    </row>
    <row r="786" spans="1:37" x14ac:dyDescent="0.2">
      <c r="A786" s="1">
        <v>42720</v>
      </c>
      <c r="B786">
        <v>113.32510000000001</v>
      </c>
      <c r="C786">
        <v>113.35429999999999</v>
      </c>
      <c r="D786">
        <v>112.5224</v>
      </c>
      <c r="E786">
        <v>112.8386</v>
      </c>
      <c r="F786">
        <v>44351134</v>
      </c>
      <c r="G786">
        <v>44351134</v>
      </c>
      <c r="H786">
        <v>112.9288</v>
      </c>
      <c r="I786">
        <v>0.145952</v>
      </c>
      <c r="J786">
        <v>-0.145952</v>
      </c>
      <c r="K786" s="4">
        <f>1-(E786/E785)</f>
        <v>-1.2946712608714606E-3</v>
      </c>
      <c r="L786" s="4">
        <v>110.99115</v>
      </c>
      <c r="M786" s="4">
        <v>110.10742999999999</v>
      </c>
      <c r="N786" s="4">
        <v>108.93551429999999</v>
      </c>
      <c r="O786" s="4">
        <v>109.5809667</v>
      </c>
      <c r="P786" s="4">
        <v>111.1656155</v>
      </c>
      <c r="Q786" s="4">
        <v>110.75785980000001</v>
      </c>
      <c r="R786" s="4">
        <v>109.6362938</v>
      </c>
      <c r="S786" s="4">
        <v>108.68965059999999</v>
      </c>
      <c r="T786" s="2">
        <v>0.55044199999999999</v>
      </c>
      <c r="U786" s="2">
        <v>0.244640571</v>
      </c>
      <c r="V786" s="4">
        <v>69.230796870000006</v>
      </c>
      <c r="W786">
        <f>F786/AVERAGE(F782:F786)</f>
        <v>1.1371170116047067</v>
      </c>
      <c r="X786" s="4">
        <f>(E786-MIN(E773:E786))/(MAX(E773:E786)-MIN(E773:E786)) * 100</f>
        <v>100</v>
      </c>
      <c r="Y786" s="4">
        <f t="shared" si="104"/>
        <v>100</v>
      </c>
      <c r="Z786" s="4">
        <f t="shared" si="100"/>
        <v>1</v>
      </c>
      <c r="AA786" s="4">
        <f t="shared" si="101"/>
        <v>1.1215660000000014</v>
      </c>
      <c r="AB786">
        <f>STDEV(E766:E786)</f>
        <v>2.0841795787037438</v>
      </c>
      <c r="AC786">
        <f t="shared" si="98"/>
        <v>111.01969387870373</v>
      </c>
      <c r="AD786">
        <f t="shared" si="99"/>
        <v>106.85133472129625</v>
      </c>
      <c r="AE786" s="4">
        <f>AC786-AD786</f>
        <v>4.1683591574074796</v>
      </c>
      <c r="AI786" s="5">
        <f t="shared" si="102"/>
        <v>-5.7772783426948138E-3</v>
      </c>
      <c r="AJ786" s="5">
        <f t="shared" si="97"/>
        <v>1.6834864038288932E-3</v>
      </c>
      <c r="AK786" s="5">
        <f t="shared" si="103"/>
        <v>5.7091779565840862E-4</v>
      </c>
    </row>
    <row r="787" spans="1:37" x14ac:dyDescent="0.2">
      <c r="A787" s="1">
        <v>42723</v>
      </c>
      <c r="B787">
        <v>112.67319999999999</v>
      </c>
      <c r="C787">
        <v>114.2106</v>
      </c>
      <c r="D787">
        <v>112.6246</v>
      </c>
      <c r="E787">
        <v>113.4905</v>
      </c>
      <c r="F787">
        <v>27779423</v>
      </c>
      <c r="G787">
        <v>27779423</v>
      </c>
      <c r="H787">
        <v>113.59950000000001</v>
      </c>
      <c r="I787">
        <v>0.65190700000000001</v>
      </c>
      <c r="J787">
        <v>-0.65190700000000001</v>
      </c>
      <c r="K787" s="4">
        <f>1-(E787/E786)</f>
        <v>-5.7772783426948138E-3</v>
      </c>
      <c r="L787" s="4">
        <v>111.6734625</v>
      </c>
      <c r="M787" s="4">
        <v>110.84009</v>
      </c>
      <c r="N787" s="4">
        <v>109.245481</v>
      </c>
      <c r="O787" s="4">
        <v>109.6445294</v>
      </c>
      <c r="P787" s="4">
        <v>111.68225649999999</v>
      </c>
      <c r="Q787" s="4">
        <v>111.25470350000001</v>
      </c>
      <c r="R787" s="4">
        <v>110.003361</v>
      </c>
      <c r="S787" s="4">
        <v>108.87791919999999</v>
      </c>
      <c r="T787" s="2">
        <v>0.59700678600000001</v>
      </c>
      <c r="U787" s="2">
        <v>0.23699557099999999</v>
      </c>
      <c r="V787" s="4">
        <v>71.583345129999998</v>
      </c>
      <c r="W787">
        <f>F787/AVERAGE(F783:F787)</f>
        <v>0.70714075691373246</v>
      </c>
      <c r="X787" s="4">
        <f>(E787-MIN(E774:E787))/(MAX(E774:E787)-MIN(E774:E787)) * 100</f>
        <v>100</v>
      </c>
      <c r="Y787" s="4">
        <f t="shared" si="104"/>
        <v>100</v>
      </c>
      <c r="Z787" s="4">
        <f t="shared" si="100"/>
        <v>1</v>
      </c>
      <c r="AA787" s="4">
        <f t="shared" si="101"/>
        <v>1.2513425000000069</v>
      </c>
      <c r="AB787">
        <f>STDEV(E767:E787)</f>
        <v>2.2559584973175029</v>
      </c>
      <c r="AC787">
        <f t="shared" si="98"/>
        <v>111.50143949731751</v>
      </c>
      <c r="AD787">
        <f t="shared" si="99"/>
        <v>106.98952250268249</v>
      </c>
      <c r="AE787" s="4">
        <f>AC787-AD787</f>
        <v>4.5119169946350155</v>
      </c>
      <c r="AI787" s="5">
        <f t="shared" si="102"/>
        <v>-2.6583722866670989E-3</v>
      </c>
      <c r="AJ787" s="5">
        <f t="shared" si="97"/>
        <v>-8.4221975909739568E-4</v>
      </c>
      <c r="AK787" s="5">
        <f t="shared" si="103"/>
        <v>2.6693624916277034E-4</v>
      </c>
    </row>
    <row r="788" spans="1:37" x14ac:dyDescent="0.2">
      <c r="A788" s="1">
        <v>42724</v>
      </c>
      <c r="B788">
        <v>113.5878</v>
      </c>
      <c r="C788">
        <v>114.32729999999999</v>
      </c>
      <c r="D788">
        <v>113.5295</v>
      </c>
      <c r="E788">
        <v>113.79219999999999</v>
      </c>
      <c r="F788">
        <v>21424965</v>
      </c>
      <c r="G788">
        <v>21424965</v>
      </c>
      <c r="H788">
        <v>113.8502</v>
      </c>
      <c r="I788">
        <v>0.30162899999999998</v>
      </c>
      <c r="J788">
        <v>-0.30162899999999998</v>
      </c>
      <c r="K788" s="4">
        <f>1-(E788/E787)</f>
        <v>-2.6583722866670989E-3</v>
      </c>
      <c r="L788" s="4">
        <v>112.2609125</v>
      </c>
      <c r="M788" s="4">
        <v>111.52119</v>
      </c>
      <c r="N788" s="4">
        <v>109.564719</v>
      </c>
      <c r="O788" s="4">
        <v>109.7107824</v>
      </c>
      <c r="P788" s="4">
        <v>112.1511328</v>
      </c>
      <c r="Q788" s="4">
        <v>111.7160665</v>
      </c>
      <c r="R788" s="4">
        <v>110.3642028</v>
      </c>
      <c r="S788" s="4">
        <v>109.0706361</v>
      </c>
      <c r="T788" s="2">
        <v>0.61855171399999997</v>
      </c>
      <c r="U788" s="2">
        <v>0.171665714</v>
      </c>
      <c r="V788" s="4">
        <v>78.276141719999998</v>
      </c>
      <c r="W788">
        <f>F788/AVERAGE(F784:F788)</f>
        <v>0.61526423524181861</v>
      </c>
      <c r="X788" s="4">
        <f>(E788-MIN(E775:E788))/(MAX(E775:E788)-MIN(E775:E788)) * 100</f>
        <v>100</v>
      </c>
      <c r="Y788" s="4">
        <f t="shared" si="104"/>
        <v>100</v>
      </c>
      <c r="Z788" s="4">
        <f t="shared" si="100"/>
        <v>1</v>
      </c>
      <c r="AA788" s="4">
        <f t="shared" si="101"/>
        <v>1.3518636999999956</v>
      </c>
      <c r="AB788">
        <f>STDEV(E768:E788)</f>
        <v>2.4048450639529859</v>
      </c>
      <c r="AC788">
        <f t="shared" si="98"/>
        <v>111.96956406395299</v>
      </c>
      <c r="AD788">
        <f t="shared" si="99"/>
        <v>107.15987393604701</v>
      </c>
      <c r="AE788" s="4">
        <f>AC788-AD788</f>
        <v>4.8096901279059807</v>
      </c>
      <c r="AI788" s="5">
        <f t="shared" si="102"/>
        <v>-9.4031049579856862E-4</v>
      </c>
      <c r="AJ788" s="5">
        <f t="shared" si="97"/>
        <v>-2.5197277947541785E-4</v>
      </c>
      <c r="AK788" s="5">
        <f t="shared" si="103"/>
        <v>-2.5116452985407816E-4</v>
      </c>
    </row>
    <row r="789" spans="1:37" x14ac:dyDescent="0.2">
      <c r="A789" s="1">
        <v>42725</v>
      </c>
      <c r="B789">
        <v>113.64619999999999</v>
      </c>
      <c r="C789">
        <v>114.23</v>
      </c>
      <c r="D789">
        <v>113.6268</v>
      </c>
      <c r="E789">
        <v>113.89919999999999</v>
      </c>
      <c r="F789">
        <v>23783165</v>
      </c>
      <c r="G789">
        <v>23783165</v>
      </c>
      <c r="H789">
        <v>113.9066</v>
      </c>
      <c r="I789">
        <v>0.107031</v>
      </c>
      <c r="J789">
        <v>-0.107031</v>
      </c>
      <c r="K789" s="4">
        <f>1-(E789/E788)</f>
        <v>-9.4031049579856862E-4</v>
      </c>
      <c r="L789" s="4">
        <v>112.6391625</v>
      </c>
      <c r="M789" s="4">
        <v>112.10791</v>
      </c>
      <c r="N789" s="4">
        <v>109.81167619999999</v>
      </c>
      <c r="O789" s="4">
        <v>109.7413608</v>
      </c>
      <c r="P789" s="4">
        <v>112.5395922</v>
      </c>
      <c r="Q789" s="4">
        <v>112.11299990000001</v>
      </c>
      <c r="R789" s="4">
        <v>110.7008692</v>
      </c>
      <c r="S789" s="4">
        <v>109.2599915</v>
      </c>
      <c r="T789" s="2">
        <v>0.62619678599999995</v>
      </c>
      <c r="U789" s="2">
        <v>0.10008</v>
      </c>
      <c r="V789" s="4">
        <v>86.220129569999997</v>
      </c>
      <c r="W789">
        <f>F789/AVERAGE(F785:F789)</f>
        <v>0.72570169814361829</v>
      </c>
      <c r="X789" s="4">
        <f>(E789-MIN(E776:E789))/(MAX(E776:E789)-MIN(E776:E789)) * 100</f>
        <v>100</v>
      </c>
      <c r="Y789" s="4">
        <f t="shared" si="104"/>
        <v>100</v>
      </c>
      <c r="Z789" s="4">
        <f t="shared" si="100"/>
        <v>1</v>
      </c>
      <c r="AA789" s="4">
        <f t="shared" si="101"/>
        <v>1.4121307000000058</v>
      </c>
      <c r="AB789">
        <f>STDEV(E769:E789)</f>
        <v>2.5733958237909604</v>
      </c>
      <c r="AC789">
        <f t="shared" si="98"/>
        <v>112.38507202379095</v>
      </c>
      <c r="AD789">
        <f t="shared" si="99"/>
        <v>107.23828037620903</v>
      </c>
      <c r="AE789" s="4">
        <f>AC789-AD789</f>
        <v>5.1467916475819209</v>
      </c>
      <c r="AI789" s="5">
        <f t="shared" si="102"/>
        <v>6.5777459367579727E-3</v>
      </c>
      <c r="AJ789" s="5">
        <f t="shared" si="97"/>
        <v>-6.3994995830340972E-4</v>
      </c>
      <c r="AK789" s="5">
        <f t="shared" si="103"/>
        <v>-9.5599860686940922E-4</v>
      </c>
    </row>
    <row r="790" spans="1:37" x14ac:dyDescent="0.2">
      <c r="A790" s="1">
        <v>42726</v>
      </c>
      <c r="B790">
        <v>113.2084</v>
      </c>
      <c r="C790">
        <v>113.36409999999999</v>
      </c>
      <c r="D790">
        <v>112.5175</v>
      </c>
      <c r="E790">
        <v>113.15</v>
      </c>
      <c r="F790">
        <v>26085854</v>
      </c>
      <c r="G790">
        <v>26085854</v>
      </c>
      <c r="H790">
        <v>112.9568</v>
      </c>
      <c r="I790">
        <v>-0.74920799999999999</v>
      </c>
      <c r="J790">
        <v>0.74920799999999999</v>
      </c>
      <c r="K790" s="4">
        <f>1-(E790/E789)</f>
        <v>6.5777459367579727E-3</v>
      </c>
      <c r="L790" s="4">
        <v>113.002825</v>
      </c>
      <c r="M790" s="4">
        <v>112.51365</v>
      </c>
      <c r="N790" s="4">
        <v>110.0197143</v>
      </c>
      <c r="O790" s="4">
        <v>109.75250389999999</v>
      </c>
      <c r="P790" s="4">
        <v>112.6752384</v>
      </c>
      <c r="Q790" s="4">
        <v>112.3015453</v>
      </c>
      <c r="R790" s="4">
        <v>110.9341198</v>
      </c>
      <c r="S790" s="4">
        <v>109.4125409</v>
      </c>
      <c r="T790" s="2">
        <v>0.597701857</v>
      </c>
      <c r="U790" s="2">
        <v>0.153594857</v>
      </c>
      <c r="V790" s="4">
        <v>79.556032360000003</v>
      </c>
      <c r="W790">
        <f>F790/AVERAGE(F786:F790)</f>
        <v>0.9093929748047791</v>
      </c>
      <c r="X790" s="4">
        <f>(E790-MIN(E777:E790))/(MAX(E777:E790)-MIN(E777:E790)) * 100</f>
        <v>90.31453208020389</v>
      </c>
      <c r="Y790" s="4">
        <f t="shared" si="104"/>
        <v>96.771510693401297</v>
      </c>
      <c r="Z790" s="4">
        <f t="shared" si="100"/>
        <v>0.93327603788624436</v>
      </c>
      <c r="AA790" s="4">
        <f t="shared" si="101"/>
        <v>1.367425499999996</v>
      </c>
      <c r="AB790">
        <f>STDEV(E770:E790)</f>
        <v>2.6610239492131047</v>
      </c>
      <c r="AC790">
        <f t="shared" si="98"/>
        <v>112.68073824921311</v>
      </c>
      <c r="AD790">
        <f t="shared" si="99"/>
        <v>107.3586903507869</v>
      </c>
      <c r="AE790" s="4">
        <f>AC790-AD790</f>
        <v>5.3220478984262058</v>
      </c>
      <c r="AI790" s="5">
        <f t="shared" si="102"/>
        <v>-1.9779054352628833E-3</v>
      </c>
      <c r="AJ790" s="5">
        <f t="shared" si="97"/>
        <v>2.6154544054717956E-3</v>
      </c>
      <c r="AK790" s="5">
        <f t="shared" si="103"/>
        <v>-9.2739983008957604E-4</v>
      </c>
    </row>
    <row r="791" spans="1:37" x14ac:dyDescent="0.2">
      <c r="A791" s="1">
        <v>42727</v>
      </c>
      <c r="B791">
        <v>112.4689</v>
      </c>
      <c r="C791">
        <v>113.3738</v>
      </c>
      <c r="D791">
        <v>112.4689</v>
      </c>
      <c r="E791">
        <v>113.3738</v>
      </c>
      <c r="F791">
        <v>14249484</v>
      </c>
      <c r="G791">
        <v>14249484</v>
      </c>
      <c r="H791">
        <v>113.16679999999999</v>
      </c>
      <c r="I791">
        <v>0.22378899999999999</v>
      </c>
      <c r="J791">
        <v>-0.22378899999999999</v>
      </c>
      <c r="K791" s="4">
        <f>1-(E791/E790)</f>
        <v>-1.9779054352628833E-3</v>
      </c>
      <c r="L791" s="4">
        <v>113.1645875</v>
      </c>
      <c r="M791" s="4">
        <v>112.76371</v>
      </c>
      <c r="N791" s="4">
        <v>110.264819</v>
      </c>
      <c r="O791" s="4">
        <v>109.7482941</v>
      </c>
      <c r="P791" s="4">
        <v>112.83047430000001</v>
      </c>
      <c r="Q791" s="4">
        <v>112.4965007</v>
      </c>
      <c r="R791" s="4">
        <v>111.1664703</v>
      </c>
      <c r="S791" s="4">
        <v>109.5678844</v>
      </c>
      <c r="T791" s="2">
        <v>0.61368678600000004</v>
      </c>
      <c r="U791" s="2">
        <v>9.8689857000000006E-2</v>
      </c>
      <c r="V791" s="4">
        <v>86.146393470000007</v>
      </c>
      <c r="W791">
        <f>F791/AVERAGE(F787:F791)</f>
        <v>0.62871163426284282</v>
      </c>
      <c r="X791" s="4">
        <f>(E791-MIN(E778:E791))/(MAX(E778:E791)-MIN(E778:E791)) * 100</f>
        <v>92.405319456490446</v>
      </c>
      <c r="Y791" s="4">
        <f t="shared" si="104"/>
        <v>94.239950512231459</v>
      </c>
      <c r="Z791" s="4">
        <f t="shared" si="100"/>
        <v>0.98053234275093448</v>
      </c>
      <c r="AA791" s="4">
        <f t="shared" si="101"/>
        <v>1.3300303999999983</v>
      </c>
      <c r="AB791">
        <f>STDEV(E771:E791)</f>
        <v>2.7239126093946262</v>
      </c>
      <c r="AC791">
        <f t="shared" si="98"/>
        <v>112.98873160939463</v>
      </c>
      <c r="AD791">
        <f t="shared" si="99"/>
        <v>107.54090639060537</v>
      </c>
      <c r="AE791" s="4">
        <f>AC791-AD791</f>
        <v>5.4478252187892622</v>
      </c>
      <c r="AI791" s="5">
        <f t="shared" si="102"/>
        <v>-6.3506736124219199E-3</v>
      </c>
      <c r="AJ791" s="5">
        <f t="shared" ref="AJ791:AJ854" si="105">SLOPE(K792:K796,$AL$2:$AL$6)</f>
        <v>1.0534145527610671E-3</v>
      </c>
      <c r="AK791" s="5">
        <f t="shared" si="103"/>
        <v>-8.3386224722891854E-4</v>
      </c>
    </row>
    <row r="792" spans="1:37" x14ac:dyDescent="0.2">
      <c r="A792" s="1">
        <v>42731</v>
      </c>
      <c r="B792">
        <v>113.3738</v>
      </c>
      <c r="C792">
        <v>114.61920000000001</v>
      </c>
      <c r="D792">
        <v>113.3446</v>
      </c>
      <c r="E792">
        <v>114.0938</v>
      </c>
      <c r="F792">
        <v>18296855</v>
      </c>
      <c r="G792">
        <v>18296855</v>
      </c>
      <c r="H792">
        <v>114.25700000000001</v>
      </c>
      <c r="I792">
        <v>0.72001999999999999</v>
      </c>
      <c r="J792">
        <v>-0.72001999999999999</v>
      </c>
      <c r="K792" s="4">
        <f>1-(E792/E791)</f>
        <v>-6.3506736124219199E-3</v>
      </c>
      <c r="L792" s="4">
        <v>113.41634999999999</v>
      </c>
      <c r="M792" s="4">
        <v>113.14901999999999</v>
      </c>
      <c r="N792" s="4">
        <v>110.5182619</v>
      </c>
      <c r="O792" s="4">
        <v>109.76503529999999</v>
      </c>
      <c r="P792" s="4">
        <v>113.1112133</v>
      </c>
      <c r="Q792" s="4">
        <v>112.7869188</v>
      </c>
      <c r="R792" s="4">
        <v>111.4452636</v>
      </c>
      <c r="S792" s="4">
        <v>109.7453713</v>
      </c>
      <c r="T792" s="2">
        <v>0.60673685700000002</v>
      </c>
      <c r="U792" s="2">
        <v>9.8689857000000006E-2</v>
      </c>
      <c r="V792" s="4">
        <v>86.009906470000004</v>
      </c>
      <c r="W792">
        <f>F792/AVERAGE(F788:F792)</f>
        <v>0.88100915287021975</v>
      </c>
      <c r="X792" s="4">
        <f>(E792-MIN(E779:E792))/(MAX(E779:E792)-MIN(E779:E792)) * 100</f>
        <v>100</v>
      </c>
      <c r="Y792" s="4">
        <f t="shared" si="104"/>
        <v>94.239950512231459</v>
      </c>
      <c r="Z792" s="4">
        <f t="shared" si="100"/>
        <v>1.0611211005148071</v>
      </c>
      <c r="AA792" s="4">
        <f t="shared" si="101"/>
        <v>1.3416551999999911</v>
      </c>
      <c r="AB792">
        <f>STDEV(E772:E792)</f>
        <v>2.8237934813785843</v>
      </c>
      <c r="AC792">
        <f t="shared" si="98"/>
        <v>113.34205538137859</v>
      </c>
      <c r="AD792">
        <f t="shared" si="99"/>
        <v>107.69446841862141</v>
      </c>
      <c r="AE792" s="4">
        <f>AC792-AD792</f>
        <v>5.647586962757174</v>
      </c>
      <c r="AI792" s="5">
        <f t="shared" si="102"/>
        <v>4.2640353814142884E-3</v>
      </c>
      <c r="AJ792" s="5">
        <f t="shared" si="105"/>
        <v>-9.3957734577048151E-4</v>
      </c>
      <c r="AK792" s="5">
        <f t="shared" si="103"/>
        <v>-1.281635186160388E-3</v>
      </c>
    </row>
    <row r="793" spans="1:37" x14ac:dyDescent="0.2">
      <c r="A793" s="1">
        <v>42732</v>
      </c>
      <c r="B793">
        <v>114.3468</v>
      </c>
      <c r="C793">
        <v>114.83</v>
      </c>
      <c r="D793">
        <v>113.0624</v>
      </c>
      <c r="E793">
        <v>113.6073</v>
      </c>
      <c r="F793">
        <v>20905892</v>
      </c>
      <c r="G793">
        <v>20905892</v>
      </c>
      <c r="H793">
        <v>113.93170000000001</v>
      </c>
      <c r="I793">
        <v>-0.48650100000000002</v>
      </c>
      <c r="J793">
        <v>0.48650100000000002</v>
      </c>
      <c r="K793" s="4">
        <f>1-(E793/E792)</f>
        <v>4.2640353814142884E-3</v>
      </c>
      <c r="L793" s="4">
        <v>113.530675</v>
      </c>
      <c r="M793" s="4">
        <v>113.30177999999999</v>
      </c>
      <c r="N793" s="4">
        <v>110.7587333</v>
      </c>
      <c r="O793" s="4">
        <v>109.7599</v>
      </c>
      <c r="P793" s="4">
        <v>113.2214548</v>
      </c>
      <c r="Q793" s="4">
        <v>112.93607900000001</v>
      </c>
      <c r="R793" s="4">
        <v>111.6511718</v>
      </c>
      <c r="S793" s="4">
        <v>109.8968194</v>
      </c>
      <c r="T793" s="2">
        <v>0.53167971400000003</v>
      </c>
      <c r="U793" s="2">
        <v>0.13343992900000001</v>
      </c>
      <c r="V793" s="4">
        <v>79.937454860000003</v>
      </c>
      <c r="W793">
        <f>F793/AVERAGE(F789:F793)</f>
        <v>1.0116937222497793</v>
      </c>
      <c r="X793" s="4">
        <f>(E793-MIN(E780:E793))/(MAX(E780:E793)-MIN(E780:E793)) * 100</f>
        <v>90.272334639686335</v>
      </c>
      <c r="Y793" s="4">
        <f t="shared" si="104"/>
        <v>94.225884698725579</v>
      </c>
      <c r="Z793" s="4">
        <f t="shared" si="100"/>
        <v>0.95804178361731296</v>
      </c>
      <c r="AA793" s="4">
        <f t="shared" si="101"/>
        <v>1.2849072000000064</v>
      </c>
      <c r="AB793">
        <f>STDEV(E773:E793)</f>
        <v>2.863206356400692</v>
      </c>
      <c r="AC793">
        <f t="shared" si="98"/>
        <v>113.6219396564007</v>
      </c>
      <c r="AD793">
        <f t="shared" si="99"/>
        <v>107.89552694359931</v>
      </c>
      <c r="AE793" s="4">
        <f>AC793-AD793</f>
        <v>5.7264127128013911</v>
      </c>
      <c r="AI793" s="5">
        <f t="shared" si="102"/>
        <v>2.5702573690233876E-4</v>
      </c>
      <c r="AJ793" s="5">
        <f t="shared" si="105"/>
        <v>-1.7361442211762611E-3</v>
      </c>
      <c r="AK793" s="5">
        <f t="shared" si="103"/>
        <v>-5.1279003320952297E-4</v>
      </c>
    </row>
    <row r="794" spans="1:37" x14ac:dyDescent="0.2">
      <c r="A794" s="1">
        <v>42733</v>
      </c>
      <c r="B794">
        <v>113.3057</v>
      </c>
      <c r="C794">
        <v>113.9474</v>
      </c>
      <c r="D794">
        <v>113.25700000000001</v>
      </c>
      <c r="E794">
        <v>113.57810000000001</v>
      </c>
      <c r="F794">
        <v>15039519</v>
      </c>
      <c r="G794">
        <v>15039519</v>
      </c>
      <c r="H794">
        <v>113.5433</v>
      </c>
      <c r="I794">
        <v>-2.9189E-2</v>
      </c>
      <c r="J794">
        <v>2.9189E-2</v>
      </c>
      <c r="K794" s="4">
        <f>1-(E794/E793)</f>
        <v>2.5702573690233876E-4</v>
      </c>
      <c r="L794" s="4">
        <v>113.6231125</v>
      </c>
      <c r="M794" s="4">
        <v>113.45162000000001</v>
      </c>
      <c r="N794" s="4">
        <v>111.0029095</v>
      </c>
      <c r="O794" s="4">
        <v>109.7557118</v>
      </c>
      <c r="P794" s="4">
        <v>113.30070929999999</v>
      </c>
      <c r="Q794" s="4">
        <v>113.0528101</v>
      </c>
      <c r="R794" s="4">
        <v>111.8346888</v>
      </c>
      <c r="S794" s="4">
        <v>110.04118339999999</v>
      </c>
      <c r="T794" s="2">
        <v>0.455922571</v>
      </c>
      <c r="U794" s="2">
        <v>0.135524857</v>
      </c>
      <c r="V794" s="4">
        <v>77.085899679999997</v>
      </c>
      <c r="W794">
        <f>F794/AVERAGE(F790:F794)</f>
        <v>0.79508881404946563</v>
      </c>
      <c r="X794" s="4">
        <f>(E794-MIN(E781:E794))/(MAX(E781:E794)-MIN(E781:E794)) * 100</f>
        <v>86.615971555371104</v>
      </c>
      <c r="Y794" s="4">
        <f t="shared" si="104"/>
        <v>92.296102065019156</v>
      </c>
      <c r="Z794" s="4">
        <f t="shared" si="100"/>
        <v>0.93845752547982353</v>
      </c>
      <c r="AA794" s="4">
        <f t="shared" si="101"/>
        <v>1.2181213000000071</v>
      </c>
      <c r="AB794">
        <f>STDEV(E774:E794)</f>
        <v>2.8751293549864427</v>
      </c>
      <c r="AC794">
        <f t="shared" si="98"/>
        <v>113.87803885498644</v>
      </c>
      <c r="AD794">
        <f t="shared" si="99"/>
        <v>108.12778014501356</v>
      </c>
      <c r="AE794" s="4">
        <f>AC794-AD794</f>
        <v>5.7502587099728828</v>
      </c>
      <c r="AI794" s="5">
        <f t="shared" si="102"/>
        <v>7.7955169174339645E-3</v>
      </c>
      <c r="AJ794" s="5">
        <f t="shared" si="105"/>
        <v>-4.0123864875421193E-3</v>
      </c>
      <c r="AK794" s="5">
        <f t="shared" si="103"/>
        <v>-1.416637076833876E-4</v>
      </c>
    </row>
    <row r="795" spans="1:37" x14ac:dyDescent="0.2">
      <c r="A795" s="1">
        <v>42734</v>
      </c>
      <c r="B795">
        <v>113.5003</v>
      </c>
      <c r="C795">
        <v>114.0354</v>
      </c>
      <c r="D795">
        <v>112.31319999999999</v>
      </c>
      <c r="E795">
        <v>112.6927</v>
      </c>
      <c r="F795">
        <v>30586265</v>
      </c>
      <c r="G795">
        <v>30586265</v>
      </c>
      <c r="H795">
        <v>112.82640000000001</v>
      </c>
      <c r="I795">
        <v>-0.88543000000000005</v>
      </c>
      <c r="J795">
        <v>0.88543000000000005</v>
      </c>
      <c r="K795" s="4">
        <f>1-(E795/E794)</f>
        <v>7.7955169174339645E-3</v>
      </c>
      <c r="L795" s="4">
        <v>113.5233875</v>
      </c>
      <c r="M795" s="4">
        <v>113.45162000000001</v>
      </c>
      <c r="N795" s="4">
        <v>111.2484762</v>
      </c>
      <c r="O795" s="4">
        <v>109.73568040000001</v>
      </c>
      <c r="P795" s="4">
        <v>113.1655961</v>
      </c>
      <c r="Q795" s="4">
        <v>112.9873355</v>
      </c>
      <c r="R795" s="4">
        <v>111.91640409999999</v>
      </c>
      <c r="S795" s="4">
        <v>110.1451644</v>
      </c>
      <c r="T795" s="2">
        <v>0.32873685699999999</v>
      </c>
      <c r="U795" s="2">
        <v>0.19876985699999999</v>
      </c>
      <c r="V795" s="4">
        <v>62.318990120000002</v>
      </c>
      <c r="W795">
        <f>F795/AVERAGE(F791:F795)</f>
        <v>1.5435444987467704</v>
      </c>
      <c r="X795" s="4">
        <f>(E795-MIN(E782:E795))/(MAX(E782:E795)-MIN(E782:E795)) * 100</f>
        <v>63.637071448963169</v>
      </c>
      <c r="Y795" s="4">
        <f t="shared" si="104"/>
        <v>80.175125881340207</v>
      </c>
      <c r="Z795" s="4">
        <f t="shared" si="100"/>
        <v>0.79372586883301577</v>
      </c>
      <c r="AA795" s="4">
        <f t="shared" si="101"/>
        <v>1.0709314000000063</v>
      </c>
      <c r="AB795">
        <f>STDEV(E775:E795)</f>
        <v>2.7829440959000156</v>
      </c>
      <c r="AC795">
        <f t="shared" si="98"/>
        <v>114.03142029590002</v>
      </c>
      <c r="AD795">
        <f t="shared" si="99"/>
        <v>108.46553210409998</v>
      </c>
      <c r="AE795" s="4">
        <f>AC795-AD795</f>
        <v>5.5658881918000418</v>
      </c>
      <c r="AI795" s="5">
        <f t="shared" si="102"/>
        <v>-2.8493416166264218E-3</v>
      </c>
      <c r="AJ795" s="5">
        <f t="shared" si="105"/>
        <v>-2.4887314241139103E-3</v>
      </c>
      <c r="AK795" s="5">
        <f t="shared" si="103"/>
        <v>1.7781041751110859E-4</v>
      </c>
    </row>
    <row r="796" spans="1:37" x14ac:dyDescent="0.2">
      <c r="A796" s="1">
        <v>42738</v>
      </c>
      <c r="B796">
        <v>112.67319999999999</v>
      </c>
      <c r="C796">
        <v>113.1889</v>
      </c>
      <c r="D796">
        <v>111.6613</v>
      </c>
      <c r="E796">
        <v>113.0138</v>
      </c>
      <c r="F796">
        <v>28781865</v>
      </c>
      <c r="G796">
        <v>28781865</v>
      </c>
      <c r="H796">
        <v>112.462</v>
      </c>
      <c r="I796">
        <v>0.32109100000000002</v>
      </c>
      <c r="J796">
        <v>-0.32109100000000002</v>
      </c>
      <c r="K796" s="4">
        <f>1-(E796/E795)</f>
        <v>-2.8493416166264218E-3</v>
      </c>
      <c r="L796" s="4">
        <v>113.42608749999999</v>
      </c>
      <c r="M796" s="4">
        <v>113.46914</v>
      </c>
      <c r="N796" s="4">
        <v>111.55705709999999</v>
      </c>
      <c r="O796" s="4">
        <v>109.7285882</v>
      </c>
      <c r="P796" s="4">
        <v>113.1318637</v>
      </c>
      <c r="Q796" s="4">
        <v>112.9921473</v>
      </c>
      <c r="R796" s="4">
        <v>112.02091799999999</v>
      </c>
      <c r="S796" s="4">
        <v>110.25765989999999</v>
      </c>
      <c r="T796" s="2">
        <v>0.35167192899999999</v>
      </c>
      <c r="U796" s="2">
        <v>0.153594857</v>
      </c>
      <c r="V796" s="4">
        <v>69.601236119999996</v>
      </c>
      <c r="W796">
        <f>F796/AVERAGE(F792:F796)</f>
        <v>1.2666915182656349</v>
      </c>
      <c r="X796" s="4">
        <f>(E796-MIN(E783:E796))/(MAX(E783:E796)-MIN(E783:E796)) * 100</f>
        <v>46.378034854277402</v>
      </c>
      <c r="Y796" s="4">
        <f t="shared" si="104"/>
        <v>65.543692619537225</v>
      </c>
      <c r="Z796" s="4">
        <f t="shared" si="100"/>
        <v>0.70758959406649402</v>
      </c>
      <c r="AA796" s="4">
        <f t="shared" si="101"/>
        <v>0.97122930000000451</v>
      </c>
      <c r="AB796">
        <f>STDEV(E776:E796)</f>
        <v>2.5863313901299323</v>
      </c>
      <c r="AC796">
        <f t="shared" si="98"/>
        <v>114.14338849012992</v>
      </c>
      <c r="AD796">
        <f t="shared" si="99"/>
        <v>108.97072570987007</v>
      </c>
      <c r="AE796" s="4">
        <f>AC796-AD796</f>
        <v>5.1726627802598557</v>
      </c>
      <c r="AI796" s="5">
        <f t="shared" si="102"/>
        <v>1.1193323293262614E-3</v>
      </c>
      <c r="AJ796" s="5">
        <f t="shared" si="105"/>
        <v>-8.3299219217214371E-4</v>
      </c>
      <c r="AK796" s="5">
        <f t="shared" si="103"/>
        <v>4.2429681013552209E-4</v>
      </c>
    </row>
    <row r="797" spans="1:37" x14ac:dyDescent="0.2">
      <c r="A797" s="1">
        <v>42739</v>
      </c>
      <c r="B797">
        <v>112.72190000000001</v>
      </c>
      <c r="C797">
        <v>113.36409999999999</v>
      </c>
      <c r="D797">
        <v>112.6246</v>
      </c>
      <c r="E797">
        <v>112.8873</v>
      </c>
      <c r="F797">
        <v>21118116</v>
      </c>
      <c r="G797">
        <v>21118116</v>
      </c>
      <c r="H797">
        <v>112.9884</v>
      </c>
      <c r="I797">
        <v>-0.12648999999999999</v>
      </c>
      <c r="J797">
        <v>0.12648999999999999</v>
      </c>
      <c r="K797" s="4">
        <f>1-(E797/E796)</f>
        <v>1.1193323293262614E-3</v>
      </c>
      <c r="L797" s="4">
        <v>113.2996</v>
      </c>
      <c r="M797" s="4">
        <v>113.40882000000001</v>
      </c>
      <c r="N797" s="4">
        <v>111.840619</v>
      </c>
      <c r="O797" s="4">
        <v>109.7201549</v>
      </c>
      <c r="P797" s="4">
        <v>113.07751620000001</v>
      </c>
      <c r="Q797" s="4">
        <v>112.97308409999999</v>
      </c>
      <c r="R797" s="4">
        <v>112.1034306</v>
      </c>
      <c r="S797" s="4">
        <v>110.36078310000001</v>
      </c>
      <c r="T797" s="2">
        <v>0.22031478600000001</v>
      </c>
      <c r="U797" s="2">
        <v>0.16262985699999999</v>
      </c>
      <c r="V797" s="4">
        <v>57.53175813</v>
      </c>
      <c r="W797">
        <f>F797/AVERAGE(F793:F797)</f>
        <v>0.90688892282963907</v>
      </c>
      <c r="X797" s="4">
        <f>(E797-MIN(E784:E797))/(MAX(E784:E797)-MIN(E784:E797)) * 100</f>
        <v>40.097313936745643</v>
      </c>
      <c r="Y797" s="4">
        <f t="shared" si="104"/>
        <v>50.03747341332874</v>
      </c>
      <c r="Z797" s="4">
        <f t="shared" si="100"/>
        <v>0.80134569556553015</v>
      </c>
      <c r="AA797" s="4">
        <f t="shared" si="101"/>
        <v>0.8696534999999983</v>
      </c>
      <c r="AB797">
        <f>STDEV(E777:E797)</f>
        <v>2.3714622498827693</v>
      </c>
      <c r="AC797">
        <f t="shared" si="98"/>
        <v>114.21208124988277</v>
      </c>
      <c r="AD797">
        <f t="shared" si="99"/>
        <v>109.46915675011724</v>
      </c>
      <c r="AE797" s="4">
        <f>AC797-AD797</f>
        <v>4.742924499765536</v>
      </c>
      <c r="AI797" s="5">
        <f t="shared" si="102"/>
        <v>-5.0856030749251158E-3</v>
      </c>
      <c r="AJ797" s="5">
        <f t="shared" si="105"/>
        <v>9.5646200466734663E-4</v>
      </c>
      <c r="AK797" s="5">
        <f t="shared" si="103"/>
        <v>9.907341795093289E-4</v>
      </c>
    </row>
    <row r="798" spans="1:37" x14ac:dyDescent="0.2">
      <c r="A798" s="1">
        <v>42740</v>
      </c>
      <c r="B798">
        <v>112.79</v>
      </c>
      <c r="C798">
        <v>113.70869999999999</v>
      </c>
      <c r="D798">
        <v>112.68300000000001</v>
      </c>
      <c r="E798">
        <v>113.4614</v>
      </c>
      <c r="F798">
        <v>22193587</v>
      </c>
      <c r="G798">
        <v>22193587</v>
      </c>
      <c r="H798">
        <v>113.3039</v>
      </c>
      <c r="I798">
        <v>0.57406900000000005</v>
      </c>
      <c r="J798">
        <v>-0.57406900000000005</v>
      </c>
      <c r="K798" s="4">
        <f>1-(E798/E797)</f>
        <v>-5.0856030749251158E-3</v>
      </c>
      <c r="L798" s="4">
        <v>113.338525</v>
      </c>
      <c r="M798" s="4">
        <v>113.37573999999999</v>
      </c>
      <c r="N798" s="4">
        <v>112.188119</v>
      </c>
      <c r="O798" s="4">
        <v>109.7317098</v>
      </c>
      <c r="P798" s="4">
        <v>113.1628237</v>
      </c>
      <c r="Q798" s="4">
        <v>113.0618688</v>
      </c>
      <c r="R798" s="4">
        <v>112.232761</v>
      </c>
      <c r="S798" s="4">
        <v>110.48237589999999</v>
      </c>
      <c r="T798" s="2">
        <v>0.26131971399999998</v>
      </c>
      <c r="U798" s="2">
        <v>0.16262985699999999</v>
      </c>
      <c r="V798" s="4">
        <v>61.63933918</v>
      </c>
      <c r="W798">
        <f>F798/AVERAGE(F794:F798)</f>
        <v>0.94264819772368447</v>
      </c>
      <c r="X798" s="4">
        <f>(E798-MIN(E785:E798))/(MAX(E785:E798)-MIN(E785:E798)) * 100</f>
        <v>54.864035400756237</v>
      </c>
      <c r="Y798" s="4">
        <f t="shared" si="104"/>
        <v>47.113128063926432</v>
      </c>
      <c r="Z798" s="4">
        <f t="shared" si="100"/>
        <v>1.1645169330788825</v>
      </c>
      <c r="AA798" s="4">
        <f t="shared" si="101"/>
        <v>0.82910780000000273</v>
      </c>
      <c r="AB798">
        <f>STDEV(E778:E798)</f>
        <v>2.0042776074234436</v>
      </c>
      <c r="AC798">
        <f t="shared" si="98"/>
        <v>114.19239660742345</v>
      </c>
      <c r="AD798">
        <f t="shared" si="99"/>
        <v>110.18384139257655</v>
      </c>
      <c r="AE798" s="4">
        <f>AC798-AD798</f>
        <v>4.0085552148468935</v>
      </c>
      <c r="AI798" s="5">
        <f t="shared" si="102"/>
        <v>-1.1148284791127283E-2</v>
      </c>
      <c r="AJ798" s="5">
        <f t="shared" si="105"/>
        <v>3.4433483291745003E-3</v>
      </c>
      <c r="AK798" s="5">
        <f t="shared" si="103"/>
        <v>9.4026171484524524E-4</v>
      </c>
    </row>
    <row r="799" spans="1:37" x14ac:dyDescent="0.2">
      <c r="A799" s="1">
        <v>42741</v>
      </c>
      <c r="B799">
        <v>113.6268</v>
      </c>
      <c r="C799">
        <v>114.9695</v>
      </c>
      <c r="D799">
        <v>113.32510000000001</v>
      </c>
      <c r="E799">
        <v>114.72629999999999</v>
      </c>
      <c r="F799">
        <v>31751900</v>
      </c>
      <c r="G799">
        <v>31751900</v>
      </c>
      <c r="H799">
        <v>114.54040000000001</v>
      </c>
      <c r="I799">
        <v>1.2648999999999999</v>
      </c>
      <c r="J799">
        <v>-1.2648999999999999</v>
      </c>
      <c r="K799" s="4">
        <f>1-(E799/E798)</f>
        <v>-1.1148284791127283E-2</v>
      </c>
      <c r="L799" s="4">
        <v>113.5075875</v>
      </c>
      <c r="M799" s="4">
        <v>113.45845</v>
      </c>
      <c r="N799" s="4">
        <v>112.5569333</v>
      </c>
      <c r="O799" s="4">
        <v>109.7481373</v>
      </c>
      <c r="P799" s="4">
        <v>113.5102629</v>
      </c>
      <c r="Q799" s="4">
        <v>113.3644927</v>
      </c>
      <c r="R799" s="4">
        <v>112.47024089999999</v>
      </c>
      <c r="S799" s="4">
        <v>110.64880429999999</v>
      </c>
      <c r="T799" s="2">
        <v>0.30788485700000001</v>
      </c>
      <c r="U799" s="2">
        <v>0.16262985699999999</v>
      </c>
      <c r="V799" s="4">
        <v>65.435755310000005</v>
      </c>
      <c r="W799">
        <f>F799/AVERAGE(F795:F799)</f>
        <v>1.1809674431557018</v>
      </c>
      <c r="X799" s="4">
        <f>(E799-MIN(E786:E799))/(MAX(E786:E799)-MIN(E786:E799)) * 100</f>
        <v>100</v>
      </c>
      <c r="Y799" s="4">
        <f t="shared" si="104"/>
        <v>64.987116445833962</v>
      </c>
      <c r="Z799" s="4">
        <f t="shared" si="100"/>
        <v>1.5387665351077531</v>
      </c>
      <c r="AA799" s="4">
        <f t="shared" si="101"/>
        <v>0.89425180000000637</v>
      </c>
      <c r="AB799">
        <f>STDEV(E779:E799)</f>
        <v>1.6854736367957022</v>
      </c>
      <c r="AC799">
        <f t="shared" si="98"/>
        <v>114.2424069367957</v>
      </c>
      <c r="AD799">
        <f t="shared" si="99"/>
        <v>110.87145966320429</v>
      </c>
      <c r="AE799" s="4">
        <f>AC799-AD799</f>
        <v>3.3709472735914119</v>
      </c>
      <c r="AI799" s="5">
        <f t="shared" si="102"/>
        <v>-9.1591901769692008E-3</v>
      </c>
      <c r="AJ799" s="5">
        <f t="shared" si="105"/>
        <v>2.7025809869385188E-3</v>
      </c>
      <c r="AK799" s="5">
        <f t="shared" si="103"/>
        <v>5.099876009121416E-4</v>
      </c>
    </row>
    <row r="800" spans="1:37" x14ac:dyDescent="0.2">
      <c r="A800" s="1">
        <v>42744</v>
      </c>
      <c r="B800">
        <v>114.76519999999999</v>
      </c>
      <c r="C800">
        <v>116.2052</v>
      </c>
      <c r="D800">
        <v>114.75539999999999</v>
      </c>
      <c r="E800">
        <v>115.7771</v>
      </c>
      <c r="F800">
        <v>33561948</v>
      </c>
      <c r="G800">
        <v>33561948</v>
      </c>
      <c r="H800">
        <v>115.75700000000001</v>
      </c>
      <c r="I800">
        <v>1.0508</v>
      </c>
      <c r="J800">
        <v>-1.0508</v>
      </c>
      <c r="K800" s="4">
        <f>1-(E800/E799)</f>
        <v>-9.1591901769692008E-3</v>
      </c>
      <c r="L800" s="4">
        <v>113.718</v>
      </c>
      <c r="M800" s="4">
        <v>113.72116</v>
      </c>
      <c r="N800" s="4">
        <v>112.92574759999999</v>
      </c>
      <c r="O800" s="4">
        <v>109.7737784</v>
      </c>
      <c r="P800" s="4">
        <v>114.0140045</v>
      </c>
      <c r="Q800" s="4">
        <v>113.8031486</v>
      </c>
      <c r="R800" s="4">
        <v>112.7851799</v>
      </c>
      <c r="S800" s="4">
        <v>110.8499139</v>
      </c>
      <c r="T800" s="2">
        <v>0.37251685699999998</v>
      </c>
      <c r="U800" s="2">
        <v>0.16262985699999999</v>
      </c>
      <c r="V800" s="4">
        <v>69.610229720000007</v>
      </c>
      <c r="W800">
        <f>F800/AVERAGE(F796:F800)</f>
        <v>1.2212567915548314</v>
      </c>
      <c r="X800" s="4">
        <f>(E800-MIN(E787:E800))/(MAX(E787:E800)-MIN(E787:E800)) * 100</f>
        <v>100</v>
      </c>
      <c r="Y800" s="4">
        <f t="shared" si="104"/>
        <v>84.954678466918736</v>
      </c>
      <c r="Z800" s="4">
        <f t="shared" si="100"/>
        <v>1.1770982105351608</v>
      </c>
      <c r="AA800" s="4">
        <f t="shared" si="101"/>
        <v>1.0179686999999973</v>
      </c>
      <c r="AB800">
        <f>STDEV(E780:E800)</f>
        <v>1.4807831673202678</v>
      </c>
      <c r="AC800">
        <f t="shared" si="98"/>
        <v>114.40653076732026</v>
      </c>
      <c r="AD800">
        <f t="shared" si="99"/>
        <v>111.44496443267973</v>
      </c>
      <c r="AE800" s="4">
        <f>AC800-AD800</f>
        <v>2.961566334640537</v>
      </c>
      <c r="AI800" s="5">
        <f t="shared" si="102"/>
        <v>-1.0088350805124158E-3</v>
      </c>
      <c r="AJ800" s="5">
        <f t="shared" si="105"/>
        <v>-6.9771083146066284E-4</v>
      </c>
      <c r="AK800" s="5">
        <f t="shared" si="103"/>
        <v>1.7166727690022966E-4</v>
      </c>
    </row>
    <row r="801" spans="1:37" x14ac:dyDescent="0.2">
      <c r="A801" s="1">
        <v>42745</v>
      </c>
      <c r="B801">
        <v>115.563</v>
      </c>
      <c r="C801">
        <v>116.1566</v>
      </c>
      <c r="D801">
        <v>115.1057</v>
      </c>
      <c r="E801">
        <v>115.8939</v>
      </c>
      <c r="F801">
        <v>24462051</v>
      </c>
      <c r="G801">
        <v>24462051</v>
      </c>
      <c r="H801">
        <v>115.74290000000001</v>
      </c>
      <c r="I801">
        <v>0.116759</v>
      </c>
      <c r="J801">
        <v>-0.116759</v>
      </c>
      <c r="K801" s="4">
        <f>1-(E801/E800)</f>
        <v>-1.0088350805124158E-3</v>
      </c>
      <c r="L801" s="4">
        <v>114.00382500000001</v>
      </c>
      <c r="M801" s="4">
        <v>113.97317</v>
      </c>
      <c r="N801" s="4">
        <v>113.249619</v>
      </c>
      <c r="O801" s="4">
        <v>109.8522</v>
      </c>
      <c r="P801" s="4">
        <v>114.431759</v>
      </c>
      <c r="Q801" s="4">
        <v>114.1832852</v>
      </c>
      <c r="R801" s="4">
        <v>113.0812485</v>
      </c>
      <c r="S801" s="4">
        <v>111.0477173</v>
      </c>
      <c r="T801" s="2">
        <v>0.33429199999999998</v>
      </c>
      <c r="U801" s="2">
        <v>0.16262985699999999</v>
      </c>
      <c r="V801" s="4">
        <v>67.272549029999993</v>
      </c>
      <c r="W801">
        <f>F801/AVERAGE(F797:F801)</f>
        <v>0.91902065377960607</v>
      </c>
      <c r="X801" s="4">
        <f>(E801-MIN(E788:E801))/(MAX(E788:E801)-MIN(E788:E801)) * 100</f>
        <v>100</v>
      </c>
      <c r="Y801" s="4">
        <f t="shared" si="104"/>
        <v>100</v>
      </c>
      <c r="Z801" s="4">
        <f t="shared" si="100"/>
        <v>1</v>
      </c>
      <c r="AA801" s="4">
        <f t="shared" si="101"/>
        <v>1.1020366999999993</v>
      </c>
      <c r="AB801">
        <f>STDEV(E781:E801)</f>
        <v>1.3373207714004318</v>
      </c>
      <c r="AC801">
        <f t="shared" si="98"/>
        <v>114.58693977140042</v>
      </c>
      <c r="AD801">
        <f t="shared" si="99"/>
        <v>111.91229822859957</v>
      </c>
      <c r="AE801" s="4">
        <f>AC801-AD801</f>
        <v>2.6746415428008561</v>
      </c>
      <c r="AI801" s="5">
        <f t="shared" si="102"/>
        <v>-5.3730179068958162E-3</v>
      </c>
      <c r="AJ801" s="5">
        <f t="shared" si="105"/>
        <v>-1.3278859493288665E-4</v>
      </c>
      <c r="AK801" s="5">
        <f t="shared" si="103"/>
        <v>-6.6386012933184987E-4</v>
      </c>
    </row>
    <row r="802" spans="1:37" x14ac:dyDescent="0.2">
      <c r="A802" s="1">
        <v>42746</v>
      </c>
      <c r="B802">
        <v>115.5338</v>
      </c>
      <c r="C802">
        <v>116.6917</v>
      </c>
      <c r="D802">
        <v>115.3976</v>
      </c>
      <c r="E802">
        <v>116.5166</v>
      </c>
      <c r="F802">
        <v>27588593</v>
      </c>
      <c r="G802">
        <v>27588593</v>
      </c>
      <c r="H802">
        <v>116.018</v>
      </c>
      <c r="I802">
        <v>0.62271900000000002</v>
      </c>
      <c r="J802">
        <v>-0.62271900000000002</v>
      </c>
      <c r="K802" s="4">
        <f>1-(E802/E801)</f>
        <v>-5.3730179068958162E-3</v>
      </c>
      <c r="L802" s="4">
        <v>114.3711375</v>
      </c>
      <c r="M802" s="4">
        <v>114.21545</v>
      </c>
      <c r="N802" s="4">
        <v>113.5183524</v>
      </c>
      <c r="O802" s="4">
        <v>109.9639</v>
      </c>
      <c r="P802" s="4">
        <v>114.89505699999999</v>
      </c>
      <c r="Q802" s="4">
        <v>114.6075242</v>
      </c>
      <c r="R802" s="4">
        <v>113.40842480000001</v>
      </c>
      <c r="S802" s="4">
        <v>111.2621833</v>
      </c>
      <c r="T802" s="2">
        <v>0.35722700000000002</v>
      </c>
      <c r="U802" s="2">
        <v>0.16262985699999999</v>
      </c>
      <c r="V802" s="4">
        <v>68.716415889999993</v>
      </c>
      <c r="W802">
        <f>F802/AVERAGE(F798:F802)</f>
        <v>0.98842694015586152</v>
      </c>
      <c r="X802" s="4">
        <f>(E802-MIN(E789:E802))/(MAX(E789:E802)-MIN(E789:E802)) * 100</f>
        <v>100</v>
      </c>
      <c r="Y802" s="4">
        <f t="shared" si="104"/>
        <v>100</v>
      </c>
      <c r="Z802" s="4">
        <f t="shared" si="100"/>
        <v>1</v>
      </c>
      <c r="AA802" s="4">
        <f t="shared" si="101"/>
        <v>1.1990993999999944</v>
      </c>
      <c r="AB802">
        <f>STDEV(E782:E802)</f>
        <v>1.4013879597096033</v>
      </c>
      <c r="AC802">
        <f t="shared" si="98"/>
        <v>114.91974035970961</v>
      </c>
      <c r="AD802">
        <f t="shared" si="99"/>
        <v>112.11696444029039</v>
      </c>
      <c r="AE802" s="4">
        <f>AC802-AD802</f>
        <v>2.8027759194192186</v>
      </c>
      <c r="AI802" s="5">
        <f t="shared" si="102"/>
        <v>4.1753707197085266E-3</v>
      </c>
      <c r="AJ802" s="5">
        <f t="shared" si="105"/>
        <v>-6.5294938891358179E-4</v>
      </c>
      <c r="AK802" s="5">
        <f t="shared" si="103"/>
        <v>-7.6795829924323686E-4</v>
      </c>
    </row>
    <row r="803" spans="1:37" x14ac:dyDescent="0.2">
      <c r="A803" s="1">
        <v>42747</v>
      </c>
      <c r="B803">
        <v>115.68470000000001</v>
      </c>
      <c r="C803">
        <v>116.0787</v>
      </c>
      <c r="D803">
        <v>115.01819999999999</v>
      </c>
      <c r="E803">
        <v>116.0301</v>
      </c>
      <c r="F803">
        <v>27086220</v>
      </c>
      <c r="G803">
        <v>27086220</v>
      </c>
      <c r="H803">
        <v>115.6073</v>
      </c>
      <c r="I803">
        <v>-0.48649799999999999</v>
      </c>
      <c r="J803">
        <v>0.48649799999999999</v>
      </c>
      <c r="K803" s="4">
        <f>1-(E803/E802)</f>
        <v>4.1753707197085266E-3</v>
      </c>
      <c r="L803" s="4">
        <v>114.7883125</v>
      </c>
      <c r="M803" s="4">
        <v>114.45773</v>
      </c>
      <c r="N803" s="4">
        <v>113.79403809999999</v>
      </c>
      <c r="O803" s="4">
        <v>110.0804863</v>
      </c>
      <c r="P803" s="4">
        <v>115.1472888</v>
      </c>
      <c r="Q803" s="4">
        <v>114.86617440000001</v>
      </c>
      <c r="R803" s="4">
        <v>113.6581082</v>
      </c>
      <c r="S803" s="4">
        <v>111.4491604</v>
      </c>
      <c r="T803" s="2">
        <v>0.34958192900000001</v>
      </c>
      <c r="U803" s="2">
        <v>0.19737971400000001</v>
      </c>
      <c r="V803" s="4">
        <v>63.913426680000001</v>
      </c>
      <c r="W803">
        <f>F803/AVERAGE(F799:F803)</f>
        <v>0.93755924166022808</v>
      </c>
      <c r="X803" s="4">
        <f>(E803-MIN(E790:E803))/(MAX(E790:E803)-MIN(E790:E803)) * 100</f>
        <v>87.277386960956278</v>
      </c>
      <c r="Y803" s="4">
        <f t="shared" si="104"/>
        <v>95.759128986985431</v>
      </c>
      <c r="Z803" s="4">
        <f t="shared" si="100"/>
        <v>0.91142628263481906</v>
      </c>
      <c r="AA803" s="4">
        <f t="shared" si="101"/>
        <v>1.2080662000000046</v>
      </c>
      <c r="AB803">
        <f>STDEV(E783:E803)</f>
        <v>1.2893327803465595</v>
      </c>
      <c r="AC803">
        <f t="shared" si="98"/>
        <v>115.08337088034655</v>
      </c>
      <c r="AD803">
        <f t="shared" si="99"/>
        <v>112.50470531965344</v>
      </c>
      <c r="AE803" s="4">
        <f>AC803-AD803</f>
        <v>2.5786655606931106</v>
      </c>
      <c r="AI803" s="5">
        <f t="shared" si="102"/>
        <v>1.7616118576129214E-3</v>
      </c>
      <c r="AJ803" s="5">
        <f t="shared" si="105"/>
        <v>2.6189958295087524E-4</v>
      </c>
      <c r="AK803" s="5">
        <f t="shared" si="103"/>
        <v>-2.7235581325095324E-4</v>
      </c>
    </row>
    <row r="804" spans="1:37" x14ac:dyDescent="0.2">
      <c r="A804" s="1">
        <v>42748</v>
      </c>
      <c r="B804">
        <v>115.8939</v>
      </c>
      <c r="C804">
        <v>116.3901</v>
      </c>
      <c r="D804">
        <v>115.602</v>
      </c>
      <c r="E804">
        <v>115.8257</v>
      </c>
      <c r="F804">
        <v>26111948</v>
      </c>
      <c r="G804">
        <v>26111948</v>
      </c>
      <c r="H804">
        <v>115.8476</v>
      </c>
      <c r="I804">
        <v>-0.20433100000000001</v>
      </c>
      <c r="J804">
        <v>0.20433100000000001</v>
      </c>
      <c r="K804" s="4">
        <f>1-(E804/E803)</f>
        <v>1.7616118576129214E-3</v>
      </c>
      <c r="L804" s="4">
        <v>115.13979999999999</v>
      </c>
      <c r="M804" s="4">
        <v>114.68249</v>
      </c>
      <c r="N804" s="4">
        <v>113.972419</v>
      </c>
      <c r="O804" s="4">
        <v>110.1964804</v>
      </c>
      <c r="P804" s="4">
        <v>115.29804679999999</v>
      </c>
      <c r="Q804" s="4">
        <v>115.04063360000001</v>
      </c>
      <c r="R804" s="4">
        <v>113.86454550000001</v>
      </c>
      <c r="S804" s="4">
        <v>111.62078940000001</v>
      </c>
      <c r="T804" s="2">
        <v>0.34958192900000001</v>
      </c>
      <c r="U804" s="2">
        <v>0.158459929</v>
      </c>
      <c r="V804" s="4">
        <v>68.809670629999999</v>
      </c>
      <c r="W804">
        <f>F804/AVERAGE(F800:F804)</f>
        <v>0.94055921889628724</v>
      </c>
      <c r="X804" s="4">
        <f>(E804-MIN(E791:E804))/(MAX(E791:E804)-MIN(E791:E804)) * 100</f>
        <v>81.932058892753474</v>
      </c>
      <c r="Y804" s="4">
        <f t="shared" si="104"/>
        <v>89.736481951236598</v>
      </c>
      <c r="Z804" s="4">
        <f t="shared" si="100"/>
        <v>0.91302954061956543</v>
      </c>
      <c r="AA804" s="4">
        <f t="shared" si="101"/>
        <v>1.1760881000000012</v>
      </c>
      <c r="AB804">
        <f>STDEV(E784:E804)</f>
        <v>1.2993856300648576</v>
      </c>
      <c r="AC804">
        <f t="shared" si="98"/>
        <v>115.27180463006486</v>
      </c>
      <c r="AD804">
        <f t="shared" si="99"/>
        <v>112.67303336993514</v>
      </c>
      <c r="AE804" s="4">
        <f>AC804-AD804</f>
        <v>2.5987712601297233</v>
      </c>
      <c r="AI804" s="5">
        <f t="shared" si="102"/>
        <v>-8.0647041200700986E-3</v>
      </c>
      <c r="AJ804" s="5">
        <f t="shared" si="105"/>
        <v>1.2875780328537978E-3</v>
      </c>
      <c r="AK804" s="5">
        <f t="shared" si="103"/>
        <v>2.6159375398392045E-4</v>
      </c>
    </row>
    <row r="805" spans="1:37" x14ac:dyDescent="0.2">
      <c r="A805" s="1">
        <v>42752</v>
      </c>
      <c r="B805">
        <v>115.1446</v>
      </c>
      <c r="C805">
        <v>116.9933</v>
      </c>
      <c r="D805">
        <v>115.0279</v>
      </c>
      <c r="E805">
        <v>116.7598</v>
      </c>
      <c r="F805">
        <v>34439843</v>
      </c>
      <c r="G805">
        <v>34439843</v>
      </c>
      <c r="H805">
        <v>116.5065</v>
      </c>
      <c r="I805">
        <v>0.93407799999999996</v>
      </c>
      <c r="J805">
        <v>-0.93407799999999996</v>
      </c>
      <c r="K805" s="4">
        <f>1-(E805/E804)</f>
        <v>-8.0647041200700986E-3</v>
      </c>
      <c r="L805" s="4">
        <v>115.6238625</v>
      </c>
      <c r="M805" s="4">
        <v>115.08920000000001</v>
      </c>
      <c r="N805" s="4">
        <v>114.19528099999999</v>
      </c>
      <c r="O805" s="4">
        <v>110.369702</v>
      </c>
      <c r="P805" s="4">
        <v>115.6228809</v>
      </c>
      <c r="Q805" s="4">
        <v>115.3532093</v>
      </c>
      <c r="R805" s="4">
        <v>114.14028399999999</v>
      </c>
      <c r="S805" s="4">
        <v>111.8223192</v>
      </c>
      <c r="T805" s="2">
        <v>0.40031685700000003</v>
      </c>
      <c r="U805" s="2">
        <v>0.158459929</v>
      </c>
      <c r="V805" s="4">
        <v>71.641640699999996</v>
      </c>
      <c r="W805">
        <f>F805/AVERAGE(F801:F805)</f>
        <v>1.2327358653428226</v>
      </c>
      <c r="X805" s="4">
        <f>(E805-MIN(E792:E805))/(MAX(E792:E805)-MIN(E792:E805)) * 100</f>
        <v>100</v>
      </c>
      <c r="Y805" s="4">
        <f t="shared" si="104"/>
        <v>89.736481951236598</v>
      </c>
      <c r="Z805" s="4">
        <f t="shared" si="100"/>
        <v>1.1143739739467462</v>
      </c>
      <c r="AA805" s="4">
        <f t="shared" si="101"/>
        <v>1.2129253000000091</v>
      </c>
      <c r="AB805">
        <f>STDEV(E785:E805)</f>
        <v>1.3585314036190137</v>
      </c>
      <c r="AC805">
        <f t="shared" si="98"/>
        <v>115.55381240361901</v>
      </c>
      <c r="AD805">
        <f t="shared" si="99"/>
        <v>112.83674959638098</v>
      </c>
      <c r="AE805" s="4">
        <f>AC805-AD805</f>
        <v>2.7170628072380225</v>
      </c>
      <c r="AI805" s="5">
        <f t="shared" si="102"/>
        <v>8.3076538329063254E-5</v>
      </c>
      <c r="AJ805" s="5">
        <f t="shared" si="105"/>
        <v>-7.499138314733813E-5</v>
      </c>
      <c r="AK805" s="5">
        <f t="shared" si="103"/>
        <v>1.1239955587699529E-4</v>
      </c>
    </row>
    <row r="806" spans="1:37" x14ac:dyDescent="0.2">
      <c r="A806" s="1">
        <v>42753</v>
      </c>
      <c r="B806">
        <v>116.7598</v>
      </c>
      <c r="C806">
        <v>117.24630000000001</v>
      </c>
      <c r="D806">
        <v>116.4777</v>
      </c>
      <c r="E806">
        <v>116.7501</v>
      </c>
      <c r="F806">
        <v>23712961</v>
      </c>
      <c r="G806">
        <v>23712961</v>
      </c>
      <c r="H806">
        <v>116.779</v>
      </c>
      <c r="I806">
        <v>-9.7289999999999998E-3</v>
      </c>
      <c r="J806">
        <v>9.7289999999999998E-3</v>
      </c>
      <c r="K806" s="4">
        <f>1-(E806/E805)</f>
        <v>8.3076538329063254E-5</v>
      </c>
      <c r="L806" s="4">
        <v>116.03494999999999</v>
      </c>
      <c r="M806" s="4">
        <v>115.46283</v>
      </c>
      <c r="N806" s="4">
        <v>114.3884905</v>
      </c>
      <c r="O806" s="4">
        <v>110.5408353</v>
      </c>
      <c r="P806" s="4">
        <v>115.873374</v>
      </c>
      <c r="Q806" s="4">
        <v>115.6071894</v>
      </c>
      <c r="R806" s="4">
        <v>114.3888379</v>
      </c>
      <c r="S806" s="4">
        <v>112.0155656</v>
      </c>
      <c r="T806" s="2">
        <v>0.34888685699999999</v>
      </c>
      <c r="U806" s="2">
        <v>0.15915485700000001</v>
      </c>
      <c r="V806" s="4">
        <v>68.672876130000006</v>
      </c>
      <c r="W806">
        <f>F806/AVERAGE(F802:F806)</f>
        <v>0.85335523398248725</v>
      </c>
      <c r="X806" s="4">
        <f>(E806-MIN(E793:E806))/(MAX(E793:E806)-MIN(E793:E806)) * 100</f>
        <v>99.761500823682837</v>
      </c>
      <c r="Y806" s="4">
        <f t="shared" si="104"/>
        <v>93.897853238812104</v>
      </c>
      <c r="Z806" s="4">
        <f t="shared" si="100"/>
        <v>1.0624470888589712</v>
      </c>
      <c r="AA806" s="4">
        <f t="shared" si="101"/>
        <v>1.2183514999999971</v>
      </c>
      <c r="AB806">
        <f>STDEV(E786:E806)</f>
        <v>1.4212243668417606</v>
      </c>
      <c r="AC806">
        <f t="shared" si="98"/>
        <v>115.80971486684176</v>
      </c>
      <c r="AD806">
        <f t="shared" si="99"/>
        <v>112.96726613315825</v>
      </c>
      <c r="AE806" s="4">
        <f>AC806-AD806</f>
        <v>2.8424487336835114</v>
      </c>
      <c r="AI806" s="5">
        <f t="shared" si="102"/>
        <v>1.7498914347825467E-3</v>
      </c>
      <c r="AJ806" s="5">
        <f t="shared" si="105"/>
        <v>-3.2589488964914425E-3</v>
      </c>
      <c r="AK806" s="5">
        <f t="shared" si="103"/>
        <v>-3.0710325313582859E-3</v>
      </c>
    </row>
    <row r="807" spans="1:37" x14ac:dyDescent="0.2">
      <c r="A807" s="1">
        <v>42754</v>
      </c>
      <c r="B807">
        <v>116.176</v>
      </c>
      <c r="C807">
        <v>116.84739999999999</v>
      </c>
      <c r="D807">
        <v>116.1468</v>
      </c>
      <c r="E807">
        <v>116.5458</v>
      </c>
      <c r="F807">
        <v>25597291</v>
      </c>
      <c r="G807">
        <v>25597291</v>
      </c>
      <c r="H807">
        <v>116.5484</v>
      </c>
      <c r="I807">
        <v>-0.20432900000000001</v>
      </c>
      <c r="J807">
        <v>0.20432900000000001</v>
      </c>
      <c r="K807" s="4">
        <f>1-(E807/E806)</f>
        <v>1.7498914347825467E-3</v>
      </c>
      <c r="L807" s="4">
        <v>116.2623875</v>
      </c>
      <c r="M807" s="4">
        <v>115.82868000000001</v>
      </c>
      <c r="N807" s="4">
        <v>114.56502380000001</v>
      </c>
      <c r="O807" s="4">
        <v>110.7306667</v>
      </c>
      <c r="P807" s="4">
        <v>116.022802</v>
      </c>
      <c r="Q807" s="4">
        <v>115.7778459</v>
      </c>
      <c r="R807" s="4">
        <v>114.5942629</v>
      </c>
      <c r="S807" s="4">
        <v>112.1932218</v>
      </c>
      <c r="T807" s="2">
        <v>0.34888685699999999</v>
      </c>
      <c r="U807" s="2">
        <v>0.138999714</v>
      </c>
      <c r="V807" s="4">
        <v>71.509829859999996</v>
      </c>
      <c r="W807">
        <f>F807/AVERAGE(F803:F807)</f>
        <v>0.93456063038930248</v>
      </c>
      <c r="X807" s="4">
        <f>(E807-MIN(E794:E807))/(MAX(E794:E807)-MIN(E794:E807)) * 100</f>
        <v>94.738265594649789</v>
      </c>
      <c r="Y807" s="4">
        <f t="shared" si="104"/>
        <v>98.16658880611088</v>
      </c>
      <c r="Z807" s="4">
        <f t="shared" si="100"/>
        <v>0.96507647608869873</v>
      </c>
      <c r="AA807" s="4">
        <f t="shared" si="101"/>
        <v>1.1835829999999987</v>
      </c>
      <c r="AB807">
        <f>STDEV(E787:E807)</f>
        <v>1.4490506122647211</v>
      </c>
      <c r="AC807">
        <f t="shared" si="98"/>
        <v>116.01407441226473</v>
      </c>
      <c r="AD807">
        <f t="shared" si="99"/>
        <v>113.11597318773528</v>
      </c>
      <c r="AE807" s="4">
        <f>AC807-AD807</f>
        <v>2.8981012245294551</v>
      </c>
      <c r="AI807" s="5">
        <f t="shared" si="102"/>
        <v>-1.8361880050590251E-3</v>
      </c>
      <c r="AJ807" s="5">
        <f t="shared" si="105"/>
        <v>-1.2564944404618531E-3</v>
      </c>
      <c r="AK807" s="5">
        <f t="shared" si="103"/>
        <v>-1.9837344257806156E-3</v>
      </c>
    </row>
    <row r="808" spans="1:37" x14ac:dyDescent="0.2">
      <c r="A808" s="1">
        <v>42755</v>
      </c>
      <c r="B808">
        <v>117.1977</v>
      </c>
      <c r="C808">
        <v>117.1977</v>
      </c>
      <c r="D808">
        <v>116.5016</v>
      </c>
      <c r="E808">
        <v>116.7598</v>
      </c>
      <c r="F808">
        <v>32597892</v>
      </c>
      <c r="G808">
        <v>32597892</v>
      </c>
      <c r="H808">
        <v>116.76479999999999</v>
      </c>
      <c r="I808">
        <v>0.214058</v>
      </c>
      <c r="J808">
        <v>-0.214058</v>
      </c>
      <c r="K808" s="4">
        <f>1-(E808/E807)</f>
        <v>-1.8361880050590251E-3</v>
      </c>
      <c r="L808" s="4">
        <v>116.38522500000001</v>
      </c>
      <c r="M808" s="4">
        <v>116.15852</v>
      </c>
      <c r="N808" s="4">
        <v>114.72070479999999</v>
      </c>
      <c r="O808" s="4">
        <v>110.9435804</v>
      </c>
      <c r="P808" s="4">
        <v>116.18657930000001</v>
      </c>
      <c r="Q808" s="4">
        <v>115.956383</v>
      </c>
      <c r="R808" s="4">
        <v>114.8005045</v>
      </c>
      <c r="S808" s="4">
        <v>112.3723033</v>
      </c>
      <c r="T808" s="2">
        <v>0.36417671400000001</v>
      </c>
      <c r="U808" s="2">
        <v>0.13691478600000001</v>
      </c>
      <c r="V808" s="4">
        <v>72.676689640000006</v>
      </c>
      <c r="W808">
        <f>F808/AVERAGE(F804:F808)</f>
        <v>1.1441073590269433</v>
      </c>
      <c r="X808" s="4">
        <f>(E808-MIN(E795:E808))/(MAX(E795:E808)-MIN(E795:E808)) * 100</f>
        <v>100</v>
      </c>
      <c r="Y808" s="4">
        <f t="shared" si="104"/>
        <v>98.16658880611088</v>
      </c>
      <c r="Z808" s="4">
        <f t="shared" si="100"/>
        <v>1.0186765295217735</v>
      </c>
      <c r="AA808" s="4">
        <f t="shared" si="101"/>
        <v>1.1558785</v>
      </c>
      <c r="AB808">
        <f>STDEV(E788:E808)</f>
        <v>1.5024717453170926</v>
      </c>
      <c r="AC808">
        <f t="shared" si="98"/>
        <v>116.22317654531709</v>
      </c>
      <c r="AD808">
        <f t="shared" si="99"/>
        <v>113.2182330546829</v>
      </c>
      <c r="AE808" s="4">
        <f>AC808-AD808</f>
        <v>3.0049434906341901</v>
      </c>
      <c r="AI808" s="5">
        <f t="shared" si="102"/>
        <v>-6.6718168410706546E-4</v>
      </c>
      <c r="AJ808" s="5">
        <f t="shared" si="105"/>
        <v>-2.3910165300356031E-5</v>
      </c>
      <c r="AK808" s="5">
        <f t="shared" si="103"/>
        <v>-1.4616654635016939E-3</v>
      </c>
    </row>
    <row r="809" spans="1:37" x14ac:dyDescent="0.2">
      <c r="A809" s="1">
        <v>42758</v>
      </c>
      <c r="B809">
        <v>116.7598</v>
      </c>
      <c r="C809">
        <v>117.548</v>
      </c>
      <c r="D809">
        <v>116.536</v>
      </c>
      <c r="E809">
        <v>116.8377</v>
      </c>
      <c r="F809">
        <v>22050218</v>
      </c>
      <c r="G809">
        <v>22050218</v>
      </c>
      <c r="H809">
        <v>116.883</v>
      </c>
      <c r="I809">
        <v>7.7840000000000006E-2</v>
      </c>
      <c r="J809">
        <v>-7.7840000000000006E-2</v>
      </c>
      <c r="K809" s="4">
        <f>1-(E809/E808)</f>
        <v>-6.6718168410706546E-4</v>
      </c>
      <c r="L809" s="4">
        <v>116.50320000000001</v>
      </c>
      <c r="M809" s="4">
        <v>116.36966</v>
      </c>
      <c r="N809" s="4">
        <v>114.8657286</v>
      </c>
      <c r="O809" s="4">
        <v>111.12806860000001</v>
      </c>
      <c r="P809" s="4">
        <v>116.33127279999999</v>
      </c>
      <c r="Q809" s="4">
        <v>116.11662250000001</v>
      </c>
      <c r="R809" s="4">
        <v>114.99452309999999</v>
      </c>
      <c r="S809" s="4">
        <v>112.5474169</v>
      </c>
      <c r="T809" s="2">
        <v>0.36973671400000002</v>
      </c>
      <c r="U809" s="2">
        <v>7.3669786000000001E-2</v>
      </c>
      <c r="V809" s="4">
        <v>83.385497119999997</v>
      </c>
      <c r="W809">
        <f>F809/AVERAGE(F805:F809)</f>
        <v>0.79662225387966557</v>
      </c>
      <c r="X809" s="4">
        <f>(E809-MIN(E796:E809))/(MAX(E796:E809)-MIN(E796:E809)) * 100</f>
        <v>100</v>
      </c>
      <c r="Y809" s="4">
        <f t="shared" si="104"/>
        <v>98.246088531549916</v>
      </c>
      <c r="Z809" s="4">
        <f t="shared" si="100"/>
        <v>1.0178522269401784</v>
      </c>
      <c r="AA809" s="4">
        <f t="shared" si="101"/>
        <v>1.1220994000000104</v>
      </c>
      <c r="AB809">
        <f>STDEV(E789:E809)</f>
        <v>1.5544501381977023</v>
      </c>
      <c r="AC809">
        <f t="shared" si="98"/>
        <v>116.42017873819771</v>
      </c>
      <c r="AD809">
        <f t="shared" si="99"/>
        <v>113.31127846180229</v>
      </c>
      <c r="AE809" s="4">
        <f>AC809-AD809</f>
        <v>3.108900276395417</v>
      </c>
      <c r="AI809" s="5">
        <f t="shared" si="102"/>
        <v>9.166561820371788E-4</v>
      </c>
      <c r="AJ809" s="5">
        <f t="shared" si="105"/>
        <v>1.9254098422880396E-3</v>
      </c>
      <c r="AK809" s="5">
        <f t="shared" si="103"/>
        <v>-1.1099137316255472E-3</v>
      </c>
    </row>
    <row r="810" spans="1:37" x14ac:dyDescent="0.2">
      <c r="A810" s="1">
        <v>42759</v>
      </c>
      <c r="B810">
        <v>116.322</v>
      </c>
      <c r="C810">
        <v>116.8571</v>
      </c>
      <c r="D810">
        <v>116.27330000000001</v>
      </c>
      <c r="E810">
        <v>116.7306</v>
      </c>
      <c r="F810">
        <v>23211038</v>
      </c>
      <c r="G810">
        <v>23211038</v>
      </c>
      <c r="H810">
        <v>116.7154</v>
      </c>
      <c r="I810">
        <v>-0.107029</v>
      </c>
      <c r="J810">
        <v>0.107029</v>
      </c>
      <c r="K810" s="4">
        <f>1-(E810/E809)</f>
        <v>9.166561820371788E-4</v>
      </c>
      <c r="L810" s="4">
        <v>116.52995</v>
      </c>
      <c r="M810" s="4">
        <v>116.46501000000001</v>
      </c>
      <c r="N810" s="4">
        <v>115.00055709999999</v>
      </c>
      <c r="O810" s="4">
        <v>111.29805690000001</v>
      </c>
      <c r="P810" s="4">
        <v>116.4200122</v>
      </c>
      <c r="Q810" s="4">
        <v>116.22825469999999</v>
      </c>
      <c r="R810" s="4">
        <v>115.1598638</v>
      </c>
      <c r="S810" s="4">
        <v>112.71146330000001</v>
      </c>
      <c r="T810" s="2">
        <v>0.34680164299999999</v>
      </c>
      <c r="U810" s="2">
        <v>8.1314713999999996E-2</v>
      </c>
      <c r="V810" s="4">
        <v>81.006398630000007</v>
      </c>
      <c r="W810">
        <f>F810/AVERAGE(F806:F810)</f>
        <v>0.9126031104967075</v>
      </c>
      <c r="X810" s="4">
        <f>(E810-MIN(E797:E810))/(MAX(E797:E810)-MIN(E797:E810)) * 100</f>
        <v>97.28888213851755</v>
      </c>
      <c r="Y810" s="4">
        <f t="shared" si="104"/>
        <v>99.096294046172531</v>
      </c>
      <c r="Z810" s="4">
        <f t="shared" si="100"/>
        <v>0.98176105448693329</v>
      </c>
      <c r="AA810" s="4">
        <f t="shared" si="101"/>
        <v>1.0683908999999971</v>
      </c>
      <c r="AB810">
        <f>STDEV(E790:E810)</f>
        <v>1.5888379242614479</v>
      </c>
      <c r="AC810">
        <f t="shared" si="98"/>
        <v>116.58939502426145</v>
      </c>
      <c r="AD810">
        <f t="shared" si="99"/>
        <v>113.41171917573854</v>
      </c>
      <c r="AE810" s="4">
        <f>AC810-AD810</f>
        <v>3.1776758485229095</v>
      </c>
      <c r="AI810" s="5">
        <f t="shared" si="102"/>
        <v>-1.5921275141222768E-2</v>
      </c>
      <c r="AJ810" s="5">
        <f t="shared" si="105"/>
        <v>3.9561989102088746E-3</v>
      </c>
      <c r="AK810" s="5">
        <f t="shared" si="103"/>
        <v>-5.548534169239112E-4</v>
      </c>
    </row>
    <row r="811" spans="1:37" x14ac:dyDescent="0.2">
      <c r="A811" s="1">
        <v>42760</v>
      </c>
      <c r="B811">
        <v>117.16849999999999</v>
      </c>
      <c r="C811">
        <v>118.8031</v>
      </c>
      <c r="D811">
        <v>117.03230000000001</v>
      </c>
      <c r="E811">
        <v>118.5891</v>
      </c>
      <c r="F811">
        <v>32586673</v>
      </c>
      <c r="G811">
        <v>32586673</v>
      </c>
      <c r="H811">
        <v>118.21129999999999</v>
      </c>
      <c r="I811">
        <v>1.8584000000000001</v>
      </c>
      <c r="J811">
        <v>-1.8584000000000001</v>
      </c>
      <c r="K811" s="4">
        <f>1-(E811/E810)</f>
        <v>-1.5921275141222768E-2</v>
      </c>
      <c r="L811" s="4">
        <v>116.849825</v>
      </c>
      <c r="M811" s="4">
        <v>116.73453000000001</v>
      </c>
      <c r="N811" s="4">
        <v>115.25956189999999</v>
      </c>
      <c r="O811" s="4">
        <v>111.50791959999999</v>
      </c>
      <c r="P811" s="4">
        <v>116.90203169999999</v>
      </c>
      <c r="Q811" s="4">
        <v>116.6574993</v>
      </c>
      <c r="R811" s="4">
        <v>115.4864577</v>
      </c>
      <c r="S811" s="4">
        <v>112.9419589</v>
      </c>
      <c r="T811" s="2">
        <v>0.47954449999999998</v>
      </c>
      <c r="U811" s="2">
        <v>7.2279713999999995E-2</v>
      </c>
      <c r="V811" s="4">
        <v>86.901677669999998</v>
      </c>
      <c r="W811">
        <f>F811/AVERAGE(F807:F811)</f>
        <v>1.1976597903758628</v>
      </c>
      <c r="X811" s="4">
        <f>(E811-MIN(E798:E811))/(MAX(E798:E811)-MIN(E798:E811)) * 100</f>
        <v>100</v>
      </c>
      <c r="Y811" s="4">
        <f t="shared" si="104"/>
        <v>99.096294046172531</v>
      </c>
      <c r="Z811" s="4">
        <f t="shared" si="100"/>
        <v>1.0091194727565331</v>
      </c>
      <c r="AA811" s="4">
        <f t="shared" si="101"/>
        <v>1.1710415999999952</v>
      </c>
      <c r="AB811">
        <f>STDEV(E791:E811)</f>
        <v>1.7107373306490361</v>
      </c>
      <c r="AC811">
        <f t="shared" si="98"/>
        <v>116.97029923064903</v>
      </c>
      <c r="AD811">
        <f t="shared" si="99"/>
        <v>113.54882456935096</v>
      </c>
      <c r="AE811" s="4">
        <f>AC811-AD811</f>
        <v>3.4214746612980775</v>
      </c>
      <c r="AI811" s="5">
        <f t="shared" si="102"/>
        <v>-4.916134788104376E-4</v>
      </c>
      <c r="AJ811" s="5">
        <f t="shared" si="105"/>
        <v>-1.1859387001883936E-2</v>
      </c>
      <c r="AK811" s="5">
        <f t="shared" si="103"/>
        <v>-6.8822287336495896E-4</v>
      </c>
    </row>
    <row r="812" spans="1:37" x14ac:dyDescent="0.2">
      <c r="A812" s="1">
        <v>42761</v>
      </c>
      <c r="B812">
        <v>118.3847</v>
      </c>
      <c r="C812">
        <v>119.1339</v>
      </c>
      <c r="D812">
        <v>118.31659999999999</v>
      </c>
      <c r="E812">
        <v>118.6474</v>
      </c>
      <c r="F812">
        <v>26337576</v>
      </c>
      <c r="G812">
        <v>26337576</v>
      </c>
      <c r="H812">
        <v>118.6217</v>
      </c>
      <c r="I812">
        <v>5.8381000000000002E-2</v>
      </c>
      <c r="J812">
        <v>-5.8381000000000002E-2</v>
      </c>
      <c r="K812" s="4">
        <f>1-(E812/E811)</f>
        <v>-4.916134788104376E-4</v>
      </c>
      <c r="L812" s="4">
        <v>117.20253750000001</v>
      </c>
      <c r="M812" s="4">
        <v>116.94761</v>
      </c>
      <c r="N812" s="4">
        <v>115.5106857</v>
      </c>
      <c r="O812" s="4">
        <v>111.77787840000001</v>
      </c>
      <c r="P812" s="4">
        <v>117.28989129999999</v>
      </c>
      <c r="Q812" s="4">
        <v>117.0192995</v>
      </c>
      <c r="R812" s="4">
        <v>115.78749980000001</v>
      </c>
      <c r="S812" s="4">
        <v>113.16570160000001</v>
      </c>
      <c r="T812" s="2">
        <v>0.44270964299999999</v>
      </c>
      <c r="U812" s="2">
        <v>7.2279713999999995E-2</v>
      </c>
      <c r="V812" s="4">
        <v>85.964813969999994</v>
      </c>
      <c r="W812">
        <f>F812/AVERAGE(F808:F812)</f>
        <v>0.96274754749657232</v>
      </c>
      <c r="X812" s="4">
        <f>(E812-MIN(E799:E812))/(MAX(E799:E812)-MIN(E799:E812)) * 100</f>
        <v>100</v>
      </c>
      <c r="Y812" s="4">
        <f t="shared" si="104"/>
        <v>99.096294046172531</v>
      </c>
      <c r="Z812" s="4">
        <f t="shared" si="100"/>
        <v>1.0091194727565331</v>
      </c>
      <c r="AA812" s="4">
        <f t="shared" si="101"/>
        <v>1.2317996999999963</v>
      </c>
      <c r="AB812">
        <f>STDEV(E792:E812)</f>
        <v>1.804570125621533</v>
      </c>
      <c r="AC812">
        <f t="shared" si="98"/>
        <v>117.31525582562153</v>
      </c>
      <c r="AD812">
        <f t="shared" si="99"/>
        <v>113.70611557437846</v>
      </c>
      <c r="AE812" s="4">
        <f>AC812-AD812</f>
        <v>3.6091402512430761</v>
      </c>
      <c r="AI812" s="5">
        <f t="shared" si="102"/>
        <v>-8.2597680185036992E-5</v>
      </c>
      <c r="AJ812" s="5">
        <f t="shared" si="105"/>
        <v>-6.0021764877982494E-3</v>
      </c>
      <c r="AK812" s="5">
        <f t="shared" si="103"/>
        <v>-1.2161566427638606E-4</v>
      </c>
    </row>
    <row r="813" spans="1:37" x14ac:dyDescent="0.2">
      <c r="A813" s="1">
        <v>42762</v>
      </c>
      <c r="B813">
        <v>118.842</v>
      </c>
      <c r="C813">
        <v>119.04640000000001</v>
      </c>
      <c r="D813">
        <v>118.31659999999999</v>
      </c>
      <c r="E813">
        <v>118.6572</v>
      </c>
      <c r="F813">
        <v>20562944</v>
      </c>
      <c r="G813">
        <v>20562944</v>
      </c>
      <c r="H813">
        <v>118.6379</v>
      </c>
      <c r="I813">
        <v>9.7300000000000008E-3</v>
      </c>
      <c r="J813">
        <v>-9.7300000000000008E-3</v>
      </c>
      <c r="K813" s="4">
        <f>1-(E813/E812)</f>
        <v>-8.2597680185036992E-5</v>
      </c>
      <c r="L813" s="4">
        <v>117.4397125</v>
      </c>
      <c r="M813" s="4">
        <v>117.21032</v>
      </c>
      <c r="N813" s="4">
        <v>115.7279905</v>
      </c>
      <c r="O813" s="4">
        <v>112.0358196</v>
      </c>
      <c r="P813" s="4">
        <v>117.59373770000001</v>
      </c>
      <c r="Q813" s="4">
        <v>117.31709960000001</v>
      </c>
      <c r="R813" s="4">
        <v>116.0608046</v>
      </c>
      <c r="S813" s="4">
        <v>113.3810545</v>
      </c>
      <c r="T813" s="2">
        <v>0.353054643</v>
      </c>
      <c r="U813" s="2">
        <v>7.2279713999999995E-2</v>
      </c>
      <c r="V813" s="4">
        <v>83.006377670000006</v>
      </c>
      <c r="W813">
        <f>F813/AVERAGE(F809:F813)</f>
        <v>0.82417633905813126</v>
      </c>
      <c r="X813" s="4">
        <f>(E813-MIN(E800:E813))/(MAX(E800:E813)-MIN(E800:E813)) * 100</f>
        <v>100</v>
      </c>
      <c r="Y813" s="4">
        <f t="shared" si="104"/>
        <v>100</v>
      </c>
      <c r="Z813" s="4">
        <f t="shared" si="100"/>
        <v>1</v>
      </c>
      <c r="AA813" s="4">
        <f t="shared" si="101"/>
        <v>1.2562950000000086</v>
      </c>
      <c r="AB813">
        <f>STDEV(E793:E813)</f>
        <v>1.8977724473457731</v>
      </c>
      <c r="AC813">
        <f t="shared" si="98"/>
        <v>117.62576294734578</v>
      </c>
      <c r="AD813">
        <f t="shared" si="99"/>
        <v>113.83021805265423</v>
      </c>
      <c r="AE813" s="4">
        <f>AC813-AD813</f>
        <v>3.7955448946915453</v>
      </c>
      <c r="AI813" s="5">
        <f t="shared" si="102"/>
        <v>2.6243666629585105E-3</v>
      </c>
      <c r="AJ813" s="5">
        <f t="shared" si="105"/>
        <v>-1.4400529309748218E-3</v>
      </c>
      <c r="AK813" s="5">
        <f t="shared" si="103"/>
        <v>1.0716437865217049E-3</v>
      </c>
    </row>
    <row r="814" spans="1:37" x14ac:dyDescent="0.2">
      <c r="A814" s="1">
        <v>42765</v>
      </c>
      <c r="B814">
        <v>117.6647</v>
      </c>
      <c r="C814">
        <v>118.3458</v>
      </c>
      <c r="D814">
        <v>117.402</v>
      </c>
      <c r="E814">
        <v>118.3458</v>
      </c>
      <c r="F814">
        <v>30377503</v>
      </c>
      <c r="G814">
        <v>30377503</v>
      </c>
      <c r="H814">
        <v>117.90860000000001</v>
      </c>
      <c r="I814">
        <v>-0.311359</v>
      </c>
      <c r="J814">
        <v>0.311359</v>
      </c>
      <c r="K814" s="4">
        <f>1-(E814/E813)</f>
        <v>2.6243666629585105E-3</v>
      </c>
      <c r="L814" s="4">
        <v>117.63917499999999</v>
      </c>
      <c r="M814" s="4">
        <v>117.46232999999999</v>
      </c>
      <c r="N814" s="4">
        <v>115.95363330000001</v>
      </c>
      <c r="O814" s="4">
        <v>112.3395471</v>
      </c>
      <c r="P814" s="4">
        <v>117.7608627</v>
      </c>
      <c r="Q814" s="4">
        <v>117.504136</v>
      </c>
      <c r="R814" s="4">
        <v>116.27842320000001</v>
      </c>
      <c r="S814" s="4">
        <v>113.5757504</v>
      </c>
      <c r="T814" s="2">
        <v>0.27799750000000001</v>
      </c>
      <c r="U814" s="2">
        <v>9.4519643E-2</v>
      </c>
      <c r="V814" s="4">
        <v>74.626766939999996</v>
      </c>
      <c r="W814">
        <f>F814/AVERAGE(F810:F814)</f>
        <v>1.1413614671477221</v>
      </c>
      <c r="X814" s="4">
        <f>(E814-MIN(E801:E814))/(MAX(E801:E814)-MIN(E801:E814)) * 100</f>
        <v>89.002295603037069</v>
      </c>
      <c r="Y814" s="4">
        <f t="shared" si="104"/>
        <v>96.334098534345685</v>
      </c>
      <c r="Z814" s="4">
        <f t="shared" si="100"/>
        <v>0.92389192359863492</v>
      </c>
      <c r="AA814" s="4">
        <f t="shared" si="101"/>
        <v>1.2257127999999966</v>
      </c>
      <c r="AB814">
        <f>STDEV(E794:E814)</f>
        <v>1.9146435068527334</v>
      </c>
      <c r="AC814">
        <f t="shared" si="98"/>
        <v>117.86827680685273</v>
      </c>
      <c r="AD814">
        <f t="shared" si="99"/>
        <v>114.03898979314728</v>
      </c>
      <c r="AE814" s="4">
        <f>AC814-AD814</f>
        <v>3.8292870137054535</v>
      </c>
      <c r="AI814" s="5">
        <f t="shared" si="102"/>
        <v>2.3017293389371307E-3</v>
      </c>
      <c r="AJ814" s="5">
        <f t="shared" si="105"/>
        <v>3.3350084004021507E-3</v>
      </c>
      <c r="AK814" s="5">
        <f t="shared" si="103"/>
        <v>1.8102581080169195E-3</v>
      </c>
    </row>
    <row r="815" spans="1:37" x14ac:dyDescent="0.2">
      <c r="A815" s="1">
        <v>42766</v>
      </c>
      <c r="B815">
        <v>117.8788</v>
      </c>
      <c r="C815">
        <v>118.1123</v>
      </c>
      <c r="D815">
        <v>117.3631</v>
      </c>
      <c r="E815">
        <v>118.07340000000001</v>
      </c>
      <c r="F815">
        <v>49200993</v>
      </c>
      <c r="G815">
        <v>49200993</v>
      </c>
      <c r="H815">
        <v>117.7921</v>
      </c>
      <c r="I815">
        <v>-0.27244099999999999</v>
      </c>
      <c r="J815">
        <v>0.27244099999999999</v>
      </c>
      <c r="K815" s="4">
        <f>1-(E815/E814)</f>
        <v>2.3017293389371307E-3</v>
      </c>
      <c r="L815" s="4">
        <v>117.830125</v>
      </c>
      <c r="M815" s="4">
        <v>117.59369</v>
      </c>
      <c r="N815" s="4">
        <v>116.1676952</v>
      </c>
      <c r="O815" s="4">
        <v>112.61122349999999</v>
      </c>
      <c r="P815" s="4">
        <v>117.8303154</v>
      </c>
      <c r="Q815" s="4">
        <v>117.60763849999999</v>
      </c>
      <c r="R815" s="4">
        <v>116.4493734</v>
      </c>
      <c r="S815" s="4">
        <v>113.75212879999999</v>
      </c>
      <c r="T815" s="2">
        <v>0.26965757099999998</v>
      </c>
      <c r="U815" s="2">
        <v>0.113979714</v>
      </c>
      <c r="V815" s="4">
        <v>70.289719340000005</v>
      </c>
      <c r="W815">
        <f>F815/AVERAGE(F811:F815)</f>
        <v>1.5465620936014679</v>
      </c>
      <c r="X815" s="4">
        <f>(E815-MIN(E802:E815))/(MAX(E802:E815)-MIN(E802:E815)) * 100</f>
        <v>79.381953028430317</v>
      </c>
      <c r="Y815" s="4">
        <f t="shared" si="104"/>
        <v>89.461416210489119</v>
      </c>
      <c r="Z815" s="4">
        <f t="shared" si="100"/>
        <v>0.88733172792231063</v>
      </c>
      <c r="AA815" s="4">
        <f t="shared" si="101"/>
        <v>1.1582650999999942</v>
      </c>
      <c r="AB815">
        <f>STDEV(E795:E815)</f>
        <v>1.886864790989591</v>
      </c>
      <c r="AC815">
        <f t="shared" si="98"/>
        <v>118.05455999098959</v>
      </c>
      <c r="AD815">
        <f t="shared" si="99"/>
        <v>114.28083040901041</v>
      </c>
      <c r="AE815" s="4">
        <f>AC815-AD815</f>
        <v>3.7737295819791825</v>
      </c>
      <c r="AI815" s="5">
        <f t="shared" si="102"/>
        <v>-6.0980711997791204E-2</v>
      </c>
      <c r="AJ815" s="5">
        <f t="shared" si="105"/>
        <v>9.1844390006828869E-3</v>
      </c>
      <c r="AK815" s="5">
        <f t="shared" si="103"/>
        <v>2.4416119687214475E-3</v>
      </c>
    </row>
    <row r="816" spans="1:37" x14ac:dyDescent="0.2">
      <c r="A816" s="1">
        <v>42767</v>
      </c>
      <c r="B816">
        <v>123.6</v>
      </c>
      <c r="C816">
        <v>126.9666</v>
      </c>
      <c r="D816">
        <v>123.5805</v>
      </c>
      <c r="E816">
        <v>125.2736</v>
      </c>
      <c r="F816">
        <v>111985040</v>
      </c>
      <c r="G816">
        <v>111985040</v>
      </c>
      <c r="H816">
        <v>125.0864</v>
      </c>
      <c r="I816">
        <v>7.2001999999999997</v>
      </c>
      <c r="J816">
        <v>-7.2001999999999997</v>
      </c>
      <c r="K816" s="4">
        <f>1-(E816/E815)</f>
        <v>-6.0980711997791204E-2</v>
      </c>
      <c r="L816" s="4">
        <v>118.89435</v>
      </c>
      <c r="M816" s="4">
        <v>118.44604</v>
      </c>
      <c r="N816" s="4">
        <v>116.7667857</v>
      </c>
      <c r="O816" s="4">
        <v>112.9691353</v>
      </c>
      <c r="P816" s="4">
        <v>119.4843786</v>
      </c>
      <c r="Q816" s="4">
        <v>119.00144969999999</v>
      </c>
      <c r="R816" s="4">
        <v>117.2897759</v>
      </c>
      <c r="S816" s="4">
        <v>114.20395120000001</v>
      </c>
      <c r="T816" s="2">
        <v>0.73947764299999996</v>
      </c>
      <c r="U816" s="2">
        <v>0.113979714</v>
      </c>
      <c r="V816" s="4">
        <v>86.644943260000005</v>
      </c>
      <c r="W816">
        <f>F816/AVERAGE(F812:F816)</f>
        <v>2.3480486300207857</v>
      </c>
      <c r="X816" s="4">
        <f>(E816-MIN(E803:E816))/(MAX(E803:E816)-MIN(E803:E816)) * 100</f>
        <v>100</v>
      </c>
      <c r="Y816" s="4">
        <f t="shared" si="104"/>
        <v>89.461416210489119</v>
      </c>
      <c r="Z816" s="4">
        <f t="shared" si="100"/>
        <v>1.1178003237140266</v>
      </c>
      <c r="AA816" s="4">
        <f t="shared" si="101"/>
        <v>1.7116737999999998</v>
      </c>
      <c r="AB816">
        <f>STDEV(E796:E816)</f>
        <v>2.5933567730425602</v>
      </c>
      <c r="AC816">
        <f t="shared" si="98"/>
        <v>119.36014247304256</v>
      </c>
      <c r="AD816">
        <f t="shared" si="99"/>
        <v>114.17342892695744</v>
      </c>
      <c r="AE816" s="4">
        <f>AC816-AD816</f>
        <v>5.1867135460851159</v>
      </c>
      <c r="AI816" s="5">
        <f t="shared" si="102"/>
        <v>1.7090592111985714E-3</v>
      </c>
      <c r="AJ816" s="5">
        <f t="shared" si="105"/>
        <v>-1.6410068787660493E-3</v>
      </c>
      <c r="AK816" s="5">
        <f t="shared" si="103"/>
        <v>-4.5061082780759466E-4</v>
      </c>
    </row>
    <row r="817" spans="1:37" x14ac:dyDescent="0.2">
      <c r="A817" s="1">
        <v>42768</v>
      </c>
      <c r="B817">
        <v>124.51949999999999</v>
      </c>
      <c r="C817">
        <v>125.8963</v>
      </c>
      <c r="D817">
        <v>124.32980000000001</v>
      </c>
      <c r="E817">
        <v>125.0595</v>
      </c>
      <c r="F817">
        <v>33710411</v>
      </c>
      <c r="G817">
        <v>33710411</v>
      </c>
      <c r="H817">
        <v>124.938</v>
      </c>
      <c r="I817">
        <v>-0.214061</v>
      </c>
      <c r="J817">
        <v>0.214061</v>
      </c>
      <c r="K817" s="4">
        <f>1-(E817/E816)</f>
        <v>1.7090592111985714E-3</v>
      </c>
      <c r="L817" s="4">
        <v>119.92207500000001</v>
      </c>
      <c r="M817" s="4">
        <v>119.29741</v>
      </c>
      <c r="N817" s="4">
        <v>117.3403905</v>
      </c>
      <c r="O817" s="4">
        <v>113.32361179999999</v>
      </c>
      <c r="P817" s="4">
        <v>120.72329449999999</v>
      </c>
      <c r="Q817" s="4">
        <v>120.10291340000001</v>
      </c>
      <c r="R817" s="4">
        <v>118.0297496</v>
      </c>
      <c r="S817" s="4">
        <v>114.629659</v>
      </c>
      <c r="T817" s="2">
        <v>0.73947764299999996</v>
      </c>
      <c r="U817" s="2">
        <v>9.4519929000000003E-2</v>
      </c>
      <c r="V817" s="4">
        <v>88.666642229999994</v>
      </c>
      <c r="W817">
        <f>F817/AVERAGE(F813:F817)</f>
        <v>0.6856255556860259</v>
      </c>
      <c r="X817" s="4">
        <f>(E817-MIN(E804:E817))/(MAX(E804:E817)-MIN(E804:E817)) * 100</f>
        <v>97.733887953936843</v>
      </c>
      <c r="Y817" s="4">
        <f t="shared" si="104"/>
        <v>92.371946994122382</v>
      </c>
      <c r="Z817" s="4">
        <f t="shared" si="100"/>
        <v>1.0580472874535776</v>
      </c>
      <c r="AA817" s="4">
        <f t="shared" si="101"/>
        <v>2.0731638000000032</v>
      </c>
      <c r="AB817">
        <f>STDEV(E797:E817)</f>
        <v>3.0189793359519324</v>
      </c>
      <c r="AC817">
        <f t="shared" si="98"/>
        <v>120.35936983595192</v>
      </c>
      <c r="AD817">
        <f t="shared" si="99"/>
        <v>114.32141116404807</v>
      </c>
      <c r="AE817" s="4">
        <f>AC817-AD817</f>
        <v>6.0379586719038514</v>
      </c>
      <c r="AI817" s="5">
        <f t="shared" si="102"/>
        <v>-4.279562928046321E-3</v>
      </c>
      <c r="AJ817" s="5">
        <f t="shared" si="105"/>
        <v>-3.9693568960164072E-5</v>
      </c>
      <c r="AK817" s="5">
        <f t="shared" si="103"/>
        <v>4.0564425180184905E-4</v>
      </c>
    </row>
    <row r="818" spans="1:37" x14ac:dyDescent="0.2">
      <c r="A818" s="1">
        <v>42769</v>
      </c>
      <c r="B818">
        <v>124.8454</v>
      </c>
      <c r="C818">
        <v>125.7017</v>
      </c>
      <c r="D818">
        <v>124.6995</v>
      </c>
      <c r="E818">
        <v>125.5947</v>
      </c>
      <c r="F818">
        <v>24507301</v>
      </c>
      <c r="G818">
        <v>24507301</v>
      </c>
      <c r="H818">
        <v>125.253</v>
      </c>
      <c r="I818">
        <v>0.53515100000000004</v>
      </c>
      <c r="J818">
        <v>-0.53515100000000004</v>
      </c>
      <c r="K818" s="4">
        <f>1-(E818/E817)</f>
        <v>-4.279562928046321E-3</v>
      </c>
      <c r="L818" s="4">
        <v>121.03008749999999</v>
      </c>
      <c r="M818" s="4">
        <v>120.18089999999999</v>
      </c>
      <c r="N818" s="4">
        <v>117.94550479999999</v>
      </c>
      <c r="O818" s="4">
        <v>113.6864843</v>
      </c>
      <c r="P818" s="4">
        <v>121.8058291</v>
      </c>
      <c r="Q818" s="4">
        <v>121.1014201</v>
      </c>
      <c r="R818" s="4">
        <v>118.7502211</v>
      </c>
      <c r="S818" s="4">
        <v>115.0596606</v>
      </c>
      <c r="T818" s="2">
        <v>0.77770271400000002</v>
      </c>
      <c r="U818" s="2">
        <v>7.9924857000000002E-2</v>
      </c>
      <c r="V818" s="4">
        <v>90.680703399999999</v>
      </c>
      <c r="W818">
        <f>F818/AVERAGE(F814:F818)</f>
        <v>0.49057527729223288</v>
      </c>
      <c r="X818" s="4">
        <f>(E818-MIN(E805:E818))/(MAX(E805:E818)-MIN(E805:E818)) * 100</f>
        <v>100</v>
      </c>
      <c r="Y818" s="4">
        <f t="shared" si="104"/>
        <v>99.244629317978948</v>
      </c>
      <c r="Z818" s="4">
        <f t="shared" si="100"/>
        <v>1.0076111995904671</v>
      </c>
      <c r="AA818" s="4">
        <f t="shared" si="101"/>
        <v>2.351198999999994</v>
      </c>
      <c r="AB818">
        <f>STDEV(E798:E818)</f>
        <v>3.3384046060171011</v>
      </c>
      <c r="AC818">
        <f t="shared" si="98"/>
        <v>121.2839094060171</v>
      </c>
      <c r="AD818">
        <f t="shared" si="99"/>
        <v>114.60710019398289</v>
      </c>
      <c r="AE818" s="4">
        <f>AC818-AD818</f>
        <v>6.6768092120342146</v>
      </c>
      <c r="AI818" s="5">
        <f t="shared" si="102"/>
        <v>-9.373803193924557E-3</v>
      </c>
      <c r="AJ818" s="5">
        <f t="shared" si="105"/>
        <v>2.5569942822121438E-3</v>
      </c>
      <c r="AK818" s="5">
        <f t="shared" si="103"/>
        <v>6.511138520505841E-4</v>
      </c>
    </row>
    <row r="819" spans="1:37" x14ac:dyDescent="0.2">
      <c r="A819" s="1">
        <v>42772</v>
      </c>
      <c r="B819">
        <v>125.6433</v>
      </c>
      <c r="C819">
        <v>126.97629999999999</v>
      </c>
      <c r="D819">
        <v>125.4195</v>
      </c>
      <c r="E819">
        <v>126.77200000000001</v>
      </c>
      <c r="F819">
        <v>26845924</v>
      </c>
      <c r="G819">
        <v>26845924</v>
      </c>
      <c r="H819">
        <v>126.5715</v>
      </c>
      <c r="I819">
        <v>1.1773</v>
      </c>
      <c r="J819">
        <v>-1.1773</v>
      </c>
      <c r="K819" s="4">
        <f>1-(E819/E818)</f>
        <v>-9.373803193924557E-3</v>
      </c>
      <c r="L819" s="4">
        <v>122.05295</v>
      </c>
      <c r="M819" s="4">
        <v>121.17433</v>
      </c>
      <c r="N819" s="4">
        <v>118.5793429</v>
      </c>
      <c r="O819" s="4">
        <v>114.0405804</v>
      </c>
      <c r="P819" s="4">
        <v>122.9094226</v>
      </c>
      <c r="Q819" s="4">
        <v>122.1324346</v>
      </c>
      <c r="R819" s="4">
        <v>119.5142</v>
      </c>
      <c r="S819" s="4">
        <v>115.5189681</v>
      </c>
      <c r="T819" s="2">
        <v>0.79507571399999999</v>
      </c>
      <c r="U819" s="2">
        <v>7.9924857000000002E-2</v>
      </c>
      <c r="V819" s="4">
        <v>90.865736580000004</v>
      </c>
      <c r="W819">
        <f>F819/AVERAGE(F815:F819)</f>
        <v>0.54509563625037805</v>
      </c>
      <c r="X819" s="4">
        <f>(E819-MIN(E806:E819))/(MAX(E806:E819)-MIN(E806:E819)) * 100</f>
        <v>100</v>
      </c>
      <c r="Y819" s="4">
        <f t="shared" si="104"/>
        <v>99.244629317978948</v>
      </c>
      <c r="Z819" s="4">
        <f t="shared" si="100"/>
        <v>1.0076111995904671</v>
      </c>
      <c r="AA819" s="4">
        <f t="shared" si="101"/>
        <v>2.6182345999999939</v>
      </c>
      <c r="AB819">
        <f>STDEV(E799:E819)</f>
        <v>3.6895932268437721</v>
      </c>
      <c r="AC819">
        <f t="shared" si="98"/>
        <v>122.26893612684377</v>
      </c>
      <c r="AD819">
        <f t="shared" si="99"/>
        <v>114.88974967315623</v>
      </c>
      <c r="AE819" s="4">
        <f>AC819-AD819</f>
        <v>7.379186453687538</v>
      </c>
      <c r="AI819" s="5">
        <f t="shared" si="102"/>
        <v>-9.5170857918152052E-3</v>
      </c>
      <c r="AJ819" s="5">
        <f t="shared" si="105"/>
        <v>7.4651311814302181E-4</v>
      </c>
      <c r="AK819" s="5">
        <f t="shared" si="103"/>
        <v>2.9590834556619507E-4</v>
      </c>
    </row>
    <row r="820" spans="1:37" x14ac:dyDescent="0.2">
      <c r="A820" s="1">
        <v>42773</v>
      </c>
      <c r="B820">
        <v>127.01519999999999</v>
      </c>
      <c r="C820">
        <v>128.52340000000001</v>
      </c>
      <c r="D820">
        <v>126.9277</v>
      </c>
      <c r="E820">
        <v>127.9785</v>
      </c>
      <c r="F820">
        <v>38183841</v>
      </c>
      <c r="G820">
        <v>38183841</v>
      </c>
      <c r="H820">
        <v>127.9615</v>
      </c>
      <c r="I820">
        <v>1.2064999999999999</v>
      </c>
      <c r="J820">
        <v>-1.2064999999999999</v>
      </c>
      <c r="K820" s="4">
        <f>1-(E820/E819)</f>
        <v>-9.5170857918152052E-3</v>
      </c>
      <c r="L820" s="4">
        <v>123.21933749999999</v>
      </c>
      <c r="M820" s="4">
        <v>122.29912</v>
      </c>
      <c r="N820" s="4">
        <v>119.21040000000001</v>
      </c>
      <c r="O820" s="4">
        <v>114.41699800000001</v>
      </c>
      <c r="P820" s="4">
        <v>124.0358842</v>
      </c>
      <c r="Q820" s="4">
        <v>123.1953556</v>
      </c>
      <c r="R820" s="4">
        <v>120.3203238</v>
      </c>
      <c r="S820" s="4">
        <v>116.0075772</v>
      </c>
      <c r="T820" s="2">
        <v>0.881254286</v>
      </c>
      <c r="U820" s="2">
        <v>7.9229929000000004E-2</v>
      </c>
      <c r="V820" s="4">
        <v>91.751043129999999</v>
      </c>
      <c r="W820">
        <f>F820/AVERAGE(F816:F820)</f>
        <v>0.81161910536373683</v>
      </c>
      <c r="X820" s="4">
        <f>(E820-MIN(E807:E820))/(MAX(E807:E820)-MIN(E807:E820)) * 100</f>
        <v>100</v>
      </c>
      <c r="Y820" s="4">
        <f t="shared" si="104"/>
        <v>100</v>
      </c>
      <c r="Z820" s="4">
        <f t="shared" si="100"/>
        <v>1</v>
      </c>
      <c r="AA820" s="4">
        <f t="shared" si="101"/>
        <v>2.8750318000000021</v>
      </c>
      <c r="AB820">
        <f>STDEV(E800:E820)</f>
        <v>4.107294023198242</v>
      </c>
      <c r="AC820">
        <f t="shared" si="98"/>
        <v>123.31769402319824</v>
      </c>
      <c r="AD820">
        <f t="shared" si="99"/>
        <v>115.10310597680177</v>
      </c>
      <c r="AE820" s="4">
        <f>AC820-AD820</f>
        <v>8.2145880463964716</v>
      </c>
      <c r="AI820" s="5">
        <f t="shared" si="102"/>
        <v>-3.8772137507472326E-3</v>
      </c>
      <c r="AJ820" s="5">
        <f t="shared" si="105"/>
        <v>-1.9833919450280347E-3</v>
      </c>
      <c r="AK820" s="5">
        <f t="shared" si="103"/>
        <v>1.3535342059526703E-4</v>
      </c>
    </row>
    <row r="821" spans="1:37" x14ac:dyDescent="0.2">
      <c r="A821" s="1">
        <v>42774</v>
      </c>
      <c r="B821">
        <v>127.8034</v>
      </c>
      <c r="C821">
        <v>128.6499</v>
      </c>
      <c r="D821">
        <v>127.6769</v>
      </c>
      <c r="E821">
        <v>128.47470000000001</v>
      </c>
      <c r="F821">
        <v>23004072</v>
      </c>
      <c r="G821">
        <v>23004072</v>
      </c>
      <c r="H821">
        <v>128.11359999999999</v>
      </c>
      <c r="I821">
        <v>0.496228</v>
      </c>
      <c r="J821">
        <v>-0.496228</v>
      </c>
      <c r="K821" s="4">
        <f>1-(E821/E820)</f>
        <v>-3.8772137507472326E-3</v>
      </c>
      <c r="L821" s="4">
        <v>124.44652499999999</v>
      </c>
      <c r="M821" s="4">
        <v>123.28767999999999</v>
      </c>
      <c r="N821" s="4">
        <v>119.8150476</v>
      </c>
      <c r="O821" s="4">
        <v>114.81401959999999</v>
      </c>
      <c r="P821" s="4">
        <v>125.02228770000001</v>
      </c>
      <c r="Q821" s="4">
        <v>124.15523640000001</v>
      </c>
      <c r="R821" s="4">
        <v>121.09693110000001</v>
      </c>
      <c r="S821" s="4">
        <v>116.4964839</v>
      </c>
      <c r="T821" s="2">
        <v>0.91669914299999999</v>
      </c>
      <c r="U821" s="2">
        <v>6.4634999999999998E-2</v>
      </c>
      <c r="V821" s="4">
        <v>93.413558420000001</v>
      </c>
      <c r="W821">
        <f>F821/AVERAGE(F817:F821)</f>
        <v>0.78645567029173824</v>
      </c>
      <c r="X821" s="4">
        <f>(E821-MIN(E808:E821))/(MAX(E808:E821)-MIN(E808:E821)) * 100</f>
        <v>100</v>
      </c>
      <c r="Y821" s="4">
        <f t="shared" si="104"/>
        <v>100</v>
      </c>
      <c r="Z821" s="4">
        <f t="shared" si="100"/>
        <v>1</v>
      </c>
      <c r="AA821" s="4">
        <f t="shared" si="101"/>
        <v>3.0583053000000007</v>
      </c>
      <c r="AB821">
        <f>STDEV(E801:E821)</f>
        <v>4.4931025798015183</v>
      </c>
      <c r="AC821">
        <f t="shared" si="98"/>
        <v>124.30815017980152</v>
      </c>
      <c r="AD821">
        <f t="shared" si="99"/>
        <v>115.32194502019848</v>
      </c>
      <c r="AE821" s="4">
        <f>AC821-AD821</f>
        <v>8.9862051596030312</v>
      </c>
      <c r="AI821" s="5">
        <f t="shared" si="102"/>
        <v>-7.2263254944358035E-3</v>
      </c>
      <c r="AJ821" s="5">
        <f t="shared" si="105"/>
        <v>-8.0500926946043268E-4</v>
      </c>
      <c r="AK821" s="5">
        <f t="shared" si="103"/>
        <v>6.6605528235647873E-4</v>
      </c>
    </row>
    <row r="822" spans="1:37" x14ac:dyDescent="0.2">
      <c r="A822" s="1">
        <v>42775</v>
      </c>
      <c r="B822">
        <v>128.6506</v>
      </c>
      <c r="C822">
        <v>129.42750000000001</v>
      </c>
      <c r="D822">
        <v>128.1327</v>
      </c>
      <c r="E822">
        <v>129.40309999999999</v>
      </c>
      <c r="F822">
        <v>28349859</v>
      </c>
      <c r="G822">
        <v>28349859</v>
      </c>
      <c r="H822">
        <v>128.93889999999999</v>
      </c>
      <c r="I822">
        <v>0.928373</v>
      </c>
      <c r="J822">
        <v>-0.928373</v>
      </c>
      <c r="K822" s="4">
        <f>1-(E822/E821)</f>
        <v>-7.2263254944358035E-3</v>
      </c>
      <c r="L822" s="4">
        <v>125.8286875</v>
      </c>
      <c r="M822" s="4">
        <v>124.36324999999999</v>
      </c>
      <c r="N822" s="4">
        <v>120.45834290000001</v>
      </c>
      <c r="O822" s="4">
        <v>115.21856080000001</v>
      </c>
      <c r="P822" s="4">
        <v>125.99580159999999</v>
      </c>
      <c r="Q822" s="4">
        <v>125.1093934</v>
      </c>
      <c r="R822" s="4">
        <v>121.8879948</v>
      </c>
      <c r="S822" s="4">
        <v>117.0026257</v>
      </c>
      <c r="T822" s="2">
        <v>0.96772164299999996</v>
      </c>
      <c r="U822" s="2">
        <v>6.4634999999999998E-2</v>
      </c>
      <c r="V822" s="4">
        <v>93.739082280000005</v>
      </c>
      <c r="W822">
        <f>F822/AVERAGE(F818:F822)</f>
        <v>1.0060919293515966</v>
      </c>
      <c r="X822" s="4">
        <f>(E822-MIN(E809:E822))/(MAX(E809:E822)-MIN(E809:E822)) * 100</f>
        <v>100</v>
      </c>
      <c r="Y822" s="4">
        <f t="shared" si="104"/>
        <v>100</v>
      </c>
      <c r="Z822" s="4">
        <f t="shared" si="100"/>
        <v>1</v>
      </c>
      <c r="AA822" s="4">
        <f t="shared" si="101"/>
        <v>3.2213986000000006</v>
      </c>
      <c r="AB822">
        <f>STDEV(E802:E822)</f>
        <v>4.8560496374698889</v>
      </c>
      <c r="AC822">
        <f t="shared" si="98"/>
        <v>125.3143925374699</v>
      </c>
      <c r="AD822">
        <f t="shared" si="99"/>
        <v>115.60229326253011</v>
      </c>
      <c r="AE822" s="4">
        <f>AC822-AD822</f>
        <v>9.7120992749397885</v>
      </c>
      <c r="AI822" s="5">
        <f t="shared" si="102"/>
        <v>2.2657880684464615E-3</v>
      </c>
      <c r="AJ822" s="5">
        <f t="shared" si="105"/>
        <v>3.130257900066715E-4</v>
      </c>
      <c r="AK822" s="5">
        <f t="shared" si="103"/>
        <v>5.9259616890522426E-4</v>
      </c>
    </row>
    <row r="823" spans="1:37" x14ac:dyDescent="0.2">
      <c r="A823" s="1">
        <v>42776</v>
      </c>
      <c r="B823">
        <v>129.44220000000001</v>
      </c>
      <c r="C823">
        <v>129.91130000000001</v>
      </c>
      <c r="D823">
        <v>129.04150000000001</v>
      </c>
      <c r="E823">
        <v>129.10990000000001</v>
      </c>
      <c r="F823">
        <v>20065458</v>
      </c>
      <c r="G823">
        <v>20065458</v>
      </c>
      <c r="H823">
        <v>129.34049999999999</v>
      </c>
      <c r="I823">
        <v>-0.29316500000000001</v>
      </c>
      <c r="J823">
        <v>0.29316500000000001</v>
      </c>
      <c r="K823" s="4">
        <f>1-(E823/E822)</f>
        <v>2.2657880684464615E-3</v>
      </c>
      <c r="L823" s="4">
        <v>127.20825000000001</v>
      </c>
      <c r="M823" s="4">
        <v>125.40852</v>
      </c>
      <c r="N823" s="4">
        <v>121.0580238</v>
      </c>
      <c r="O823" s="4">
        <v>115.621551</v>
      </c>
      <c r="P823" s="4">
        <v>126.68782349999999</v>
      </c>
      <c r="Q823" s="4">
        <v>125.83675820000001</v>
      </c>
      <c r="R823" s="4">
        <v>122.5757953</v>
      </c>
      <c r="S823" s="4">
        <v>117.4774208</v>
      </c>
      <c r="T823" s="2">
        <v>0.96216164299999996</v>
      </c>
      <c r="U823" s="2">
        <v>8.5575357000000005E-2</v>
      </c>
      <c r="V823" s="4">
        <v>91.832362779999997</v>
      </c>
      <c r="W823">
        <f>F823/AVERAGE(F819:F823)</f>
        <v>0.73527234914186423</v>
      </c>
      <c r="X823" s="4">
        <f>(E823-MIN(E810:E823))/(MAX(E810:E823)-MIN(E810:E823)) * 100</f>
        <v>97.686328664430974</v>
      </c>
      <c r="Y823" s="4">
        <f t="shared" si="104"/>
        <v>99.228776221476991</v>
      </c>
      <c r="Z823" s="4">
        <f t="shared" si="100"/>
        <v>0.98445564264943364</v>
      </c>
      <c r="AA823" s="4">
        <f t="shared" si="101"/>
        <v>3.2609629000000098</v>
      </c>
      <c r="AB823">
        <f>STDEV(E803:E823)</f>
        <v>5.1155864949099215</v>
      </c>
      <c r="AC823">
        <f t="shared" si="98"/>
        <v>126.17361029490992</v>
      </c>
      <c r="AD823">
        <f t="shared" si="99"/>
        <v>115.94243730509008</v>
      </c>
      <c r="AE823" s="4">
        <f>AC823-AD823</f>
        <v>10.231172989819839</v>
      </c>
      <c r="AI823" s="5">
        <f t="shared" si="102"/>
        <v>-8.8560211106969433E-3</v>
      </c>
      <c r="AJ823" s="5">
        <f t="shared" si="105"/>
        <v>2.6368142831150075E-3</v>
      </c>
      <c r="AK823" s="5">
        <f t="shared" si="103"/>
        <v>1.0200658687420238E-3</v>
      </c>
    </row>
    <row r="824" spans="1:37" x14ac:dyDescent="0.2">
      <c r="A824" s="1">
        <v>42779</v>
      </c>
      <c r="B824">
        <v>130.04810000000001</v>
      </c>
      <c r="C824">
        <v>130.77119999999999</v>
      </c>
      <c r="D824">
        <v>129.72559999999999</v>
      </c>
      <c r="E824">
        <v>130.2533</v>
      </c>
      <c r="F824">
        <v>23035421</v>
      </c>
      <c r="G824">
        <v>23035421</v>
      </c>
      <c r="H824">
        <v>130.43899999999999</v>
      </c>
      <c r="I824">
        <v>1.1433</v>
      </c>
      <c r="J824">
        <v>-1.1433</v>
      </c>
      <c r="K824" s="4">
        <f>1-(E824/E823)</f>
        <v>-8.8560211106969433E-3</v>
      </c>
      <c r="L824" s="4">
        <v>127.8307125</v>
      </c>
      <c r="M824" s="4">
        <v>126.59927</v>
      </c>
      <c r="N824" s="4">
        <v>121.735319</v>
      </c>
      <c r="O824" s="4">
        <v>116.0490588</v>
      </c>
      <c r="P824" s="4">
        <v>127.4801516</v>
      </c>
      <c r="Q824" s="4">
        <v>126.63976580000001</v>
      </c>
      <c r="R824" s="4">
        <v>123.3069862</v>
      </c>
      <c r="S824" s="4">
        <v>117.97843570000001</v>
      </c>
      <c r="T824" s="2">
        <v>1.043825929</v>
      </c>
      <c r="U824" s="2">
        <v>7.7930428999999996E-2</v>
      </c>
      <c r="V824" s="4">
        <v>93.052820420000003</v>
      </c>
      <c r="W824">
        <f>F824/AVERAGE(F820:F824)</f>
        <v>0.86835250608813874</v>
      </c>
      <c r="X824" s="4">
        <f>(E824-MIN(E811:E824))/(MAX(E811:E824)-MIN(E811:E824)) * 100</f>
        <v>100</v>
      </c>
      <c r="Y824" s="4">
        <f t="shared" si="104"/>
        <v>99.228776221476991</v>
      </c>
      <c r="Z824" s="4">
        <f t="shared" si="100"/>
        <v>1.0077721786752831</v>
      </c>
      <c r="AA824" s="4">
        <f t="shared" si="101"/>
        <v>3.3327796000000092</v>
      </c>
      <c r="AB824">
        <f>STDEV(E804:E824)</f>
        <v>5.3526828996886282</v>
      </c>
      <c r="AC824">
        <f t="shared" si="98"/>
        <v>127.08800189968863</v>
      </c>
      <c r="AD824">
        <f t="shared" si="99"/>
        <v>116.38263610031137</v>
      </c>
      <c r="AE824" s="4">
        <f>AC824-AD824</f>
        <v>10.705365799377262</v>
      </c>
      <c r="AI824" s="5">
        <f t="shared" si="102"/>
        <v>-1.2979325667756836E-2</v>
      </c>
      <c r="AJ824" s="5">
        <f t="shared" si="105"/>
        <v>1.2375288277633122E-3</v>
      </c>
      <c r="AK824" s="5">
        <f t="shared" si="103"/>
        <v>8.4130714279209826E-4</v>
      </c>
    </row>
    <row r="825" spans="1:37" x14ac:dyDescent="0.2">
      <c r="A825" s="1">
        <v>42780</v>
      </c>
      <c r="B825">
        <v>130.42920000000001</v>
      </c>
      <c r="C825">
        <v>132.01230000000001</v>
      </c>
      <c r="D825">
        <v>130.21420000000001</v>
      </c>
      <c r="E825">
        <v>131.94390000000001</v>
      </c>
      <c r="F825">
        <v>33226223</v>
      </c>
      <c r="G825">
        <v>33226223</v>
      </c>
      <c r="H825">
        <v>131.2833</v>
      </c>
      <c r="I825">
        <v>1.6906000000000001</v>
      </c>
      <c r="J825">
        <v>-1.6906000000000001</v>
      </c>
      <c r="K825" s="4">
        <f>1-(E825/E824)</f>
        <v>-1.2979325667756836E-2</v>
      </c>
      <c r="L825" s="4">
        <v>128.69126249999999</v>
      </c>
      <c r="M825" s="4">
        <v>127.98632000000001</v>
      </c>
      <c r="N825" s="4">
        <v>122.50285239999999</v>
      </c>
      <c r="O825" s="4">
        <v>116.527649</v>
      </c>
      <c r="P825" s="4">
        <v>128.47209570000001</v>
      </c>
      <c r="Q825" s="4">
        <v>127.6041539</v>
      </c>
      <c r="R825" s="4">
        <v>124.1295494</v>
      </c>
      <c r="S825" s="4">
        <v>118.5261009</v>
      </c>
      <c r="T825" s="2">
        <v>1.031840214</v>
      </c>
      <c r="U825" s="2">
        <v>7.7930428999999996E-2</v>
      </c>
      <c r="V825" s="4">
        <v>92.977789680000001</v>
      </c>
      <c r="W825">
        <f>F825/AVERAGE(F821:F825)</f>
        <v>1.3011416895413119</v>
      </c>
      <c r="X825" s="4">
        <f>(E825-MIN(E812:E825))/(MAX(E812:E825)-MIN(E812:E825)) * 100</f>
        <v>100</v>
      </c>
      <c r="Y825" s="4">
        <f t="shared" si="104"/>
        <v>99.228776221476991</v>
      </c>
      <c r="Z825" s="4">
        <f t="shared" si="100"/>
        <v>1.0077721786752831</v>
      </c>
      <c r="AA825" s="4">
        <f t="shared" si="101"/>
        <v>3.4746044999999981</v>
      </c>
      <c r="AB825">
        <f>STDEV(E805:E825)</f>
        <v>5.6122391097153965</v>
      </c>
      <c r="AC825">
        <f t="shared" si="98"/>
        <v>128.1150915097154</v>
      </c>
      <c r="AD825">
        <f t="shared" si="99"/>
        <v>116.89061329028459</v>
      </c>
      <c r="AE825" s="4">
        <f>AC825-AD825</f>
        <v>11.224478219430807</v>
      </c>
      <c r="AI825" s="5">
        <f t="shared" si="102"/>
        <v>-3.6288149736363184E-3</v>
      </c>
      <c r="AJ825" s="5">
        <f t="shared" si="105"/>
        <v>-7.1782907080283345E-4</v>
      </c>
      <c r="AK825" s="5">
        <f t="shared" si="103"/>
        <v>-8.0531441510450156E-4</v>
      </c>
    </row>
    <row r="826" spans="1:37" x14ac:dyDescent="0.2">
      <c r="A826" s="1">
        <v>42781</v>
      </c>
      <c r="B826">
        <v>132.4325</v>
      </c>
      <c r="C826">
        <v>133.16540000000001</v>
      </c>
      <c r="D826">
        <v>131.553</v>
      </c>
      <c r="E826">
        <v>132.42269999999999</v>
      </c>
      <c r="F826">
        <v>35623100</v>
      </c>
      <c r="G826">
        <v>35623100</v>
      </c>
      <c r="H826">
        <v>132.3329</v>
      </c>
      <c r="I826">
        <v>0.47883599999999998</v>
      </c>
      <c r="J826">
        <v>-0.47883599999999998</v>
      </c>
      <c r="K826" s="4">
        <f>1-(E826/E825)</f>
        <v>-3.6288149736363184E-3</v>
      </c>
      <c r="L826" s="4">
        <v>129.54476249999999</v>
      </c>
      <c r="M826" s="4">
        <v>128.70123000000001</v>
      </c>
      <c r="N826" s="4">
        <v>123.2487048</v>
      </c>
      <c r="O826" s="4">
        <v>117.0352784</v>
      </c>
      <c r="P826" s="4">
        <v>129.35000769999999</v>
      </c>
      <c r="Q826" s="4">
        <v>128.48025319999999</v>
      </c>
      <c r="R826" s="4">
        <v>124.9193733</v>
      </c>
      <c r="S826" s="4">
        <v>119.0710656</v>
      </c>
      <c r="T826" s="2">
        <v>1.0618727139999999</v>
      </c>
      <c r="U826" s="2">
        <v>7.7930428999999996E-2</v>
      </c>
      <c r="V826" s="4">
        <v>93.162816840000005</v>
      </c>
      <c r="W826">
        <f>F826/AVERAGE(F822:F826)</f>
        <v>1.2695325912937416</v>
      </c>
      <c r="X826" s="4">
        <f>(E826-MIN(E813:E826))/(MAX(E813:E826)-MIN(E813:E826)) * 100</f>
        <v>100</v>
      </c>
      <c r="Y826" s="4">
        <f t="shared" si="104"/>
        <v>100</v>
      </c>
      <c r="Z826" s="4">
        <f t="shared" si="100"/>
        <v>1</v>
      </c>
      <c r="AA826" s="4">
        <f t="shared" si="101"/>
        <v>3.5608798999999891</v>
      </c>
      <c r="AB826">
        <f>STDEV(E806:E826)</f>
        <v>5.8467216086005163</v>
      </c>
      <c r="AC826">
        <f t="shared" si="98"/>
        <v>129.0954264086005</v>
      </c>
      <c r="AD826">
        <f t="shared" si="99"/>
        <v>117.40198319139948</v>
      </c>
      <c r="AE826" s="4">
        <f>AC826-AD826</f>
        <v>11.693443217201022</v>
      </c>
      <c r="AI826" s="5">
        <f t="shared" si="102"/>
        <v>1.2173139499495056E-3</v>
      </c>
      <c r="AJ826" s="5">
        <f t="shared" si="105"/>
        <v>5.7958954975063644E-4</v>
      </c>
      <c r="AK826" s="5">
        <f t="shared" si="103"/>
        <v>-2.9940181987936717E-4</v>
      </c>
    </row>
    <row r="827" spans="1:37" x14ac:dyDescent="0.2">
      <c r="A827" s="1">
        <v>42782</v>
      </c>
      <c r="B827">
        <v>132.57910000000001</v>
      </c>
      <c r="C827">
        <v>132.8038</v>
      </c>
      <c r="D827">
        <v>131.76779999999999</v>
      </c>
      <c r="E827">
        <v>132.26150000000001</v>
      </c>
      <c r="F827">
        <v>22584555</v>
      </c>
      <c r="G827">
        <v>22584555</v>
      </c>
      <c r="H827">
        <v>132.17089999999999</v>
      </c>
      <c r="I827">
        <v>-0.16123999999999999</v>
      </c>
      <c r="J827">
        <v>0.16123999999999999</v>
      </c>
      <c r="K827" s="4">
        <f>1-(E827/E826)</f>
        <v>1.2173139499495056E-3</v>
      </c>
      <c r="L827" s="4">
        <v>130.23095000000001</v>
      </c>
      <c r="M827" s="4">
        <v>129.42142999999999</v>
      </c>
      <c r="N827" s="4">
        <v>123.9873429</v>
      </c>
      <c r="O827" s="4">
        <v>117.5319255</v>
      </c>
      <c r="P827" s="4">
        <v>129.997006</v>
      </c>
      <c r="Q827" s="4">
        <v>129.1677526</v>
      </c>
      <c r="R827" s="4">
        <v>125.6186235</v>
      </c>
      <c r="S827" s="4">
        <v>119.5883376</v>
      </c>
      <c r="T827" s="2">
        <v>1.061177714</v>
      </c>
      <c r="U827" s="2">
        <v>8.9447571000000003E-2</v>
      </c>
      <c r="V827" s="4">
        <v>92.226177149999998</v>
      </c>
      <c r="W827">
        <f>F827/AVERAGE(F823:F827)</f>
        <v>0.83935763157471643</v>
      </c>
      <c r="X827" s="4">
        <f>(E827-MIN(E814:E827))/(MAX(E814:E827)-MIN(E814:E827)) * 100</f>
        <v>98.876600252277257</v>
      </c>
      <c r="Y827" s="4">
        <f t="shared" si="104"/>
        <v>99.625533417425757</v>
      </c>
      <c r="Z827" s="4">
        <f t="shared" si="100"/>
        <v>0.99248251789016262</v>
      </c>
      <c r="AA827" s="4">
        <f t="shared" si="101"/>
        <v>3.5491291000000018</v>
      </c>
      <c r="AB827">
        <f>STDEV(E807:E827)</f>
        <v>5.963322792585644</v>
      </c>
      <c r="AC827">
        <f t="shared" si="98"/>
        <v>129.95066569258566</v>
      </c>
      <c r="AD827">
        <f t="shared" si="99"/>
        <v>118.02402010741436</v>
      </c>
      <c r="AE827" s="4">
        <f>AC827-AD827</f>
        <v>11.9266455851713</v>
      </c>
      <c r="AI827" s="5">
        <f t="shared" si="102"/>
        <v>-2.7702695039750758E-3</v>
      </c>
      <c r="AJ827" s="5">
        <f t="shared" si="105"/>
        <v>1.5087263639992465E-3</v>
      </c>
      <c r="AK827" s="5">
        <f t="shared" si="103"/>
        <v>-2.3210046404954876E-4</v>
      </c>
    </row>
    <row r="828" spans="1:37" x14ac:dyDescent="0.2">
      <c r="A828" s="1">
        <v>42783</v>
      </c>
      <c r="B828">
        <v>132.02199999999999</v>
      </c>
      <c r="C828">
        <v>132.7354</v>
      </c>
      <c r="D828">
        <v>132.02199999999999</v>
      </c>
      <c r="E828">
        <v>132.62790000000001</v>
      </c>
      <c r="F828">
        <v>22198197</v>
      </c>
      <c r="G828">
        <v>22198197</v>
      </c>
      <c r="H828">
        <v>132.35339999999999</v>
      </c>
      <c r="I828">
        <v>0.36645699999999998</v>
      </c>
      <c r="J828">
        <v>-0.36645699999999998</v>
      </c>
      <c r="K828" s="4">
        <f>1-(E828/E827)</f>
        <v>-2.7702695039750758E-3</v>
      </c>
      <c r="L828" s="4">
        <v>130.81212500000001</v>
      </c>
      <c r="M828" s="4">
        <v>130.12475000000001</v>
      </c>
      <c r="N828" s="4">
        <v>124.7531571</v>
      </c>
      <c r="O828" s="4">
        <v>118.0508275</v>
      </c>
      <c r="P828" s="4">
        <v>130.58164909999999</v>
      </c>
      <c r="Q828" s="4">
        <v>129.79687029999999</v>
      </c>
      <c r="R828" s="4">
        <v>126.2861736</v>
      </c>
      <c r="S828" s="4">
        <v>120.09969289999999</v>
      </c>
      <c r="T828" s="2">
        <v>1.087353214</v>
      </c>
      <c r="U828" s="2">
        <v>6.7207642999999997E-2</v>
      </c>
      <c r="V828" s="4">
        <v>94.178943239999995</v>
      </c>
      <c r="W828">
        <f>F828/AVERAGE(F824:F828)</f>
        <v>0.81212423032906089</v>
      </c>
      <c r="X828" s="4">
        <f>(E828-MIN(E815:E828))/(MAX(E815:E828)-MIN(E815:E828)) * 100</f>
        <v>100</v>
      </c>
      <c r="Y828" s="4">
        <f t="shared" si="104"/>
        <v>99.625533417425757</v>
      </c>
      <c r="Z828" s="4">
        <f t="shared" si="100"/>
        <v>1.0037587410549187</v>
      </c>
      <c r="AA828" s="4">
        <f t="shared" si="101"/>
        <v>3.5106966999999969</v>
      </c>
      <c r="AB828">
        <f>STDEV(E808:E828)</f>
        <v>5.992458344834068</v>
      </c>
      <c r="AC828">
        <f t="shared" si="98"/>
        <v>130.74561544483407</v>
      </c>
      <c r="AD828">
        <f t="shared" si="99"/>
        <v>118.76069875516593</v>
      </c>
      <c r="AE828" s="4">
        <f>AC828-AD828</f>
        <v>11.98491668966814</v>
      </c>
      <c r="AI828" s="5">
        <f t="shared" si="102"/>
        <v>-7.2209542637708957E-3</v>
      </c>
      <c r="AJ828" s="5">
        <f t="shared" si="105"/>
        <v>1.2538166059708588E-3</v>
      </c>
      <c r="AK828" s="5">
        <f t="shared" si="103"/>
        <v>1.492151783402004E-4</v>
      </c>
    </row>
    <row r="829" spans="1:37" x14ac:dyDescent="0.2">
      <c r="A829" s="1">
        <v>42787</v>
      </c>
      <c r="B829">
        <v>133.12629999999999</v>
      </c>
      <c r="C829">
        <v>133.6344</v>
      </c>
      <c r="D829">
        <v>132.88200000000001</v>
      </c>
      <c r="E829">
        <v>133.5856</v>
      </c>
      <c r="F829">
        <v>24507156</v>
      </c>
      <c r="G829">
        <v>24507156</v>
      </c>
      <c r="H829">
        <v>133.3082</v>
      </c>
      <c r="I829">
        <v>0.95767199999999997</v>
      </c>
      <c r="J829">
        <v>-0.95767199999999997</v>
      </c>
      <c r="K829" s="4">
        <f>1-(E829/E828)</f>
        <v>-7.2209542637708957E-3</v>
      </c>
      <c r="L829" s="4">
        <v>131.4509875</v>
      </c>
      <c r="M829" s="4">
        <v>130.80610999999999</v>
      </c>
      <c r="N829" s="4">
        <v>125.5543857</v>
      </c>
      <c r="O829" s="4">
        <v>118.5724824</v>
      </c>
      <c r="P829" s="4">
        <v>131.2491938</v>
      </c>
      <c r="Q829" s="4">
        <v>130.48573020000001</v>
      </c>
      <c r="R829" s="4">
        <v>126.9813571</v>
      </c>
      <c r="S829" s="4">
        <v>120.628552</v>
      </c>
      <c r="T829" s="2">
        <v>1.1557583570000001</v>
      </c>
      <c r="U829" s="2">
        <v>4.7747571000000003E-2</v>
      </c>
      <c r="V829" s="4">
        <v>96.032626820000004</v>
      </c>
      <c r="W829">
        <f>F829/AVERAGE(F825:F829)</f>
        <v>0.88704547660323951</v>
      </c>
      <c r="X829" s="4">
        <f>(E829-MIN(E816:E829))/(MAX(E816:E829)-MIN(E816:E829)) * 100</f>
        <v>100</v>
      </c>
      <c r="Y829" s="4">
        <f t="shared" si="104"/>
        <v>99.625533417425757</v>
      </c>
      <c r="Z829" s="4">
        <f t="shared" si="100"/>
        <v>1.0037587410549187</v>
      </c>
      <c r="AA829" s="4">
        <f t="shared" si="101"/>
        <v>3.5043731000000093</v>
      </c>
      <c r="AB829">
        <f>STDEV(E809:E829)</f>
        <v>5.9951151657233188</v>
      </c>
      <c r="AC829">
        <f t="shared" si="98"/>
        <v>131.5495008657233</v>
      </c>
      <c r="AD829">
        <f t="shared" si="99"/>
        <v>119.55927053427668</v>
      </c>
      <c r="AE829" s="4">
        <f>AC829-AD829</f>
        <v>11.990230331446625</v>
      </c>
      <c r="AI829" s="5">
        <f t="shared" si="102"/>
        <v>-2.9988262207902849E-3</v>
      </c>
      <c r="AJ829" s="5">
        <f t="shared" si="105"/>
        <v>-1.0845909963533846E-4</v>
      </c>
      <c r="AK829" s="5">
        <f t="shared" si="103"/>
        <v>-8.0088489228175288E-5</v>
      </c>
    </row>
    <row r="830" spans="1:37" x14ac:dyDescent="0.2">
      <c r="A830" s="1">
        <v>42788</v>
      </c>
      <c r="B830">
        <v>133.32169999999999</v>
      </c>
      <c r="C830">
        <v>133.99600000000001</v>
      </c>
      <c r="D830">
        <v>133.00899999999999</v>
      </c>
      <c r="E830">
        <v>133.9862</v>
      </c>
      <c r="F830">
        <v>20836932</v>
      </c>
      <c r="G830">
        <v>20836932</v>
      </c>
      <c r="H830">
        <v>133.57079999999999</v>
      </c>
      <c r="I830">
        <v>0.40066000000000002</v>
      </c>
      <c r="J830">
        <v>-0.40066000000000002</v>
      </c>
      <c r="K830" s="4">
        <f>1-(E830/E829)</f>
        <v>-2.9988262207902849E-3</v>
      </c>
      <c r="L830" s="4">
        <v>132.023875</v>
      </c>
      <c r="M830" s="4">
        <v>131.40688</v>
      </c>
      <c r="N830" s="4">
        <v>126.370981</v>
      </c>
      <c r="O830" s="4">
        <v>119.08138820000001</v>
      </c>
      <c r="P830" s="4">
        <v>131.8574174</v>
      </c>
      <c r="Q830" s="4">
        <v>131.1221793</v>
      </c>
      <c r="R830" s="4">
        <v>127.64848499999999</v>
      </c>
      <c r="S830" s="4">
        <v>121.1523814</v>
      </c>
      <c r="T830" s="2">
        <v>0.67007692900000004</v>
      </c>
      <c r="U830" s="2">
        <v>4.7747571000000003E-2</v>
      </c>
      <c r="V830" s="4">
        <v>93.348294539999998</v>
      </c>
      <c r="W830">
        <f>F830/AVERAGE(F826:F830)</f>
        <v>0.82850663785604983</v>
      </c>
      <c r="X830" s="4">
        <f>(E830-MIN(E817:E830))/(MAX(E817:E830)-MIN(E817:E830)) * 100</f>
        <v>100</v>
      </c>
      <c r="Y830" s="4">
        <f t="shared" si="104"/>
        <v>100</v>
      </c>
      <c r="Z830" s="4">
        <f t="shared" si="100"/>
        <v>1</v>
      </c>
      <c r="AA830" s="4">
        <f t="shared" si="101"/>
        <v>3.4736943000000053</v>
      </c>
      <c r="AB830">
        <f>STDEV(E810:E830)</f>
        <v>5.9158246080845789</v>
      </c>
      <c r="AC830">
        <f t="shared" ref="AC830:AC893" si="106">N830+AB830</f>
        <v>132.28680560808459</v>
      </c>
      <c r="AD830">
        <f t="shared" ref="AD830:AD893" si="107">N830-AB830</f>
        <v>120.45515639191542</v>
      </c>
      <c r="AE830" s="4">
        <f>AC830-AD830</f>
        <v>11.831649216169168</v>
      </c>
      <c r="AI830" s="5">
        <f t="shared" si="102"/>
        <v>4.2295400571102926E-3</v>
      </c>
      <c r="AJ830" s="5">
        <f t="shared" si="105"/>
        <v>-4.882464554252142E-3</v>
      </c>
      <c r="AK830" s="5">
        <f t="shared" si="103"/>
        <v>1.7395037604965455E-4</v>
      </c>
    </row>
    <row r="831" spans="1:37" x14ac:dyDescent="0.2">
      <c r="A831" s="1">
        <v>42789</v>
      </c>
      <c r="B831">
        <v>134.2501</v>
      </c>
      <c r="C831">
        <v>134.34780000000001</v>
      </c>
      <c r="D831">
        <v>133.19470000000001</v>
      </c>
      <c r="E831">
        <v>133.4195</v>
      </c>
      <c r="F831">
        <v>20788186</v>
      </c>
      <c r="G831">
        <v>20788186</v>
      </c>
      <c r="H831">
        <v>133.5779</v>
      </c>
      <c r="I831">
        <v>-0.56678700000000004</v>
      </c>
      <c r="J831">
        <v>0.56678700000000004</v>
      </c>
      <c r="K831" s="4">
        <f>1-(E831/E830)</f>
        <v>4.2295400571102926E-3</v>
      </c>
      <c r="L831" s="4">
        <v>132.56257500000001</v>
      </c>
      <c r="M831" s="4">
        <v>131.90136000000001</v>
      </c>
      <c r="N831" s="4">
        <v>127.1656905</v>
      </c>
      <c r="O831" s="4">
        <v>119.5583863</v>
      </c>
      <c r="P831" s="4">
        <v>132.2045468</v>
      </c>
      <c r="Q831" s="4">
        <v>131.539874</v>
      </c>
      <c r="R831" s="4">
        <v>128.1981055</v>
      </c>
      <c r="S831" s="4">
        <v>121.6334449</v>
      </c>
      <c r="T831" s="2">
        <v>0.67007692900000004</v>
      </c>
      <c r="U831" s="2">
        <v>7.2942285999999995E-2</v>
      </c>
      <c r="V831" s="4">
        <v>90.182987960000006</v>
      </c>
      <c r="W831">
        <f>F831/AVERAGE(F827:F831)</f>
        <v>0.93712217134583731</v>
      </c>
      <c r="X831" s="4">
        <f>(E831-MIN(E818:E831))/(MAX(E818:E831)-MIN(E818:E831)) * 100</f>
        <v>93.246737770362898</v>
      </c>
      <c r="Y831" s="4">
        <f t="shared" si="104"/>
        <v>97.748912590120952</v>
      </c>
      <c r="Z831" s="4">
        <f t="shared" si="100"/>
        <v>0.9539414332041064</v>
      </c>
      <c r="AA831" s="4">
        <f t="shared" si="101"/>
        <v>3.3417685000000006</v>
      </c>
      <c r="AB831">
        <f>STDEV(E811:E831)</f>
        <v>5.6719549714278195</v>
      </c>
      <c r="AC831">
        <f t="shared" si="106"/>
        <v>132.83764547142781</v>
      </c>
      <c r="AD831">
        <f t="shared" si="107"/>
        <v>121.49373552857217</v>
      </c>
      <c r="AE831" s="4">
        <f>AC831-AD831</f>
        <v>11.343909942855632</v>
      </c>
      <c r="AI831" s="5">
        <f t="shared" si="102"/>
        <v>-9.5188484441943721E-4</v>
      </c>
      <c r="AJ831" s="5">
        <f t="shared" si="105"/>
        <v>-4.6851761658950331E-4</v>
      </c>
      <c r="AK831" s="5">
        <f t="shared" si="103"/>
        <v>7.5065422253234554E-4</v>
      </c>
    </row>
    <row r="832" spans="1:37" x14ac:dyDescent="0.2">
      <c r="A832" s="1">
        <v>42790</v>
      </c>
      <c r="B832">
        <v>132.81360000000001</v>
      </c>
      <c r="C832">
        <v>133.54650000000001</v>
      </c>
      <c r="D832">
        <v>132.1979</v>
      </c>
      <c r="E832">
        <v>133.54650000000001</v>
      </c>
      <c r="F832">
        <v>21776585</v>
      </c>
      <c r="G832">
        <v>21776585</v>
      </c>
      <c r="H832">
        <v>132.8946</v>
      </c>
      <c r="I832">
        <v>0.12703800000000001</v>
      </c>
      <c r="J832">
        <v>-0.12703800000000001</v>
      </c>
      <c r="K832" s="4">
        <f>1-(E832/E831)</f>
        <v>-9.5188484441943721E-4</v>
      </c>
      <c r="L832" s="4">
        <v>132.97422499999999</v>
      </c>
      <c r="M832" s="4">
        <v>132.31569999999999</v>
      </c>
      <c r="N832" s="4">
        <v>127.8779476</v>
      </c>
      <c r="O832" s="4">
        <v>120.0029608</v>
      </c>
      <c r="P832" s="4">
        <v>132.50275869999999</v>
      </c>
      <c r="Q832" s="4">
        <v>131.9047151</v>
      </c>
      <c r="R832" s="4">
        <v>128.70747639999999</v>
      </c>
      <c r="S832" s="4">
        <v>122.1006235</v>
      </c>
      <c r="T832" s="2">
        <v>0.640926</v>
      </c>
      <c r="U832" s="2">
        <v>7.2942285999999995E-2</v>
      </c>
      <c r="V832" s="4">
        <v>89.782108660000006</v>
      </c>
      <c r="W832">
        <f>F832/AVERAGE(F828:F832)</f>
        <v>0.98888235645860878</v>
      </c>
      <c r="X832" s="4">
        <f>(E832-MIN(E819:E832))/(MAX(E819:E832)-MIN(E819:E832)) * 100</f>
        <v>93.905076099914226</v>
      </c>
      <c r="Y832" s="4">
        <f t="shared" si="104"/>
        <v>95.71727129009237</v>
      </c>
      <c r="Z832" s="4">
        <f t="shared" si="100"/>
        <v>0.98106720797873681</v>
      </c>
      <c r="AA832" s="4">
        <f t="shared" si="101"/>
        <v>3.197238700000014</v>
      </c>
      <c r="AB832">
        <f>STDEV(E812:E832)</f>
        <v>5.4768822104933976</v>
      </c>
      <c r="AC832">
        <f t="shared" si="106"/>
        <v>133.35482981049338</v>
      </c>
      <c r="AD832">
        <f t="shared" si="107"/>
        <v>122.4010653895066</v>
      </c>
      <c r="AE832" s="4">
        <f>AC832-AD832</f>
        <v>10.953764420986786</v>
      </c>
      <c r="AI832" s="5">
        <f t="shared" si="102"/>
        <v>-1.9753419221020252E-3</v>
      </c>
      <c r="AJ832" s="5">
        <f t="shared" si="105"/>
        <v>-1.474777871403819E-4</v>
      </c>
      <c r="AK832" s="5">
        <f t="shared" si="103"/>
        <v>6.9880573134147093E-4</v>
      </c>
    </row>
    <row r="833" spans="1:37" x14ac:dyDescent="0.2">
      <c r="A833" s="1">
        <v>42793</v>
      </c>
      <c r="B833">
        <v>134.01560000000001</v>
      </c>
      <c r="C833">
        <v>134.3038</v>
      </c>
      <c r="D833">
        <v>133.17519999999999</v>
      </c>
      <c r="E833">
        <v>133.81030000000001</v>
      </c>
      <c r="F833">
        <v>20257426</v>
      </c>
      <c r="G833">
        <v>20257426</v>
      </c>
      <c r="H833">
        <v>133.8544</v>
      </c>
      <c r="I833">
        <v>0.26384999999999997</v>
      </c>
      <c r="J833">
        <v>-0.26384999999999997</v>
      </c>
      <c r="K833" s="4">
        <f>1-(E833/E832)</f>
        <v>-1.9753419221020252E-3</v>
      </c>
      <c r="L833" s="4">
        <v>133.207525</v>
      </c>
      <c r="M833" s="4">
        <v>132.78574</v>
      </c>
      <c r="N833" s="4">
        <v>128.59999049999999</v>
      </c>
      <c r="O833" s="4">
        <v>120.46510979999999</v>
      </c>
      <c r="P833" s="4">
        <v>132.79332339999999</v>
      </c>
      <c r="Q833" s="4">
        <v>132.25118509999999</v>
      </c>
      <c r="R833" s="4">
        <v>129.19345960000001</v>
      </c>
      <c r="S833" s="4">
        <v>122.5598265</v>
      </c>
      <c r="T833" s="2">
        <v>0.575679571</v>
      </c>
      <c r="U833" s="2">
        <v>7.2942285999999995E-2</v>
      </c>
      <c r="V833" s="4">
        <v>88.754266459999997</v>
      </c>
      <c r="W833">
        <f>F833/AVERAGE(F829:F833)</f>
        <v>0.93640204061736987</v>
      </c>
      <c r="X833" s="4">
        <f>(E833-MIN(E820:E833))/(MAX(E820:E833)-MIN(E820:E833)) * 100</f>
        <v>97.072090816785391</v>
      </c>
      <c r="Y833" s="4">
        <f t="shared" si="104"/>
        <v>94.741301562354167</v>
      </c>
      <c r="Z833" s="4">
        <f t="shared" si="100"/>
        <v>1.0246016174149477</v>
      </c>
      <c r="AA833" s="4">
        <f t="shared" si="101"/>
        <v>3.0577254999999752</v>
      </c>
      <c r="AB833">
        <f>STDEV(E813:E833)</f>
        <v>5.1911766813415978</v>
      </c>
      <c r="AC833">
        <f t="shared" si="106"/>
        <v>133.79116718134159</v>
      </c>
      <c r="AD833">
        <f t="shared" si="107"/>
        <v>123.40881381865839</v>
      </c>
      <c r="AE833" s="4">
        <f>AC833-AD833</f>
        <v>10.382353362683205</v>
      </c>
      <c r="AI833" s="5">
        <f t="shared" si="102"/>
        <v>-4.3868072936081859E-4</v>
      </c>
      <c r="AJ833" s="5">
        <f t="shared" si="105"/>
        <v>2.1711866801986447E-3</v>
      </c>
      <c r="AK833" s="5">
        <f t="shared" si="103"/>
        <v>7.6480366840248526E-4</v>
      </c>
    </row>
    <row r="834" spans="1:37" x14ac:dyDescent="0.2">
      <c r="A834" s="1">
        <v>42794</v>
      </c>
      <c r="B834">
        <v>133.95689999999999</v>
      </c>
      <c r="C834">
        <v>134.3038</v>
      </c>
      <c r="D834">
        <v>133.5856</v>
      </c>
      <c r="E834">
        <v>133.869</v>
      </c>
      <c r="F834">
        <v>23482860</v>
      </c>
      <c r="G834">
        <v>23482860</v>
      </c>
      <c r="H834">
        <v>133.9288</v>
      </c>
      <c r="I834">
        <v>5.8631999999999997E-2</v>
      </c>
      <c r="J834">
        <v>-5.8631999999999997E-2</v>
      </c>
      <c r="K834" s="4">
        <f>1-(E834/E833)</f>
        <v>-4.3868072936081859E-4</v>
      </c>
      <c r="L834" s="4">
        <v>133.38831250000001</v>
      </c>
      <c r="M834" s="4">
        <v>133.14731</v>
      </c>
      <c r="N834" s="4">
        <v>129.32436190000001</v>
      </c>
      <c r="O834" s="4">
        <v>120.89235100000001</v>
      </c>
      <c r="P834" s="4">
        <v>133.0323626</v>
      </c>
      <c r="Q834" s="4">
        <v>132.54533319999999</v>
      </c>
      <c r="R834" s="4">
        <v>129.63874910000001</v>
      </c>
      <c r="S834" s="4">
        <v>123.00332349999999</v>
      </c>
      <c r="T834" s="2">
        <v>0.49368899999999999</v>
      </c>
      <c r="U834" s="2">
        <v>7.2942285999999995E-2</v>
      </c>
      <c r="V834" s="4">
        <v>87.127028179999996</v>
      </c>
      <c r="W834">
        <f>F834/AVERAGE(F830:F834)</f>
        <v>1.0958756795153393</v>
      </c>
      <c r="X834" s="4">
        <f>(E834-MIN(E821:E834))/(MAX(E821:E834)-MIN(E821:E834)) * 100</f>
        <v>97.873537149596345</v>
      </c>
      <c r="Y834" s="4">
        <f t="shared" si="104"/>
        <v>96.283568022098663</v>
      </c>
      <c r="Z834" s="4">
        <f t="shared" si="100"/>
        <v>1.0165134005745691</v>
      </c>
      <c r="AA834" s="4">
        <f t="shared" si="101"/>
        <v>2.906584099999975</v>
      </c>
      <c r="AB834">
        <f>STDEV(E814:E834)</f>
        <v>4.7793864268832875</v>
      </c>
      <c r="AC834">
        <f t="shared" si="106"/>
        <v>134.10374832688331</v>
      </c>
      <c r="AD834">
        <f t="shared" si="107"/>
        <v>124.54497547311672</v>
      </c>
      <c r="AE834" s="4">
        <f>AC834-AD834</f>
        <v>9.5587728537665839</v>
      </c>
      <c r="AI834" s="5">
        <f t="shared" si="102"/>
        <v>-2.0439384771679725E-2</v>
      </c>
      <c r="AJ834" s="5">
        <f t="shared" si="105"/>
        <v>3.5505581502417892E-3</v>
      </c>
      <c r="AK834" s="5">
        <f t="shared" si="103"/>
        <v>1.0203161364152372E-3</v>
      </c>
    </row>
    <row r="835" spans="1:37" x14ac:dyDescent="0.2">
      <c r="A835" s="1">
        <v>42795</v>
      </c>
      <c r="B835">
        <v>134.74850000000001</v>
      </c>
      <c r="C835">
        <v>136.95699999999999</v>
      </c>
      <c r="D835">
        <v>134.46019999999999</v>
      </c>
      <c r="E835">
        <v>136.6052</v>
      </c>
      <c r="F835">
        <v>36414585</v>
      </c>
      <c r="G835">
        <v>36414585</v>
      </c>
      <c r="H835">
        <v>136.17609999999999</v>
      </c>
      <c r="I835">
        <v>2.7362000000000002</v>
      </c>
      <c r="J835">
        <v>-2.7362000000000002</v>
      </c>
      <c r="K835" s="4">
        <f>1-(E835/E834)</f>
        <v>-2.0439384771679725E-2</v>
      </c>
      <c r="L835" s="4">
        <v>133.931275</v>
      </c>
      <c r="M835" s="4">
        <v>133.61344</v>
      </c>
      <c r="N835" s="4">
        <v>130.1938571</v>
      </c>
      <c r="O835" s="4">
        <v>121.3732431</v>
      </c>
      <c r="P835" s="4">
        <v>133.82632649999999</v>
      </c>
      <c r="Q835" s="4">
        <v>133.28349080000001</v>
      </c>
      <c r="R835" s="4">
        <v>130.3022206</v>
      </c>
      <c r="S835" s="4">
        <v>123.5367304</v>
      </c>
      <c r="T835" s="2">
        <v>0.65368700000000002</v>
      </c>
      <c r="U835" s="2">
        <v>7.2942285999999995E-2</v>
      </c>
      <c r="V835" s="4">
        <v>89.961554379999995</v>
      </c>
      <c r="W835">
        <f>F835/AVERAGE(F831:F835)</f>
        <v>1.4836494144922621</v>
      </c>
      <c r="X835" s="4">
        <f>(E835-MIN(E822:E835))/(MAX(E822:E835)-MIN(E822:E835)) * 100</f>
        <v>100</v>
      </c>
      <c r="Y835" s="4">
        <f t="shared" si="104"/>
        <v>98.315209322127245</v>
      </c>
      <c r="Z835" s="4">
        <f t="shared" ref="Z835:Z898" si="108">IFERROR(X835/Y835,0)</f>
        <v>1.0171366230056287</v>
      </c>
      <c r="AA835" s="4">
        <f t="shared" ref="AA835:AA898" si="109">Q835-R835</f>
        <v>2.9812702000000115</v>
      </c>
      <c r="AB835">
        <f>STDEV(E815:E835)</f>
        <v>4.3212036105200395</v>
      </c>
      <c r="AC835">
        <f t="shared" si="106"/>
        <v>134.51506071052003</v>
      </c>
      <c r="AD835">
        <f t="shared" si="107"/>
        <v>125.87265348947996</v>
      </c>
      <c r="AE835" s="4">
        <f>AC835-AD835</f>
        <v>8.6424072210400738</v>
      </c>
      <c r="AI835" s="5">
        <f t="shared" ref="AI835:AI898" si="110">K836</f>
        <v>5.9375484974218962E-3</v>
      </c>
      <c r="AJ835" s="5">
        <f t="shared" si="105"/>
        <v>1.8729138664652646E-5</v>
      </c>
      <c r="AK835" s="5">
        <f t="shared" ref="AK835:AK898" si="111">SLOPE(K836:K845,$AL$2:$AL$11)</f>
        <v>-7.4032156024306575E-4</v>
      </c>
    </row>
    <row r="836" spans="1:37" x14ac:dyDescent="0.2">
      <c r="A836" s="1">
        <v>42796</v>
      </c>
      <c r="B836">
        <v>136.81039999999999</v>
      </c>
      <c r="C836">
        <v>137.08269999999999</v>
      </c>
      <c r="D836">
        <v>135.59870000000001</v>
      </c>
      <c r="E836">
        <v>135.79409999999999</v>
      </c>
      <c r="F836">
        <v>26210984</v>
      </c>
      <c r="G836">
        <v>26210984</v>
      </c>
      <c r="H836">
        <v>136.2107</v>
      </c>
      <c r="I836">
        <v>-0.81109100000000001</v>
      </c>
      <c r="J836">
        <v>0.81109100000000001</v>
      </c>
      <c r="K836" s="4">
        <f>1-(E836/E835)</f>
        <v>5.9375484974218962E-3</v>
      </c>
      <c r="L836" s="4">
        <v>134.32705000000001</v>
      </c>
      <c r="M836" s="4">
        <v>133.95058</v>
      </c>
      <c r="N836" s="4">
        <v>131.0377</v>
      </c>
      <c r="O836" s="4">
        <v>121.8262118</v>
      </c>
      <c r="P836" s="4">
        <v>134.2636095</v>
      </c>
      <c r="Q836" s="4">
        <v>133.7399652</v>
      </c>
      <c r="R836" s="4">
        <v>130.82525680000001</v>
      </c>
      <c r="S836" s="4">
        <v>124.0174116</v>
      </c>
      <c r="T836" s="2">
        <v>0.58737464299999997</v>
      </c>
      <c r="U836" s="2">
        <v>0.130877357</v>
      </c>
      <c r="V836" s="4">
        <v>81.778351169999993</v>
      </c>
      <c r="W836">
        <f>F836/AVERAGE(F832:F836)</f>
        <v>1.0227284574884012</v>
      </c>
      <c r="X836" s="4">
        <f>(E836-MIN(E823:E836))/(MAX(E823:E836)-MIN(E823:E836)) * 100</f>
        <v>89.178551892519152</v>
      </c>
      <c r="Y836" s="4">
        <f t="shared" si="104"/>
        <v>95.68402968070518</v>
      </c>
      <c r="Z836" s="4">
        <f t="shared" si="108"/>
        <v>0.93201082970800231</v>
      </c>
      <c r="AA836" s="4">
        <f t="shared" si="109"/>
        <v>2.914708399999995</v>
      </c>
      <c r="AB836">
        <f>STDEV(E816:E836)</f>
        <v>3.4853964298197115</v>
      </c>
      <c r="AC836">
        <f t="shared" si="106"/>
        <v>134.5230964298197</v>
      </c>
      <c r="AD836">
        <f t="shared" si="107"/>
        <v>127.55230357018029</v>
      </c>
      <c r="AE836" s="4">
        <f>AC836-AD836</f>
        <v>6.9707928596394169</v>
      </c>
      <c r="AI836" s="5">
        <f t="shared" si="110"/>
        <v>-5.9008454711952929E-3</v>
      </c>
      <c r="AJ836" s="5">
        <f t="shared" si="105"/>
        <v>1.6984561315953385E-3</v>
      </c>
      <c r="AK836" s="5">
        <f t="shared" si="111"/>
        <v>-3.7449777162129491E-4</v>
      </c>
    </row>
    <row r="837" spans="1:37" x14ac:dyDescent="0.2">
      <c r="A837" s="1">
        <v>42797</v>
      </c>
      <c r="B837">
        <v>135.6182</v>
      </c>
      <c r="C837">
        <v>136.64429999999999</v>
      </c>
      <c r="D837">
        <v>135.4325</v>
      </c>
      <c r="E837">
        <v>136.59540000000001</v>
      </c>
      <c r="F837">
        <v>21571121</v>
      </c>
      <c r="G837">
        <v>21571121</v>
      </c>
      <c r="H837">
        <v>136.22200000000001</v>
      </c>
      <c r="I837">
        <v>0.80132000000000003</v>
      </c>
      <c r="J837">
        <v>-0.80132000000000003</v>
      </c>
      <c r="K837" s="4">
        <f>1-(E837/E836)</f>
        <v>-5.9008454711952929E-3</v>
      </c>
      <c r="L837" s="4">
        <v>134.70327499999999</v>
      </c>
      <c r="M837" s="4">
        <v>134.38397000000001</v>
      </c>
      <c r="N837" s="4">
        <v>131.5768333</v>
      </c>
      <c r="O837" s="4">
        <v>122.2920314</v>
      </c>
      <c r="P837" s="4">
        <v>134.7817852</v>
      </c>
      <c r="Q837" s="4">
        <v>134.2591352</v>
      </c>
      <c r="R837" s="4">
        <v>131.3747942</v>
      </c>
      <c r="S837" s="4">
        <v>124.510666</v>
      </c>
      <c r="T837" s="2">
        <v>0.64461178600000002</v>
      </c>
      <c r="U837" s="2">
        <v>0.10993700000000001</v>
      </c>
      <c r="V837" s="4">
        <v>85.430100469999999</v>
      </c>
      <c r="W837">
        <f>F837/AVERAGE(F833:F837)</f>
        <v>0.84303700440754514</v>
      </c>
      <c r="X837" s="4">
        <f>(E837-MIN(E824:E837))/(MAX(E824:E837)-MIN(E824:E837)) * 100</f>
        <v>99.845715455218382</v>
      </c>
      <c r="Y837" s="4">
        <f t="shared" ref="Y837:Y900" si="112">AVERAGE(X835:X837)</f>
        <v>96.34142244924584</v>
      </c>
      <c r="Z837" s="4">
        <f t="shared" si="108"/>
        <v>1.0363736897056783</v>
      </c>
      <c r="AA837" s="4">
        <f t="shared" si="109"/>
        <v>2.8843410000000063</v>
      </c>
      <c r="AB837">
        <f>STDEV(E817:E837)</f>
        <v>3.4243173492439816</v>
      </c>
      <c r="AC837">
        <f t="shared" si="106"/>
        <v>135.00115064924398</v>
      </c>
      <c r="AD837">
        <f t="shared" si="107"/>
        <v>128.15251595075603</v>
      </c>
      <c r="AE837" s="4">
        <f>AC837-AD837</f>
        <v>6.848634698487956</v>
      </c>
      <c r="AI837" s="5">
        <f t="shared" si="110"/>
        <v>3.1479830213901883E-3</v>
      </c>
      <c r="AJ837" s="5">
        <f t="shared" si="105"/>
        <v>-9.33574933800374E-4</v>
      </c>
      <c r="AK837" s="5">
        <f t="shared" si="111"/>
        <v>-3.4533665442288303E-4</v>
      </c>
    </row>
    <row r="838" spans="1:37" x14ac:dyDescent="0.2">
      <c r="A838" s="1">
        <v>42800</v>
      </c>
      <c r="B838">
        <v>136.18989999999999</v>
      </c>
      <c r="C838">
        <v>136.5856</v>
      </c>
      <c r="D838">
        <v>135.4383</v>
      </c>
      <c r="E838">
        <v>136.16540000000001</v>
      </c>
      <c r="F838">
        <v>21750044</v>
      </c>
      <c r="G838">
        <v>21750044</v>
      </c>
      <c r="H838">
        <v>135.94890000000001</v>
      </c>
      <c r="I838">
        <v>-0.42997600000000002</v>
      </c>
      <c r="J838">
        <v>0.42997600000000002</v>
      </c>
      <c r="K838" s="4">
        <f>1-(E838/E837)</f>
        <v>3.1479830213901883E-3</v>
      </c>
      <c r="L838" s="4">
        <v>134.975675</v>
      </c>
      <c r="M838" s="4">
        <v>134.73772</v>
      </c>
      <c r="N838" s="4">
        <v>132.10568570000001</v>
      </c>
      <c r="O838" s="4">
        <v>122.7366373</v>
      </c>
      <c r="P838" s="4">
        <v>135.0892551</v>
      </c>
      <c r="Q838" s="4">
        <v>134.60572880000001</v>
      </c>
      <c r="R838" s="4">
        <v>131.8310424</v>
      </c>
      <c r="S838" s="4">
        <v>124.96771440000001</v>
      </c>
      <c r="T838" s="2">
        <v>0.56294750000000005</v>
      </c>
      <c r="U838" s="2">
        <v>0.140649571</v>
      </c>
      <c r="V838" s="4">
        <v>80.009926539999995</v>
      </c>
      <c r="W838">
        <f>F838/AVERAGE(F834:F838)</f>
        <v>0.84022684951016691</v>
      </c>
      <c r="X838" s="4">
        <f>(E838-MIN(E825:E838))/(MAX(E825:E838)-MIN(E825:E838)) * 100</f>
        <v>90.564863879175491</v>
      </c>
      <c r="Y838" s="4">
        <f t="shared" si="112"/>
        <v>93.19637707563767</v>
      </c>
      <c r="Z838" s="4">
        <f t="shared" si="108"/>
        <v>0.9717637822516807</v>
      </c>
      <c r="AA838" s="4">
        <f t="shared" si="109"/>
        <v>2.7746864000000073</v>
      </c>
      <c r="AB838">
        <f>STDEV(E818:E838)</f>
        <v>3.2188888982513375</v>
      </c>
      <c r="AC838">
        <f t="shared" si="106"/>
        <v>135.32457459825136</v>
      </c>
      <c r="AD838">
        <f t="shared" si="107"/>
        <v>128.88679680174866</v>
      </c>
      <c r="AE838" s="4">
        <f>AC838-AD838</f>
        <v>6.4377777965027008</v>
      </c>
      <c r="AI838" s="5">
        <f t="shared" si="110"/>
        <v>-1.2918112824549244E-3</v>
      </c>
      <c r="AJ838" s="5">
        <f t="shared" si="105"/>
        <v>-5.3218507379290127E-4</v>
      </c>
      <c r="AK838" s="5">
        <f t="shared" si="111"/>
        <v>-6.889320971160556E-4</v>
      </c>
    </row>
    <row r="839" spans="1:37" x14ac:dyDescent="0.2">
      <c r="A839" s="1">
        <v>42801</v>
      </c>
      <c r="B839">
        <v>135.89179999999999</v>
      </c>
      <c r="C839">
        <v>136.79089999999999</v>
      </c>
      <c r="D839">
        <v>135.62799999999999</v>
      </c>
      <c r="E839">
        <v>136.34129999999999</v>
      </c>
      <c r="F839">
        <v>17446297</v>
      </c>
      <c r="G839">
        <v>17446297</v>
      </c>
      <c r="H839">
        <v>136.30009999999999</v>
      </c>
      <c r="I839">
        <v>0.175899</v>
      </c>
      <c r="J839">
        <v>-0.175899</v>
      </c>
      <c r="K839" s="4">
        <f>1-(E839/E838)</f>
        <v>-1.2918112824549244E-3</v>
      </c>
      <c r="L839" s="4">
        <v>135.3409</v>
      </c>
      <c r="M839" s="4">
        <v>135.01329000000001</v>
      </c>
      <c r="N839" s="4">
        <v>132.61742860000001</v>
      </c>
      <c r="O839" s="4">
        <v>123.1787765</v>
      </c>
      <c r="P839" s="4">
        <v>135.36748729999999</v>
      </c>
      <c r="Q839" s="4">
        <v>134.92128719999999</v>
      </c>
      <c r="R839" s="4">
        <v>132.26059069999999</v>
      </c>
      <c r="S839" s="4">
        <v>125.4137374</v>
      </c>
      <c r="T839" s="2">
        <v>0.454754571</v>
      </c>
      <c r="U839" s="2">
        <v>0.140649571</v>
      </c>
      <c r="V839" s="4">
        <v>76.377461740000001</v>
      </c>
      <c r="W839">
        <f>F839/AVERAGE(F835:F839)</f>
        <v>0.70694012695092967</v>
      </c>
      <c r="X839" s="4">
        <f>(E839-MIN(E826:E839))/(MAX(E826:E839)-MIN(E826:E839)) * 100</f>
        <v>93.924534383129412</v>
      </c>
      <c r="Y839" s="4">
        <f t="shared" si="112"/>
        <v>94.778371239174433</v>
      </c>
      <c r="Z839" s="4">
        <f t="shared" si="108"/>
        <v>0.9909912267442289</v>
      </c>
      <c r="AA839" s="4">
        <f t="shared" si="109"/>
        <v>2.6606965000000002</v>
      </c>
      <c r="AB839">
        <f>STDEV(E819:E839)</f>
        <v>2.977187535265934</v>
      </c>
      <c r="AC839">
        <f t="shared" si="106"/>
        <v>135.59461613526594</v>
      </c>
      <c r="AD839">
        <f t="shared" si="107"/>
        <v>129.64024106473408</v>
      </c>
      <c r="AE839" s="4">
        <f>AC839-AD839</f>
        <v>5.954375070531853</v>
      </c>
      <c r="AI839" s="5">
        <f t="shared" si="110"/>
        <v>3.7266770963749751E-3</v>
      </c>
      <c r="AJ839" s="5">
        <f t="shared" si="105"/>
        <v>-7.1694071647077084E-4</v>
      </c>
      <c r="AK839" s="5">
        <f t="shared" si="111"/>
        <v>3.4307738338053323E-5</v>
      </c>
    </row>
    <row r="840" spans="1:37" x14ac:dyDescent="0.2">
      <c r="A840" s="1">
        <v>42802</v>
      </c>
      <c r="B840">
        <v>135.7843</v>
      </c>
      <c r="C840">
        <v>136.61500000000001</v>
      </c>
      <c r="D840">
        <v>135.65729999999999</v>
      </c>
      <c r="E840">
        <v>135.83320000000001</v>
      </c>
      <c r="F840">
        <v>18707236</v>
      </c>
      <c r="G840">
        <v>18707236</v>
      </c>
      <c r="H840">
        <v>136.05410000000001</v>
      </c>
      <c r="I840">
        <v>-0.50815299999999997</v>
      </c>
      <c r="J840">
        <v>0.50815299999999997</v>
      </c>
      <c r="K840" s="4">
        <f>1-(E840/E839)</f>
        <v>3.7266770963749751E-3</v>
      </c>
      <c r="L840" s="4">
        <v>135.62673749999999</v>
      </c>
      <c r="M840" s="4">
        <v>135.19799</v>
      </c>
      <c r="N840" s="4">
        <v>133.04891430000001</v>
      </c>
      <c r="O840" s="4">
        <v>123.6088549</v>
      </c>
      <c r="P840" s="4">
        <v>135.470979</v>
      </c>
      <c r="Q840" s="4">
        <v>135.08708949999999</v>
      </c>
      <c r="R840" s="4">
        <v>132.6008392</v>
      </c>
      <c r="S840" s="4">
        <v>125.8223437</v>
      </c>
      <c r="T840" s="2">
        <v>0.42055199999999998</v>
      </c>
      <c r="U840" s="2">
        <v>0.17694621399999999</v>
      </c>
      <c r="V840" s="4">
        <v>70.385482319999994</v>
      </c>
      <c r="W840">
        <f>F840/AVERAGE(F836:F840)</f>
        <v>0.8850411733161736</v>
      </c>
      <c r="X840" s="4">
        <f>(E840-MIN(E827:E840))/(MAX(E827:E840)-MIN(E827:E840)) * 100</f>
        <v>82.227133549738838</v>
      </c>
      <c r="Y840" s="4">
        <f t="shared" si="112"/>
        <v>88.90551060401458</v>
      </c>
      <c r="Z840" s="4">
        <f t="shared" si="108"/>
        <v>0.9248823047198812</v>
      </c>
      <c r="AA840" s="4">
        <f t="shared" si="109"/>
        <v>2.4862502999999947</v>
      </c>
      <c r="AB840">
        <f>STDEV(E820:E840)</f>
        <v>2.7343672462355357</v>
      </c>
      <c r="AC840">
        <f t="shared" si="106"/>
        <v>135.78328154623554</v>
      </c>
      <c r="AD840">
        <f t="shared" si="107"/>
        <v>130.31454705376447</v>
      </c>
      <c r="AE840" s="4">
        <f>AC840-AD840</f>
        <v>5.4687344924710715</v>
      </c>
      <c r="AI840" s="5">
        <f t="shared" si="110"/>
        <v>2.3020881492890055E-3</v>
      </c>
      <c r="AJ840" s="5">
        <f t="shared" si="105"/>
        <v>-2.0931295736345223E-3</v>
      </c>
      <c r="AK840" s="5">
        <f t="shared" si="111"/>
        <v>-3.0325477078636467E-4</v>
      </c>
    </row>
    <row r="841" spans="1:37" x14ac:dyDescent="0.2">
      <c r="A841" s="1">
        <v>42803</v>
      </c>
      <c r="B841">
        <v>135.57910000000001</v>
      </c>
      <c r="C841">
        <v>135.62799999999999</v>
      </c>
      <c r="D841">
        <v>133.92760000000001</v>
      </c>
      <c r="E841">
        <v>135.5205</v>
      </c>
      <c r="F841">
        <v>22155904</v>
      </c>
      <c r="G841">
        <v>22155904</v>
      </c>
      <c r="H841">
        <v>135.1755</v>
      </c>
      <c r="I841">
        <v>-0.31270900000000001</v>
      </c>
      <c r="J841">
        <v>0.31270900000000001</v>
      </c>
      <c r="K841" s="4">
        <f>1-(E841/E840)</f>
        <v>2.3020881492890055E-3</v>
      </c>
      <c r="L841" s="4">
        <v>135.84051249999999</v>
      </c>
      <c r="M841" s="4">
        <v>135.40808999999999</v>
      </c>
      <c r="N841" s="4">
        <v>133.40805710000001</v>
      </c>
      <c r="O841" s="4">
        <v>124.04749219999999</v>
      </c>
      <c r="P841" s="4">
        <v>135.4819837</v>
      </c>
      <c r="Q841" s="4">
        <v>135.16589139999999</v>
      </c>
      <c r="R841" s="4">
        <v>132.8789022</v>
      </c>
      <c r="S841" s="4">
        <v>126.20266359999999</v>
      </c>
      <c r="T841" s="2">
        <v>0.42055199999999998</v>
      </c>
      <c r="U841" s="2">
        <v>0.18776542900000001</v>
      </c>
      <c r="V841" s="4">
        <v>69.1336431</v>
      </c>
      <c r="W841">
        <f>F841/AVERAGE(F837:F841)</f>
        <v>1.0900212910280704</v>
      </c>
      <c r="X841" s="4">
        <f>(E841-MIN(E828:E841))/(MAX(E828:E841)-MIN(E828:E841)) * 100</f>
        <v>72.727729866995148</v>
      </c>
      <c r="Y841" s="4">
        <f t="shared" si="112"/>
        <v>82.959799266621133</v>
      </c>
      <c r="Z841" s="4">
        <f t="shared" si="108"/>
        <v>0.87666231729007016</v>
      </c>
      <c r="AA841" s="4">
        <f t="shared" si="109"/>
        <v>2.2869891999999936</v>
      </c>
      <c r="AB841">
        <f>STDEV(E821:E841)</f>
        <v>2.5221643902750306</v>
      </c>
      <c r="AC841">
        <f t="shared" si="106"/>
        <v>135.93022149027504</v>
      </c>
      <c r="AD841">
        <f t="shared" si="107"/>
        <v>130.88589270972497</v>
      </c>
      <c r="AE841" s="4">
        <f>AC841-AD841</f>
        <v>5.0443287805500745</v>
      </c>
      <c r="AI841" s="5">
        <f t="shared" si="110"/>
        <v>-3.3168413634836469E-3</v>
      </c>
      <c r="AJ841" s="5">
        <f t="shared" si="105"/>
        <v>-6.7871112683588481E-4</v>
      </c>
      <c r="AK841" s="5">
        <f t="shared" si="111"/>
        <v>2.5550712753313648E-4</v>
      </c>
    </row>
    <row r="842" spans="1:37" x14ac:dyDescent="0.2">
      <c r="A842" s="1">
        <v>42804</v>
      </c>
      <c r="B842">
        <v>136.07749999999999</v>
      </c>
      <c r="C842">
        <v>136.18219999999999</v>
      </c>
      <c r="D842">
        <v>135.48140000000001</v>
      </c>
      <c r="E842">
        <v>135.97</v>
      </c>
      <c r="F842">
        <v>19612801</v>
      </c>
      <c r="G842">
        <v>19612801</v>
      </c>
      <c r="H842">
        <v>135.90530000000001</v>
      </c>
      <c r="I842">
        <v>0.449519</v>
      </c>
      <c r="J842">
        <v>-0.449519</v>
      </c>
      <c r="K842" s="4">
        <f>1-(E842/E841)</f>
        <v>-3.3168413634836469E-3</v>
      </c>
      <c r="L842" s="4">
        <v>136.1031375</v>
      </c>
      <c r="M842" s="4">
        <v>135.65044</v>
      </c>
      <c r="N842" s="4">
        <v>133.76497620000001</v>
      </c>
      <c r="O842" s="4">
        <v>124.49055490000001</v>
      </c>
      <c r="P842" s="4">
        <v>135.5904318</v>
      </c>
      <c r="Q842" s="4">
        <v>135.312093</v>
      </c>
      <c r="R842" s="4">
        <v>133.17329240000001</v>
      </c>
      <c r="S842" s="4">
        <v>126.5856964</v>
      </c>
      <c r="T842" s="2">
        <v>0.426485</v>
      </c>
      <c r="U842" s="2">
        <v>0.18776542900000001</v>
      </c>
      <c r="V842" s="4">
        <v>69.431778989999998</v>
      </c>
      <c r="W842">
        <f>F842/AVERAGE(F838:F842)</f>
        <v>0.98386435057240895</v>
      </c>
      <c r="X842" s="4">
        <f>(E842-MIN(E829:E842))/(MAX(E829:E842)-MIN(E829:E842)) * 100</f>
        <v>80.060897134067915</v>
      </c>
      <c r="Y842" s="4">
        <f t="shared" si="112"/>
        <v>78.338586850267305</v>
      </c>
      <c r="Z842" s="4">
        <f t="shared" si="108"/>
        <v>1.0219854653121654</v>
      </c>
      <c r="AA842" s="4">
        <f t="shared" si="109"/>
        <v>2.1388005999999962</v>
      </c>
      <c r="AB842">
        <f>STDEV(E822:E842)</f>
        <v>2.3105906971821635</v>
      </c>
      <c r="AC842">
        <f t="shared" si="106"/>
        <v>136.07556689718217</v>
      </c>
      <c r="AD842">
        <f t="shared" si="107"/>
        <v>131.45438550281784</v>
      </c>
      <c r="AE842" s="4">
        <f>AC842-AD842</f>
        <v>4.6211813943643278</v>
      </c>
      <c r="AI842" s="5">
        <f t="shared" si="110"/>
        <v>-4.3097742149011964E-4</v>
      </c>
      <c r="AJ842" s="5">
        <f t="shared" si="105"/>
        <v>7.6673324124203483E-4</v>
      </c>
      <c r="AK842" s="5">
        <f t="shared" si="111"/>
        <v>3.4019978476526217E-4</v>
      </c>
    </row>
    <row r="843" spans="1:37" x14ac:dyDescent="0.2">
      <c r="A843" s="1">
        <v>42807</v>
      </c>
      <c r="B843">
        <v>135.6866</v>
      </c>
      <c r="C843">
        <v>136.2534</v>
      </c>
      <c r="D843">
        <v>135.65729999999999</v>
      </c>
      <c r="E843">
        <v>136.02860000000001</v>
      </c>
      <c r="F843">
        <v>17421717</v>
      </c>
      <c r="G843">
        <v>17421717</v>
      </c>
      <c r="H843">
        <v>135.95529999999999</v>
      </c>
      <c r="I843">
        <v>5.8633999999999999E-2</v>
      </c>
      <c r="J843">
        <v>-5.8633999999999999E-2</v>
      </c>
      <c r="K843" s="4">
        <f>1-(E843/E842)</f>
        <v>-4.3097742149011964E-4</v>
      </c>
      <c r="L843" s="4">
        <v>136.03106249999999</v>
      </c>
      <c r="M843" s="4">
        <v>135.87226999999999</v>
      </c>
      <c r="N843" s="4">
        <v>134.08047619999999</v>
      </c>
      <c r="O843" s="4">
        <v>124.920649</v>
      </c>
      <c r="P843" s="4">
        <v>135.6878025</v>
      </c>
      <c r="Q843" s="4">
        <v>135.44236699999999</v>
      </c>
      <c r="R843" s="4">
        <v>133.44522649999999</v>
      </c>
      <c r="S843" s="4">
        <v>126.9560063</v>
      </c>
      <c r="T843" s="2">
        <v>0.36226799999999998</v>
      </c>
      <c r="U843" s="2">
        <v>0.18776542900000001</v>
      </c>
      <c r="V843" s="4">
        <v>65.862905990000002</v>
      </c>
      <c r="W843">
        <f>F843/AVERAGE(F839:F843)</f>
        <v>0.91362462360618457</v>
      </c>
      <c r="X843" s="4">
        <f>(E843-MIN(E830:E843))/(MAX(E830:E843)-MIN(E830:E843)) * 100</f>
        <v>81.90036726622138</v>
      </c>
      <c r="Y843" s="4">
        <f t="shared" si="112"/>
        <v>78.229664755761476</v>
      </c>
      <c r="Z843" s="4">
        <f t="shared" si="108"/>
        <v>1.0469221301397633</v>
      </c>
      <c r="AA843" s="4">
        <f t="shared" si="109"/>
        <v>1.9971405000000004</v>
      </c>
      <c r="AB843">
        <f>STDEV(E823:E843)</f>
        <v>2.1305430176142308</v>
      </c>
      <c r="AC843">
        <f t="shared" si="106"/>
        <v>136.21101921761422</v>
      </c>
      <c r="AD843">
        <f t="shared" si="107"/>
        <v>131.94993318238576</v>
      </c>
      <c r="AE843" s="4">
        <f>AC843-AD843</f>
        <v>4.261086035228459</v>
      </c>
      <c r="AI843" s="5">
        <f t="shared" si="110"/>
        <v>1.5085062994106835E-3</v>
      </c>
      <c r="AJ843" s="5">
        <f t="shared" si="105"/>
        <v>-8.4663225244764324E-4</v>
      </c>
      <c r="AK843" s="5">
        <f t="shared" si="111"/>
        <v>3.5151846614005238E-4</v>
      </c>
    </row>
    <row r="844" spans="1:37" x14ac:dyDescent="0.2">
      <c r="A844" s="1">
        <v>42808</v>
      </c>
      <c r="B844">
        <v>136.12639999999999</v>
      </c>
      <c r="C844">
        <v>136.4684</v>
      </c>
      <c r="D844">
        <v>135.67679999999999</v>
      </c>
      <c r="E844">
        <v>135.82339999999999</v>
      </c>
      <c r="F844">
        <v>15309065</v>
      </c>
      <c r="G844">
        <v>15309065</v>
      </c>
      <c r="H844">
        <v>135.94</v>
      </c>
      <c r="I844">
        <v>-0.20521700000000001</v>
      </c>
      <c r="J844">
        <v>0.20521700000000001</v>
      </c>
      <c r="K844" s="4">
        <f>1-(E844/E843)</f>
        <v>1.5085062994106835E-3</v>
      </c>
      <c r="L844" s="4">
        <v>136.03472500000001</v>
      </c>
      <c r="M844" s="4">
        <v>136.06771000000001</v>
      </c>
      <c r="N844" s="4">
        <v>134.4001667</v>
      </c>
      <c r="O844" s="4">
        <v>125.35625880000001</v>
      </c>
      <c r="P844" s="4">
        <v>135.71793529999999</v>
      </c>
      <c r="Q844" s="4">
        <v>135.5116457</v>
      </c>
      <c r="R844" s="4">
        <v>133.67171920000001</v>
      </c>
      <c r="S844" s="4">
        <v>127.3037473</v>
      </c>
      <c r="T844" s="2">
        <v>0.333649429</v>
      </c>
      <c r="U844" s="2">
        <v>0.20242378599999999</v>
      </c>
      <c r="V844" s="4">
        <v>62.239526179999999</v>
      </c>
      <c r="W844">
        <f>F844/AVERAGE(F840:F844)</f>
        <v>0.82124252989776281</v>
      </c>
      <c r="X844" s="4">
        <f>(E844-MIN(E831:E844))/(MAX(E831:E844)-MIN(E831:E844)) * 100</f>
        <v>75.459082776155796</v>
      </c>
      <c r="Y844" s="4">
        <f t="shared" si="112"/>
        <v>79.140115725481692</v>
      </c>
      <c r="Z844" s="4">
        <f t="shared" si="108"/>
        <v>0.95348714219607</v>
      </c>
      <c r="AA844" s="4">
        <f t="shared" si="109"/>
        <v>1.83992649999999</v>
      </c>
      <c r="AB844">
        <f>STDEV(E824:E844)</f>
        <v>1.8298795688059171</v>
      </c>
      <c r="AC844">
        <f t="shared" si="106"/>
        <v>136.23004626880592</v>
      </c>
      <c r="AD844">
        <f t="shared" si="107"/>
        <v>132.57028713119408</v>
      </c>
      <c r="AE844" s="4">
        <f>AC844-AD844</f>
        <v>3.659759137611843</v>
      </c>
      <c r="AI844" s="5">
        <f t="shared" si="110"/>
        <v>-1.0576233550330771E-2</v>
      </c>
      <c r="AJ844" s="5">
        <f t="shared" si="105"/>
        <v>3.5192230622085319E-3</v>
      </c>
      <c r="AK844" s="5">
        <f t="shared" si="111"/>
        <v>-5.2981556075059417E-4</v>
      </c>
    </row>
    <row r="845" spans="1:37" x14ac:dyDescent="0.2">
      <c r="A845" s="1">
        <v>42809</v>
      </c>
      <c r="B845">
        <v>136.2338</v>
      </c>
      <c r="C845">
        <v>137.54339999999999</v>
      </c>
      <c r="D845">
        <v>135.85759999999999</v>
      </c>
      <c r="E845">
        <v>137.25989999999999</v>
      </c>
      <c r="F845">
        <v>25691774</v>
      </c>
      <c r="G845">
        <v>25691774</v>
      </c>
      <c r="H845">
        <v>136.7835</v>
      </c>
      <c r="I845">
        <v>1.4365000000000001</v>
      </c>
      <c r="J845">
        <v>-1.4365000000000001</v>
      </c>
      <c r="K845" s="4">
        <f>1-(E845/E844)</f>
        <v>-1.0576233550330771E-2</v>
      </c>
      <c r="L845" s="4">
        <v>136.11778749999999</v>
      </c>
      <c r="M845" s="4">
        <v>136.13318000000001</v>
      </c>
      <c r="N845" s="4">
        <v>134.73381430000001</v>
      </c>
      <c r="O845" s="4">
        <v>125.8206078</v>
      </c>
      <c r="P845" s="4">
        <v>136.0605941</v>
      </c>
      <c r="Q845" s="4">
        <v>135.82951009999999</v>
      </c>
      <c r="R845" s="4">
        <v>134.01345069999999</v>
      </c>
      <c r="S845" s="4">
        <v>127.6941846</v>
      </c>
      <c r="T845" s="2">
        <v>0.43625657099999998</v>
      </c>
      <c r="U845" s="2">
        <v>0.161939</v>
      </c>
      <c r="V845" s="4">
        <v>72.928753110000002</v>
      </c>
      <c r="W845">
        <f>F845/AVERAGE(F841:F845)</f>
        <v>1.2821364729604512</v>
      </c>
      <c r="X845" s="4">
        <f>(E845-MIN(E832:E845))/(MAX(E832:E845)-MIN(E832:E845)) * 100</f>
        <v>100</v>
      </c>
      <c r="Y845" s="4">
        <f t="shared" si="112"/>
        <v>85.786483347459054</v>
      </c>
      <c r="Z845" s="4">
        <f t="shared" si="108"/>
        <v>1.1656848036883882</v>
      </c>
      <c r="AA845" s="4">
        <f t="shared" si="109"/>
        <v>1.8160594000000003</v>
      </c>
      <c r="AB845">
        <f>STDEV(E825:E845)</f>
        <v>1.6675284241312658</v>
      </c>
      <c r="AC845">
        <f t="shared" si="106"/>
        <v>136.40134272413127</v>
      </c>
      <c r="AD845">
        <f t="shared" si="107"/>
        <v>133.06628587586874</v>
      </c>
      <c r="AE845" s="4">
        <f>AC845-AD845</f>
        <v>3.3350568482625249</v>
      </c>
      <c r="AI845" s="5">
        <f t="shared" si="110"/>
        <v>-1.6377689332427448E-3</v>
      </c>
      <c r="AJ845" s="5">
        <f t="shared" si="105"/>
        <v>-1.2846148562510541E-3</v>
      </c>
      <c r="AK845" s="5">
        <f t="shared" si="111"/>
        <v>-9.3813673515050363E-4</v>
      </c>
    </row>
    <row r="846" spans="1:37" x14ac:dyDescent="0.2">
      <c r="A846" s="1">
        <v>42810</v>
      </c>
      <c r="B846">
        <v>137.51400000000001</v>
      </c>
      <c r="C846">
        <v>137.80719999999999</v>
      </c>
      <c r="D846">
        <v>137.06450000000001</v>
      </c>
      <c r="E846">
        <v>137.4847</v>
      </c>
      <c r="F846">
        <v>19231998</v>
      </c>
      <c r="G846">
        <v>19231998</v>
      </c>
      <c r="H846">
        <v>137.422</v>
      </c>
      <c r="I846">
        <v>0.22475999999999999</v>
      </c>
      <c r="J846">
        <v>-0.22475999999999999</v>
      </c>
      <c r="K846" s="4">
        <f>1-(E846/E845)</f>
        <v>-1.6377689332427448E-3</v>
      </c>
      <c r="L846" s="4">
        <v>136.28270000000001</v>
      </c>
      <c r="M846" s="4">
        <v>136.30224000000001</v>
      </c>
      <c r="N846" s="4">
        <v>134.9976619</v>
      </c>
      <c r="O846" s="4">
        <v>126.3067255</v>
      </c>
      <c r="P846" s="4">
        <v>136.37706209999999</v>
      </c>
      <c r="Q846" s="4">
        <v>136.1304537</v>
      </c>
      <c r="R846" s="4">
        <v>134.3440459</v>
      </c>
      <c r="S846" s="4">
        <v>128.0781264</v>
      </c>
      <c r="T846" s="2">
        <v>0.44323671399999998</v>
      </c>
      <c r="U846" s="2">
        <v>0.161939</v>
      </c>
      <c r="V846" s="4">
        <v>73.240994939999993</v>
      </c>
      <c r="W846">
        <f>F846/AVERAGE(F842:F846)</f>
        <v>0.98861524506346454</v>
      </c>
      <c r="X846" s="4">
        <f>(E846-MIN(E833:E846))/(MAX(E833:E846)-MIN(E833:E846)) * 100</f>
        <v>100</v>
      </c>
      <c r="Y846" s="4">
        <f t="shared" si="112"/>
        <v>91.819694258718599</v>
      </c>
      <c r="Z846" s="4">
        <f t="shared" si="108"/>
        <v>1.0890909712488468</v>
      </c>
      <c r="AA846" s="4">
        <f t="shared" si="109"/>
        <v>1.7864078000000063</v>
      </c>
      <c r="AB846">
        <f>STDEV(E826:E846)</f>
        <v>1.6421760640918448</v>
      </c>
      <c r="AC846">
        <f t="shared" si="106"/>
        <v>136.63983796409184</v>
      </c>
      <c r="AD846">
        <f t="shared" si="107"/>
        <v>133.35548583590815</v>
      </c>
      <c r="AE846" s="4">
        <f>AC846-AD846</f>
        <v>3.2843521281836843</v>
      </c>
      <c r="AI846" s="5">
        <f t="shared" si="110"/>
        <v>4.9758264010467679E-3</v>
      </c>
      <c r="AJ846" s="5">
        <f t="shared" si="105"/>
        <v>-3.6771116256031358E-4</v>
      </c>
      <c r="AK846" s="5">
        <f t="shared" si="111"/>
        <v>-6.5852512448878059E-4</v>
      </c>
    </row>
    <row r="847" spans="1:37" x14ac:dyDescent="0.2">
      <c r="A847" s="1">
        <v>42811</v>
      </c>
      <c r="B847">
        <v>137.7876</v>
      </c>
      <c r="C847">
        <v>137.7876</v>
      </c>
      <c r="D847">
        <v>136.7029</v>
      </c>
      <c r="E847">
        <v>136.8006</v>
      </c>
      <c r="F847">
        <v>43884952</v>
      </c>
      <c r="G847">
        <v>43884952</v>
      </c>
      <c r="H847">
        <v>137.2722</v>
      </c>
      <c r="I847">
        <v>-0.68405199999999999</v>
      </c>
      <c r="J847">
        <v>0.68405199999999999</v>
      </c>
      <c r="K847" s="4">
        <f>1-(E847/E846)</f>
        <v>4.9758264010467679E-3</v>
      </c>
      <c r="L847" s="4">
        <v>136.3401125</v>
      </c>
      <c r="M847" s="4">
        <v>136.32275999999999</v>
      </c>
      <c r="N847" s="4">
        <v>135.2061333</v>
      </c>
      <c r="O847" s="4">
        <v>126.7731333</v>
      </c>
      <c r="P847" s="4">
        <v>136.47118159999999</v>
      </c>
      <c r="Q847" s="4">
        <v>136.25229849999999</v>
      </c>
      <c r="R847" s="4">
        <v>134.5780034</v>
      </c>
      <c r="S847" s="4">
        <v>128.42018419999999</v>
      </c>
      <c r="T847" s="2">
        <v>0.42439028600000001</v>
      </c>
      <c r="U847" s="2">
        <v>0.21079985700000001</v>
      </c>
      <c r="V847" s="4">
        <v>66.813109510000004</v>
      </c>
      <c r="W847">
        <f>F847/AVERAGE(F843:F847)</f>
        <v>1.8053780801116635</v>
      </c>
      <c r="X847" s="4">
        <f>(E847-MIN(E834:E847))/(MAX(E834:E847)-MIN(E834:E847)) * 100</f>
        <v>81.079735597532974</v>
      </c>
      <c r="Y847" s="4">
        <f t="shared" si="112"/>
        <v>93.693245199177667</v>
      </c>
      <c r="Z847" s="4">
        <f t="shared" si="108"/>
        <v>0.86537439732362476</v>
      </c>
      <c r="AA847" s="4">
        <f t="shared" si="109"/>
        <v>1.6742950999999948</v>
      </c>
      <c r="AB847">
        <f>STDEV(E827:E847)</f>
        <v>1.5754734908380157</v>
      </c>
      <c r="AC847">
        <f t="shared" si="106"/>
        <v>136.78160679083803</v>
      </c>
      <c r="AD847">
        <f t="shared" si="107"/>
        <v>133.63065980916198</v>
      </c>
      <c r="AE847" s="4">
        <f>AC847-AD847</f>
        <v>3.1509469816760429</v>
      </c>
      <c r="AI847" s="5">
        <f t="shared" si="110"/>
        <v>-1.0500684938516303E-2</v>
      </c>
      <c r="AJ847" s="5">
        <f t="shared" si="105"/>
        <v>1.7059843135480146E-3</v>
      </c>
      <c r="AK847" s="5">
        <f t="shared" si="111"/>
        <v>5.6627447374075202E-5</v>
      </c>
    </row>
    <row r="848" spans="1:37" x14ac:dyDescent="0.2">
      <c r="A848" s="1">
        <v>42814</v>
      </c>
      <c r="B848">
        <v>137.2013</v>
      </c>
      <c r="C848">
        <v>138.27619999999999</v>
      </c>
      <c r="D848">
        <v>137.0352</v>
      </c>
      <c r="E848">
        <v>138.2371</v>
      </c>
      <c r="F848">
        <v>21542038</v>
      </c>
      <c r="G848">
        <v>21542038</v>
      </c>
      <c r="H848">
        <v>137.82910000000001</v>
      </c>
      <c r="I848">
        <v>1.4365000000000001</v>
      </c>
      <c r="J848">
        <v>-1.4365000000000001</v>
      </c>
      <c r="K848" s="4">
        <f>1-(E848/E847)</f>
        <v>-1.0500684938516303E-2</v>
      </c>
      <c r="L848" s="4">
        <v>136.64060000000001</v>
      </c>
      <c r="M848" s="4">
        <v>136.52993000000001</v>
      </c>
      <c r="N848" s="4">
        <v>135.4906857</v>
      </c>
      <c r="O848" s="4">
        <v>127.27018820000001</v>
      </c>
      <c r="P848" s="4">
        <v>136.86360790000001</v>
      </c>
      <c r="Q848" s="4">
        <v>136.61317149999999</v>
      </c>
      <c r="R848" s="4">
        <v>134.92648879999999</v>
      </c>
      <c r="S848" s="4">
        <v>128.80516130000001</v>
      </c>
      <c r="T848" s="2">
        <v>0.52280942900000005</v>
      </c>
      <c r="U848" s="2">
        <v>0.21079985700000001</v>
      </c>
      <c r="V848" s="4">
        <v>71.265377740000005</v>
      </c>
      <c r="W848">
        <f>F848/AVERAGE(F844:F848)</f>
        <v>0.85715691777929959</v>
      </c>
      <c r="X848" s="4">
        <f>(E848-MIN(E835:E848))/(MAX(E835:E848)-MIN(E835:E848)) * 100</f>
        <v>100</v>
      </c>
      <c r="Y848" s="4">
        <f t="shared" si="112"/>
        <v>93.693245199177667</v>
      </c>
      <c r="Z848" s="4">
        <f t="shared" si="108"/>
        <v>1.0673128013381874</v>
      </c>
      <c r="AA848" s="4">
        <f t="shared" si="109"/>
        <v>1.6866827000000058</v>
      </c>
      <c r="AB848">
        <f>STDEV(E828:E848)</f>
        <v>1.5565644327446604</v>
      </c>
      <c r="AC848">
        <f t="shared" si="106"/>
        <v>137.04725013274467</v>
      </c>
      <c r="AD848">
        <f t="shared" si="107"/>
        <v>133.93412126725534</v>
      </c>
      <c r="AE848" s="4">
        <f>AC848-AD848</f>
        <v>3.1131288654893297</v>
      </c>
      <c r="AI848" s="5">
        <f t="shared" si="110"/>
        <v>1.1451339763348667E-2</v>
      </c>
      <c r="AJ848" s="5">
        <f t="shared" si="105"/>
        <v>-1.3031244797779618E-3</v>
      </c>
      <c r="AK848" s="5">
        <f t="shared" si="111"/>
        <v>-3.3995123820160662E-4</v>
      </c>
    </row>
    <row r="849" spans="1:37" x14ac:dyDescent="0.2">
      <c r="A849" s="1">
        <v>42815</v>
      </c>
      <c r="B849">
        <v>138.8723</v>
      </c>
      <c r="C849">
        <v>139.54660000000001</v>
      </c>
      <c r="D849">
        <v>136.54660000000001</v>
      </c>
      <c r="E849">
        <v>136.6541</v>
      </c>
      <c r="F849">
        <v>39529912</v>
      </c>
      <c r="G849">
        <v>39529912</v>
      </c>
      <c r="H849">
        <v>137.9203</v>
      </c>
      <c r="I849">
        <v>-1.5831</v>
      </c>
      <c r="J849">
        <v>1.5831</v>
      </c>
      <c r="K849" s="4">
        <f>1-(E849/E848)</f>
        <v>1.1451339763348667E-2</v>
      </c>
      <c r="L849" s="4">
        <v>136.78229999999999</v>
      </c>
      <c r="M849" s="4">
        <v>136.56120999999999</v>
      </c>
      <c r="N849" s="4">
        <v>135.68240950000001</v>
      </c>
      <c r="O849" s="4">
        <v>127.72494709999999</v>
      </c>
      <c r="P849" s="4">
        <v>136.81705059999999</v>
      </c>
      <c r="Q849" s="4">
        <v>136.62061310000001</v>
      </c>
      <c r="R849" s="4">
        <v>135.0910232</v>
      </c>
      <c r="S849" s="4">
        <v>129.11296279999999</v>
      </c>
      <c r="T849" s="2">
        <v>0.327366571</v>
      </c>
      <c r="U849" s="2">
        <v>0.32387842900000002</v>
      </c>
      <c r="V849" s="4">
        <v>50.267805729999999</v>
      </c>
      <c r="W849">
        <f>F849/AVERAGE(F845:F849)</f>
        <v>1.3187127781397621</v>
      </c>
      <c r="X849" s="4">
        <f>(E849-MIN(E836:E849))/(MAX(E836:E849)-MIN(E836:E849)) * 100</f>
        <v>41.728631377457162</v>
      </c>
      <c r="Y849" s="4">
        <f t="shared" si="112"/>
        <v>74.269455658330045</v>
      </c>
      <c r="Z849" s="4">
        <f t="shared" si="108"/>
        <v>0.56185454716978112</v>
      </c>
      <c r="AA849" s="4">
        <f t="shared" si="109"/>
        <v>1.529589900000019</v>
      </c>
      <c r="AB849">
        <f>STDEV(E829:E849)</f>
        <v>1.4290543904641131</v>
      </c>
      <c r="AC849">
        <f t="shared" si="106"/>
        <v>137.11146389046411</v>
      </c>
      <c r="AD849">
        <f t="shared" si="107"/>
        <v>134.2533551095359</v>
      </c>
      <c r="AE849" s="4">
        <f>AC849-AD849</f>
        <v>2.8581087809282053</v>
      </c>
      <c r="AI849" s="5">
        <f t="shared" si="110"/>
        <v>-1.1298599895648964E-2</v>
      </c>
      <c r="AJ849" s="5">
        <f t="shared" si="105"/>
        <v>-2.4098635985171034E-3</v>
      </c>
      <c r="AK849" s="5">
        <f t="shared" si="111"/>
        <v>2.1208457551799451E-4</v>
      </c>
    </row>
    <row r="850" spans="1:37" x14ac:dyDescent="0.2">
      <c r="A850" s="1">
        <v>42816</v>
      </c>
      <c r="B850">
        <v>136.65889999999999</v>
      </c>
      <c r="C850">
        <v>138.374</v>
      </c>
      <c r="D850">
        <v>136.57589999999999</v>
      </c>
      <c r="E850">
        <v>138.19810000000001</v>
      </c>
      <c r="F850">
        <v>25860165</v>
      </c>
      <c r="G850">
        <v>25860165</v>
      </c>
      <c r="H850">
        <v>137.65180000000001</v>
      </c>
      <c r="I850">
        <v>1.544</v>
      </c>
      <c r="J850">
        <v>-1.544</v>
      </c>
      <c r="K850" s="4">
        <f>1-(E850/E849)</f>
        <v>-1.1298599895648964E-2</v>
      </c>
      <c r="L850" s="4">
        <v>137.0608125</v>
      </c>
      <c r="M850" s="4">
        <v>136.79769999999999</v>
      </c>
      <c r="N850" s="4">
        <v>135.9020524</v>
      </c>
      <c r="O850" s="4">
        <v>128.18517840000001</v>
      </c>
      <c r="P850" s="4">
        <v>137.12395050000001</v>
      </c>
      <c r="Q850" s="4">
        <v>136.90742890000001</v>
      </c>
      <c r="R850" s="4">
        <v>135.3869353</v>
      </c>
      <c r="S850" s="4">
        <v>129.4692427</v>
      </c>
      <c r="T850" s="2">
        <v>0.437652286</v>
      </c>
      <c r="U850" s="2">
        <v>0.26594335699999999</v>
      </c>
      <c r="V850" s="4">
        <v>62.202245019999999</v>
      </c>
      <c r="W850">
        <f>F850/AVERAGE(F846:F850)</f>
        <v>0.86172363020056142</v>
      </c>
      <c r="X850" s="4">
        <f>(E850-MIN(E837:E850))/(MAX(E837:E850)-MIN(E837:E850)) * 100</f>
        <v>98.564381948023737</v>
      </c>
      <c r="Y850" s="4">
        <f t="shared" si="112"/>
        <v>80.097671108493628</v>
      </c>
      <c r="Z850" s="4">
        <f t="shared" si="108"/>
        <v>1.2305524066301083</v>
      </c>
      <c r="AA850" s="4">
        <f t="shared" si="109"/>
        <v>1.5204936000000089</v>
      </c>
      <c r="AB850">
        <f>STDEV(E830:E850)</f>
        <v>1.4450417767729229</v>
      </c>
      <c r="AC850">
        <f t="shared" si="106"/>
        <v>137.34709417677291</v>
      </c>
      <c r="AD850">
        <f t="shared" si="107"/>
        <v>134.45701062322709</v>
      </c>
      <c r="AE850" s="4">
        <f>AC850-AD850</f>
        <v>2.8900835535458214</v>
      </c>
      <c r="AI850" s="5">
        <f t="shared" si="110"/>
        <v>3.5362280668115309E-3</v>
      </c>
      <c r="AJ850" s="5">
        <f t="shared" si="105"/>
        <v>-3.4236054715375934E-3</v>
      </c>
      <c r="AK850" s="5">
        <f t="shared" si="111"/>
        <v>1.6523080103038887E-4</v>
      </c>
    </row>
    <row r="851" spans="1:37" x14ac:dyDescent="0.2">
      <c r="A851" s="1">
        <v>42817</v>
      </c>
      <c r="B851">
        <v>138.04169999999999</v>
      </c>
      <c r="C851">
        <v>138.3587</v>
      </c>
      <c r="D851">
        <v>137.40649999999999</v>
      </c>
      <c r="E851">
        <v>137.70939999999999</v>
      </c>
      <c r="F851">
        <v>20346301</v>
      </c>
      <c r="G851">
        <v>20346301</v>
      </c>
      <c r="H851">
        <v>137.78739999999999</v>
      </c>
      <c r="I851">
        <v>-0.48860999999999999</v>
      </c>
      <c r="J851">
        <v>0.48860999999999999</v>
      </c>
      <c r="K851" s="4">
        <f>1-(E851/E850)</f>
        <v>3.5362280668115309E-3</v>
      </c>
      <c r="L851" s="4">
        <v>137.27091250000001</v>
      </c>
      <c r="M851" s="4">
        <v>137.01659000000001</v>
      </c>
      <c r="N851" s="4">
        <v>136.07934760000001</v>
      </c>
      <c r="O851" s="4">
        <v>128.61522350000001</v>
      </c>
      <c r="P851" s="4">
        <v>137.25405040000001</v>
      </c>
      <c r="Q851" s="4">
        <v>137.0532418</v>
      </c>
      <c r="R851" s="4">
        <v>135.60812240000001</v>
      </c>
      <c r="S851" s="4">
        <v>129.79238609999999</v>
      </c>
      <c r="T851" s="2">
        <v>0.38041514300000001</v>
      </c>
      <c r="U851" s="2">
        <v>0.30084407099999999</v>
      </c>
      <c r="V851" s="4">
        <v>55.839999650000003</v>
      </c>
      <c r="W851">
        <f>F851/AVERAGE(F847:F851)</f>
        <v>0.67299046287457687</v>
      </c>
      <c r="X851" s="4">
        <f>(E851-MIN(E838:E851))/(MAX(E838:E851)-MIN(E838:E851)) * 100</f>
        <v>80.574983435175952</v>
      </c>
      <c r="Y851" s="4">
        <f t="shared" si="112"/>
        <v>73.622665586885617</v>
      </c>
      <c r="Z851" s="4">
        <f t="shared" si="108"/>
        <v>1.0944317594706696</v>
      </c>
      <c r="AA851" s="4">
        <f t="shared" si="109"/>
        <v>1.4451193999999816</v>
      </c>
      <c r="AB851">
        <f>STDEV(E831:E851)</f>
        <v>1.4265136552515165</v>
      </c>
      <c r="AC851">
        <f t="shared" si="106"/>
        <v>137.50586125525152</v>
      </c>
      <c r="AD851">
        <f t="shared" si="107"/>
        <v>134.65283394474849</v>
      </c>
      <c r="AE851" s="4">
        <f>AC851-AD851</f>
        <v>2.8530273105030233</v>
      </c>
      <c r="AI851" s="5">
        <f t="shared" si="110"/>
        <v>1.9867924774923384E-3</v>
      </c>
      <c r="AJ851" s="5">
        <f t="shared" si="105"/>
        <v>-1.8561715819656043E-4</v>
      </c>
      <c r="AK851" s="5">
        <f t="shared" si="111"/>
        <v>7.6138882492472369E-4</v>
      </c>
    </row>
    <row r="852" spans="1:37" x14ac:dyDescent="0.2">
      <c r="A852" s="1">
        <v>42818</v>
      </c>
      <c r="B852">
        <v>138.27619999999999</v>
      </c>
      <c r="C852">
        <v>138.51079999999999</v>
      </c>
      <c r="D852">
        <v>137.1524</v>
      </c>
      <c r="E852">
        <v>137.4358</v>
      </c>
      <c r="F852">
        <v>22395563</v>
      </c>
      <c r="G852">
        <v>22395563</v>
      </c>
      <c r="H852">
        <v>137.8622</v>
      </c>
      <c r="I852">
        <v>-0.273621</v>
      </c>
      <c r="J852">
        <v>0.273621</v>
      </c>
      <c r="K852" s="4">
        <f>1-(E852/E851)</f>
        <v>1.9867924774923384E-3</v>
      </c>
      <c r="L852" s="4">
        <v>137.47246250000001</v>
      </c>
      <c r="M852" s="4">
        <v>137.16317000000001</v>
      </c>
      <c r="N852" s="4">
        <v>136.2706</v>
      </c>
      <c r="O852" s="4">
        <v>129.03761370000001</v>
      </c>
      <c r="P852" s="4">
        <v>137.2944392</v>
      </c>
      <c r="Q852" s="4">
        <v>137.1227978</v>
      </c>
      <c r="R852" s="4">
        <v>135.7821869</v>
      </c>
      <c r="S852" s="4">
        <v>130.09212779999999</v>
      </c>
      <c r="T852" s="2">
        <v>0.38041514300000001</v>
      </c>
      <c r="U852" s="2">
        <v>0.28967585699999998</v>
      </c>
      <c r="V852" s="4">
        <v>56.770668890000003</v>
      </c>
      <c r="W852">
        <f>F852/AVERAGE(F848:F852)</f>
        <v>0.8635334233092361</v>
      </c>
      <c r="X852" s="4">
        <f>(E852-MIN(E839:E852))/(MAX(E839:E852)-MIN(E839:E852)) * 100</f>
        <v>70.503570639770388</v>
      </c>
      <c r="Y852" s="4">
        <f t="shared" si="112"/>
        <v>83.214312007656687</v>
      </c>
      <c r="Z852" s="4">
        <f t="shared" si="108"/>
        <v>0.84725294169689513</v>
      </c>
      <c r="AA852" s="4">
        <f t="shared" si="109"/>
        <v>1.3406109000000015</v>
      </c>
      <c r="AB852">
        <f>STDEV(E832:E852)</f>
        <v>1.3171156164133788</v>
      </c>
      <c r="AC852">
        <f t="shared" si="106"/>
        <v>137.58771561641339</v>
      </c>
      <c r="AD852">
        <f t="shared" si="107"/>
        <v>134.95348438358661</v>
      </c>
      <c r="AE852" s="4">
        <f>AC852-AD852</f>
        <v>2.6342312328267781</v>
      </c>
      <c r="AI852" s="5">
        <f t="shared" si="110"/>
        <v>-1.7069788221117932E-3</v>
      </c>
      <c r="AJ852" s="5">
        <f t="shared" si="105"/>
        <v>2.9210665586087317E-3</v>
      </c>
      <c r="AK852" s="5">
        <f t="shared" si="111"/>
        <v>1.251965431220318E-3</v>
      </c>
    </row>
    <row r="853" spans="1:37" x14ac:dyDescent="0.2">
      <c r="A853" s="1">
        <v>42821</v>
      </c>
      <c r="B853">
        <v>136.21430000000001</v>
      </c>
      <c r="C853">
        <v>138.0026</v>
      </c>
      <c r="D853">
        <v>135.46180000000001</v>
      </c>
      <c r="E853">
        <v>137.6704</v>
      </c>
      <c r="F853">
        <v>23575094</v>
      </c>
      <c r="G853">
        <v>23575094</v>
      </c>
      <c r="H853">
        <v>137.19720000000001</v>
      </c>
      <c r="I853">
        <v>0.23453199999999999</v>
      </c>
      <c r="J853">
        <v>-0.23453199999999999</v>
      </c>
      <c r="K853" s="4">
        <f>1-(E853/E852)</f>
        <v>-1.7069788221117932E-3</v>
      </c>
      <c r="L853" s="4">
        <v>137.523775</v>
      </c>
      <c r="M853" s="4">
        <v>137.32735</v>
      </c>
      <c r="N853" s="4">
        <v>136.4669762</v>
      </c>
      <c r="O853" s="4">
        <v>129.45239409999999</v>
      </c>
      <c r="P853" s="4">
        <v>137.37798599999999</v>
      </c>
      <c r="Q853" s="4">
        <v>137.22236190000001</v>
      </c>
      <c r="R853" s="4">
        <v>135.96201669999999</v>
      </c>
      <c r="S853" s="4">
        <v>130.38931500000001</v>
      </c>
      <c r="T853" s="2">
        <v>0.38460321400000003</v>
      </c>
      <c r="U853" s="2">
        <v>0.28967585699999998</v>
      </c>
      <c r="V853" s="4">
        <v>57.03917422</v>
      </c>
      <c r="W853">
        <f>F853/AVERAGE(F849:F853)</f>
        <v>0.89498233712420905</v>
      </c>
      <c r="X853" s="4">
        <f>(E853-MIN(E840:E853))/(MAX(E840:E853)-MIN(E840:E853)) * 100</f>
        <v>79.139365383199689</v>
      </c>
      <c r="Y853" s="4">
        <f t="shared" si="112"/>
        <v>76.739306486048676</v>
      </c>
      <c r="Z853" s="4">
        <f t="shared" si="108"/>
        <v>1.0312754832829685</v>
      </c>
      <c r="AA853" s="4">
        <f t="shared" si="109"/>
        <v>1.2603452000000175</v>
      </c>
      <c r="AB853">
        <f>STDEV(E833:E853)</f>
        <v>1.1921567513983884</v>
      </c>
      <c r="AC853">
        <f t="shared" si="106"/>
        <v>137.65913295139839</v>
      </c>
      <c r="AD853">
        <f t="shared" si="107"/>
        <v>135.27481944860162</v>
      </c>
      <c r="AE853" s="4">
        <f>AC853-AD853</f>
        <v>2.3843135027967719</v>
      </c>
      <c r="AI853" s="5">
        <f t="shared" si="110"/>
        <v>-2.072631444377282E-2</v>
      </c>
      <c r="AJ853" s="5">
        <f t="shared" si="105"/>
        <v>4.4997119737564036E-3</v>
      </c>
      <c r="AK853" s="5">
        <f t="shared" si="111"/>
        <v>1.4365586284544364E-3</v>
      </c>
    </row>
    <row r="854" spans="1:37" x14ac:dyDescent="0.2">
      <c r="A854" s="1">
        <v>42822</v>
      </c>
      <c r="B854">
        <v>137.69970000000001</v>
      </c>
      <c r="C854">
        <v>140.75839999999999</v>
      </c>
      <c r="D854">
        <v>137.41630000000001</v>
      </c>
      <c r="E854">
        <v>140.52379999999999</v>
      </c>
      <c r="F854">
        <v>33374805</v>
      </c>
      <c r="G854">
        <v>33374805</v>
      </c>
      <c r="H854">
        <v>139.58789999999999</v>
      </c>
      <c r="I854">
        <v>2.8534999999999999</v>
      </c>
      <c r="J854">
        <v>-2.8534999999999999</v>
      </c>
      <c r="K854" s="4">
        <f>1-(E854/E853)</f>
        <v>-2.072631444377282E-2</v>
      </c>
      <c r="L854" s="4">
        <v>137.9036625</v>
      </c>
      <c r="M854" s="4">
        <v>137.79739000000001</v>
      </c>
      <c r="N854" s="4">
        <v>136.78666670000001</v>
      </c>
      <c r="O854" s="4">
        <v>129.93266270000001</v>
      </c>
      <c r="P854" s="4">
        <v>138.07705580000001</v>
      </c>
      <c r="Q854" s="4">
        <v>137.8226233</v>
      </c>
      <c r="R854" s="4">
        <v>136.3964723</v>
      </c>
      <c r="S854" s="4">
        <v>130.78674580000001</v>
      </c>
      <c r="T854" s="2">
        <v>0.58842464299999997</v>
      </c>
      <c r="U854" s="2">
        <v>0.25337921400000002</v>
      </c>
      <c r="V854" s="4">
        <v>69.900445079999997</v>
      </c>
      <c r="W854">
        <f>F854/AVERAGE(F850:F854)</f>
        <v>1.3291235559520838</v>
      </c>
      <c r="X854" s="4">
        <f>(E854-MIN(E841:E854))/(MAX(E841:E854)-MIN(E841:E854)) * 100</f>
        <v>100</v>
      </c>
      <c r="Y854" s="4">
        <f t="shared" si="112"/>
        <v>83.214312007656687</v>
      </c>
      <c r="Z854" s="4">
        <f t="shared" si="108"/>
        <v>1.2017163584888959</v>
      </c>
      <c r="AA854" s="4">
        <f t="shared" si="109"/>
        <v>1.4261510000000044</v>
      </c>
      <c r="AB854">
        <f>STDEV(E834:E854)</f>
        <v>1.3356347447312578</v>
      </c>
      <c r="AC854">
        <f t="shared" si="106"/>
        <v>138.12230144473128</v>
      </c>
      <c r="AD854">
        <f t="shared" si="107"/>
        <v>135.45103195526875</v>
      </c>
      <c r="AE854" s="4">
        <f>AC854-AD854</f>
        <v>2.6712694894625315</v>
      </c>
      <c r="AI854" s="5">
        <f t="shared" si="110"/>
        <v>-2.2252458302438605E-3</v>
      </c>
      <c r="AJ854" s="5">
        <f t="shared" si="105"/>
        <v>-1.2037682890783329E-3</v>
      </c>
      <c r="AK854" s="5">
        <f t="shared" si="111"/>
        <v>8.4016157085281236E-4</v>
      </c>
    </row>
    <row r="855" spans="1:37" x14ac:dyDescent="0.2">
      <c r="A855" s="1">
        <v>42823</v>
      </c>
      <c r="B855">
        <v>140.4066</v>
      </c>
      <c r="C855">
        <v>141.19810000000001</v>
      </c>
      <c r="D855">
        <v>139.92769999999999</v>
      </c>
      <c r="E855">
        <v>140.8365</v>
      </c>
      <c r="F855">
        <v>29189955</v>
      </c>
      <c r="G855">
        <v>29189955</v>
      </c>
      <c r="H855">
        <v>140.55690000000001</v>
      </c>
      <c r="I855">
        <v>0.31270999999999999</v>
      </c>
      <c r="J855">
        <v>-0.31270999999999999</v>
      </c>
      <c r="K855" s="4">
        <f>1-(E855/E854)</f>
        <v>-2.2252458302438605E-3</v>
      </c>
      <c r="L855" s="4">
        <v>138.40815000000001</v>
      </c>
      <c r="M855" s="4">
        <v>138.15504999999999</v>
      </c>
      <c r="N855" s="4">
        <v>137.1184524</v>
      </c>
      <c r="O855" s="4">
        <v>130.42307059999999</v>
      </c>
      <c r="P855" s="4">
        <v>138.6902656</v>
      </c>
      <c r="Q855" s="4">
        <v>138.3706009</v>
      </c>
      <c r="R855" s="4">
        <v>136.8193321</v>
      </c>
      <c r="S855" s="4">
        <v>131.18085379999999</v>
      </c>
      <c r="T855" s="2">
        <v>0.61076107099999999</v>
      </c>
      <c r="U855" s="2">
        <v>0.23104285699999999</v>
      </c>
      <c r="V855" s="4">
        <v>72.553839519999997</v>
      </c>
      <c r="W855">
        <f>F855/AVERAGE(F851:F855)</f>
        <v>1.1324319481836826</v>
      </c>
      <c r="X855" s="4">
        <f>(E855-MIN(E842:E855))/(MAX(E842:E855)-MIN(E842:E855)) * 100</f>
        <v>100</v>
      </c>
      <c r="Y855" s="4">
        <f t="shared" si="112"/>
        <v>93.046455127733225</v>
      </c>
      <c r="Z855" s="4">
        <f t="shared" si="108"/>
        <v>1.0747319697748938</v>
      </c>
      <c r="AA855" s="4">
        <f t="shared" si="109"/>
        <v>1.5512688000000026</v>
      </c>
      <c r="AB855">
        <f>STDEV(E835:E855)</f>
        <v>1.4362287024074707</v>
      </c>
      <c r="AC855">
        <f t="shared" si="106"/>
        <v>138.55468110240747</v>
      </c>
      <c r="AD855">
        <f t="shared" si="107"/>
        <v>135.68222369759252</v>
      </c>
      <c r="AE855" s="4">
        <f>AC855-AD855</f>
        <v>2.872457404814952</v>
      </c>
      <c r="AI855" s="5">
        <f t="shared" si="110"/>
        <v>1.3178401905755699E-3</v>
      </c>
      <c r="AJ855" s="5">
        <f t="shared" ref="AJ855:AJ918" si="113">SLOPE(K856:K860,$AL$2:$AL$6)</f>
        <v>-1.5967834894905516E-4</v>
      </c>
      <c r="AK855" s="5">
        <f t="shared" si="111"/>
        <v>4.4339091343468249E-4</v>
      </c>
    </row>
    <row r="856" spans="1:37" x14ac:dyDescent="0.2">
      <c r="A856" s="1">
        <v>42824</v>
      </c>
      <c r="B856">
        <v>140.9049</v>
      </c>
      <c r="C856">
        <v>141.2079</v>
      </c>
      <c r="D856">
        <v>140.23070000000001</v>
      </c>
      <c r="E856">
        <v>140.65090000000001</v>
      </c>
      <c r="F856">
        <v>21207252</v>
      </c>
      <c r="G856">
        <v>21207252</v>
      </c>
      <c r="H856">
        <v>140.69409999999999</v>
      </c>
      <c r="I856">
        <v>-0.185671</v>
      </c>
      <c r="J856">
        <v>0.185671</v>
      </c>
      <c r="K856" s="4">
        <f>1-(E856/E855)</f>
        <v>1.3178401905755699E-3</v>
      </c>
      <c r="L856" s="4">
        <v>138.70987500000001</v>
      </c>
      <c r="M856" s="4">
        <v>138.47166999999999</v>
      </c>
      <c r="N856" s="4">
        <v>137.31110480000001</v>
      </c>
      <c r="O856" s="4">
        <v>130.89152350000001</v>
      </c>
      <c r="P856" s="4">
        <v>139.12596210000001</v>
      </c>
      <c r="Q856" s="4">
        <v>138.78520080000001</v>
      </c>
      <c r="R856" s="4">
        <v>137.18424329999999</v>
      </c>
      <c r="S856" s="4">
        <v>131.55222810000001</v>
      </c>
      <c r="T856" s="2">
        <v>0.578652571</v>
      </c>
      <c r="U856" s="2">
        <v>0.24430507100000001</v>
      </c>
      <c r="V856" s="4">
        <v>70.313773310000002</v>
      </c>
      <c r="W856">
        <f>F856/AVERAGE(F852:F856)</f>
        <v>0.81728132169070755</v>
      </c>
      <c r="X856" s="4">
        <f>(E856-MIN(E843:E856))/(MAX(E843:E856)-MIN(E843:E856)) * 100</f>
        <v>96.297700025932187</v>
      </c>
      <c r="Y856" s="4">
        <f t="shared" si="112"/>
        <v>98.765900008644053</v>
      </c>
      <c r="Z856" s="4">
        <f t="shared" si="108"/>
        <v>0.97500959356927996</v>
      </c>
      <c r="AA856" s="4">
        <f t="shared" si="109"/>
        <v>1.6009575000000211</v>
      </c>
      <c r="AB856">
        <f>STDEV(E836:E856)</f>
        <v>1.6231204845839979</v>
      </c>
      <c r="AC856">
        <f t="shared" si="106"/>
        <v>138.93422528458402</v>
      </c>
      <c r="AD856">
        <f t="shared" si="107"/>
        <v>135.687984315416</v>
      </c>
      <c r="AE856" s="4">
        <f>AC856-AD856</f>
        <v>3.2462409691680136</v>
      </c>
      <c r="AI856" s="5">
        <f t="shared" si="110"/>
        <v>1.8762766537576692E-3</v>
      </c>
      <c r="AJ856" s="5">
        <f t="shared" si="113"/>
        <v>6.7058360141644127E-4</v>
      </c>
      <c r="AK856" s="5">
        <f t="shared" si="111"/>
        <v>6.2435448564451465E-4</v>
      </c>
    </row>
    <row r="857" spans="1:37" x14ac:dyDescent="0.2">
      <c r="A857" s="1">
        <v>42825</v>
      </c>
      <c r="B857">
        <v>140.44569999999999</v>
      </c>
      <c r="C857">
        <v>140.98310000000001</v>
      </c>
      <c r="D857">
        <v>139.7518</v>
      </c>
      <c r="E857">
        <v>140.387</v>
      </c>
      <c r="F857">
        <v>19661651</v>
      </c>
      <c r="G857">
        <v>19661651</v>
      </c>
      <c r="H857">
        <v>140.536</v>
      </c>
      <c r="I857">
        <v>-0.263849</v>
      </c>
      <c r="J857">
        <v>0.263849</v>
      </c>
      <c r="K857" s="4">
        <f>1-(E857/E856)</f>
        <v>1.8762766537576692E-3</v>
      </c>
      <c r="L857" s="4">
        <v>139.17648750000001</v>
      </c>
      <c r="M857" s="4">
        <v>138.83031</v>
      </c>
      <c r="N857" s="4">
        <v>137.5298143</v>
      </c>
      <c r="O857" s="4">
        <v>131.3549922</v>
      </c>
      <c r="P857" s="4">
        <v>139.40619280000001</v>
      </c>
      <c r="Q857" s="4">
        <v>139.076437</v>
      </c>
      <c r="R857" s="4">
        <v>137.48926779999999</v>
      </c>
      <c r="S857" s="4">
        <v>131.8986898</v>
      </c>
      <c r="T857" s="2">
        <v>0.57446442900000005</v>
      </c>
      <c r="U857" s="2">
        <v>0.26315142899999999</v>
      </c>
      <c r="V857" s="4">
        <v>68.583279989999994</v>
      </c>
      <c r="W857">
        <f>F857/AVERAGE(F853:F857)</f>
        <v>0.77402737671072563</v>
      </c>
      <c r="X857" s="4">
        <f>(E857-MIN(E844:E857))/(MAX(E844:E857)-MIN(E844:E857)) * 100</f>
        <v>91.033492250304207</v>
      </c>
      <c r="Y857" s="4">
        <f t="shared" si="112"/>
        <v>95.777064092078788</v>
      </c>
      <c r="Z857" s="4">
        <f t="shared" si="108"/>
        <v>0.95047277877285763</v>
      </c>
      <c r="AA857" s="4">
        <f t="shared" si="109"/>
        <v>1.5871692000000053</v>
      </c>
      <c r="AB857">
        <f>STDEV(E837:E857)</f>
        <v>1.7153092905612428</v>
      </c>
      <c r="AC857">
        <f t="shared" si="106"/>
        <v>139.24512359056124</v>
      </c>
      <c r="AD857">
        <f t="shared" si="107"/>
        <v>135.81450500943876</v>
      </c>
      <c r="AE857" s="4">
        <f>AC857-AD857</f>
        <v>3.4306185811224736</v>
      </c>
      <c r="AI857" s="5">
        <f t="shared" si="110"/>
        <v>-2.7851581699156469E-4</v>
      </c>
      <c r="AJ857" s="5">
        <f t="shared" si="113"/>
        <v>1.4957435392392248E-3</v>
      </c>
      <c r="AK857" s="5">
        <f t="shared" si="111"/>
        <v>2.0429569708245345E-4</v>
      </c>
    </row>
    <row r="858" spans="1:37" x14ac:dyDescent="0.2">
      <c r="A858" s="1">
        <v>42828</v>
      </c>
      <c r="B858">
        <v>140.4359</v>
      </c>
      <c r="C858">
        <v>140.8365</v>
      </c>
      <c r="D858">
        <v>139.79089999999999</v>
      </c>
      <c r="E858">
        <v>140.42609999999999</v>
      </c>
      <c r="F858">
        <v>19985714</v>
      </c>
      <c r="G858">
        <v>19985714</v>
      </c>
      <c r="H858">
        <v>140.36859999999999</v>
      </c>
      <c r="I858">
        <v>3.9087999999999998E-2</v>
      </c>
      <c r="J858">
        <v>-3.9087999999999998E-2</v>
      </c>
      <c r="K858" s="4">
        <f>1-(E858/E857)</f>
        <v>-2.7851581699156469E-4</v>
      </c>
      <c r="L858" s="4">
        <v>139.45498749999999</v>
      </c>
      <c r="M858" s="4">
        <v>139.04920999999999</v>
      </c>
      <c r="N858" s="4">
        <v>137.7122286</v>
      </c>
      <c r="O858" s="4">
        <v>131.8232333</v>
      </c>
      <c r="P858" s="4">
        <v>139.6328388</v>
      </c>
      <c r="Q858" s="4">
        <v>139.32183029999999</v>
      </c>
      <c r="R858" s="4">
        <v>137.7689661</v>
      </c>
      <c r="S858" s="4">
        <v>132.23309800000001</v>
      </c>
      <c r="T858" s="2">
        <v>0.57725642899999996</v>
      </c>
      <c r="U858" s="2">
        <v>0.24849307100000001</v>
      </c>
      <c r="V858" s="4">
        <v>69.906966769999997</v>
      </c>
      <c r="W858">
        <f>F858/AVERAGE(F854:F858)</f>
        <v>0.80966678352297961</v>
      </c>
      <c r="X858" s="4">
        <f>(E858-MIN(E845:E858))/(MAX(E845:E858)-MIN(E845:E858)) * 100</f>
        <v>90.187452180565955</v>
      </c>
      <c r="Y858" s="4">
        <f t="shared" si="112"/>
        <v>92.506214818934112</v>
      </c>
      <c r="Z858" s="4">
        <f t="shared" si="108"/>
        <v>0.97493397991792485</v>
      </c>
      <c r="AA858" s="4">
        <f t="shared" si="109"/>
        <v>1.5528641999999877</v>
      </c>
      <c r="AB858">
        <f>STDEV(E838:E858)</f>
        <v>1.8119366120653491</v>
      </c>
      <c r="AC858">
        <f t="shared" si="106"/>
        <v>139.52416521206536</v>
      </c>
      <c r="AD858">
        <f t="shared" si="107"/>
        <v>135.90029198793465</v>
      </c>
      <c r="AE858" s="4">
        <f>AC858-AD858</f>
        <v>3.6238732241307048</v>
      </c>
      <c r="AI858" s="5">
        <f t="shared" si="110"/>
        <v>-7.4459092718519582E-3</v>
      </c>
      <c r="AJ858" s="5">
        <f t="shared" si="113"/>
        <v>1.431028985598648E-3</v>
      </c>
      <c r="AK858" s="5">
        <f t="shared" si="111"/>
        <v>2.742452506066653E-4</v>
      </c>
    </row>
    <row r="859" spans="1:37" x14ac:dyDescent="0.2">
      <c r="A859" s="1">
        <v>42829</v>
      </c>
      <c r="B859">
        <v>139.9864</v>
      </c>
      <c r="C859">
        <v>141.589</v>
      </c>
      <c r="D859">
        <v>139.90819999999999</v>
      </c>
      <c r="E859">
        <v>141.4717</v>
      </c>
      <c r="F859">
        <v>19891354</v>
      </c>
      <c r="G859">
        <v>19891354</v>
      </c>
      <c r="H859">
        <v>140.9753</v>
      </c>
      <c r="I859">
        <v>1.0456000000000001</v>
      </c>
      <c r="J859">
        <v>-1.0456000000000001</v>
      </c>
      <c r="K859" s="4">
        <f>1-(E859/E858)</f>
        <v>-7.4459092718519582E-3</v>
      </c>
      <c r="L859" s="4">
        <v>139.925275</v>
      </c>
      <c r="M859" s="4">
        <v>139.53097</v>
      </c>
      <c r="N859" s="4">
        <v>137.9649095</v>
      </c>
      <c r="O859" s="4">
        <v>132.30778040000001</v>
      </c>
      <c r="P859" s="4">
        <v>140.04147459999999</v>
      </c>
      <c r="Q859" s="4">
        <v>139.71271569999999</v>
      </c>
      <c r="R859" s="4">
        <v>138.12160739999999</v>
      </c>
      <c r="S859" s="4">
        <v>132.59539609999999</v>
      </c>
      <c r="T859" s="2">
        <v>0.54933500000000002</v>
      </c>
      <c r="U859" s="2">
        <v>0.24849307100000001</v>
      </c>
      <c r="V859" s="4">
        <v>68.853806939999998</v>
      </c>
      <c r="W859">
        <f>F859/AVERAGE(F855:F859)</f>
        <v>0.90467942208446039</v>
      </c>
      <c r="X859" s="4">
        <f>(E859-MIN(E846:E859))/(MAX(E846:E859)-MIN(E846:E859)) * 100</f>
        <v>100</v>
      </c>
      <c r="Y859" s="4">
        <f t="shared" si="112"/>
        <v>93.740314810290059</v>
      </c>
      <c r="Z859" s="4">
        <f t="shared" si="108"/>
        <v>1.0667768739882961</v>
      </c>
      <c r="AA859" s="4">
        <f t="shared" si="109"/>
        <v>1.5911083000000019</v>
      </c>
      <c r="AB859">
        <f>STDEV(E839:E859)</f>
        <v>1.9501593726936168</v>
      </c>
      <c r="AC859">
        <f t="shared" si="106"/>
        <v>139.91506887269361</v>
      </c>
      <c r="AD859">
        <f t="shared" si="107"/>
        <v>136.0147501273064</v>
      </c>
      <c r="AE859" s="4">
        <f>AC859-AD859</f>
        <v>3.9003187453872101</v>
      </c>
      <c r="AI859" s="5">
        <f t="shared" si="110"/>
        <v>5.1805414086351087E-3</v>
      </c>
      <c r="AJ859" s="5">
        <f t="shared" si="113"/>
        <v>9.8377279841261873E-4</v>
      </c>
      <c r="AK859" s="5">
        <f t="shared" si="111"/>
        <v>-2.3221988145509328E-4</v>
      </c>
    </row>
    <row r="860" spans="1:37" x14ac:dyDescent="0.2">
      <c r="A860" s="1">
        <v>42830</v>
      </c>
      <c r="B860">
        <v>140.93430000000001</v>
      </c>
      <c r="C860">
        <v>142.14599999999999</v>
      </c>
      <c r="D860">
        <v>140.53360000000001</v>
      </c>
      <c r="E860">
        <v>140.7388</v>
      </c>
      <c r="F860">
        <v>27717854</v>
      </c>
      <c r="G860">
        <v>27717854</v>
      </c>
      <c r="H860">
        <v>141.49420000000001</v>
      </c>
      <c r="I860">
        <v>-0.73291200000000001</v>
      </c>
      <c r="J860">
        <v>0.73291200000000001</v>
      </c>
      <c r="K860" s="4">
        <f>1-(E860/E859)</f>
        <v>5.1805414086351087E-3</v>
      </c>
      <c r="L860" s="4">
        <v>140.33815000000001</v>
      </c>
      <c r="M860" s="4">
        <v>139.78504000000001</v>
      </c>
      <c r="N860" s="4">
        <v>138.17431429999999</v>
      </c>
      <c r="O860" s="4">
        <v>132.77642940000001</v>
      </c>
      <c r="P860" s="4">
        <v>140.19643579999999</v>
      </c>
      <c r="Q860" s="4">
        <v>139.89927650000001</v>
      </c>
      <c r="R860" s="4">
        <v>138.3708638</v>
      </c>
      <c r="S860" s="4">
        <v>132.91474529999999</v>
      </c>
      <c r="T860" s="2">
        <v>0.53328071399999999</v>
      </c>
      <c r="U860" s="2">
        <v>0.30084392900000001</v>
      </c>
      <c r="V860" s="4">
        <v>63.932976789999998</v>
      </c>
      <c r="W860">
        <f>F860/AVERAGE(F856:F860)</f>
        <v>1.2777464744581892</v>
      </c>
      <c r="X860" s="4">
        <f>(E860-MIN(E847:E860))/(MAX(E847:E860)-MIN(E847:E860)) * 100</f>
        <v>84.787030886748568</v>
      </c>
      <c r="Y860" s="4">
        <f t="shared" si="112"/>
        <v>91.658161022438165</v>
      </c>
      <c r="Z860" s="4">
        <f t="shared" si="108"/>
        <v>0.92503526080991816</v>
      </c>
      <c r="AA860" s="4">
        <f t="shared" si="109"/>
        <v>1.5284127000000183</v>
      </c>
      <c r="AB860">
        <f>STDEV(E840:E860)</f>
        <v>2.0024976232909024</v>
      </c>
      <c r="AC860">
        <f t="shared" si="106"/>
        <v>140.1768119232909</v>
      </c>
      <c r="AD860">
        <f t="shared" si="107"/>
        <v>136.17181667670908</v>
      </c>
      <c r="AE860" s="4">
        <f>AC860-AD860</f>
        <v>4.0049952465818137</v>
      </c>
      <c r="AI860" s="5">
        <f t="shared" si="110"/>
        <v>2.4996660480265387E-3</v>
      </c>
      <c r="AJ860" s="5">
        <f t="shared" si="113"/>
        <v>1.1293606975990578E-4</v>
      </c>
      <c r="AK860" s="5">
        <f t="shared" si="111"/>
        <v>-9.1511134533046737E-4</v>
      </c>
    </row>
    <row r="861" spans="1:37" x14ac:dyDescent="0.2">
      <c r="A861" s="1">
        <v>42831</v>
      </c>
      <c r="B861">
        <v>141.0027</v>
      </c>
      <c r="C861">
        <v>141.22739999999999</v>
      </c>
      <c r="D861">
        <v>140.18180000000001</v>
      </c>
      <c r="E861">
        <v>140.387</v>
      </c>
      <c r="F861">
        <v>21149034</v>
      </c>
      <c r="G861">
        <v>21149034</v>
      </c>
      <c r="H861">
        <v>140.64949999999999</v>
      </c>
      <c r="I861">
        <v>-0.35179899999999997</v>
      </c>
      <c r="J861">
        <v>0.35179899999999997</v>
      </c>
      <c r="K861" s="4">
        <f>1-(E861/E860)</f>
        <v>2.4996660480265387E-3</v>
      </c>
      <c r="L861" s="4">
        <v>140.67772500000001</v>
      </c>
      <c r="M861" s="4">
        <v>140.05279999999999</v>
      </c>
      <c r="N861" s="4">
        <v>138.39116189999999</v>
      </c>
      <c r="O861" s="4">
        <v>133.24028039999999</v>
      </c>
      <c r="P861" s="4">
        <v>140.23878339999999</v>
      </c>
      <c r="Q861" s="4">
        <v>139.9879535</v>
      </c>
      <c r="R861" s="4">
        <v>138.5628768</v>
      </c>
      <c r="S861" s="4">
        <v>133.2077749</v>
      </c>
      <c r="T861" s="2">
        <v>0.53328071399999999</v>
      </c>
      <c r="U861" s="2">
        <v>0.277111571</v>
      </c>
      <c r="V861" s="4">
        <v>65.805255509999995</v>
      </c>
      <c r="W861">
        <f>F861/AVERAGE(F857:F861)</f>
        <v>0.97545849265896378</v>
      </c>
      <c r="X861" s="4">
        <f>(E861-MIN(E848:E861))/(MAX(E848:E861)-MIN(E848:E861)) * 100</f>
        <v>77.484639654599846</v>
      </c>
      <c r="Y861" s="4">
        <f t="shared" si="112"/>
        <v>87.423890180449462</v>
      </c>
      <c r="Z861" s="4">
        <f t="shared" si="108"/>
        <v>0.88630967455996001</v>
      </c>
      <c r="AA861" s="4">
        <f t="shared" si="109"/>
        <v>1.4250767000000053</v>
      </c>
      <c r="AB861">
        <f>STDEV(E841:E861)</f>
        <v>1.9827709891654632</v>
      </c>
      <c r="AC861">
        <f t="shared" si="106"/>
        <v>140.37393288916545</v>
      </c>
      <c r="AD861">
        <f t="shared" si="107"/>
        <v>136.40839091083453</v>
      </c>
      <c r="AE861" s="4">
        <f>AC861-AD861</f>
        <v>3.9655419783309185</v>
      </c>
      <c r="AI861" s="5">
        <f t="shared" si="110"/>
        <v>2.2274142192653112E-3</v>
      </c>
      <c r="AJ861" s="5">
        <f t="shared" si="113"/>
        <v>3.7373494163399633E-4</v>
      </c>
      <c r="AK861" s="5">
        <f t="shared" si="111"/>
        <v>-8.1480159368231108E-4</v>
      </c>
    </row>
    <row r="862" spans="1:37" x14ac:dyDescent="0.2">
      <c r="A862" s="1">
        <v>42832</v>
      </c>
      <c r="B862">
        <v>140.4554</v>
      </c>
      <c r="C862">
        <v>140.89519999999999</v>
      </c>
      <c r="D862">
        <v>140.0059</v>
      </c>
      <c r="E862">
        <v>140.07429999999999</v>
      </c>
      <c r="F862">
        <v>16658543</v>
      </c>
      <c r="G862">
        <v>16658543</v>
      </c>
      <c r="H862">
        <v>140.43369999999999</v>
      </c>
      <c r="I862">
        <v>-0.31270999999999999</v>
      </c>
      <c r="J862">
        <v>0.31270999999999999</v>
      </c>
      <c r="K862" s="4">
        <f>1-(E862/E861)</f>
        <v>2.2274142192653112E-3</v>
      </c>
      <c r="L862" s="4">
        <v>140.62153749999999</v>
      </c>
      <c r="M862" s="4">
        <v>140.31665000000001</v>
      </c>
      <c r="N862" s="4">
        <v>138.60800950000001</v>
      </c>
      <c r="O862" s="4">
        <v>133.66155879999999</v>
      </c>
      <c r="P862" s="4">
        <v>140.2022316</v>
      </c>
      <c r="Q862" s="4">
        <v>140.0036528</v>
      </c>
      <c r="R862" s="4">
        <v>138.70682189999999</v>
      </c>
      <c r="S862" s="4">
        <v>133.4770504</v>
      </c>
      <c r="T862" s="2">
        <v>0.43067357099999998</v>
      </c>
      <c r="U862" s="2">
        <v>0.29944799999999999</v>
      </c>
      <c r="V862" s="4">
        <v>58.98655625</v>
      </c>
      <c r="W862">
        <f>F862/AVERAGE(F858:F862)</f>
        <v>0.79023472678764473</v>
      </c>
      <c r="X862" s="4">
        <f>(E862-MIN(E849:E862))/(MAX(E849:E862)-MIN(E849:E862)) * 100</f>
        <v>70.993855861839819</v>
      </c>
      <c r="Y862" s="4">
        <f t="shared" si="112"/>
        <v>77.755175467729416</v>
      </c>
      <c r="Z862" s="4">
        <f t="shared" si="108"/>
        <v>0.91304347826086851</v>
      </c>
      <c r="AA862" s="4">
        <f t="shared" si="109"/>
        <v>1.2968309000000033</v>
      </c>
      <c r="AB862">
        <f>STDEV(E842:E862)</f>
        <v>1.9004261271895733</v>
      </c>
      <c r="AC862">
        <f t="shared" si="106"/>
        <v>140.50843562718958</v>
      </c>
      <c r="AD862">
        <f t="shared" si="107"/>
        <v>136.70758337281043</v>
      </c>
      <c r="AE862" s="4">
        <f>AC862-AD862</f>
        <v>3.8008522543791514</v>
      </c>
      <c r="AI862" s="5">
        <f t="shared" si="110"/>
        <v>1.1857992508261805E-3</v>
      </c>
      <c r="AJ862" s="5">
        <f t="shared" si="113"/>
        <v>-1.8898370692537526E-3</v>
      </c>
      <c r="AK862" s="5">
        <f t="shared" si="111"/>
        <v>-1.3071502922863268E-3</v>
      </c>
    </row>
    <row r="863" spans="1:37" x14ac:dyDescent="0.2">
      <c r="A863" s="1">
        <v>42835</v>
      </c>
      <c r="B863">
        <v>140.32839999999999</v>
      </c>
      <c r="C863">
        <v>140.60120000000001</v>
      </c>
      <c r="D863">
        <v>139.64429999999999</v>
      </c>
      <c r="E863">
        <v>139.90819999999999</v>
      </c>
      <c r="F863">
        <v>18933397</v>
      </c>
      <c r="G863">
        <v>18933397</v>
      </c>
      <c r="H863">
        <v>140.1</v>
      </c>
      <c r="I863">
        <v>-0.166127</v>
      </c>
      <c r="J863">
        <v>0.166127</v>
      </c>
      <c r="K863" s="4">
        <f>1-(E863/E862)</f>
        <v>1.1857992508261805E-3</v>
      </c>
      <c r="L863" s="4">
        <v>140.50550000000001</v>
      </c>
      <c r="M863" s="4">
        <v>140.54042999999999</v>
      </c>
      <c r="N863" s="4">
        <v>138.79554289999999</v>
      </c>
      <c r="O863" s="4">
        <v>134.07843729999999</v>
      </c>
      <c r="P863" s="4">
        <v>140.13689120000001</v>
      </c>
      <c r="Q863" s="4">
        <v>139.98629779999999</v>
      </c>
      <c r="R863" s="4">
        <v>138.8212388</v>
      </c>
      <c r="S863" s="4">
        <v>133.72925240000001</v>
      </c>
      <c r="T863" s="2">
        <v>0.43067357099999998</v>
      </c>
      <c r="U863" s="2">
        <v>0.19823564299999999</v>
      </c>
      <c r="V863" s="4">
        <v>68.479450080000007</v>
      </c>
      <c r="W863">
        <f>F863/AVERAGE(F859:F863)</f>
        <v>0.90720479050050917</v>
      </c>
      <c r="X863" s="4">
        <f>(E863-MIN(E850:E863))/(MAX(E850:E863)-MIN(E850:E863)) * 100</f>
        <v>61.260189796575595</v>
      </c>
      <c r="Y863" s="4">
        <f t="shared" si="112"/>
        <v>69.912895104338418</v>
      </c>
      <c r="Z863" s="4">
        <f t="shared" si="108"/>
        <v>0.87623591763937858</v>
      </c>
      <c r="AA863" s="4">
        <f t="shared" si="109"/>
        <v>1.1650589999999852</v>
      </c>
      <c r="AB863">
        <f>STDEV(E843:E863)</f>
        <v>1.8196874257881286</v>
      </c>
      <c r="AC863">
        <f t="shared" si="106"/>
        <v>140.6152303257881</v>
      </c>
      <c r="AD863">
        <f t="shared" si="107"/>
        <v>136.97585547421187</v>
      </c>
      <c r="AE863" s="4">
        <f>AC863-AD863</f>
        <v>3.6393748515762354</v>
      </c>
      <c r="AI863" s="5">
        <f t="shared" si="110"/>
        <v>1.0756338799298382E-2</v>
      </c>
      <c r="AJ863" s="5">
        <f t="shared" si="113"/>
        <v>-1.6959101447745039E-3</v>
      </c>
      <c r="AK863" s="5">
        <f t="shared" si="111"/>
        <v>-1.5379202877147274E-3</v>
      </c>
    </row>
    <row r="864" spans="1:37" x14ac:dyDescent="0.2">
      <c r="A864" s="1">
        <v>42836</v>
      </c>
      <c r="B864">
        <v>139.68340000000001</v>
      </c>
      <c r="C864">
        <v>140.08410000000001</v>
      </c>
      <c r="D864">
        <v>136.869</v>
      </c>
      <c r="E864">
        <v>138.4033</v>
      </c>
      <c r="F864">
        <v>30379376</v>
      </c>
      <c r="G864">
        <v>30379376</v>
      </c>
      <c r="H864">
        <v>138.20189999999999</v>
      </c>
      <c r="I864">
        <v>-1.5048999999999999</v>
      </c>
      <c r="J864">
        <v>1.5048999999999999</v>
      </c>
      <c r="K864" s="4">
        <f>1-(E864/E863)</f>
        <v>1.0756338799298382E-2</v>
      </c>
      <c r="L864" s="4">
        <v>140.22454999999999</v>
      </c>
      <c r="M864" s="4">
        <v>140.32838000000001</v>
      </c>
      <c r="N864" s="4">
        <v>138.90862379999999</v>
      </c>
      <c r="O864" s="4">
        <v>134.4656157</v>
      </c>
      <c r="P864" s="4">
        <v>139.7516487</v>
      </c>
      <c r="Q864" s="4">
        <v>139.69847999999999</v>
      </c>
      <c r="R864" s="4">
        <v>138.78143510000001</v>
      </c>
      <c r="S864" s="4">
        <v>133.9125483</v>
      </c>
      <c r="T864" s="2">
        <v>0.320387857</v>
      </c>
      <c r="U864" s="2">
        <v>0.30572850000000001</v>
      </c>
      <c r="V864" s="4">
        <v>51.170657579999997</v>
      </c>
      <c r="W864">
        <f>F864/AVERAGE(F860:F864)</f>
        <v>1.322703374915198</v>
      </c>
      <c r="X864" s="4">
        <f>(E864-MIN(E851:E864))/(MAX(E851:E864)-MIN(E851:E864)) * 100</f>
        <v>23.972348175128264</v>
      </c>
      <c r="Y864" s="4">
        <f t="shared" si="112"/>
        <v>52.075464611181225</v>
      </c>
      <c r="Z864" s="4">
        <f t="shared" si="108"/>
        <v>0.46033863267695385</v>
      </c>
      <c r="AA864" s="4">
        <f t="shared" si="109"/>
        <v>0.91704489999997918</v>
      </c>
      <c r="AB864">
        <f>STDEV(E844:E864)</f>
        <v>1.7095992936664319</v>
      </c>
      <c r="AC864">
        <f t="shared" si="106"/>
        <v>140.61822309366642</v>
      </c>
      <c r="AD864">
        <f t="shared" si="107"/>
        <v>137.19902450633356</v>
      </c>
      <c r="AE864" s="4">
        <f>AC864-AD864</f>
        <v>3.4191985873328576</v>
      </c>
      <c r="AI864" s="5">
        <f t="shared" si="110"/>
        <v>-1.2001158931904676E-3</v>
      </c>
      <c r="AJ864" s="5">
        <f t="shared" si="113"/>
        <v>8.9189048625772929E-4</v>
      </c>
      <c r="AK864" s="5">
        <f t="shared" si="111"/>
        <v>-3.8244676124612185E-4</v>
      </c>
    </row>
    <row r="865" spans="1:37" x14ac:dyDescent="0.2">
      <c r="A865" s="1">
        <v>42837</v>
      </c>
      <c r="B865">
        <v>138.374</v>
      </c>
      <c r="C865">
        <v>138.91139999999999</v>
      </c>
      <c r="D865">
        <v>137.79740000000001</v>
      </c>
      <c r="E865">
        <v>138.5694</v>
      </c>
      <c r="F865">
        <v>20350000</v>
      </c>
      <c r="G865">
        <v>20350000</v>
      </c>
      <c r="H865">
        <v>138.31469999999999</v>
      </c>
      <c r="I865">
        <v>0.166126</v>
      </c>
      <c r="J865">
        <v>-0.166126</v>
      </c>
      <c r="K865" s="4">
        <f>1-(E865/E864)</f>
        <v>-1.2001158931904676E-3</v>
      </c>
      <c r="L865" s="4">
        <v>139.99735000000001</v>
      </c>
      <c r="M865" s="4">
        <v>140.10167000000001</v>
      </c>
      <c r="N865" s="4">
        <v>139.0393857</v>
      </c>
      <c r="O865" s="4">
        <v>134.8621569</v>
      </c>
      <c r="P865" s="4">
        <v>139.4889268</v>
      </c>
      <c r="Q865" s="4">
        <v>139.49319270000001</v>
      </c>
      <c r="R865" s="4">
        <v>138.76124129999999</v>
      </c>
      <c r="S865" s="4">
        <v>134.09517</v>
      </c>
      <c r="T865" s="2">
        <v>0.33225399999999999</v>
      </c>
      <c r="U865" s="2">
        <v>0.27082778600000001</v>
      </c>
      <c r="V865" s="4">
        <v>55.092693539999999</v>
      </c>
      <c r="W865">
        <f>F865/AVERAGE(F861:F865)</f>
        <v>0.94677276104525576</v>
      </c>
      <c r="X865" s="4">
        <f>(E865-MIN(E852:E865))/(MAX(E852:E865)-MIN(E852:E865)) * 100</f>
        <v>28.087910998785944</v>
      </c>
      <c r="Y865" s="4">
        <f t="shared" si="112"/>
        <v>37.773482990163266</v>
      </c>
      <c r="Z865" s="4">
        <f t="shared" si="108"/>
        <v>0.74358806165956215</v>
      </c>
      <c r="AA865" s="4">
        <f t="shared" si="109"/>
        <v>0.73195140000001402</v>
      </c>
      <c r="AB865">
        <f>STDEV(E845:E865)</f>
        <v>1.5603203123992566</v>
      </c>
      <c r="AC865">
        <f t="shared" si="106"/>
        <v>140.59970601239925</v>
      </c>
      <c r="AD865">
        <f t="shared" si="107"/>
        <v>137.47906538760074</v>
      </c>
      <c r="AE865" s="4">
        <f>AC865-AD865</f>
        <v>3.1206406247985115</v>
      </c>
      <c r="AI865" s="5">
        <f t="shared" si="110"/>
        <v>5.289046499443617E-3</v>
      </c>
      <c r="AJ865" s="5">
        <f t="shared" si="113"/>
        <v>-2.6386588112705224E-3</v>
      </c>
      <c r="AK865" s="5">
        <f t="shared" si="111"/>
        <v>-3.2751130565375101E-4</v>
      </c>
    </row>
    <row r="866" spans="1:37" x14ac:dyDescent="0.2">
      <c r="A866" s="1">
        <v>42838</v>
      </c>
      <c r="B866">
        <v>138.67689999999999</v>
      </c>
      <c r="C866">
        <v>139.1362</v>
      </c>
      <c r="D866">
        <v>137.8365</v>
      </c>
      <c r="E866">
        <v>137.8365</v>
      </c>
      <c r="F866">
        <v>17822880</v>
      </c>
      <c r="G866">
        <v>17822880</v>
      </c>
      <c r="H866">
        <v>138.5625</v>
      </c>
      <c r="I866">
        <v>-0.73291200000000001</v>
      </c>
      <c r="J866">
        <v>0.73291200000000001</v>
      </c>
      <c r="K866" s="4">
        <f>1-(E866/E865)</f>
        <v>5.289046499443617E-3</v>
      </c>
      <c r="L866" s="4">
        <v>139.67365000000001</v>
      </c>
      <c r="M866" s="4">
        <v>139.82023000000001</v>
      </c>
      <c r="N866" s="4">
        <v>139.06684290000001</v>
      </c>
      <c r="O866" s="4">
        <v>135.24966860000001</v>
      </c>
      <c r="P866" s="4">
        <v>139.12172079999999</v>
      </c>
      <c r="Q866" s="4">
        <v>139.19197589999999</v>
      </c>
      <c r="R866" s="4">
        <v>138.67317069999999</v>
      </c>
      <c r="S866" s="4">
        <v>134.2418888</v>
      </c>
      <c r="T866" s="2">
        <v>0.33225399999999999</v>
      </c>
      <c r="U866" s="2">
        <v>0.30363428599999998</v>
      </c>
      <c r="V866" s="4">
        <v>52.250372820000003</v>
      </c>
      <c r="W866">
        <f>F866/AVERAGE(F862:F866)</f>
        <v>0.85568282653024663</v>
      </c>
      <c r="X866" s="4">
        <f>(E866-MIN(E853:E866))/(MAX(E853:E866)-MIN(E853:E866)) * 100</f>
        <v>4.3695577828637635</v>
      </c>
      <c r="Y866" s="4">
        <f t="shared" si="112"/>
        <v>18.809938985592655</v>
      </c>
      <c r="Z866" s="4">
        <f t="shared" si="108"/>
        <v>0.23230047615840735</v>
      </c>
      <c r="AA866" s="4">
        <f t="shared" si="109"/>
        <v>0.51880520000000274</v>
      </c>
      <c r="AB866">
        <f>STDEV(E846:E866)</f>
        <v>1.5322617660084799</v>
      </c>
      <c r="AC866">
        <f t="shared" si="106"/>
        <v>140.59910466600849</v>
      </c>
      <c r="AD866">
        <f t="shared" si="107"/>
        <v>137.53458113399154</v>
      </c>
      <c r="AE866" s="4">
        <f>AC866-AD866</f>
        <v>3.064523532016949</v>
      </c>
      <c r="AI866" s="5">
        <f t="shared" si="110"/>
        <v>-5.5297399455151997E-3</v>
      </c>
      <c r="AJ866" s="5">
        <f t="shared" si="113"/>
        <v>-3.5061842018858631E-4</v>
      </c>
      <c r="AK866" s="5">
        <f t="shared" si="111"/>
        <v>2.4967286718873677E-4</v>
      </c>
    </row>
    <row r="867" spans="1:37" x14ac:dyDescent="0.2">
      <c r="A867" s="1">
        <v>42842</v>
      </c>
      <c r="B867">
        <v>138.2567</v>
      </c>
      <c r="C867">
        <v>138.64760000000001</v>
      </c>
      <c r="D867">
        <v>137.66059999999999</v>
      </c>
      <c r="E867">
        <v>138.59870000000001</v>
      </c>
      <c r="F867">
        <v>16582094</v>
      </c>
      <c r="G867">
        <v>16582094</v>
      </c>
      <c r="H867">
        <v>138.1892</v>
      </c>
      <c r="I867">
        <v>0.76222999999999996</v>
      </c>
      <c r="J867">
        <v>-0.76222999999999996</v>
      </c>
      <c r="K867" s="4">
        <f>1-(E867/E866)</f>
        <v>-5.5297399455151997E-3</v>
      </c>
      <c r="L867" s="4">
        <v>139.314525</v>
      </c>
      <c r="M867" s="4">
        <v>139.6414</v>
      </c>
      <c r="N867" s="4">
        <v>139.1198905</v>
      </c>
      <c r="O867" s="4">
        <v>135.51094509999999</v>
      </c>
      <c r="P867" s="4">
        <v>139.005494</v>
      </c>
      <c r="Q867" s="4">
        <v>139.08410749999999</v>
      </c>
      <c r="R867" s="4">
        <v>138.66607830000001</v>
      </c>
      <c r="S867" s="4">
        <v>134.4127441</v>
      </c>
      <c r="T867" s="2">
        <v>0.36994671400000001</v>
      </c>
      <c r="U867" s="2">
        <v>0.30363428599999998</v>
      </c>
      <c r="V867" s="4">
        <v>54.922379679999999</v>
      </c>
      <c r="W867">
        <f>F867/AVERAGE(F863:F867)</f>
        <v>0.79669707849061056</v>
      </c>
      <c r="X867" s="4">
        <f>(E867-MIN(E854:E867))/(MAX(E854:E867)-MIN(E854:E867)) * 100</f>
        <v>20.967209507042465</v>
      </c>
      <c r="Y867" s="4">
        <f t="shared" si="112"/>
        <v>17.808226096230726</v>
      </c>
      <c r="Z867" s="4">
        <f t="shared" si="108"/>
        <v>1.1773889995410811</v>
      </c>
      <c r="AA867" s="4">
        <f t="shared" si="109"/>
        <v>0.41802919999997812</v>
      </c>
      <c r="AB867">
        <f>STDEV(E847:E867)</f>
        <v>1.4935429196728023</v>
      </c>
      <c r="AC867">
        <f t="shared" si="106"/>
        <v>140.61343341967279</v>
      </c>
      <c r="AD867">
        <f t="shared" si="107"/>
        <v>137.62634758032721</v>
      </c>
      <c r="AE867" s="4">
        <f>AC867-AD867</f>
        <v>2.9870858393455819</v>
      </c>
      <c r="AI867" s="5">
        <f t="shared" si="110"/>
        <v>4.4416001015882278E-3</v>
      </c>
      <c r="AJ867" s="5">
        <f t="shared" si="113"/>
        <v>-3.0632301022022078E-3</v>
      </c>
      <c r="AK867" s="5">
        <f t="shared" si="111"/>
        <v>-1.0078115351732917E-3</v>
      </c>
    </row>
    <row r="868" spans="1:37" x14ac:dyDescent="0.2">
      <c r="A868" s="1">
        <v>42843</v>
      </c>
      <c r="B868">
        <v>138.1883</v>
      </c>
      <c r="C868">
        <v>138.8039</v>
      </c>
      <c r="D868">
        <v>137.89510000000001</v>
      </c>
      <c r="E868">
        <v>137.98310000000001</v>
      </c>
      <c r="F868">
        <v>14697544</v>
      </c>
      <c r="G868">
        <v>14697544</v>
      </c>
      <c r="H868">
        <v>138.2456</v>
      </c>
      <c r="I868">
        <v>-0.61564700000000006</v>
      </c>
      <c r="J868">
        <v>0.61564700000000006</v>
      </c>
      <c r="K868" s="4">
        <f>1-(E868/E867)</f>
        <v>4.4416001015882278E-3</v>
      </c>
      <c r="L868" s="4">
        <v>138.97006250000001</v>
      </c>
      <c r="M868" s="4">
        <v>139.39709999999999</v>
      </c>
      <c r="N868" s="4">
        <v>139.17619999999999</v>
      </c>
      <c r="O868" s="4">
        <v>135.76434900000001</v>
      </c>
      <c r="P868" s="4">
        <v>138.7782953</v>
      </c>
      <c r="Q868" s="4">
        <v>138.88392429999999</v>
      </c>
      <c r="R868" s="4">
        <v>138.60103269999999</v>
      </c>
      <c r="S868" s="4">
        <v>134.55275810000001</v>
      </c>
      <c r="T868" s="2">
        <v>0.16612528600000001</v>
      </c>
      <c r="U868" s="2">
        <v>0.34760907099999999</v>
      </c>
      <c r="V868" s="4">
        <v>32.336806639999999</v>
      </c>
      <c r="W868">
        <f>F868/AVERAGE(F864:F868)</f>
        <v>0.73611465289840139</v>
      </c>
      <c r="X868" s="4">
        <f>(E868-MIN(E855:E868))/(MAX(E855:E868)-MIN(E855:E868)) * 100</f>
        <v>4.0327904929579281</v>
      </c>
      <c r="Y868" s="4">
        <f t="shared" si="112"/>
        <v>9.7898525942880514</v>
      </c>
      <c r="Z868" s="4">
        <f t="shared" si="108"/>
        <v>0.41193577269088649</v>
      </c>
      <c r="AA868" s="4">
        <f t="shared" si="109"/>
        <v>0.28289159999999924</v>
      </c>
      <c r="AB868">
        <f>STDEV(E848:E868)</f>
        <v>1.4223221737707659</v>
      </c>
      <c r="AC868">
        <f t="shared" si="106"/>
        <v>140.59852217377076</v>
      </c>
      <c r="AD868">
        <f t="shared" si="107"/>
        <v>137.75387782622923</v>
      </c>
      <c r="AE868" s="4">
        <f>AC868-AD868</f>
        <v>2.8446443475415322</v>
      </c>
      <c r="AI868" s="5">
        <f t="shared" si="110"/>
        <v>3.6830597370258733E-3</v>
      </c>
      <c r="AJ868" s="5">
        <f t="shared" si="113"/>
        <v>-1.6876895819733617E-3</v>
      </c>
      <c r="AK868" s="5">
        <f t="shared" si="111"/>
        <v>-6.5382230906564263E-4</v>
      </c>
    </row>
    <row r="869" spans="1:37" x14ac:dyDescent="0.2">
      <c r="A869" s="1">
        <v>42844</v>
      </c>
      <c r="B869">
        <v>138.64760000000001</v>
      </c>
      <c r="C869">
        <v>138.76480000000001</v>
      </c>
      <c r="D869">
        <v>137.25020000000001</v>
      </c>
      <c r="E869">
        <v>137.47489999999999</v>
      </c>
      <c r="F869">
        <v>17328375</v>
      </c>
      <c r="G869">
        <v>17328375</v>
      </c>
      <c r="H869">
        <v>137.99260000000001</v>
      </c>
      <c r="I869">
        <v>-0.50815299999999997</v>
      </c>
      <c r="J869">
        <v>0.50815299999999997</v>
      </c>
      <c r="K869" s="4">
        <f>1-(E869/E868)</f>
        <v>3.6830597370258733E-3</v>
      </c>
      <c r="L869" s="4">
        <v>138.60605000000001</v>
      </c>
      <c r="M869" s="4">
        <v>138.99742000000001</v>
      </c>
      <c r="N869" s="4">
        <v>139.13990480000001</v>
      </c>
      <c r="O869" s="4">
        <v>135.9972941</v>
      </c>
      <c r="P869" s="4">
        <v>138.48865190000001</v>
      </c>
      <c r="Q869" s="4">
        <v>138.62773809999999</v>
      </c>
      <c r="R869" s="4">
        <v>138.49378200000001</v>
      </c>
      <c r="S869" s="4">
        <v>134.6673519</v>
      </c>
      <c r="T869" s="2">
        <v>0.14378885699999999</v>
      </c>
      <c r="U869" s="2">
        <v>0.38390571400000001</v>
      </c>
      <c r="V869" s="4">
        <v>27.24850035</v>
      </c>
      <c r="W869">
        <f>F869/AVERAGE(F865:F869)</f>
        <v>0.99839805750788935</v>
      </c>
      <c r="X869" s="4">
        <f>(E869-MIN(E856:E869))/(MAX(E856:E869)-MIN(E856:E869)) * 100</f>
        <v>0</v>
      </c>
      <c r="Y869" s="4">
        <f t="shared" si="112"/>
        <v>8.3333333333334654</v>
      </c>
      <c r="Z869" s="4">
        <f t="shared" si="108"/>
        <v>0</v>
      </c>
      <c r="AA869" s="4">
        <f t="shared" si="109"/>
        <v>0.1339560999999776</v>
      </c>
      <c r="AB869">
        <f>STDEV(E849:E869)</f>
        <v>1.4567919544245804</v>
      </c>
      <c r="AC869">
        <f t="shared" si="106"/>
        <v>140.59669675442458</v>
      </c>
      <c r="AD869">
        <f t="shared" si="107"/>
        <v>137.68311284557544</v>
      </c>
      <c r="AE869" s="4">
        <f>AC869-AD869</f>
        <v>2.913583908849148</v>
      </c>
      <c r="AI869" s="5">
        <f t="shared" si="110"/>
        <v>-1.2510647398179531E-2</v>
      </c>
      <c r="AJ869" s="5">
        <f t="shared" si="113"/>
        <v>2.9393898227613293E-3</v>
      </c>
      <c r="AK869" s="5">
        <f t="shared" si="111"/>
        <v>2.9278728476094039E-4</v>
      </c>
    </row>
    <row r="870" spans="1:37" x14ac:dyDescent="0.2">
      <c r="A870" s="1">
        <v>42845</v>
      </c>
      <c r="B870">
        <v>138.0026</v>
      </c>
      <c r="C870">
        <v>139.66390000000001</v>
      </c>
      <c r="D870">
        <v>137.94399999999999</v>
      </c>
      <c r="E870">
        <v>139.19479999999999</v>
      </c>
      <c r="F870">
        <v>23319562</v>
      </c>
      <c r="G870">
        <v>23319562</v>
      </c>
      <c r="H870">
        <v>139.05170000000001</v>
      </c>
      <c r="I870">
        <v>1.7199</v>
      </c>
      <c r="J870">
        <v>-1.7199</v>
      </c>
      <c r="K870" s="4">
        <f>1-(E870/E869)</f>
        <v>-1.2510647398179531E-2</v>
      </c>
      <c r="L870" s="4">
        <v>138.49611250000001</v>
      </c>
      <c r="M870" s="4">
        <v>138.84302</v>
      </c>
      <c r="N870" s="4">
        <v>139.26089049999999</v>
      </c>
      <c r="O870" s="4">
        <v>136.24087840000001</v>
      </c>
      <c r="P870" s="4">
        <v>138.6455737</v>
      </c>
      <c r="Q870" s="4">
        <v>138.73084030000001</v>
      </c>
      <c r="R870" s="4">
        <v>138.56054560000001</v>
      </c>
      <c r="S870" s="4">
        <v>134.8448989</v>
      </c>
      <c r="T870" s="2">
        <v>0.26663885700000001</v>
      </c>
      <c r="U870" s="2">
        <v>0.37064350000000001</v>
      </c>
      <c r="V870" s="4">
        <v>41.839987280000003</v>
      </c>
      <c r="W870">
        <f>F870/AVERAGE(F866:F870)</f>
        <v>1.2991333581540061</v>
      </c>
      <c r="X870" s="4">
        <f>(E870-MIN(E857:E870))/(MAX(E857:E870)-MIN(E857:E870)) * 100</f>
        <v>43.031925540432155</v>
      </c>
      <c r="Y870" s="4">
        <f t="shared" si="112"/>
        <v>15.688238677796695</v>
      </c>
      <c r="Z870" s="4">
        <f t="shared" si="108"/>
        <v>2.7429417937996141</v>
      </c>
      <c r="AA870" s="4">
        <f t="shared" si="109"/>
        <v>0.17029469999999947</v>
      </c>
      <c r="AB870">
        <f>STDEV(E850:E870)</f>
        <v>1.3409186354528599</v>
      </c>
      <c r="AC870">
        <f t="shared" si="106"/>
        <v>140.60180913545284</v>
      </c>
      <c r="AD870">
        <f t="shared" si="107"/>
        <v>137.91997186454714</v>
      </c>
      <c r="AE870" s="4">
        <f>AC870-AD870</f>
        <v>2.681837270905703</v>
      </c>
      <c r="AI870" s="5">
        <f t="shared" si="110"/>
        <v>1.1932917034257473E-3</v>
      </c>
      <c r="AJ870" s="5">
        <f t="shared" si="113"/>
        <v>1.1592702842220469E-3</v>
      </c>
      <c r="AK870" s="5">
        <f t="shared" si="111"/>
        <v>1.9771419020516139E-4</v>
      </c>
    </row>
    <row r="871" spans="1:37" x14ac:dyDescent="0.2">
      <c r="A871" s="1">
        <v>42846</v>
      </c>
      <c r="B871">
        <v>139.19479999999999</v>
      </c>
      <c r="C871">
        <v>139.42930000000001</v>
      </c>
      <c r="D871">
        <v>138.6183</v>
      </c>
      <c r="E871">
        <v>139.02869999999999</v>
      </c>
      <c r="F871">
        <v>17320928</v>
      </c>
      <c r="G871">
        <v>17320928</v>
      </c>
      <c r="H871">
        <v>139.01849999999999</v>
      </c>
      <c r="I871">
        <v>-0.16612499999999999</v>
      </c>
      <c r="J871">
        <v>0.16612499999999999</v>
      </c>
      <c r="K871" s="4">
        <f>1-(E871/E870)</f>
        <v>1.1932917034257473E-3</v>
      </c>
      <c r="L871" s="4">
        <v>138.38617500000001</v>
      </c>
      <c r="M871" s="4">
        <v>138.70719</v>
      </c>
      <c r="N871" s="4">
        <v>139.30044290000001</v>
      </c>
      <c r="O871" s="4">
        <v>136.457549</v>
      </c>
      <c r="P871" s="4">
        <v>138.73071289999999</v>
      </c>
      <c r="Q871" s="4">
        <v>138.7849966</v>
      </c>
      <c r="R871" s="4">
        <v>138.60513169999999</v>
      </c>
      <c r="S871" s="4">
        <v>135.00896950000001</v>
      </c>
      <c r="T871" s="2">
        <v>0.26663885700000001</v>
      </c>
      <c r="U871" s="2">
        <v>0.36366321400000001</v>
      </c>
      <c r="V871" s="4">
        <v>42.303344580000001</v>
      </c>
      <c r="W871">
        <f>F871/AVERAGE(F867:F871)</f>
        <v>0.97037638827398587</v>
      </c>
      <c r="X871" s="4">
        <f>(E871-MIN(E858:E871))/(MAX(E858:E871)-MIN(E858:E871)) * 100</f>
        <v>38.876100880704378</v>
      </c>
      <c r="Y871" s="4">
        <f t="shared" si="112"/>
        <v>27.302675473712174</v>
      </c>
      <c r="Z871" s="4">
        <f t="shared" si="108"/>
        <v>1.4238934538900938</v>
      </c>
      <c r="AA871" s="4">
        <f t="shared" si="109"/>
        <v>0.17986490000001254</v>
      </c>
      <c r="AB871">
        <f>STDEV(E851:E871)</f>
        <v>1.3200907611113064</v>
      </c>
      <c r="AC871">
        <f t="shared" si="106"/>
        <v>140.62053366111132</v>
      </c>
      <c r="AD871">
        <f t="shared" si="107"/>
        <v>137.98035213888869</v>
      </c>
      <c r="AE871" s="4">
        <f>AC871-AD871</f>
        <v>2.6401815222226332</v>
      </c>
      <c r="AI871" s="5">
        <f t="shared" si="110"/>
        <v>-9.6296663926227488E-3</v>
      </c>
      <c r="AJ871" s="5">
        <f t="shared" si="113"/>
        <v>2.6638136835586356E-3</v>
      </c>
      <c r="AK871" s="5">
        <f t="shared" si="111"/>
        <v>-2.8029241381479381E-4</v>
      </c>
    </row>
    <row r="872" spans="1:37" x14ac:dyDescent="0.2">
      <c r="A872" s="1">
        <v>42849</v>
      </c>
      <c r="B872">
        <v>140.23070000000001</v>
      </c>
      <c r="C872">
        <v>140.6704</v>
      </c>
      <c r="D872">
        <v>139.91800000000001</v>
      </c>
      <c r="E872">
        <v>140.36750000000001</v>
      </c>
      <c r="F872">
        <v>17134333</v>
      </c>
      <c r="G872">
        <v>17134333</v>
      </c>
      <c r="H872">
        <v>140.39400000000001</v>
      </c>
      <c r="I872">
        <v>1.3388</v>
      </c>
      <c r="J872">
        <v>-1.3388</v>
      </c>
      <c r="K872" s="4">
        <f>1-(E872/E871)</f>
        <v>-9.6296663926227488E-3</v>
      </c>
      <c r="L872" s="4">
        <v>138.6317</v>
      </c>
      <c r="M872" s="4">
        <v>138.73651000000001</v>
      </c>
      <c r="N872" s="4">
        <v>139.427019</v>
      </c>
      <c r="O872" s="4">
        <v>136.69074119999999</v>
      </c>
      <c r="P872" s="4">
        <v>139.09444339999999</v>
      </c>
      <c r="Q872" s="4">
        <v>139.07272449999999</v>
      </c>
      <c r="R872" s="4">
        <v>138.77297630000001</v>
      </c>
      <c r="S872" s="4">
        <v>135.21910800000001</v>
      </c>
      <c r="T872" s="2">
        <v>0.35947542900000001</v>
      </c>
      <c r="U872" s="2">
        <v>0.36366321400000001</v>
      </c>
      <c r="V872" s="4">
        <v>49.710443789999999</v>
      </c>
      <c r="W872">
        <f>F872/AVERAGE(F868:F872)</f>
        <v>0.95401956700981383</v>
      </c>
      <c r="X872" s="4">
        <f>(E872-MIN(E859:E872))/(MAX(E859:E872)-MIN(E859:E872)) * 100</f>
        <v>72.372898318655189</v>
      </c>
      <c r="Y872" s="4">
        <f t="shared" si="112"/>
        <v>51.426974913263905</v>
      </c>
      <c r="Z872" s="4">
        <f t="shared" si="108"/>
        <v>1.4072944877803608</v>
      </c>
      <c r="AA872" s="4">
        <f t="shared" si="109"/>
        <v>0.29974819999998203</v>
      </c>
      <c r="AB872">
        <f>STDEV(E852:E872)</f>
        <v>1.2869252843965133</v>
      </c>
      <c r="AC872">
        <f t="shared" si="106"/>
        <v>140.71394428439652</v>
      </c>
      <c r="AD872">
        <f t="shared" si="107"/>
        <v>138.14009371560348</v>
      </c>
      <c r="AE872" s="4">
        <f>AC872-AD872</f>
        <v>2.5738505687930342</v>
      </c>
      <c r="AI872" s="5">
        <f t="shared" si="110"/>
        <v>-6.1958786756193263E-3</v>
      </c>
      <c r="AJ872" s="5">
        <f t="shared" si="113"/>
        <v>-3.3309224119528634E-3</v>
      </c>
      <c r="AK872" s="5">
        <f t="shared" si="111"/>
        <v>-1.8427586185763341E-3</v>
      </c>
    </row>
    <row r="873" spans="1:37" x14ac:dyDescent="0.2">
      <c r="A873" s="1">
        <v>42850</v>
      </c>
      <c r="B873">
        <v>140.63130000000001</v>
      </c>
      <c r="C873">
        <v>141.59880000000001</v>
      </c>
      <c r="D873">
        <v>140.59219999999999</v>
      </c>
      <c r="E873">
        <v>141.2372</v>
      </c>
      <c r="F873">
        <v>18871501</v>
      </c>
      <c r="G873">
        <v>18871501</v>
      </c>
      <c r="H873">
        <v>141.21270000000001</v>
      </c>
      <c r="I873">
        <v>0.86972499999999997</v>
      </c>
      <c r="J873">
        <v>-0.86972499999999997</v>
      </c>
      <c r="K873" s="4">
        <f>1-(E873/E872)</f>
        <v>-6.1958786756193263E-3</v>
      </c>
      <c r="L873" s="4">
        <v>138.96517499999999</v>
      </c>
      <c r="M873" s="4">
        <v>138.86940999999999</v>
      </c>
      <c r="N873" s="4">
        <v>139.60803809999999</v>
      </c>
      <c r="O873" s="4">
        <v>136.92278239999999</v>
      </c>
      <c r="P873" s="4">
        <v>139.57061150000001</v>
      </c>
      <c r="Q873" s="4">
        <v>139.46626549999999</v>
      </c>
      <c r="R873" s="4">
        <v>139.00766429999999</v>
      </c>
      <c r="S873" s="4">
        <v>135.45511160000001</v>
      </c>
      <c r="T873" s="2">
        <v>0.34691292899999998</v>
      </c>
      <c r="U873" s="2">
        <v>0.36366321400000001</v>
      </c>
      <c r="V873" s="4">
        <v>48.821358850000003</v>
      </c>
      <c r="W873">
        <f>F873/AVERAGE(F869:F873)</f>
        <v>1.0040735006770278</v>
      </c>
      <c r="X873" s="4">
        <f>(E873-MIN(E860:E873))/(MAX(E860:E873)-MIN(E860:E873)) * 100</f>
        <v>100</v>
      </c>
      <c r="Y873" s="4">
        <f t="shared" si="112"/>
        <v>70.416333066453191</v>
      </c>
      <c r="Z873" s="4">
        <f t="shared" si="108"/>
        <v>1.4201250710631035</v>
      </c>
      <c r="AA873" s="4">
        <f t="shared" si="109"/>
        <v>0.45860120000000393</v>
      </c>
      <c r="AB873">
        <f>STDEV(E853:E873)</f>
        <v>1.2599049513658522</v>
      </c>
      <c r="AC873">
        <f t="shared" si="106"/>
        <v>140.86794305136584</v>
      </c>
      <c r="AD873">
        <f t="shared" si="107"/>
        <v>138.34813314863413</v>
      </c>
      <c r="AE873" s="4">
        <f>AC873-AD873</f>
        <v>2.5198099027317085</v>
      </c>
      <c r="AI873" s="5">
        <f t="shared" si="110"/>
        <v>5.8808869051496515E-3</v>
      </c>
      <c r="AJ873" s="5">
        <f t="shared" si="113"/>
        <v>-4.4082475963071353E-3</v>
      </c>
      <c r="AK873" s="5">
        <f t="shared" si="111"/>
        <v>-1.8298388364879346E-3</v>
      </c>
    </row>
    <row r="874" spans="1:37" x14ac:dyDescent="0.2">
      <c r="A874" s="1">
        <v>42851</v>
      </c>
      <c r="B874">
        <v>141.17859999999999</v>
      </c>
      <c r="C874">
        <v>141.3056</v>
      </c>
      <c r="D874">
        <v>140.1097</v>
      </c>
      <c r="E874">
        <v>140.4066</v>
      </c>
      <c r="F874">
        <v>20041241</v>
      </c>
      <c r="G874">
        <v>20041241</v>
      </c>
      <c r="H874">
        <v>140.75559999999999</v>
      </c>
      <c r="I874">
        <v>-0.83063399999999998</v>
      </c>
      <c r="J874">
        <v>0.83063399999999998</v>
      </c>
      <c r="K874" s="4">
        <f>1-(E874/E873)</f>
        <v>5.8808869051496515E-3</v>
      </c>
      <c r="L874" s="4">
        <v>139.28643750000001</v>
      </c>
      <c r="M874" s="4">
        <v>139.06974</v>
      </c>
      <c r="N874" s="4">
        <v>139.73833329999999</v>
      </c>
      <c r="O874" s="4">
        <v>137.1442863</v>
      </c>
      <c r="P874" s="4">
        <v>139.75638670000001</v>
      </c>
      <c r="Q874" s="4">
        <v>139.63723540000001</v>
      </c>
      <c r="R874" s="4">
        <v>139.14089630000001</v>
      </c>
      <c r="S874" s="4">
        <v>135.64928760000001</v>
      </c>
      <c r="T874" s="2">
        <v>0.34691292899999998</v>
      </c>
      <c r="U874" s="2">
        <v>0.37064335700000001</v>
      </c>
      <c r="V874" s="4">
        <v>48.346441310000003</v>
      </c>
      <c r="W874">
        <f>F874/AVERAGE(F870:F874)</f>
        <v>1.0363918565950028</v>
      </c>
      <c r="X874" s="4">
        <f>(E874-MIN(E861:E874))/(MAX(E861:E874)-MIN(E861:E874)) * 100</f>
        <v>77.923078967652728</v>
      </c>
      <c r="Y874" s="4">
        <f t="shared" si="112"/>
        <v>83.431992428769306</v>
      </c>
      <c r="Z874" s="4">
        <f t="shared" si="108"/>
        <v>0.93397121055427446</v>
      </c>
      <c r="AA874" s="4">
        <f t="shared" si="109"/>
        <v>0.49633910000000014</v>
      </c>
      <c r="AB874">
        <f>STDEV(E854:E874)</f>
        <v>1.188990236012615</v>
      </c>
      <c r="AC874">
        <f t="shared" si="106"/>
        <v>140.92732353601261</v>
      </c>
      <c r="AD874">
        <f t="shared" si="107"/>
        <v>138.54934306398738</v>
      </c>
      <c r="AE874" s="4">
        <f>AC874-AD874</f>
        <v>2.3779804720252287</v>
      </c>
      <c r="AI874" s="5">
        <f t="shared" si="110"/>
        <v>-7.656335243502177E-4</v>
      </c>
      <c r="AJ874" s="5">
        <f t="shared" si="113"/>
        <v>3.1303255286585506E-5</v>
      </c>
      <c r="AK874" s="5">
        <f t="shared" si="111"/>
        <v>-4.0131568237592228E-4</v>
      </c>
    </row>
    <row r="875" spans="1:37" x14ac:dyDescent="0.2">
      <c r="A875" s="1">
        <v>42852</v>
      </c>
      <c r="B875">
        <v>140.64349999999999</v>
      </c>
      <c r="C875">
        <v>140.87559999999999</v>
      </c>
      <c r="D875">
        <v>140.04499999999999</v>
      </c>
      <c r="E875">
        <v>140.51410000000001</v>
      </c>
      <c r="F875">
        <v>14246347</v>
      </c>
      <c r="G875">
        <v>14246347</v>
      </c>
      <c r="H875">
        <v>140.40469999999999</v>
      </c>
      <c r="I875">
        <v>0.107492</v>
      </c>
      <c r="J875">
        <v>-0.107492</v>
      </c>
      <c r="K875" s="4">
        <f>1-(E875/E874)</f>
        <v>-7.656335243502177E-4</v>
      </c>
      <c r="L875" s="4">
        <v>139.52586249999999</v>
      </c>
      <c r="M875" s="4">
        <v>139.26420999999999</v>
      </c>
      <c r="N875" s="4">
        <v>139.73787139999999</v>
      </c>
      <c r="O875" s="4">
        <v>137.34547839999999</v>
      </c>
      <c r="P875" s="4">
        <v>139.92476740000001</v>
      </c>
      <c r="Q875" s="4">
        <v>139.7966653</v>
      </c>
      <c r="R875" s="4">
        <v>139.2716776</v>
      </c>
      <c r="S875" s="4">
        <v>135.84006450000001</v>
      </c>
      <c r="T875" s="2">
        <v>0.354590929</v>
      </c>
      <c r="U875" s="2">
        <v>0.34551485700000001</v>
      </c>
      <c r="V875" s="4">
        <v>50.648192860000002</v>
      </c>
      <c r="W875">
        <f>F875/AVERAGE(F871:F875)</f>
        <v>0.81301447765120671</v>
      </c>
      <c r="X875" s="4">
        <f>(E875-MIN(E862:E875))/(MAX(E862:E875)-MIN(E862:E875)) * 100</f>
        <v>80.780373707572863</v>
      </c>
      <c r="Y875" s="4">
        <f t="shared" si="112"/>
        <v>86.234484225075178</v>
      </c>
      <c r="Z875" s="4">
        <f t="shared" si="108"/>
        <v>0.93675255825422599</v>
      </c>
      <c r="AA875" s="4">
        <f t="shared" si="109"/>
        <v>0.52498769999999695</v>
      </c>
      <c r="AB875">
        <f>STDEV(E855:E875)</f>
        <v>1.1886716784473579</v>
      </c>
      <c r="AC875">
        <f t="shared" si="106"/>
        <v>140.92654307844734</v>
      </c>
      <c r="AD875">
        <f t="shared" si="107"/>
        <v>138.54919972155264</v>
      </c>
      <c r="AE875" s="4">
        <f>AC875-AD875</f>
        <v>2.3773433568946984</v>
      </c>
      <c r="AI875" s="5">
        <f t="shared" si="110"/>
        <v>9.7427944953587531E-4</v>
      </c>
      <c r="AJ875" s="5">
        <f t="shared" si="113"/>
        <v>2.8707920312014299E-3</v>
      </c>
      <c r="AK875" s="5">
        <f t="shared" si="111"/>
        <v>-1.324090053267391E-4</v>
      </c>
    </row>
    <row r="876" spans="1:37" x14ac:dyDescent="0.2">
      <c r="A876" s="1">
        <v>42853</v>
      </c>
      <c r="B876">
        <v>140.80719999999999</v>
      </c>
      <c r="C876">
        <v>141.01240000000001</v>
      </c>
      <c r="D876">
        <v>140.0059</v>
      </c>
      <c r="E876">
        <v>140.37719999999999</v>
      </c>
      <c r="F876">
        <v>20860358</v>
      </c>
      <c r="G876">
        <v>20860358</v>
      </c>
      <c r="H876">
        <v>140.4528</v>
      </c>
      <c r="I876">
        <v>-0.13680899999999999</v>
      </c>
      <c r="J876">
        <v>0.13680899999999999</v>
      </c>
      <c r="K876" s="4">
        <f>1-(E876/E875)</f>
        <v>9.7427944953587531E-4</v>
      </c>
      <c r="L876" s="4">
        <v>139.82512500000001</v>
      </c>
      <c r="M876" s="4">
        <v>139.51828</v>
      </c>
      <c r="N876" s="4">
        <v>139.71600000000001</v>
      </c>
      <c r="O876" s="4">
        <v>137.51083729999999</v>
      </c>
      <c r="P876" s="4">
        <v>140.025308</v>
      </c>
      <c r="Q876" s="4">
        <v>139.9022171</v>
      </c>
      <c r="R876" s="4">
        <v>139.37696539999999</v>
      </c>
      <c r="S876" s="4">
        <v>136.0179914</v>
      </c>
      <c r="T876" s="2">
        <v>0.354590929</v>
      </c>
      <c r="U876" s="2">
        <v>0.33295049999999998</v>
      </c>
      <c r="V876" s="4">
        <v>51.573754520000001</v>
      </c>
      <c r="W876">
        <f>F876/AVERAGE(F872:F876)</f>
        <v>1.1442398768323156</v>
      </c>
      <c r="X876" s="4">
        <f>(E876-MIN(E863:E876))/(MAX(E863:E876)-MIN(E863:E876)) * 100</f>
        <v>77.141642080641859</v>
      </c>
      <c r="Y876" s="4">
        <f t="shared" si="112"/>
        <v>78.615031585289159</v>
      </c>
      <c r="Z876" s="4">
        <f t="shared" si="108"/>
        <v>0.98125817067123067</v>
      </c>
      <c r="AA876" s="4">
        <f t="shared" si="109"/>
        <v>0.52525170000001253</v>
      </c>
      <c r="AB876">
        <f>STDEV(E856:E876)</f>
        <v>1.1715485034773423</v>
      </c>
      <c r="AC876">
        <f t="shared" si="106"/>
        <v>140.88754850347735</v>
      </c>
      <c r="AD876">
        <f t="shared" si="107"/>
        <v>138.54445149652267</v>
      </c>
      <c r="AE876" s="4">
        <f>AC876-AD876</f>
        <v>2.3430970069546788</v>
      </c>
      <c r="AI876" s="5">
        <f t="shared" si="110"/>
        <v>-2.0397187007576756E-2</v>
      </c>
      <c r="AJ876" s="5">
        <f t="shared" si="113"/>
        <v>1.7575292894697835E-3</v>
      </c>
      <c r="AK876" s="5">
        <f t="shared" si="111"/>
        <v>5.8028741386481369E-5</v>
      </c>
    </row>
    <row r="877" spans="1:37" x14ac:dyDescent="0.2">
      <c r="A877" s="1">
        <v>42856</v>
      </c>
      <c r="B877">
        <v>141.79419999999999</v>
      </c>
      <c r="C877">
        <v>143.84639999999999</v>
      </c>
      <c r="D877">
        <v>141.6574</v>
      </c>
      <c r="E877">
        <v>143.2405</v>
      </c>
      <c r="F877">
        <v>33602943</v>
      </c>
      <c r="G877">
        <v>33602943</v>
      </c>
      <c r="H877">
        <v>142.93819999999999</v>
      </c>
      <c r="I877">
        <v>2.8632</v>
      </c>
      <c r="J877">
        <v>-2.8632</v>
      </c>
      <c r="K877" s="4">
        <f>1-(E877/E876)</f>
        <v>-2.0397187007576756E-2</v>
      </c>
      <c r="L877" s="4">
        <v>140.54582500000001</v>
      </c>
      <c r="M877" s="4">
        <v>139.98246</v>
      </c>
      <c r="N877" s="4">
        <v>139.83931430000001</v>
      </c>
      <c r="O877" s="4">
        <v>137.72295099999999</v>
      </c>
      <c r="P877" s="4">
        <v>140.73979510000001</v>
      </c>
      <c r="Q877" s="4">
        <v>140.50917759999999</v>
      </c>
      <c r="R877" s="4">
        <v>139.7449211</v>
      </c>
      <c r="S877" s="4">
        <v>136.30122710000001</v>
      </c>
      <c r="T877" s="2">
        <v>0.55910521400000002</v>
      </c>
      <c r="U877" s="2">
        <v>0.321084286</v>
      </c>
      <c r="V877" s="4">
        <v>63.521004769999998</v>
      </c>
      <c r="W877">
        <f>F877/AVERAGE(F873:F877)</f>
        <v>1.5611501937468588</v>
      </c>
      <c r="X877" s="4">
        <f>(E877-MIN(E864:E877))/(MAX(E864:E877)-MIN(E864:E877)) * 100</f>
        <v>100</v>
      </c>
      <c r="Y877" s="4">
        <f t="shared" si="112"/>
        <v>85.974005262738231</v>
      </c>
      <c r="Z877" s="4">
        <f t="shared" si="108"/>
        <v>1.1631422741606379</v>
      </c>
      <c r="AA877" s="4">
        <f t="shared" si="109"/>
        <v>0.76425649999998768</v>
      </c>
      <c r="AB877">
        <f>STDEV(E857:E877)</f>
        <v>1.3906697214959827</v>
      </c>
      <c r="AC877">
        <f t="shared" si="106"/>
        <v>141.22998402149599</v>
      </c>
      <c r="AD877">
        <f t="shared" si="107"/>
        <v>138.44864457850403</v>
      </c>
      <c r="AE877" s="4">
        <f>AC877-AD877</f>
        <v>2.781339442991964</v>
      </c>
      <c r="AI877" s="5">
        <f t="shared" si="110"/>
        <v>-6.3445743347727568E-3</v>
      </c>
      <c r="AJ877" s="5">
        <f t="shared" si="113"/>
        <v>-6.132183112310929E-3</v>
      </c>
      <c r="AK877" s="5">
        <f t="shared" si="111"/>
        <v>-9.3675380042708892E-5</v>
      </c>
    </row>
    <row r="878" spans="1:37" x14ac:dyDescent="0.2">
      <c r="A878" s="1">
        <v>42857</v>
      </c>
      <c r="B878">
        <v>144.17859999999999</v>
      </c>
      <c r="C878">
        <v>144.71610000000001</v>
      </c>
      <c r="D878">
        <v>143.49459999999999</v>
      </c>
      <c r="E878">
        <v>144.14930000000001</v>
      </c>
      <c r="F878">
        <v>45352194</v>
      </c>
      <c r="G878">
        <v>45352194</v>
      </c>
      <c r="H878">
        <v>144.09200000000001</v>
      </c>
      <c r="I878">
        <v>0.90881100000000004</v>
      </c>
      <c r="J878">
        <v>-0.90881100000000004</v>
      </c>
      <c r="K878" s="4">
        <f>1-(E878/E877)</f>
        <v>-6.3445743347727568E-3</v>
      </c>
      <c r="L878" s="4">
        <v>141.16513749999999</v>
      </c>
      <c r="M878" s="4">
        <v>140.59907999999999</v>
      </c>
      <c r="N878" s="4">
        <v>140.01847140000001</v>
      </c>
      <c r="O878" s="4">
        <v>137.95604510000001</v>
      </c>
      <c r="P878" s="4">
        <v>141.49746289999999</v>
      </c>
      <c r="Q878" s="4">
        <v>141.171018</v>
      </c>
      <c r="R878" s="4">
        <v>140.16438579999999</v>
      </c>
      <c r="S878" s="4">
        <v>136.60899459999999</v>
      </c>
      <c r="T878" s="2">
        <v>0.62402028600000004</v>
      </c>
      <c r="U878" s="2">
        <v>0.213591429</v>
      </c>
      <c r="V878" s="4">
        <v>74.499947300000002</v>
      </c>
      <c r="W878">
        <f>F878/AVERAGE(F874:F878)</f>
        <v>1.690945240983013</v>
      </c>
      <c r="X878" s="4">
        <f>(E878-MIN(E865:E878))/(MAX(E865:E878)-MIN(E865:E878)) * 100</f>
        <v>100</v>
      </c>
      <c r="Y878" s="4">
        <f t="shared" si="112"/>
        <v>92.380547360213953</v>
      </c>
      <c r="Z878" s="4">
        <f t="shared" si="108"/>
        <v>1.0824789726572628</v>
      </c>
      <c r="AA878" s="4">
        <f t="shared" si="109"/>
        <v>1.0066322000000127</v>
      </c>
      <c r="AB878">
        <f>STDEV(E858:E878)</f>
        <v>1.677516315611524</v>
      </c>
      <c r="AC878">
        <f t="shared" si="106"/>
        <v>141.69598771561152</v>
      </c>
      <c r="AD878">
        <f t="shared" si="107"/>
        <v>138.3409550843885</v>
      </c>
      <c r="AE878" s="4">
        <f>AC878-AD878</f>
        <v>3.3550326312230254</v>
      </c>
      <c r="AI878" s="5">
        <f t="shared" si="110"/>
        <v>3.0503096442370259E-3</v>
      </c>
      <c r="AJ878" s="5">
        <f t="shared" si="113"/>
        <v>-4.9703392640152331E-3</v>
      </c>
      <c r="AK878" s="5">
        <f t="shared" si="111"/>
        <v>3.5397114592667723E-4</v>
      </c>
    </row>
    <row r="879" spans="1:37" x14ac:dyDescent="0.2">
      <c r="A879" s="1">
        <v>42858</v>
      </c>
      <c r="B879">
        <v>142.273</v>
      </c>
      <c r="C879">
        <v>144.12979999999999</v>
      </c>
      <c r="D879">
        <v>140.98310000000001</v>
      </c>
      <c r="E879">
        <v>143.70959999999999</v>
      </c>
      <c r="F879">
        <v>45697034</v>
      </c>
      <c r="G879">
        <v>45697034</v>
      </c>
      <c r="H879">
        <v>142.86840000000001</v>
      </c>
      <c r="I879">
        <v>-0.439747</v>
      </c>
      <c r="J879">
        <v>0.439747</v>
      </c>
      <c r="K879" s="4">
        <f>1-(E879/E878)</f>
        <v>3.0503096442370259E-3</v>
      </c>
      <c r="L879" s="4">
        <v>141.75024999999999</v>
      </c>
      <c r="M879" s="4">
        <v>141.22255000000001</v>
      </c>
      <c r="N879" s="4">
        <v>140.17482860000001</v>
      </c>
      <c r="O879" s="4">
        <v>138.1733333</v>
      </c>
      <c r="P879" s="4">
        <v>141.9890489</v>
      </c>
      <c r="Q879" s="4">
        <v>141.6325784</v>
      </c>
      <c r="R879" s="4">
        <v>140.50202519999999</v>
      </c>
      <c r="S879" s="4">
        <v>136.88744969999999</v>
      </c>
      <c r="T879" s="2">
        <v>0.61215414300000004</v>
      </c>
      <c r="U879" s="2">
        <v>0.24500192900000001</v>
      </c>
      <c r="V879" s="4">
        <v>71.416882319999999</v>
      </c>
      <c r="W879">
        <f>F879/AVERAGE(F875:F879)</f>
        <v>1.430187641029723</v>
      </c>
      <c r="X879" s="4">
        <f>(E879-MIN(E866:E879))/(MAX(E866:E879)-MIN(E866:E879)) * 100</f>
        <v>93.41214191537793</v>
      </c>
      <c r="Y879" s="4">
        <f t="shared" si="112"/>
        <v>97.804047305125962</v>
      </c>
      <c r="Z879" s="4">
        <f t="shared" si="108"/>
        <v>0.95509485025659213</v>
      </c>
      <c r="AA879" s="4">
        <f t="shared" si="109"/>
        <v>1.1305532000000085</v>
      </c>
      <c r="AB879">
        <f>STDEV(E859:E879)</f>
        <v>1.8604581449586177</v>
      </c>
      <c r="AC879">
        <f t="shared" si="106"/>
        <v>142.03528674495863</v>
      </c>
      <c r="AD879">
        <f t="shared" si="107"/>
        <v>138.3143704550414</v>
      </c>
      <c r="AE879" s="4">
        <f>AC879-AD879</f>
        <v>3.720916289917227</v>
      </c>
      <c r="AI879" s="5">
        <f t="shared" si="110"/>
        <v>3.604491279636135E-3</v>
      </c>
      <c r="AJ879" s="5">
        <f t="shared" si="113"/>
        <v>1.2451650544752946E-3</v>
      </c>
      <c r="AK879" s="5">
        <f t="shared" si="111"/>
        <v>3.0839400038987432E-3</v>
      </c>
    </row>
    <row r="880" spans="1:37" x14ac:dyDescent="0.2">
      <c r="A880" s="1">
        <v>42859</v>
      </c>
      <c r="B880">
        <v>143.18190000000001</v>
      </c>
      <c r="C880">
        <v>143.7877</v>
      </c>
      <c r="D880">
        <v>142.488</v>
      </c>
      <c r="E880">
        <v>143.19159999999999</v>
      </c>
      <c r="F880">
        <v>23371872</v>
      </c>
      <c r="G880">
        <v>23371872</v>
      </c>
      <c r="H880">
        <v>142.9975</v>
      </c>
      <c r="I880">
        <v>-0.51792499999999997</v>
      </c>
      <c r="J880">
        <v>0.51792499999999997</v>
      </c>
      <c r="K880" s="4">
        <f>1-(E880/E879)</f>
        <v>3.604491279636135E-3</v>
      </c>
      <c r="L880" s="4">
        <v>142.1032625</v>
      </c>
      <c r="M880" s="4">
        <v>141.62223</v>
      </c>
      <c r="N880" s="4">
        <v>140.2567286</v>
      </c>
      <c r="O880" s="4">
        <v>138.3616863</v>
      </c>
      <c r="P880" s="4">
        <v>142.2562825</v>
      </c>
      <c r="Q880" s="4">
        <v>141.91603689999999</v>
      </c>
      <c r="R880" s="4">
        <v>140.75817520000001</v>
      </c>
      <c r="S880" s="4">
        <v>137.13467130000001</v>
      </c>
      <c r="T880" s="2">
        <v>0.61215414300000004</v>
      </c>
      <c r="U880" s="2">
        <v>0.229645714</v>
      </c>
      <c r="V880" s="4">
        <v>72.719677680000004</v>
      </c>
      <c r="W880">
        <f>F880/AVERAGE(F876:F880)</f>
        <v>0.69194880822652172</v>
      </c>
      <c r="X880" s="4">
        <f>(E880-MIN(E867:E880))/(MAX(E867:E880)-MIN(E867:E880)) * 100</f>
        <v>85.651144672180052</v>
      </c>
      <c r="Y880" s="4">
        <f t="shared" si="112"/>
        <v>93.021095529185985</v>
      </c>
      <c r="Z880" s="4">
        <f t="shared" si="108"/>
        <v>0.92077118835164051</v>
      </c>
      <c r="AA880" s="4">
        <f t="shared" si="109"/>
        <v>1.1578616999999838</v>
      </c>
      <c r="AB880">
        <f>STDEV(E860:E880)</f>
        <v>1.9558152356863518</v>
      </c>
      <c r="AC880">
        <f t="shared" si="106"/>
        <v>142.21254383568635</v>
      </c>
      <c r="AD880">
        <f t="shared" si="107"/>
        <v>138.30091336431366</v>
      </c>
      <c r="AE880" s="4">
        <f>AC880-AD880</f>
        <v>3.911630471372689</v>
      </c>
      <c r="AI880" s="5">
        <f t="shared" si="110"/>
        <v>-1.6584073367432284E-2</v>
      </c>
      <c r="AJ880" s="5">
        <f t="shared" si="113"/>
        <v>4.7799835552786553E-3</v>
      </c>
      <c r="AK880" s="5">
        <f t="shared" si="111"/>
        <v>2.8181495779797433E-3</v>
      </c>
    </row>
    <row r="881" spans="1:37" x14ac:dyDescent="0.2">
      <c r="A881" s="1">
        <v>42860</v>
      </c>
      <c r="B881">
        <v>143.41640000000001</v>
      </c>
      <c r="C881">
        <v>145.58580000000001</v>
      </c>
      <c r="D881">
        <v>143.41640000000001</v>
      </c>
      <c r="E881">
        <v>145.56630000000001</v>
      </c>
      <c r="F881">
        <v>27327725</v>
      </c>
      <c r="G881">
        <v>27327725</v>
      </c>
      <c r="H881">
        <v>144.84370000000001</v>
      </c>
      <c r="I881">
        <v>2.3746</v>
      </c>
      <c r="J881">
        <v>-2.3746</v>
      </c>
      <c r="K881" s="4">
        <f>1-(E881/E880)</f>
        <v>-1.6584073367432284E-2</v>
      </c>
      <c r="L881" s="4">
        <v>142.64439999999999</v>
      </c>
      <c r="M881" s="4">
        <v>142.27599000000001</v>
      </c>
      <c r="N881" s="4">
        <v>140.48660949999999</v>
      </c>
      <c r="O881" s="4">
        <v>138.58874710000001</v>
      </c>
      <c r="P881" s="4">
        <v>142.9918419</v>
      </c>
      <c r="Q881" s="4">
        <v>142.5797211</v>
      </c>
      <c r="R881" s="4">
        <v>141.21609179999999</v>
      </c>
      <c r="S881" s="4">
        <v>137.46532339999999</v>
      </c>
      <c r="T881" s="2">
        <v>0.72732342900000002</v>
      </c>
      <c r="U881" s="2">
        <v>0.229645714</v>
      </c>
      <c r="V881" s="4">
        <v>76.002808869999996</v>
      </c>
      <c r="W881">
        <f>F881/AVERAGE(F877:F881)</f>
        <v>0.7792258188123885</v>
      </c>
      <c r="X881" s="4">
        <f>(E881-MIN(E868:E881))/(MAX(E868:E881)-MIN(E868:E881)) * 100</f>
        <v>100</v>
      </c>
      <c r="Y881" s="4">
        <f t="shared" si="112"/>
        <v>93.021095529185985</v>
      </c>
      <c r="Z881" s="4">
        <f t="shared" si="108"/>
        <v>1.0750249653706168</v>
      </c>
      <c r="AA881" s="4">
        <f t="shared" si="109"/>
        <v>1.3636293000000137</v>
      </c>
      <c r="AB881">
        <f>STDEV(E861:E881)</f>
        <v>2.2732539488373864</v>
      </c>
      <c r="AC881">
        <f t="shared" si="106"/>
        <v>142.75986344883736</v>
      </c>
      <c r="AD881">
        <f t="shared" si="107"/>
        <v>138.21335555116261</v>
      </c>
      <c r="AE881" s="4">
        <f>AC881-AD881</f>
        <v>4.5465078976747577</v>
      </c>
      <c r="AI881" s="5">
        <f t="shared" si="110"/>
        <v>-2.7188298390492749E-2</v>
      </c>
      <c r="AJ881" s="5">
        <f t="shared" si="113"/>
        <v>2.4201614017492763E-3</v>
      </c>
      <c r="AK881" s="5">
        <f t="shared" si="111"/>
        <v>2.080240044158306E-3</v>
      </c>
    </row>
    <row r="882" spans="1:37" x14ac:dyDescent="0.2">
      <c r="A882" s="1">
        <v>42863</v>
      </c>
      <c r="B882">
        <v>145.63470000000001</v>
      </c>
      <c r="C882">
        <v>150.19829999999999</v>
      </c>
      <c r="D882">
        <v>145.63470000000001</v>
      </c>
      <c r="E882">
        <v>149.524</v>
      </c>
      <c r="F882">
        <v>48752413</v>
      </c>
      <c r="G882">
        <v>48752413</v>
      </c>
      <c r="H882">
        <v>148.52850000000001</v>
      </c>
      <c r="I882">
        <v>3.9577</v>
      </c>
      <c r="J882">
        <v>-3.9577</v>
      </c>
      <c r="K882" s="4">
        <f>1-(E882/E881)</f>
        <v>-2.7188298390492749E-2</v>
      </c>
      <c r="L882" s="4">
        <v>143.784075</v>
      </c>
      <c r="M882" s="4">
        <v>143.19164000000001</v>
      </c>
      <c r="N882" s="4">
        <v>140.92170479999999</v>
      </c>
      <c r="O882" s="4">
        <v>138.90452160000001</v>
      </c>
      <c r="P882" s="4">
        <v>144.44343259999999</v>
      </c>
      <c r="Q882" s="4">
        <v>143.8423172</v>
      </c>
      <c r="R882" s="4">
        <v>142.00732120000001</v>
      </c>
      <c r="S882" s="4">
        <v>137.93821270000001</v>
      </c>
      <c r="T882" s="2">
        <v>1.0100162859999999</v>
      </c>
      <c r="U882" s="2">
        <v>0.18567092900000001</v>
      </c>
      <c r="V882" s="4">
        <v>84.471613779999998</v>
      </c>
      <c r="W882">
        <f>F882/AVERAGE(F878:F882)</f>
        <v>1.2795825767809446</v>
      </c>
      <c r="X882" s="4">
        <f>(E882-MIN(E869:E882))/(MAX(E869:E882)-MIN(E869:E882)) * 100</f>
        <v>100</v>
      </c>
      <c r="Y882" s="4">
        <f t="shared" si="112"/>
        <v>95.217048224060022</v>
      </c>
      <c r="Z882" s="4">
        <f t="shared" si="108"/>
        <v>1.0502320946211752</v>
      </c>
      <c r="AA882" s="4">
        <f t="shared" si="109"/>
        <v>1.8349959999999896</v>
      </c>
      <c r="AB882">
        <f>STDEV(E862:E882)</f>
        <v>3.0086766998925292</v>
      </c>
      <c r="AC882">
        <f t="shared" si="106"/>
        <v>143.93038149989252</v>
      </c>
      <c r="AD882">
        <f t="shared" si="107"/>
        <v>137.91302810010745</v>
      </c>
      <c r="AE882" s="4">
        <f>AC882-AD882</f>
        <v>6.0173533997850654</v>
      </c>
      <c r="AI882" s="5">
        <f t="shared" si="110"/>
        <v>-6.4049918407746986E-3</v>
      </c>
      <c r="AJ882" s="5">
        <f t="shared" si="113"/>
        <v>-7.7151900103256124E-5</v>
      </c>
      <c r="AK882" s="5">
        <f t="shared" si="111"/>
        <v>3.3021391264180755E-4</v>
      </c>
    </row>
    <row r="883" spans="1:37" x14ac:dyDescent="0.2">
      <c r="A883" s="1">
        <v>42864</v>
      </c>
      <c r="B883">
        <v>150.36439999999999</v>
      </c>
      <c r="C883">
        <v>151.35140000000001</v>
      </c>
      <c r="D883">
        <v>149.95400000000001</v>
      </c>
      <c r="E883">
        <v>150.48169999999999</v>
      </c>
      <c r="F883">
        <v>39130363</v>
      </c>
      <c r="G883">
        <v>39130363</v>
      </c>
      <c r="H883">
        <v>150.60730000000001</v>
      </c>
      <c r="I883">
        <v>0.95767100000000005</v>
      </c>
      <c r="J883">
        <v>-0.95767100000000005</v>
      </c>
      <c r="K883" s="4">
        <f>1-(E883/E882)</f>
        <v>-6.4049918407746986E-3</v>
      </c>
      <c r="L883" s="4">
        <v>145.03002499999999</v>
      </c>
      <c r="M883" s="4">
        <v>144.11609000000001</v>
      </c>
      <c r="N883" s="4">
        <v>141.41729520000001</v>
      </c>
      <c r="O883" s="4">
        <v>139.2365843</v>
      </c>
      <c r="P883" s="4">
        <v>145.78526980000001</v>
      </c>
      <c r="Q883" s="4">
        <v>145.04947770000001</v>
      </c>
      <c r="R883" s="4">
        <v>142.8144049</v>
      </c>
      <c r="S883" s="4">
        <v>138.43011419999999</v>
      </c>
      <c r="T883" s="2">
        <v>1.0784213570000001</v>
      </c>
      <c r="U883" s="2">
        <v>0.149374286</v>
      </c>
      <c r="V883" s="4">
        <v>87.833945610000001</v>
      </c>
      <c r="W883">
        <f>F883/AVERAGE(F879:F883)</f>
        <v>1.0617128532435531</v>
      </c>
      <c r="X883" s="4">
        <f>(E883-MIN(E870:E883))/(MAX(E870:E883)-MIN(E870:E883)) * 100</f>
        <v>100</v>
      </c>
      <c r="Y883" s="4">
        <f t="shared" si="112"/>
        <v>100</v>
      </c>
      <c r="Z883" s="4">
        <f t="shared" si="108"/>
        <v>1</v>
      </c>
      <c r="AA883" s="4">
        <f t="shared" si="109"/>
        <v>2.2350728000000117</v>
      </c>
      <c r="AB883">
        <f>STDEV(E863:E883)</f>
        <v>3.650755507354086</v>
      </c>
      <c r="AC883">
        <f t="shared" si="106"/>
        <v>145.0680507073541</v>
      </c>
      <c r="AD883">
        <f t="shared" si="107"/>
        <v>137.76653969264592</v>
      </c>
      <c r="AE883" s="4">
        <f>AC883-AD883</f>
        <v>7.3015110147081828</v>
      </c>
      <c r="AI883" s="5">
        <f t="shared" si="110"/>
        <v>4.7407757886838153E-3</v>
      </c>
      <c r="AJ883" s="5">
        <f t="shared" si="113"/>
        <v>4.6841578724751145E-4</v>
      </c>
      <c r="AK883" s="5">
        <f t="shared" si="111"/>
        <v>1.0859567683191792E-4</v>
      </c>
    </row>
    <row r="884" spans="1:37" x14ac:dyDescent="0.2">
      <c r="A884" s="1">
        <v>42865</v>
      </c>
      <c r="B884">
        <v>150.12989999999999</v>
      </c>
      <c r="C884">
        <v>150.43279999999999</v>
      </c>
      <c r="D884">
        <v>148.64449999999999</v>
      </c>
      <c r="E884">
        <v>149.76830000000001</v>
      </c>
      <c r="F884">
        <v>25805692</v>
      </c>
      <c r="G884">
        <v>25805692</v>
      </c>
      <c r="H884">
        <v>149.5907</v>
      </c>
      <c r="I884">
        <v>-0.71336900000000003</v>
      </c>
      <c r="J884">
        <v>0.71336900000000003</v>
      </c>
      <c r="K884" s="4">
        <f>1-(E884/E883)</f>
        <v>4.7407757886838153E-3</v>
      </c>
      <c r="L884" s="4">
        <v>146.2039125</v>
      </c>
      <c r="M884" s="4">
        <v>145.05225999999999</v>
      </c>
      <c r="N884" s="4">
        <v>141.8868238</v>
      </c>
      <c r="O884" s="4">
        <v>139.54948630000001</v>
      </c>
      <c r="P884" s="4">
        <v>146.6703876</v>
      </c>
      <c r="Q884" s="4">
        <v>145.9074454</v>
      </c>
      <c r="R884" s="4">
        <v>143.47668060000001</v>
      </c>
      <c r="S884" s="4">
        <v>138.87474889999999</v>
      </c>
      <c r="T884" s="2">
        <v>0.95557135699999995</v>
      </c>
      <c r="U884" s="2">
        <v>0.20032921400000001</v>
      </c>
      <c r="V884" s="4">
        <v>82.668992540000005</v>
      </c>
      <c r="W884">
        <f>F884/AVERAGE(F880:F884)</f>
        <v>0.784901628959499</v>
      </c>
      <c r="X884" s="4">
        <f>(E884-MIN(E871:E884))/(MAX(E871:E884)-MIN(E871:E884)) * 100</f>
        <v>93.771064349952155</v>
      </c>
      <c r="Y884" s="4">
        <f t="shared" si="112"/>
        <v>97.923688116650723</v>
      </c>
      <c r="Z884" s="4">
        <f t="shared" si="108"/>
        <v>0.95759326628147634</v>
      </c>
      <c r="AA884" s="4">
        <f t="shared" si="109"/>
        <v>2.4307647999999915</v>
      </c>
      <c r="AB884">
        <f>STDEV(E864:E884)</f>
        <v>4.0582793701154642</v>
      </c>
      <c r="AC884">
        <f t="shared" si="106"/>
        <v>145.94510317011546</v>
      </c>
      <c r="AD884">
        <f t="shared" si="107"/>
        <v>137.82854442988454</v>
      </c>
      <c r="AE884" s="4">
        <f>AC884-AD884</f>
        <v>8.1165587402309143</v>
      </c>
      <c r="AI884" s="5">
        <f t="shared" si="110"/>
        <v>-8.6486926806272901E-3</v>
      </c>
      <c r="AJ884" s="5">
        <f t="shared" si="113"/>
        <v>9.989112579620851E-3</v>
      </c>
      <c r="AK884" s="5">
        <f t="shared" si="111"/>
        <v>6.3325719326084626E-4</v>
      </c>
    </row>
    <row r="885" spans="1:37" x14ac:dyDescent="0.2">
      <c r="A885" s="1">
        <v>42866</v>
      </c>
      <c r="B885">
        <v>149.5917</v>
      </c>
      <c r="C885">
        <v>151.1814</v>
      </c>
      <c r="D885">
        <v>149.45439999999999</v>
      </c>
      <c r="E885">
        <v>151.06360000000001</v>
      </c>
      <c r="F885">
        <v>27255058</v>
      </c>
      <c r="G885">
        <v>27255058</v>
      </c>
      <c r="H885">
        <v>150.3184</v>
      </c>
      <c r="I885">
        <v>1.2952999999999999</v>
      </c>
      <c r="J885">
        <v>-1.2952999999999999</v>
      </c>
      <c r="K885" s="4">
        <f>1-(E885/E884)</f>
        <v>-8.6486926806272901E-3</v>
      </c>
      <c r="L885" s="4">
        <v>147.18180000000001</v>
      </c>
      <c r="M885" s="4">
        <v>146.10721000000001</v>
      </c>
      <c r="N885" s="4">
        <v>142.4896952</v>
      </c>
      <c r="O885" s="4">
        <v>139.88663529999999</v>
      </c>
      <c r="P885" s="4">
        <v>147.646657</v>
      </c>
      <c r="Q885" s="4">
        <v>146.8449281</v>
      </c>
      <c r="R885" s="4">
        <v>144.1992444</v>
      </c>
      <c r="S885" s="4">
        <v>139.3527431</v>
      </c>
      <c r="T885" s="2">
        <v>1.048092786</v>
      </c>
      <c r="U885" s="2">
        <v>0.188463143</v>
      </c>
      <c r="V885" s="4">
        <v>84.759028000000001</v>
      </c>
      <c r="W885">
        <f>F885/AVERAGE(F881:F885)</f>
        <v>0.80985485750028674</v>
      </c>
      <c r="X885" s="4">
        <f>(E885-MIN(E872:E885))/(MAX(E872:E885)-MIN(E872:E885)) * 100</f>
        <v>100</v>
      </c>
      <c r="Y885" s="4">
        <f t="shared" si="112"/>
        <v>97.923688116650723</v>
      </c>
      <c r="Z885" s="4">
        <f t="shared" si="108"/>
        <v>1.0212033668592617</v>
      </c>
      <c r="AA885" s="4">
        <f t="shared" si="109"/>
        <v>2.6456837000000064</v>
      </c>
      <c r="AB885">
        <f>STDEV(E865:E885)</f>
        <v>4.4375577680156688</v>
      </c>
      <c r="AC885">
        <f t="shared" si="106"/>
        <v>146.92725296801567</v>
      </c>
      <c r="AD885">
        <f t="shared" si="107"/>
        <v>138.05213743198433</v>
      </c>
      <c r="AE885" s="4">
        <f>AC885-AD885</f>
        <v>8.8751155360313305</v>
      </c>
      <c r="AI885" s="5">
        <f t="shared" si="110"/>
        <v>-1.3965640961820069E-2</v>
      </c>
      <c r="AJ885" s="5">
        <f t="shared" si="113"/>
        <v>2.8462592183631672E-3</v>
      </c>
      <c r="AK885" s="5">
        <f t="shared" si="111"/>
        <v>-6.5195359460062222E-5</v>
      </c>
    </row>
    <row r="886" spans="1:37" x14ac:dyDescent="0.2">
      <c r="A886" s="1">
        <v>42867</v>
      </c>
      <c r="B886">
        <v>151.79949999999999</v>
      </c>
      <c r="C886">
        <v>153.4873</v>
      </c>
      <c r="D886">
        <v>151.77010000000001</v>
      </c>
      <c r="E886">
        <v>153.17330000000001</v>
      </c>
      <c r="F886">
        <v>32527017</v>
      </c>
      <c r="G886">
        <v>32527017</v>
      </c>
      <c r="H886">
        <v>152.92269999999999</v>
      </c>
      <c r="I886">
        <v>2.1097000000000001</v>
      </c>
      <c r="J886">
        <v>-2.1097000000000001</v>
      </c>
      <c r="K886" s="4">
        <f>1-(E886/E885)</f>
        <v>-1.3965640961820069E-2</v>
      </c>
      <c r="L886" s="4">
        <v>148.3098</v>
      </c>
      <c r="M886" s="4">
        <v>147.38682</v>
      </c>
      <c r="N886" s="4">
        <v>143.18511899999999</v>
      </c>
      <c r="O886" s="4">
        <v>140.2115</v>
      </c>
      <c r="P886" s="4">
        <v>148.8747999</v>
      </c>
      <c r="Q886" s="4">
        <v>147.99554119999999</v>
      </c>
      <c r="R886" s="4">
        <v>145.0539163</v>
      </c>
      <c r="S886" s="4">
        <v>139.89472570000001</v>
      </c>
      <c r="T886" s="2">
        <v>1.103157071</v>
      </c>
      <c r="U886" s="2">
        <v>0.188463143</v>
      </c>
      <c r="V886" s="4">
        <v>85.408780320000005</v>
      </c>
      <c r="W886">
        <f>F886/AVERAGE(F882:F886)</f>
        <v>0.93753718750969717</v>
      </c>
      <c r="X886" s="4">
        <f>(E886-MIN(E873:E886))/(MAX(E873:E886)-MIN(E873:E886)) * 100</f>
        <v>100</v>
      </c>
      <c r="Y886" s="4">
        <f t="shared" si="112"/>
        <v>97.923688116650723</v>
      </c>
      <c r="Z886" s="4">
        <f t="shared" si="108"/>
        <v>1.0212033668592617</v>
      </c>
      <c r="AA886" s="4">
        <f t="shared" si="109"/>
        <v>2.9416248999999937</v>
      </c>
      <c r="AB886">
        <f>STDEV(E866:E886)</f>
        <v>4.9114823377081454</v>
      </c>
      <c r="AC886">
        <f t="shared" si="106"/>
        <v>148.09660133770814</v>
      </c>
      <c r="AD886">
        <f t="shared" si="107"/>
        <v>138.27363666229184</v>
      </c>
      <c r="AE886" s="4">
        <f>AC886-AD886</f>
        <v>9.8229646754163014</v>
      </c>
      <c r="AI886" s="5">
        <f t="shared" si="110"/>
        <v>2.5624570339609631E-3</v>
      </c>
      <c r="AJ886" s="5">
        <f t="shared" si="113"/>
        <v>-2.8661561421911008E-3</v>
      </c>
      <c r="AK886" s="5">
        <f t="shared" si="111"/>
        <v>-9.0034418018504773E-4</v>
      </c>
    </row>
    <row r="887" spans="1:37" x14ac:dyDescent="0.2">
      <c r="A887" s="1">
        <v>42870</v>
      </c>
      <c r="B887">
        <v>153.08500000000001</v>
      </c>
      <c r="C887">
        <v>153.71299999999999</v>
      </c>
      <c r="D887">
        <v>152.143</v>
      </c>
      <c r="E887">
        <v>152.7808</v>
      </c>
      <c r="F887">
        <v>26009719</v>
      </c>
      <c r="G887">
        <v>26009719</v>
      </c>
      <c r="H887">
        <v>152.67169999999999</v>
      </c>
      <c r="I887">
        <v>-0.39250099999999999</v>
      </c>
      <c r="J887">
        <v>0.39250099999999999</v>
      </c>
      <c r="K887" s="4">
        <f>1-(E887/E886)</f>
        <v>2.5624570339609631E-3</v>
      </c>
      <c r="L887" s="4">
        <v>149.44370000000001</v>
      </c>
      <c r="M887" s="4">
        <v>148.34084999999999</v>
      </c>
      <c r="N887" s="4">
        <v>143.8967524</v>
      </c>
      <c r="O887" s="4">
        <v>140.54457249999999</v>
      </c>
      <c r="P887" s="4">
        <v>149.74279989999999</v>
      </c>
      <c r="Q887" s="4">
        <v>148.86558819999999</v>
      </c>
      <c r="R887" s="4">
        <v>145.78980999999999</v>
      </c>
      <c r="S887" s="4">
        <v>140.4000619</v>
      </c>
      <c r="T887" s="2">
        <v>1.041033857</v>
      </c>
      <c r="U887" s="2">
        <v>0.21649892900000001</v>
      </c>
      <c r="V887" s="4">
        <v>82.783834260000006</v>
      </c>
      <c r="W887">
        <f>F887/AVERAGE(F883:F887)</f>
        <v>0.86280402634817666</v>
      </c>
      <c r="X887" s="4">
        <f>(E887-MIN(E874:E887))/(MAX(E874:E887)-MIN(E874:E887)) * 100</f>
        <v>96.932659169590636</v>
      </c>
      <c r="Y887" s="4">
        <f t="shared" si="112"/>
        <v>98.977553056530212</v>
      </c>
      <c r="Z887" s="4">
        <f t="shared" si="108"/>
        <v>0.97933982176977386</v>
      </c>
      <c r="AA887" s="4">
        <f t="shared" si="109"/>
        <v>3.075778200000002</v>
      </c>
      <c r="AB887">
        <f>STDEV(E867:E887)</f>
        <v>5.173430584594624</v>
      </c>
      <c r="AC887">
        <f t="shared" si="106"/>
        <v>149.07018298459462</v>
      </c>
      <c r="AD887">
        <f t="shared" si="107"/>
        <v>138.72332181540537</v>
      </c>
      <c r="AE887" s="4">
        <f>AC887-AD887</f>
        <v>10.346861169189253</v>
      </c>
      <c r="AI887" s="5">
        <f t="shared" si="110"/>
        <v>1.4772798676272458E-3</v>
      </c>
      <c r="AJ887" s="5">
        <f t="shared" si="113"/>
        <v>-5.2091825077753675E-3</v>
      </c>
      <c r="AK887" s="5">
        <f t="shared" si="111"/>
        <v>-9.3685279536830654E-4</v>
      </c>
    </row>
    <row r="888" spans="1:37" x14ac:dyDescent="0.2">
      <c r="A888" s="1">
        <v>42871</v>
      </c>
      <c r="B888">
        <v>153.0163</v>
      </c>
      <c r="C888">
        <v>153.13399999999999</v>
      </c>
      <c r="D888">
        <v>151.8192</v>
      </c>
      <c r="E888">
        <v>152.55510000000001</v>
      </c>
      <c r="F888">
        <v>20048478</v>
      </c>
      <c r="G888">
        <v>20048478</v>
      </c>
      <c r="H888">
        <v>152.39590000000001</v>
      </c>
      <c r="I888">
        <v>-0.225688</v>
      </c>
      <c r="J888">
        <v>0.225688</v>
      </c>
      <c r="K888" s="4">
        <f>1-(E888/E887)</f>
        <v>1.4772798676272458E-3</v>
      </c>
      <c r="L888" s="4">
        <v>150.6141375</v>
      </c>
      <c r="M888" s="4">
        <v>149.18143000000001</v>
      </c>
      <c r="N888" s="4">
        <v>144.5613429</v>
      </c>
      <c r="O888" s="4">
        <v>140.85750780000001</v>
      </c>
      <c r="P888" s="4">
        <v>150.36775549999999</v>
      </c>
      <c r="Q888" s="4">
        <v>149.53640849999999</v>
      </c>
      <c r="R888" s="4">
        <v>146.43412330000001</v>
      </c>
      <c r="S888" s="4">
        <v>140.8767301</v>
      </c>
      <c r="T888" s="2">
        <v>1.041033857</v>
      </c>
      <c r="U888" s="2">
        <v>0.17328850000000001</v>
      </c>
      <c r="V888" s="4">
        <v>85.729612979999999</v>
      </c>
      <c r="W888">
        <f>F888/AVERAGE(F884:F888)</f>
        <v>0.76145433520468575</v>
      </c>
      <c r="X888" s="4">
        <f>(E888-MIN(E875:E888))/(MAX(E875:E888)-MIN(E875:E888)) * 100</f>
        <v>95.168840506091698</v>
      </c>
      <c r="Y888" s="4">
        <f t="shared" si="112"/>
        <v>97.367166558560783</v>
      </c>
      <c r="Z888" s="4">
        <f t="shared" si="108"/>
        <v>0.97742230640811634</v>
      </c>
      <c r="AA888" s="4">
        <f t="shared" si="109"/>
        <v>3.102285199999983</v>
      </c>
      <c r="AB888">
        <f>STDEV(E868:E888)</f>
        <v>5.3521491674439972</v>
      </c>
      <c r="AC888">
        <f t="shared" si="106"/>
        <v>149.913492067444</v>
      </c>
      <c r="AD888">
        <f t="shared" si="107"/>
        <v>139.209193732556</v>
      </c>
      <c r="AE888" s="4">
        <f>AC888-AD888</f>
        <v>10.704298334887994</v>
      </c>
      <c r="AI888" s="5">
        <f t="shared" si="110"/>
        <v>3.3575409802753309E-2</v>
      </c>
      <c r="AJ888" s="5">
        <f t="shared" si="113"/>
        <v>-5.5517773075217883E-3</v>
      </c>
      <c r="AK888" s="5">
        <f t="shared" si="111"/>
        <v>-6.6556711453939776E-4</v>
      </c>
    </row>
    <row r="889" spans="1:37" x14ac:dyDescent="0.2">
      <c r="A889" s="1">
        <v>42872</v>
      </c>
      <c r="B889">
        <v>150.72020000000001</v>
      </c>
      <c r="C889">
        <v>151.672</v>
      </c>
      <c r="D889">
        <v>146.90309999999999</v>
      </c>
      <c r="E889">
        <v>147.43299999999999</v>
      </c>
      <c r="F889">
        <v>50767678</v>
      </c>
      <c r="G889">
        <v>50767678</v>
      </c>
      <c r="H889">
        <v>148.6748</v>
      </c>
      <c r="I889">
        <v>-5.1220999999999997</v>
      </c>
      <c r="J889">
        <v>5.1220999999999997</v>
      </c>
      <c r="K889" s="4">
        <f>1-(E889/E888)</f>
        <v>3.3575409802753309E-2</v>
      </c>
      <c r="L889" s="4">
        <v>150.847475</v>
      </c>
      <c r="M889" s="4">
        <v>149.55376999999999</v>
      </c>
      <c r="N889" s="4">
        <v>145.01133809999999</v>
      </c>
      <c r="O889" s="4">
        <v>141.07844119999999</v>
      </c>
      <c r="P889" s="4">
        <v>149.71558759999999</v>
      </c>
      <c r="Q889" s="4">
        <v>149.15397060000001</v>
      </c>
      <c r="R889" s="4">
        <v>146.52925450000001</v>
      </c>
      <c r="S889" s="4">
        <v>141.13383870000001</v>
      </c>
      <c r="T889" s="2">
        <v>1.0333558570000001</v>
      </c>
      <c r="U889" s="2">
        <v>0.53915278600000005</v>
      </c>
      <c r="V889" s="4">
        <v>65.713842769999999</v>
      </c>
      <c r="W889">
        <f>F889/AVERAGE(F885:F889)</f>
        <v>1.620852517384973</v>
      </c>
      <c r="X889" s="4">
        <f>(E889-MIN(E876:E889))/(MAX(E876:E889)-MIN(E876:E889)) * 100</f>
        <v>55.140238041278131</v>
      </c>
      <c r="Y889" s="4">
        <f t="shared" si="112"/>
        <v>82.413912572320157</v>
      </c>
      <c r="Z889" s="4">
        <f t="shared" si="108"/>
        <v>0.66906467998217256</v>
      </c>
      <c r="AA889" s="4">
        <f t="shared" si="109"/>
        <v>2.6247161000000006</v>
      </c>
      <c r="AB889">
        <f>STDEV(E869:E889)</f>
        <v>5.1654174074779506</v>
      </c>
      <c r="AC889">
        <f t="shared" si="106"/>
        <v>150.17675550747794</v>
      </c>
      <c r="AD889">
        <f t="shared" si="107"/>
        <v>139.84592069252204</v>
      </c>
      <c r="AE889" s="4">
        <f>AC889-AD889</f>
        <v>10.330834814955892</v>
      </c>
      <c r="AI889" s="5">
        <f t="shared" si="110"/>
        <v>-1.5240821254400405E-2</v>
      </c>
      <c r="AJ889" s="5">
        <f t="shared" si="113"/>
        <v>4.1107293770811567E-3</v>
      </c>
      <c r="AK889" s="5">
        <f t="shared" si="111"/>
        <v>1.2187292625314822E-3</v>
      </c>
    </row>
    <row r="890" spans="1:37" x14ac:dyDescent="0.2">
      <c r="A890" s="1">
        <v>42873</v>
      </c>
      <c r="B890">
        <v>148.43389999999999</v>
      </c>
      <c r="C890">
        <v>150.465</v>
      </c>
      <c r="D890">
        <v>148.29650000000001</v>
      </c>
      <c r="E890">
        <v>149.68</v>
      </c>
      <c r="F890">
        <v>33568215</v>
      </c>
      <c r="G890">
        <v>33568215</v>
      </c>
      <c r="H890">
        <v>149.59950000000001</v>
      </c>
      <c r="I890">
        <v>2.2471000000000001</v>
      </c>
      <c r="J890">
        <v>-2.2471000000000001</v>
      </c>
      <c r="K890" s="4">
        <f>1-(E890/E889)</f>
        <v>-1.5240821254400405E-2</v>
      </c>
      <c r="L890" s="4">
        <v>150.866975</v>
      </c>
      <c r="M890" s="4">
        <v>150.20260999999999</v>
      </c>
      <c r="N890" s="4">
        <v>145.59253330000001</v>
      </c>
      <c r="O890" s="4">
        <v>141.3399843</v>
      </c>
      <c r="P890" s="4">
        <v>149.7076793</v>
      </c>
      <c r="Q890" s="4">
        <v>149.2496123</v>
      </c>
      <c r="R890" s="4">
        <v>146.82932550000001</v>
      </c>
      <c r="S890" s="4">
        <v>141.46898229999999</v>
      </c>
      <c r="T890" s="2">
        <v>1.1938629999999999</v>
      </c>
      <c r="U890" s="2">
        <v>0.52938071399999997</v>
      </c>
      <c r="V890" s="4">
        <v>69.279985769999996</v>
      </c>
      <c r="W890">
        <f>F890/AVERAGE(F886:F890)</f>
        <v>1.0301984690050014</v>
      </c>
      <c r="X890" s="4">
        <f>(E890-MIN(E877:E890))/(MAX(E877:E890)-MIN(E877:E890)) * 100</f>
        <v>65.002955408397384</v>
      </c>
      <c r="Y890" s="4">
        <f t="shared" si="112"/>
        <v>71.770677985255745</v>
      </c>
      <c r="Z890" s="4">
        <f t="shared" si="108"/>
        <v>0.90570351615950051</v>
      </c>
      <c r="AA890" s="4">
        <f t="shared" si="109"/>
        <v>2.4202867999999853</v>
      </c>
      <c r="AB890">
        <f>STDEV(E870:E890)</f>
        <v>4.9574978501592284</v>
      </c>
      <c r="AC890">
        <f t="shared" si="106"/>
        <v>150.55003115015924</v>
      </c>
      <c r="AD890">
        <f t="shared" si="107"/>
        <v>140.63503544984079</v>
      </c>
      <c r="AE890" s="4">
        <f>AC890-AD890</f>
        <v>9.9149957003184568</v>
      </c>
      <c r="AI890" s="5">
        <f t="shared" si="110"/>
        <v>-3.4092731159807155E-3</v>
      </c>
      <c r="AJ890" s="5">
        <f t="shared" si="113"/>
        <v>8.9726617587222442E-4</v>
      </c>
      <c r="AK890" s="5">
        <f t="shared" si="111"/>
        <v>-3.6947255425143362E-4</v>
      </c>
    </row>
    <row r="891" spans="1:37" x14ac:dyDescent="0.2">
      <c r="A891" s="1">
        <v>42874</v>
      </c>
      <c r="B891">
        <v>150.5043</v>
      </c>
      <c r="C891">
        <v>151.09299999999999</v>
      </c>
      <c r="D891">
        <v>149.76840000000001</v>
      </c>
      <c r="E891">
        <v>150.19030000000001</v>
      </c>
      <c r="F891">
        <v>26960788</v>
      </c>
      <c r="G891">
        <v>26960788</v>
      </c>
      <c r="H891">
        <v>150.4444</v>
      </c>
      <c r="I891">
        <v>0.51025100000000001</v>
      </c>
      <c r="J891">
        <v>-0.51025100000000001</v>
      </c>
      <c r="K891" s="4">
        <f>1-(E891/E890)</f>
        <v>-3.4092731159807155E-3</v>
      </c>
      <c r="L891" s="4">
        <v>150.83054999999999</v>
      </c>
      <c r="M891" s="4">
        <v>150.66501</v>
      </c>
      <c r="N891" s="4">
        <v>146.1161286</v>
      </c>
      <c r="O891" s="4">
        <v>141.6214961</v>
      </c>
      <c r="P891" s="4">
        <v>149.81492829999999</v>
      </c>
      <c r="Q891" s="4">
        <v>149.4206465</v>
      </c>
      <c r="R891" s="4">
        <v>147.14941830000001</v>
      </c>
      <c r="S891" s="4">
        <v>141.8109948</v>
      </c>
      <c r="T891" s="2">
        <v>1.025795214</v>
      </c>
      <c r="U891" s="2">
        <v>0.52938071399999997</v>
      </c>
      <c r="V891" s="4">
        <v>65.960075349999997</v>
      </c>
      <c r="W891">
        <f>F891/AVERAGE(F887:F891)</f>
        <v>0.85668739166764185</v>
      </c>
      <c r="X891" s="4">
        <f>(E891-MIN(E878:E891))/(MAX(E878:E891)-MIN(E878:E891)) * 100</f>
        <v>70.115311019165077</v>
      </c>
      <c r="Y891" s="4">
        <f t="shared" si="112"/>
        <v>63.419501489613538</v>
      </c>
      <c r="Z891" s="4">
        <f t="shared" si="108"/>
        <v>1.1055796619695621</v>
      </c>
      <c r="AA891" s="4">
        <f t="shared" si="109"/>
        <v>2.2712281999999959</v>
      </c>
      <c r="AB891">
        <f>STDEV(E871:E891)</f>
        <v>4.8269398885984565</v>
      </c>
      <c r="AC891">
        <f t="shared" si="106"/>
        <v>150.94306848859844</v>
      </c>
      <c r="AD891">
        <f t="shared" si="107"/>
        <v>141.28918871140155</v>
      </c>
      <c r="AE891" s="4">
        <f>AC891-AD891</f>
        <v>9.6538797771968916</v>
      </c>
      <c r="AI891" s="5">
        <f t="shared" si="110"/>
        <v>-6.0762912118825785E-3</v>
      </c>
      <c r="AJ891" s="5">
        <f t="shared" si="113"/>
        <v>1.0840847747257132E-3</v>
      </c>
      <c r="AK891" s="5">
        <f t="shared" si="111"/>
        <v>1.6767791572412901E-4</v>
      </c>
    </row>
    <row r="892" spans="1:37" x14ac:dyDescent="0.2">
      <c r="A892" s="1">
        <v>42877</v>
      </c>
      <c r="B892">
        <v>151.11269999999999</v>
      </c>
      <c r="C892">
        <v>151.68180000000001</v>
      </c>
      <c r="D892">
        <v>150.04310000000001</v>
      </c>
      <c r="E892">
        <v>151.10290000000001</v>
      </c>
      <c r="F892">
        <v>22966437</v>
      </c>
      <c r="G892">
        <v>22966437</v>
      </c>
      <c r="H892">
        <v>150.87899999999999</v>
      </c>
      <c r="I892">
        <v>0.91256300000000001</v>
      </c>
      <c r="J892">
        <v>-0.91256300000000001</v>
      </c>
      <c r="K892" s="4">
        <f>1-(E892/E891)</f>
        <v>-6.0762912118825785E-3</v>
      </c>
      <c r="L892" s="4">
        <v>150.99737500000001</v>
      </c>
      <c r="M892" s="4">
        <v>150.8229</v>
      </c>
      <c r="N892" s="4">
        <v>146.6910905</v>
      </c>
      <c r="O892" s="4">
        <v>141.92703330000001</v>
      </c>
      <c r="P892" s="4">
        <v>150.10114419999999</v>
      </c>
      <c r="Q892" s="4">
        <v>149.72651070000001</v>
      </c>
      <c r="R892" s="4">
        <v>147.5259403</v>
      </c>
      <c r="S892" s="4">
        <v>142.1753832</v>
      </c>
      <c r="T892" s="2">
        <v>1.0260632139999999</v>
      </c>
      <c r="U892" s="2">
        <v>0.52938071399999997</v>
      </c>
      <c r="V892" s="4">
        <v>65.965940360000005</v>
      </c>
      <c r="W892">
        <f>F892/AVERAGE(F888:F892)</f>
        <v>0.74415784669870177</v>
      </c>
      <c r="X892" s="4">
        <f>(E892-MIN(E879:E892))/(MAX(E879:E892)-MIN(E879:E892)) * 100</f>
        <v>79.258042217257554</v>
      </c>
      <c r="Y892" s="4">
        <f t="shared" si="112"/>
        <v>71.458769548273338</v>
      </c>
      <c r="Z892" s="4">
        <f t="shared" si="108"/>
        <v>1.1091436742934047</v>
      </c>
      <c r="AA892" s="4">
        <f t="shared" si="109"/>
        <v>2.2005704000000037</v>
      </c>
      <c r="AB892">
        <f>STDEV(E872:E892)</f>
        <v>4.656613652956918</v>
      </c>
      <c r="AC892">
        <f t="shared" si="106"/>
        <v>151.34770415295691</v>
      </c>
      <c r="AD892">
        <f t="shared" si="107"/>
        <v>142.03447684704309</v>
      </c>
      <c r="AE892" s="4">
        <f>AC892-AD892</f>
        <v>9.3132273059138129</v>
      </c>
      <c r="AI892" s="5">
        <f t="shared" si="110"/>
        <v>1.2342582438854555E-3</v>
      </c>
      <c r="AJ892" s="5">
        <f t="shared" si="113"/>
        <v>-4.5515356339852485E-4</v>
      </c>
      <c r="AK892" s="5">
        <f t="shared" si="111"/>
        <v>-3.5041238245065592E-4</v>
      </c>
    </row>
    <row r="893" spans="1:37" x14ac:dyDescent="0.2">
      <c r="A893" s="1">
        <v>42878</v>
      </c>
      <c r="B893">
        <v>151.9958</v>
      </c>
      <c r="C893">
        <v>151.9958</v>
      </c>
      <c r="D893">
        <v>150.43559999999999</v>
      </c>
      <c r="E893">
        <v>150.91640000000001</v>
      </c>
      <c r="F893">
        <v>19918871</v>
      </c>
      <c r="G893">
        <v>19918871</v>
      </c>
      <c r="H893">
        <v>150.94749999999999</v>
      </c>
      <c r="I893">
        <v>-0.18643799999999999</v>
      </c>
      <c r="J893">
        <v>0.18643799999999999</v>
      </c>
      <c r="K893" s="4">
        <f>1-(E893/E892)</f>
        <v>1.2342582438854555E-3</v>
      </c>
      <c r="L893" s="4">
        <v>150.97897499999999</v>
      </c>
      <c r="M893" s="4">
        <v>150.86636999999999</v>
      </c>
      <c r="N893" s="4">
        <v>147.19341900000001</v>
      </c>
      <c r="O893" s="4">
        <v>142.2201</v>
      </c>
      <c r="P893" s="4">
        <v>150.28231220000001</v>
      </c>
      <c r="Q893" s="4">
        <v>149.9428542</v>
      </c>
      <c r="R893" s="4">
        <v>147.8488413</v>
      </c>
      <c r="S893" s="4">
        <v>142.51816819999999</v>
      </c>
      <c r="T893" s="2">
        <v>1.0260632139999999</v>
      </c>
      <c r="U893" s="2">
        <v>0.51128721399999999</v>
      </c>
      <c r="V893" s="4">
        <v>66.742311659999999</v>
      </c>
      <c r="W893">
        <f>F893/AVERAGE(F889:F893)</f>
        <v>0.64595323776760982</v>
      </c>
      <c r="X893" s="4">
        <f>(E893-MIN(E880:E893))/(MAX(E880:E893)-MIN(E880:E893)) * 100</f>
        <v>77.389623010108522</v>
      </c>
      <c r="Y893" s="4">
        <f t="shared" si="112"/>
        <v>75.587658748843722</v>
      </c>
      <c r="Z893" s="4">
        <f t="shared" si="108"/>
        <v>1.023839397741531</v>
      </c>
      <c r="AA893" s="4">
        <f t="shared" si="109"/>
        <v>2.0940128999999956</v>
      </c>
      <c r="AB893">
        <f>STDEV(E873:E893)</f>
        <v>4.5069249186800393</v>
      </c>
      <c r="AC893">
        <f t="shared" si="106"/>
        <v>151.70034391868003</v>
      </c>
      <c r="AD893">
        <f t="shared" si="107"/>
        <v>142.68649408131998</v>
      </c>
      <c r="AE893" s="4">
        <f>AC893-AD893</f>
        <v>9.0138498373600555</v>
      </c>
      <c r="AI893" s="5">
        <f t="shared" si="110"/>
        <v>2.9910599510722946E-3</v>
      </c>
      <c r="AJ893" s="5">
        <f t="shared" si="113"/>
        <v>8.9281061321062611E-4</v>
      </c>
      <c r="AK893" s="5">
        <f t="shared" si="111"/>
        <v>-5.5452074674884329E-4</v>
      </c>
    </row>
    <row r="894" spans="1:37" x14ac:dyDescent="0.2">
      <c r="A894" s="1">
        <v>42879</v>
      </c>
      <c r="B894">
        <v>150.95570000000001</v>
      </c>
      <c r="C894">
        <v>151.27950000000001</v>
      </c>
      <c r="D894">
        <v>149.80760000000001</v>
      </c>
      <c r="E894">
        <v>150.465</v>
      </c>
      <c r="F894">
        <v>19219154</v>
      </c>
      <c r="G894">
        <v>19219154</v>
      </c>
      <c r="H894">
        <v>150.3835</v>
      </c>
      <c r="I894">
        <v>-0.45137500000000003</v>
      </c>
      <c r="J894">
        <v>0.45137500000000003</v>
      </c>
      <c r="K894" s="4">
        <f>1-(E894/E893)</f>
        <v>2.9910599510722946E-3</v>
      </c>
      <c r="L894" s="4">
        <v>150.64043749999999</v>
      </c>
      <c r="M894" s="4">
        <v>150.93603999999999</v>
      </c>
      <c r="N894" s="4">
        <v>147.63283809999999</v>
      </c>
      <c r="O894" s="4">
        <v>142.50316670000001</v>
      </c>
      <c r="P894" s="4">
        <v>150.32290950000001</v>
      </c>
      <c r="Q894" s="4">
        <v>150.03778980000001</v>
      </c>
      <c r="R894" s="4">
        <v>148.0979992</v>
      </c>
      <c r="S894" s="4">
        <v>142.82980860000001</v>
      </c>
      <c r="T894" s="2">
        <v>1.0260632139999999</v>
      </c>
      <c r="U894" s="2">
        <v>0.50653364300000003</v>
      </c>
      <c r="V894" s="4">
        <v>66.949322620000004</v>
      </c>
      <c r="W894">
        <f>F894/AVERAGE(F890:F894)</f>
        <v>0.78360152345038936</v>
      </c>
      <c r="X894" s="4">
        <f>(E894-MIN(E881:E894))/(MAX(E881:E894)-MIN(E881:E894)) * 100</f>
        <v>64.397265676350614</v>
      </c>
      <c r="Y894" s="4">
        <f t="shared" si="112"/>
        <v>73.681643634572239</v>
      </c>
      <c r="Z894" s="4">
        <f t="shared" si="108"/>
        <v>0.87399333809289115</v>
      </c>
      <c r="AA894" s="4">
        <f t="shared" si="109"/>
        <v>1.9397906000000091</v>
      </c>
      <c r="AB894">
        <f>STDEV(E874:E894)</f>
        <v>4.3440722251680182</v>
      </c>
      <c r="AC894">
        <f t="shared" ref="AC894:AC957" si="114">N894+AB894</f>
        <v>151.97691032516801</v>
      </c>
      <c r="AD894">
        <f t="shared" ref="AD894:AD957" si="115">N894-AB894</f>
        <v>143.28876587483197</v>
      </c>
      <c r="AE894" s="4">
        <f>AC894-AD894</f>
        <v>8.6881444503360399</v>
      </c>
      <c r="AI894" s="5">
        <f t="shared" si="110"/>
        <v>-3.4566178180970297E-3</v>
      </c>
      <c r="AJ894" s="5">
        <f t="shared" si="113"/>
        <v>5.647368909903139E-4</v>
      </c>
      <c r="AK894" s="5">
        <f t="shared" si="111"/>
        <v>-9.600397175956215E-5</v>
      </c>
    </row>
    <row r="895" spans="1:37" x14ac:dyDescent="0.2">
      <c r="A895" s="1">
        <v>42880</v>
      </c>
      <c r="B895">
        <v>150.8477</v>
      </c>
      <c r="C895">
        <v>151.45609999999999</v>
      </c>
      <c r="D895">
        <v>150.1609</v>
      </c>
      <c r="E895">
        <v>150.98509999999999</v>
      </c>
      <c r="F895">
        <v>19235598</v>
      </c>
      <c r="G895">
        <v>19235598</v>
      </c>
      <c r="H895">
        <v>150.91120000000001</v>
      </c>
      <c r="I895">
        <v>0.52006300000000005</v>
      </c>
      <c r="J895">
        <v>-0.52006300000000005</v>
      </c>
      <c r="K895" s="4">
        <f>1-(E895/E894)</f>
        <v>-3.4566178180970297E-3</v>
      </c>
      <c r="L895" s="4">
        <v>150.415975</v>
      </c>
      <c r="M895" s="4">
        <v>150.92819</v>
      </c>
      <c r="N895" s="4">
        <v>148.13657620000001</v>
      </c>
      <c r="O895" s="4">
        <v>142.80045490000001</v>
      </c>
      <c r="P895" s="4">
        <v>150.47006289999999</v>
      </c>
      <c r="Q895" s="4">
        <v>150.21002799999999</v>
      </c>
      <c r="R895" s="4">
        <v>148.37296119999999</v>
      </c>
      <c r="S895" s="4">
        <v>143.14962399999999</v>
      </c>
      <c r="T895" s="2">
        <v>0.89359628599999996</v>
      </c>
      <c r="U895" s="2">
        <v>0.50653364300000003</v>
      </c>
      <c r="V895" s="4">
        <v>63.822383010000003</v>
      </c>
      <c r="W895">
        <f>F895/AVERAGE(F891:F895)</f>
        <v>0.88806312947798893</v>
      </c>
      <c r="X895" s="4">
        <f>(E895-MIN(E882:E895))/(MAX(E882:E895)-MIN(E882:E895)) * 100</f>
        <v>61.880041112833553</v>
      </c>
      <c r="Y895" s="4">
        <f t="shared" si="112"/>
        <v>67.888976599764234</v>
      </c>
      <c r="Z895" s="4">
        <f t="shared" si="108"/>
        <v>0.91148878966969804</v>
      </c>
      <c r="AA895" s="4">
        <f t="shared" si="109"/>
        <v>1.8370668000000023</v>
      </c>
      <c r="AB895">
        <f>STDEV(E875:E895)</f>
        <v>4.0688427063361363</v>
      </c>
      <c r="AC895">
        <f t="shared" si="114"/>
        <v>152.20541890633615</v>
      </c>
      <c r="AD895">
        <f t="shared" si="115"/>
        <v>144.06773349366387</v>
      </c>
      <c r="AE895" s="4">
        <f>AC895-AD895</f>
        <v>8.1376854126722833</v>
      </c>
      <c r="AI895" s="5">
        <f t="shared" si="110"/>
        <v>1.68957069273723E-3</v>
      </c>
      <c r="AJ895" s="5">
        <f t="shared" si="113"/>
        <v>-3.5376758712222676E-3</v>
      </c>
      <c r="AK895" s="5">
        <f t="shared" si="111"/>
        <v>1.9209462452605232E-3</v>
      </c>
    </row>
    <row r="896" spans="1:37" x14ac:dyDescent="0.2">
      <c r="A896" s="1">
        <v>42881</v>
      </c>
      <c r="B896">
        <v>151.11269999999999</v>
      </c>
      <c r="C896">
        <v>151.34819999999999</v>
      </c>
      <c r="D896">
        <v>150.43559999999999</v>
      </c>
      <c r="E896">
        <v>150.72999999999999</v>
      </c>
      <c r="F896">
        <v>21927637</v>
      </c>
      <c r="G896">
        <v>21927637</v>
      </c>
      <c r="H896">
        <v>150.798</v>
      </c>
      <c r="I896">
        <v>-0.25512600000000002</v>
      </c>
      <c r="J896">
        <v>0.25512600000000002</v>
      </c>
      <c r="K896" s="4">
        <f>1-(E896/E895)</f>
        <v>1.68957069273723E-3</v>
      </c>
      <c r="L896" s="4">
        <v>150.1878375</v>
      </c>
      <c r="M896" s="4">
        <v>150.68386000000001</v>
      </c>
      <c r="N896" s="4">
        <v>148.62304760000001</v>
      </c>
      <c r="O896" s="4">
        <v>143.06457449999999</v>
      </c>
      <c r="P896" s="4">
        <v>150.52782669999999</v>
      </c>
      <c r="Q896" s="4">
        <v>150.30456839999999</v>
      </c>
      <c r="R896" s="4">
        <v>148.5974411</v>
      </c>
      <c r="S896" s="4">
        <v>143.44689360000001</v>
      </c>
      <c r="T896" s="2">
        <v>0.61090342900000005</v>
      </c>
      <c r="U896" s="2">
        <v>0.52475692900000004</v>
      </c>
      <c r="V896" s="4">
        <v>53.79279331</v>
      </c>
      <c r="W896">
        <f>F896/AVERAGE(F892:F896)</f>
        <v>1.0616890681700786</v>
      </c>
      <c r="X896" s="4">
        <f>(E896-MIN(E883:E896))/(MAX(E883:E896)-MIN(E883:E896)) * 100</f>
        <v>57.436022507534211</v>
      </c>
      <c r="Y896" s="4">
        <f t="shared" si="112"/>
        <v>61.237776432239457</v>
      </c>
      <c r="Z896" s="4">
        <f t="shared" si="108"/>
        <v>0.9379181585910138</v>
      </c>
      <c r="AA896" s="4">
        <f t="shared" si="109"/>
        <v>1.7071272999999962</v>
      </c>
      <c r="AB896">
        <f>STDEV(E876:E896)</f>
        <v>3.7065049554289105</v>
      </c>
      <c r="AC896">
        <f t="shared" si="114"/>
        <v>152.3295525554289</v>
      </c>
      <c r="AD896">
        <f t="shared" si="115"/>
        <v>144.91654264457111</v>
      </c>
      <c r="AE896" s="4">
        <f>AC896-AD896</f>
        <v>7.4130099108577951</v>
      </c>
      <c r="AI896" s="5">
        <f t="shared" si="110"/>
        <v>-3.9076494393963657E-4</v>
      </c>
      <c r="AJ896" s="5">
        <f t="shared" si="113"/>
        <v>-4.0412384078880942E-5</v>
      </c>
      <c r="AK896" s="5">
        <f t="shared" si="111"/>
        <v>2.957398251106655E-3</v>
      </c>
    </row>
    <row r="897" spans="1:37" x14ac:dyDescent="0.2">
      <c r="A897" s="1">
        <v>42885</v>
      </c>
      <c r="B897">
        <v>150.54349999999999</v>
      </c>
      <c r="C897">
        <v>151.53460000000001</v>
      </c>
      <c r="D897">
        <v>150.45519999999999</v>
      </c>
      <c r="E897">
        <v>150.78890000000001</v>
      </c>
      <c r="F897">
        <v>20126851</v>
      </c>
      <c r="G897">
        <v>20126851</v>
      </c>
      <c r="H897">
        <v>150.96379999999999</v>
      </c>
      <c r="I897">
        <v>5.8875999999999998E-2</v>
      </c>
      <c r="J897">
        <v>-5.8875999999999998E-2</v>
      </c>
      <c r="K897" s="4">
        <f>1-(E897/E896)</f>
        <v>-3.9076494393963657E-4</v>
      </c>
      <c r="L897" s="4">
        <v>150.607325</v>
      </c>
      <c r="M897" s="4">
        <v>150.48466999999999</v>
      </c>
      <c r="N897" s="4">
        <v>149.1188429</v>
      </c>
      <c r="O897" s="4">
        <v>143.3254412</v>
      </c>
      <c r="P897" s="4">
        <v>150.58584300000001</v>
      </c>
      <c r="Q897" s="4">
        <v>150.39262869999999</v>
      </c>
      <c r="R897" s="4">
        <v>148.8061515</v>
      </c>
      <c r="S897" s="4">
        <v>143.7348154</v>
      </c>
      <c r="T897" s="2">
        <v>0.54670378600000002</v>
      </c>
      <c r="U897" s="2">
        <v>0.52475692900000004</v>
      </c>
      <c r="V897" s="4">
        <v>51.02415594</v>
      </c>
      <c r="W897">
        <f>F897/AVERAGE(F893:F897)</f>
        <v>1.0020526523694149</v>
      </c>
      <c r="X897" s="4">
        <f>(E897-MIN(E884:E897))/(MAX(E884:E897)-MIN(E884:E897)) * 100</f>
        <v>58.462101283905163</v>
      </c>
      <c r="Y897" s="4">
        <f t="shared" si="112"/>
        <v>59.259388301424309</v>
      </c>
      <c r="Z897" s="4">
        <f t="shared" si="108"/>
        <v>0.98654581087702553</v>
      </c>
      <c r="AA897" s="4">
        <f t="shared" si="109"/>
        <v>1.5864771999999903</v>
      </c>
      <c r="AB897">
        <f>STDEV(E877:E897)</f>
        <v>3.2116850872355838</v>
      </c>
      <c r="AC897">
        <f t="shared" si="114"/>
        <v>152.3305279872356</v>
      </c>
      <c r="AD897">
        <f t="shared" si="115"/>
        <v>145.90715781276441</v>
      </c>
      <c r="AE897" s="4">
        <f>AC897-AD897</f>
        <v>6.423370174471188</v>
      </c>
      <c r="AI897" s="5">
        <f t="shared" si="110"/>
        <v>5.9221865800467288E-3</v>
      </c>
      <c r="AJ897" s="5">
        <f t="shared" si="113"/>
        <v>-6.072727547665745E-4</v>
      </c>
      <c r="AK897" s="5">
        <f t="shared" si="111"/>
        <v>1.8436967901957863E-3</v>
      </c>
    </row>
    <row r="898" spans="1:37" x14ac:dyDescent="0.2">
      <c r="A898" s="1">
        <v>42886</v>
      </c>
      <c r="B898">
        <v>151.08320000000001</v>
      </c>
      <c r="C898">
        <v>151.27950000000001</v>
      </c>
      <c r="D898">
        <v>149.523</v>
      </c>
      <c r="E898">
        <v>149.89590000000001</v>
      </c>
      <c r="F898">
        <v>24451164</v>
      </c>
      <c r="G898">
        <v>24451164</v>
      </c>
      <c r="H898">
        <v>150.06379999999999</v>
      </c>
      <c r="I898">
        <v>-0.89293900000000004</v>
      </c>
      <c r="J898">
        <v>0.89293900000000004</v>
      </c>
      <c r="K898" s="4">
        <f>1-(E898/E897)</f>
        <v>5.9221865800467288E-3</v>
      </c>
      <c r="L898" s="4">
        <v>150.63431249999999</v>
      </c>
      <c r="M898" s="4">
        <v>150.21875</v>
      </c>
      <c r="N898" s="4">
        <v>149.43576669999999</v>
      </c>
      <c r="O898" s="4">
        <v>143.58221180000001</v>
      </c>
      <c r="P898" s="4">
        <v>150.43252229999999</v>
      </c>
      <c r="Q898" s="4">
        <v>150.3023144</v>
      </c>
      <c r="R898" s="4">
        <v>148.90993700000001</v>
      </c>
      <c r="S898" s="4">
        <v>143.9764266</v>
      </c>
      <c r="T898" s="2">
        <v>0.54670378600000002</v>
      </c>
      <c r="U898" s="2">
        <v>0.53758335700000004</v>
      </c>
      <c r="V898" s="4">
        <v>50.420572569999997</v>
      </c>
      <c r="W898">
        <f>F898/AVERAGE(F894:F898)</f>
        <v>1.1647803870876869</v>
      </c>
      <c r="X898" s="4">
        <f>(E898-MIN(E885:E898))/(MAX(E885:E898)-MIN(E885:E898)) * 100</f>
        <v>42.905423061512657</v>
      </c>
      <c r="Y898" s="4">
        <f t="shared" si="112"/>
        <v>52.934515617650675</v>
      </c>
      <c r="Z898" s="4">
        <f t="shared" si="108"/>
        <v>0.81053774764694586</v>
      </c>
      <c r="AA898" s="4">
        <f t="shared" si="109"/>
        <v>1.3923773999999867</v>
      </c>
      <c r="AB898">
        <f>STDEV(E878:E898)</f>
        <v>2.9175166694182475</v>
      </c>
      <c r="AC898">
        <f t="shared" si="114"/>
        <v>152.35328336941822</v>
      </c>
      <c r="AD898">
        <f t="shared" si="115"/>
        <v>146.51825003058175</v>
      </c>
      <c r="AE898" s="4">
        <f>AC898-AD898</f>
        <v>5.8350333388364675</v>
      </c>
      <c r="AI898" s="5">
        <f t="shared" si="110"/>
        <v>-2.7492413068002097E-3</v>
      </c>
      <c r="AJ898" s="5">
        <f t="shared" si="113"/>
        <v>5.0263398626428926E-4</v>
      </c>
      <c r="AK898" s="5">
        <f t="shared" si="111"/>
        <v>2.2146171212965231E-3</v>
      </c>
    </row>
    <row r="899" spans="1:37" x14ac:dyDescent="0.2">
      <c r="A899" s="1">
        <v>42887</v>
      </c>
      <c r="B899">
        <v>150.29820000000001</v>
      </c>
      <c r="C899">
        <v>150.45519999999999</v>
      </c>
      <c r="D899">
        <v>149.36600000000001</v>
      </c>
      <c r="E899">
        <v>150.30799999999999</v>
      </c>
      <c r="F899">
        <v>16404088</v>
      </c>
      <c r="G899">
        <v>16404088</v>
      </c>
      <c r="H899">
        <v>150.01759999999999</v>
      </c>
      <c r="I899">
        <v>0.41212599999999999</v>
      </c>
      <c r="J899">
        <v>-0.41212599999999999</v>
      </c>
      <c r="K899" s="4">
        <f>1-(E899/E898)</f>
        <v>-2.7492413068002097E-3</v>
      </c>
      <c r="L899" s="4">
        <v>150.64902499999999</v>
      </c>
      <c r="M899" s="4">
        <v>150.50624999999999</v>
      </c>
      <c r="N899" s="4">
        <v>149.7290381</v>
      </c>
      <c r="O899" s="4">
        <v>143.81889609999999</v>
      </c>
      <c r="P899" s="4">
        <v>150.4048507</v>
      </c>
      <c r="Q899" s="4">
        <v>150.30334809999999</v>
      </c>
      <c r="R899" s="4">
        <v>149.04308589999999</v>
      </c>
      <c r="S899" s="4">
        <v>144.2247236</v>
      </c>
      <c r="T899" s="2">
        <v>0.483619929</v>
      </c>
      <c r="U899" s="2">
        <v>0.53758335700000004</v>
      </c>
      <c r="V899" s="4">
        <v>47.357850820000003</v>
      </c>
      <c r="W899">
        <f>F899/AVERAGE(F895:F899)</f>
        <v>0.8029778118703762</v>
      </c>
      <c r="X899" s="4">
        <f>(E899-MIN(E886:E899))/(MAX(E886:E899)-MIN(E886:E899)) * 100</f>
        <v>50.084490357646651</v>
      </c>
      <c r="Y899" s="4">
        <f t="shared" si="112"/>
        <v>50.484004901021486</v>
      </c>
      <c r="Z899" s="4">
        <f t="shared" ref="Z899:Z962" si="116">IFERROR(X899/Y899,0)</f>
        <v>0.99208631438495976</v>
      </c>
      <c r="AA899" s="4">
        <f t="shared" ref="AA899:AA962" si="117">Q899-R899</f>
        <v>1.2602621999999997</v>
      </c>
      <c r="AB899">
        <f>STDEV(E879:E899)</f>
        <v>2.6574984548398524</v>
      </c>
      <c r="AC899">
        <f t="shared" si="114"/>
        <v>152.38653655483984</v>
      </c>
      <c r="AD899">
        <f t="shared" si="115"/>
        <v>147.07153964516016</v>
      </c>
      <c r="AE899" s="4">
        <f>AC899-AD899</f>
        <v>5.3149969096796781</v>
      </c>
      <c r="AI899" s="5">
        <f t="shared" ref="AI899:AI962" si="118">K900</f>
        <v>-1.4819570481943822E-2</v>
      </c>
      <c r="AJ899" s="5">
        <f t="shared" si="113"/>
        <v>1.879601567158784E-3</v>
      </c>
      <c r="AK899" s="5">
        <f t="shared" ref="AK899:AK962" si="119">SLOPE(K900:K909,$AL$2:$AL$11)</f>
        <v>1.7557977698442718E-3</v>
      </c>
    </row>
    <row r="900" spans="1:37" x14ac:dyDescent="0.2">
      <c r="A900" s="1">
        <v>42888</v>
      </c>
      <c r="B900">
        <v>150.70050000000001</v>
      </c>
      <c r="C900">
        <v>152.53550000000001</v>
      </c>
      <c r="D900">
        <v>150.02350000000001</v>
      </c>
      <c r="E900">
        <v>152.53550000000001</v>
      </c>
      <c r="F900">
        <v>27770715</v>
      </c>
      <c r="G900">
        <v>27770715</v>
      </c>
      <c r="H900">
        <v>151.72450000000001</v>
      </c>
      <c r="I900">
        <v>2.2273999999999998</v>
      </c>
      <c r="J900">
        <v>-2.2273999999999998</v>
      </c>
      <c r="K900" s="4">
        <f>1-(E900/E899)</f>
        <v>-1.4819570481943822E-2</v>
      </c>
      <c r="L900" s="4">
        <v>150.82810000000001</v>
      </c>
      <c r="M900" s="4">
        <v>150.79179999999999</v>
      </c>
      <c r="N900" s="4">
        <v>150.14931899999999</v>
      </c>
      <c r="O900" s="4">
        <v>144.13029610000001</v>
      </c>
      <c r="P900" s="4">
        <v>150.87832829999999</v>
      </c>
      <c r="Q900" s="4">
        <v>150.7091939</v>
      </c>
      <c r="R900" s="4">
        <v>149.37569679999999</v>
      </c>
      <c r="S900" s="4">
        <v>144.5506364</v>
      </c>
      <c r="T900" s="2">
        <v>0.49202707099999998</v>
      </c>
      <c r="U900" s="2">
        <v>0.53758335700000004</v>
      </c>
      <c r="V900" s="4">
        <v>47.787693070000003</v>
      </c>
      <c r="W900">
        <f>F900/AVERAGE(F896:F900)</f>
        <v>1.2545446709629084</v>
      </c>
      <c r="X900" s="4">
        <f>(E900-MIN(E887:E900))/(MAX(E887:E900)-MIN(E887:E900)) * 100</f>
        <v>95.413067055611918</v>
      </c>
      <c r="Y900" s="4">
        <f t="shared" si="112"/>
        <v>62.800993491590411</v>
      </c>
      <c r="Z900" s="4">
        <f t="shared" si="116"/>
        <v>1.5192923192909129</v>
      </c>
      <c r="AA900" s="4">
        <f t="shared" si="117"/>
        <v>1.3334971000000166</v>
      </c>
      <c r="AB900">
        <f>STDEV(E880:E900)</f>
        <v>2.3364417019517218</v>
      </c>
      <c r="AC900">
        <f t="shared" si="114"/>
        <v>152.4857607019517</v>
      </c>
      <c r="AD900">
        <f t="shared" si="115"/>
        <v>147.81287729804828</v>
      </c>
      <c r="AE900" s="4">
        <f>AC900-AD900</f>
        <v>4.6728834039034268</v>
      </c>
      <c r="AI900" s="5">
        <f t="shared" si="118"/>
        <v>9.778051666661236E-3</v>
      </c>
      <c r="AJ900" s="5">
        <f t="shared" si="113"/>
        <v>6.382079921621475E-3</v>
      </c>
      <c r="AK900" s="5">
        <f t="shared" si="119"/>
        <v>8.2300444197710011E-4</v>
      </c>
    </row>
    <row r="901" spans="1:37" x14ac:dyDescent="0.2">
      <c r="A901" s="1">
        <v>42891</v>
      </c>
      <c r="B901">
        <v>151.44630000000001</v>
      </c>
      <c r="C901">
        <v>151.55420000000001</v>
      </c>
      <c r="D901">
        <v>150.58279999999999</v>
      </c>
      <c r="E901">
        <v>151.04400000000001</v>
      </c>
      <c r="F901">
        <v>25331662</v>
      </c>
      <c r="G901">
        <v>25331662</v>
      </c>
      <c r="H901">
        <v>151.0034</v>
      </c>
      <c r="I901">
        <v>-1.4915</v>
      </c>
      <c r="J901">
        <v>1.4915</v>
      </c>
      <c r="K901" s="4">
        <f>1-(E901/E900)</f>
        <v>9.778051666661236E-3</v>
      </c>
      <c r="L901" s="4">
        <v>150.84405000000001</v>
      </c>
      <c r="M901" s="4">
        <v>150.87717000000001</v>
      </c>
      <c r="N901" s="4">
        <v>150.52324290000001</v>
      </c>
      <c r="O901" s="4">
        <v>144.38217650000001</v>
      </c>
      <c r="P901" s="4">
        <v>150.91514430000001</v>
      </c>
      <c r="Q901" s="4">
        <v>150.77006779999999</v>
      </c>
      <c r="R901" s="4">
        <v>149.53458280000001</v>
      </c>
      <c r="S901" s="4">
        <v>144.80527810000001</v>
      </c>
      <c r="T901" s="2">
        <v>0.49202707099999998</v>
      </c>
      <c r="U901" s="2">
        <v>0.61608328599999995</v>
      </c>
      <c r="V901" s="4">
        <v>44.402352909999998</v>
      </c>
      <c r="W901">
        <f>F901/AVERAGE(F897:F901)</f>
        <v>1.1102150792114756</v>
      </c>
      <c r="X901" s="4">
        <f>(E901-MIN(E888:E901))/(MAX(E888:E901)-MIN(E888:E901)) * 100</f>
        <v>70.498428378985295</v>
      </c>
      <c r="Y901" s="4">
        <f t="shared" ref="Y901:Y964" si="120">AVERAGE(X899:X901)</f>
        <v>71.998661930747957</v>
      </c>
      <c r="Z901" s="4">
        <f t="shared" si="116"/>
        <v>0.97916303565188945</v>
      </c>
      <c r="AA901" s="4">
        <f t="shared" si="117"/>
        <v>1.2354849999999828</v>
      </c>
      <c r="AB901">
        <f>STDEV(E881:E901)</f>
        <v>1.7122148940981183</v>
      </c>
      <c r="AC901">
        <f t="shared" si="114"/>
        <v>152.23545779409812</v>
      </c>
      <c r="AD901">
        <f t="shared" si="115"/>
        <v>148.8110280059019</v>
      </c>
      <c r="AE901" s="4">
        <f>AC901-AD901</f>
        <v>3.4244297881962211</v>
      </c>
      <c r="AI901" s="5">
        <f t="shared" si="118"/>
        <v>-3.3778236805168671E-3</v>
      </c>
      <c r="AJ901" s="5">
        <f t="shared" si="113"/>
        <v>9.9281440514965343E-3</v>
      </c>
      <c r="AK901" s="5">
        <f t="shared" si="119"/>
        <v>-1.1432878664622524E-3</v>
      </c>
    </row>
    <row r="902" spans="1:37" x14ac:dyDescent="0.2">
      <c r="A902" s="1">
        <v>42892</v>
      </c>
      <c r="B902">
        <v>151.0145</v>
      </c>
      <c r="C902">
        <v>152.8887</v>
      </c>
      <c r="D902">
        <v>150.89680000000001</v>
      </c>
      <c r="E902">
        <v>151.55420000000001</v>
      </c>
      <c r="F902">
        <v>26624926</v>
      </c>
      <c r="G902">
        <v>26624926</v>
      </c>
      <c r="H902">
        <v>151.7621</v>
      </c>
      <c r="I902">
        <v>0.51024999999999998</v>
      </c>
      <c r="J902">
        <v>-0.51024999999999998</v>
      </c>
      <c r="K902" s="4">
        <f>1-(E902/E901)</f>
        <v>-3.3778236805168671E-3</v>
      </c>
      <c r="L902" s="4">
        <v>150.9802</v>
      </c>
      <c r="M902" s="4">
        <v>150.92230000000001</v>
      </c>
      <c r="N902" s="4">
        <v>150.808381</v>
      </c>
      <c r="O902" s="4">
        <v>144.65364310000001</v>
      </c>
      <c r="P902" s="4">
        <v>151.05715660000001</v>
      </c>
      <c r="Q902" s="4">
        <v>150.9126373</v>
      </c>
      <c r="R902" s="4">
        <v>149.7269273</v>
      </c>
      <c r="S902" s="4">
        <v>145.06994169999999</v>
      </c>
      <c r="T902" s="2">
        <v>0.52847350000000004</v>
      </c>
      <c r="U902" s="2">
        <v>0.59996271400000001</v>
      </c>
      <c r="V902" s="4">
        <v>46.83237682</v>
      </c>
      <c r="W902">
        <f>F902/AVERAGE(F898:F902)</f>
        <v>1.1040123507086079</v>
      </c>
      <c r="X902" s="4">
        <f>(E902-MIN(E889:E902))/(MAX(E889:E902)-MIN(E889:E902)) * 100</f>
        <v>80.768250857422814</v>
      </c>
      <c r="Y902" s="4">
        <f t="shared" si="120"/>
        <v>82.22658209734</v>
      </c>
      <c r="Z902" s="4">
        <f t="shared" si="116"/>
        <v>0.98226447940897255</v>
      </c>
      <c r="AA902" s="4">
        <f t="shared" si="117"/>
        <v>1.1857100000000003</v>
      </c>
      <c r="AB902">
        <f>STDEV(E882:E902)</f>
        <v>1.2926292703706872</v>
      </c>
      <c r="AC902">
        <f t="shared" si="114"/>
        <v>152.10101027037069</v>
      </c>
      <c r="AD902">
        <f t="shared" si="115"/>
        <v>149.5157517296293</v>
      </c>
      <c r="AE902" s="4">
        <f>AC902-AD902</f>
        <v>2.5852585407413926</v>
      </c>
      <c r="AI902" s="5">
        <f t="shared" si="118"/>
        <v>-5.9569447761922412E-3</v>
      </c>
      <c r="AJ902" s="5">
        <f t="shared" si="113"/>
        <v>1.7272259147616542E-3</v>
      </c>
      <c r="AK902" s="5">
        <f t="shared" si="119"/>
        <v>-1.4651952638009742E-3</v>
      </c>
    </row>
    <row r="903" spans="1:37" x14ac:dyDescent="0.2">
      <c r="A903" s="1">
        <v>42893</v>
      </c>
      <c r="B903">
        <v>152.11349999999999</v>
      </c>
      <c r="C903">
        <v>153.05549999999999</v>
      </c>
      <c r="D903">
        <v>151.58369999999999</v>
      </c>
      <c r="E903">
        <v>152.45699999999999</v>
      </c>
      <c r="F903">
        <v>21069647</v>
      </c>
      <c r="G903">
        <v>21069647</v>
      </c>
      <c r="H903">
        <v>152.4299</v>
      </c>
      <c r="I903">
        <v>0.902752</v>
      </c>
      <c r="J903">
        <v>-0.902752</v>
      </c>
      <c r="K903" s="4">
        <f>1-(E903/E902)</f>
        <v>-5.9569447761922412E-3</v>
      </c>
      <c r="L903" s="4">
        <v>151.1641875</v>
      </c>
      <c r="M903" s="4">
        <v>151.07635999999999</v>
      </c>
      <c r="N903" s="4">
        <v>150.9480476</v>
      </c>
      <c r="O903" s="4">
        <v>144.94817649999999</v>
      </c>
      <c r="P903" s="4">
        <v>151.36823290000001</v>
      </c>
      <c r="Q903" s="4">
        <v>151.19343050000001</v>
      </c>
      <c r="R903" s="4">
        <v>149.98693420000001</v>
      </c>
      <c r="S903" s="4">
        <v>145.35963029999999</v>
      </c>
      <c r="T903" s="2">
        <v>0.59295578599999998</v>
      </c>
      <c r="U903" s="2">
        <v>0.234098429</v>
      </c>
      <c r="V903" s="4">
        <v>71.694911349999998</v>
      </c>
      <c r="W903">
        <f>F903/AVERAGE(F899:F903)</f>
        <v>0.89886776429403292</v>
      </c>
      <c r="X903" s="4">
        <f>(E903-MIN(E890:E903))/(MAX(E890:E903)-MIN(E890:E903)) * 100</f>
        <v>97.250919278584519</v>
      </c>
      <c r="Y903" s="4">
        <f t="shared" si="120"/>
        <v>82.839199504997538</v>
      </c>
      <c r="Z903" s="4">
        <f t="shared" si="116"/>
        <v>1.1739722240159689</v>
      </c>
      <c r="AA903" s="4">
        <f t="shared" si="117"/>
        <v>1.2064962999999977</v>
      </c>
      <c r="AB903">
        <f>STDEV(E883:E903)</f>
        <v>1.3053060294885077</v>
      </c>
      <c r="AC903">
        <f t="shared" si="114"/>
        <v>152.25335362948852</v>
      </c>
      <c r="AD903">
        <f t="shared" si="115"/>
        <v>149.64274157051148</v>
      </c>
      <c r="AE903" s="4">
        <f>AC903-AD903</f>
        <v>2.6106120589770399</v>
      </c>
      <c r="AI903" s="5">
        <f t="shared" si="118"/>
        <v>2.4459355752768364E-3</v>
      </c>
      <c r="AJ903" s="5">
        <f t="shared" si="113"/>
        <v>-3.2204009120697431E-3</v>
      </c>
      <c r="AK903" s="5">
        <f t="shared" si="119"/>
        <v>-2.9293969372625253E-3</v>
      </c>
    </row>
    <row r="904" spans="1:37" x14ac:dyDescent="0.2">
      <c r="A904" s="1">
        <v>42894</v>
      </c>
      <c r="B904">
        <v>152.33920000000001</v>
      </c>
      <c r="C904">
        <v>152.62379999999999</v>
      </c>
      <c r="D904">
        <v>151.5052</v>
      </c>
      <c r="E904">
        <v>152.08410000000001</v>
      </c>
      <c r="F904">
        <v>21250798</v>
      </c>
      <c r="G904">
        <v>21250798</v>
      </c>
      <c r="H904">
        <v>151.97989999999999</v>
      </c>
      <c r="I904">
        <v>-0.37287500000000001</v>
      </c>
      <c r="J904">
        <v>0.37287500000000001</v>
      </c>
      <c r="K904" s="4">
        <f>1-(E904/E903)</f>
        <v>2.4459355752768364E-3</v>
      </c>
      <c r="L904" s="4">
        <v>151.33345</v>
      </c>
      <c r="M904" s="4">
        <v>151.23827</v>
      </c>
      <c r="N904" s="4">
        <v>151.0243524</v>
      </c>
      <c r="O904" s="4">
        <v>145.23079799999999</v>
      </c>
      <c r="P904" s="4">
        <v>151.52731449999999</v>
      </c>
      <c r="Q904" s="4">
        <v>151.3553704</v>
      </c>
      <c r="R904" s="4">
        <v>150.18666429999999</v>
      </c>
      <c r="S904" s="4">
        <v>145.623335</v>
      </c>
      <c r="T904" s="2">
        <v>0.43244864300000002</v>
      </c>
      <c r="U904" s="2">
        <v>0.26073235700000003</v>
      </c>
      <c r="V904" s="4">
        <v>62.386107359999997</v>
      </c>
      <c r="W904">
        <f>F904/AVERAGE(F900:F904)</f>
        <v>0.87059361390265055</v>
      </c>
      <c r="X904" s="4">
        <f>(E904-MIN(E891:E904))/(MAX(E891:E904)-MIN(E891:E904)) * 100</f>
        <v>82.898924079405717</v>
      </c>
      <c r="Y904" s="4">
        <f t="shared" si="120"/>
        <v>86.972698071804359</v>
      </c>
      <c r="Z904" s="4">
        <f t="shared" si="116"/>
        <v>0.95316031257262657</v>
      </c>
      <c r="AA904" s="4">
        <f t="shared" si="117"/>
        <v>1.1687061000000085</v>
      </c>
      <c r="AB904">
        <f>STDEV(E884:E904)</f>
        <v>1.3233922466974983</v>
      </c>
      <c r="AC904">
        <f t="shared" si="114"/>
        <v>152.34774464669749</v>
      </c>
      <c r="AD904">
        <f t="shared" si="115"/>
        <v>149.7009601533025</v>
      </c>
      <c r="AE904" s="4">
        <f>AC904-AD904</f>
        <v>2.6467844933949891</v>
      </c>
      <c r="AI904" s="5">
        <f t="shared" si="118"/>
        <v>3.877657164687176E-2</v>
      </c>
      <c r="AJ904" s="5">
        <f t="shared" si="113"/>
        <v>-7.970717041496489E-3</v>
      </c>
      <c r="AK904" s="5">
        <f t="shared" si="119"/>
        <v>-3.4204820481468579E-3</v>
      </c>
    </row>
    <row r="905" spans="1:37" x14ac:dyDescent="0.2">
      <c r="A905" s="1">
        <v>42895</v>
      </c>
      <c r="B905">
        <v>152.28039999999999</v>
      </c>
      <c r="C905">
        <v>152.28039999999999</v>
      </c>
      <c r="D905">
        <v>143.28229999999999</v>
      </c>
      <c r="E905">
        <v>146.18680000000001</v>
      </c>
      <c r="F905">
        <v>64882657</v>
      </c>
      <c r="G905">
        <v>64882657</v>
      </c>
      <c r="H905">
        <v>147.36060000000001</v>
      </c>
      <c r="I905">
        <v>-5.8973000000000004</v>
      </c>
      <c r="J905">
        <v>5.8973000000000004</v>
      </c>
      <c r="K905" s="4">
        <f>1-(E905/E904)</f>
        <v>3.877657164687176E-2</v>
      </c>
      <c r="L905" s="4">
        <v>150.75818749999999</v>
      </c>
      <c r="M905" s="4">
        <v>150.75844000000001</v>
      </c>
      <c r="N905" s="4">
        <v>150.85380480000001</v>
      </c>
      <c r="O905" s="4">
        <v>145.34183730000001</v>
      </c>
      <c r="P905" s="4">
        <v>150.34053349999999</v>
      </c>
      <c r="Q905" s="4">
        <v>150.4156303</v>
      </c>
      <c r="R905" s="4">
        <v>149.80572480000001</v>
      </c>
      <c r="S905" s="4">
        <v>145.64543159999999</v>
      </c>
      <c r="T905" s="2">
        <v>0.39600214299999997</v>
      </c>
      <c r="U905" s="2">
        <v>0.68196807100000001</v>
      </c>
      <c r="V905" s="4">
        <v>36.735907689999998</v>
      </c>
      <c r="W905">
        <f>F905/AVERAGE(F901:F905)</f>
        <v>2.0382879923930486</v>
      </c>
      <c r="X905" s="4">
        <f>(E905-MIN(E892:E905))/(MAX(E892:E905)-MIN(E892:E905)) * 100</f>
        <v>0</v>
      </c>
      <c r="Y905" s="4">
        <f t="shared" si="120"/>
        <v>60.049947785996743</v>
      </c>
      <c r="Z905" s="4">
        <f t="shared" si="116"/>
        <v>0</v>
      </c>
      <c r="AA905" s="4">
        <f t="shared" si="117"/>
        <v>0.60990549999999644</v>
      </c>
      <c r="AB905">
        <f>STDEV(E885:E905)</f>
        <v>1.6769133837131229</v>
      </c>
      <c r="AC905">
        <f t="shared" si="114"/>
        <v>152.53071818371313</v>
      </c>
      <c r="AD905">
        <f t="shared" si="115"/>
        <v>149.17689141628688</v>
      </c>
      <c r="AE905" s="4">
        <f>AC905-AD905</f>
        <v>3.3538267674262556</v>
      </c>
      <c r="AI905" s="5">
        <f t="shared" si="118"/>
        <v>2.3896138365433806E-2</v>
      </c>
      <c r="AJ905" s="5">
        <f t="shared" si="113"/>
        <v>-5.7541040752103758E-4</v>
      </c>
      <c r="AK905" s="5">
        <f t="shared" si="119"/>
        <v>-1.8130149157737016E-3</v>
      </c>
    </row>
    <row r="906" spans="1:37" x14ac:dyDescent="0.2">
      <c r="A906" s="1">
        <v>42898</v>
      </c>
      <c r="B906">
        <v>143.00749999999999</v>
      </c>
      <c r="C906">
        <v>143.351</v>
      </c>
      <c r="D906">
        <v>139.8381</v>
      </c>
      <c r="E906">
        <v>142.6935</v>
      </c>
      <c r="F906">
        <v>72307330</v>
      </c>
      <c r="G906">
        <v>72307330</v>
      </c>
      <c r="H906">
        <v>141.5693</v>
      </c>
      <c r="I906">
        <v>-3.4933000000000001</v>
      </c>
      <c r="J906">
        <v>3.4933000000000001</v>
      </c>
      <c r="K906" s="4">
        <f>1-(E906/E905)</f>
        <v>2.3896138365433806E-2</v>
      </c>
      <c r="L906" s="4">
        <v>149.8578875</v>
      </c>
      <c r="M906" s="4">
        <v>149.95479</v>
      </c>
      <c r="N906" s="4">
        <v>150.4552286</v>
      </c>
      <c r="O906" s="4">
        <v>145.37824900000001</v>
      </c>
      <c r="P906" s="4">
        <v>148.6411927</v>
      </c>
      <c r="Q906" s="4">
        <v>149.01160659999999</v>
      </c>
      <c r="R906" s="4">
        <v>149.12837010000001</v>
      </c>
      <c r="S906" s="4">
        <v>145.52966960000001</v>
      </c>
      <c r="T906" s="2">
        <v>0.33081907100000002</v>
      </c>
      <c r="U906" s="2">
        <v>0.93148949999999997</v>
      </c>
      <c r="V906" s="4">
        <v>26.207464550000001</v>
      </c>
      <c r="W906">
        <f>F906/AVERAGE(F902:F906)</f>
        <v>1.7538798462707208</v>
      </c>
      <c r="X906" s="4">
        <f>(E906-MIN(E893:E906))/(MAX(E893:E906)-MIN(E893:E906)) * 100</f>
        <v>0</v>
      </c>
      <c r="Y906" s="4">
        <f t="shared" si="120"/>
        <v>27.632974693135239</v>
      </c>
      <c r="Z906" s="4">
        <f t="shared" si="116"/>
        <v>0</v>
      </c>
      <c r="AA906" s="4">
        <f t="shared" si="117"/>
        <v>-0.11676350000001889</v>
      </c>
      <c r="AB906">
        <f>STDEV(E886:E906)</f>
        <v>2.4438822304159555</v>
      </c>
      <c r="AC906">
        <f t="shared" si="114"/>
        <v>152.89911083041596</v>
      </c>
      <c r="AD906">
        <f t="shared" si="115"/>
        <v>148.01134636958403</v>
      </c>
      <c r="AE906" s="4">
        <f>AC906-AD906</f>
        <v>4.8877644608319315</v>
      </c>
      <c r="AI906" s="5">
        <f t="shared" si="118"/>
        <v>-8.0459165974624547E-3</v>
      </c>
      <c r="AJ906" s="5">
        <f t="shared" si="113"/>
        <v>-3.6879214704225284E-3</v>
      </c>
      <c r="AK906" s="5">
        <f t="shared" si="119"/>
        <v>-2.5847014330257435E-4</v>
      </c>
    </row>
    <row r="907" spans="1:37" x14ac:dyDescent="0.2">
      <c r="A907" s="1">
        <v>42899</v>
      </c>
      <c r="B907">
        <v>144.40090000000001</v>
      </c>
      <c r="C907">
        <v>144.68549999999999</v>
      </c>
      <c r="D907">
        <v>142.42859999999999</v>
      </c>
      <c r="E907">
        <v>143.8416</v>
      </c>
      <c r="F907">
        <v>34165445</v>
      </c>
      <c r="G907">
        <v>34165445</v>
      </c>
      <c r="H907">
        <v>143.61259999999999</v>
      </c>
      <c r="I907">
        <v>1.1480999999999999</v>
      </c>
      <c r="J907">
        <v>-1.1480999999999999</v>
      </c>
      <c r="K907" s="4">
        <f>1-(E907/E906)</f>
        <v>-8.0459165974624547E-3</v>
      </c>
      <c r="L907" s="4">
        <v>149.0495875</v>
      </c>
      <c r="M907" s="4">
        <v>149.26006000000001</v>
      </c>
      <c r="N907" s="4">
        <v>150.01086190000001</v>
      </c>
      <c r="O907" s="4">
        <v>145.44081180000001</v>
      </c>
      <c r="P907" s="4">
        <v>147.57461660000001</v>
      </c>
      <c r="Q907" s="4">
        <v>148.07160540000001</v>
      </c>
      <c r="R907" s="4">
        <v>148.62486820000001</v>
      </c>
      <c r="S907" s="4">
        <v>145.46347080000001</v>
      </c>
      <c r="T907" s="2">
        <v>0.41282621400000002</v>
      </c>
      <c r="U907" s="2">
        <v>0.91817249999999995</v>
      </c>
      <c r="V907" s="4">
        <v>31.016274460000002</v>
      </c>
      <c r="W907">
        <f>F907/AVERAGE(F903:F907)</f>
        <v>0.79946893116062889</v>
      </c>
      <c r="X907" s="4">
        <f>(E907-MIN(E894:E907))/(MAX(E894:E907)-MIN(E894:E907)) * 100</f>
        <v>11.665311928469803</v>
      </c>
      <c r="Y907" s="4">
        <f t="shared" si="120"/>
        <v>3.8884373094899343</v>
      </c>
      <c r="Z907" s="4">
        <f t="shared" si="116"/>
        <v>3</v>
      </c>
      <c r="AA907" s="4">
        <f t="shared" si="117"/>
        <v>-0.55326279999999883</v>
      </c>
      <c r="AB907">
        <f>STDEV(E887:E907)</f>
        <v>2.7536946207733708</v>
      </c>
      <c r="AC907">
        <f t="shared" si="114"/>
        <v>152.76455652077337</v>
      </c>
      <c r="AD907">
        <f t="shared" si="115"/>
        <v>147.25716727922665</v>
      </c>
      <c r="AE907" s="4">
        <f>AC907-AD907</f>
        <v>5.5073892415467185</v>
      </c>
      <c r="AI907" s="5">
        <f t="shared" si="118"/>
        <v>9.7551751370952289E-3</v>
      </c>
      <c r="AJ907" s="5">
        <f t="shared" si="113"/>
        <v>-3.5934103129226951E-3</v>
      </c>
      <c r="AK907" s="5">
        <f t="shared" si="119"/>
        <v>2.8379777358759357E-5</v>
      </c>
    </row>
    <row r="908" spans="1:37" x14ac:dyDescent="0.2">
      <c r="A908" s="1">
        <v>42900</v>
      </c>
      <c r="B908">
        <v>144.7345</v>
      </c>
      <c r="C908">
        <v>144.7345</v>
      </c>
      <c r="D908">
        <v>141.14320000000001</v>
      </c>
      <c r="E908">
        <v>142.4384</v>
      </c>
      <c r="F908">
        <v>31531232</v>
      </c>
      <c r="G908">
        <v>31531232</v>
      </c>
      <c r="H908">
        <v>142.65700000000001</v>
      </c>
      <c r="I908">
        <v>-1.4032</v>
      </c>
      <c r="J908">
        <v>1.4032</v>
      </c>
      <c r="K908" s="4">
        <f>1-(E908/E907)</f>
        <v>9.7551751370952289E-3</v>
      </c>
      <c r="L908" s="4">
        <v>147.78745000000001</v>
      </c>
      <c r="M908" s="4">
        <v>148.51430999999999</v>
      </c>
      <c r="N908" s="4">
        <v>149.5183667</v>
      </c>
      <c r="O908" s="4">
        <v>145.4810353</v>
      </c>
      <c r="P908" s="4">
        <v>146.43323509999999</v>
      </c>
      <c r="Q908" s="4">
        <v>147.0473863</v>
      </c>
      <c r="R908" s="4">
        <v>148.0356807</v>
      </c>
      <c r="S908" s="4">
        <v>145.3448406</v>
      </c>
      <c r="T908" s="2">
        <v>0.41282621400000002</v>
      </c>
      <c r="U908" s="2">
        <v>0.98616000000000004</v>
      </c>
      <c r="V908" s="4">
        <v>29.50895513</v>
      </c>
      <c r="W908">
        <f>F908/AVERAGE(F904:F908)</f>
        <v>0.70339049346422955</v>
      </c>
      <c r="X908" s="4">
        <f>(E908-MIN(E895:E908))/(MAX(E895:E908)-MIN(E895:E908)) * 100</f>
        <v>0</v>
      </c>
      <c r="Y908" s="4">
        <f t="shared" si="120"/>
        <v>3.8884373094899343</v>
      </c>
      <c r="Z908" s="4">
        <f t="shared" si="116"/>
        <v>0</v>
      </c>
      <c r="AA908" s="4">
        <f t="shared" si="117"/>
        <v>-0.98829440000000091</v>
      </c>
      <c r="AB908">
        <f>STDEV(E888:E908)</f>
        <v>3.1323531153644453</v>
      </c>
      <c r="AC908">
        <f t="shared" si="114"/>
        <v>152.65071981536445</v>
      </c>
      <c r="AD908">
        <f t="shared" si="115"/>
        <v>146.38601358463555</v>
      </c>
      <c r="AE908" s="4">
        <f>AC908-AD908</f>
        <v>6.2647062307289048</v>
      </c>
      <c r="AI908" s="5">
        <f t="shared" si="118"/>
        <v>5.9934680535586038E-3</v>
      </c>
      <c r="AJ908" s="5">
        <f t="shared" si="113"/>
        <v>-2.8759246697504623E-3</v>
      </c>
      <c r="AK908" s="5">
        <f t="shared" si="119"/>
        <v>-3.4800476770157311E-4</v>
      </c>
    </row>
    <row r="909" spans="1:37" x14ac:dyDescent="0.2">
      <c r="A909" s="1">
        <v>42901</v>
      </c>
      <c r="B909">
        <v>140.63290000000001</v>
      </c>
      <c r="C909">
        <v>141.77099999999999</v>
      </c>
      <c r="D909">
        <v>139.5437</v>
      </c>
      <c r="E909">
        <v>141.5847</v>
      </c>
      <c r="F909">
        <v>32165373</v>
      </c>
      <c r="G909">
        <v>32165373</v>
      </c>
      <c r="H909">
        <v>140.81960000000001</v>
      </c>
      <c r="I909">
        <v>-0.85368900000000003</v>
      </c>
      <c r="J909">
        <v>0.85368900000000003</v>
      </c>
      <c r="K909" s="4">
        <f>1-(E909/E908)</f>
        <v>5.9934680535586038E-3</v>
      </c>
      <c r="L909" s="4">
        <v>146.60503750000001</v>
      </c>
      <c r="M909" s="4">
        <v>147.64197999999999</v>
      </c>
      <c r="N909" s="4">
        <v>148.9959667</v>
      </c>
      <c r="O909" s="4">
        <v>145.50375289999999</v>
      </c>
      <c r="P909" s="4">
        <v>145.35578290000001</v>
      </c>
      <c r="Q909" s="4">
        <v>146.05417059999999</v>
      </c>
      <c r="R909" s="4">
        <v>147.42130159999999</v>
      </c>
      <c r="S909" s="4">
        <v>145.19738409999999</v>
      </c>
      <c r="T909" s="2">
        <v>0.37567885699999998</v>
      </c>
      <c r="U909" s="2">
        <v>1.047137786</v>
      </c>
      <c r="V909" s="4">
        <v>26.403884089999998</v>
      </c>
      <c r="W909">
        <f>F909/AVERAGE(F905:F909)</f>
        <v>0.684218129111555</v>
      </c>
      <c r="X909" s="4">
        <f>(E909-MIN(E896:E909))/(MAX(E896:E909)-MIN(E896:E909)) * 100</f>
        <v>0</v>
      </c>
      <c r="Y909" s="4">
        <f t="shared" si="120"/>
        <v>3.8884373094899343</v>
      </c>
      <c r="Z909" s="4">
        <f t="shared" si="116"/>
        <v>0</v>
      </c>
      <c r="AA909" s="4">
        <f t="shared" si="117"/>
        <v>-1.3671310000000005</v>
      </c>
      <c r="AB909">
        <f>STDEV(E889:E909)</f>
        <v>3.4944463171342819</v>
      </c>
      <c r="AC909">
        <f t="shared" si="114"/>
        <v>152.49041301713427</v>
      </c>
      <c r="AD909">
        <f t="shared" si="115"/>
        <v>145.50152038286572</v>
      </c>
      <c r="AE909" s="4">
        <f>AC909-AD909</f>
        <v>6.9888926342685522</v>
      </c>
      <c r="AI909" s="5">
        <f t="shared" si="118"/>
        <v>1.3999394002318089E-2</v>
      </c>
      <c r="AJ909" s="5">
        <f t="shared" si="113"/>
        <v>-2.0313525771868955E-4</v>
      </c>
      <c r="AK909" s="5">
        <f t="shared" si="119"/>
        <v>9.2125079806242634E-4</v>
      </c>
    </row>
    <row r="910" spans="1:37" x14ac:dyDescent="0.2">
      <c r="A910" s="1">
        <v>42902</v>
      </c>
      <c r="B910">
        <v>141.08430000000001</v>
      </c>
      <c r="C910">
        <v>141.79079999999999</v>
      </c>
      <c r="D910">
        <v>139.53389999999999</v>
      </c>
      <c r="E910">
        <v>139.6026</v>
      </c>
      <c r="F910">
        <v>50361093</v>
      </c>
      <c r="G910">
        <v>50361093</v>
      </c>
      <c r="H910">
        <v>140.3569</v>
      </c>
      <c r="I910">
        <v>-1.9821</v>
      </c>
      <c r="J910">
        <v>1.9821</v>
      </c>
      <c r="K910" s="4">
        <f>1-(E910/E909)</f>
        <v>1.3999394002318089E-2</v>
      </c>
      <c r="L910" s="4">
        <v>145.1110875</v>
      </c>
      <c r="M910" s="4">
        <v>146.34869</v>
      </c>
      <c r="N910" s="4">
        <v>148.62309049999999</v>
      </c>
      <c r="O910" s="4">
        <v>145.46710390000001</v>
      </c>
      <c r="P910" s="4">
        <v>144.0772978</v>
      </c>
      <c r="Q910" s="4">
        <v>144.88115769999999</v>
      </c>
      <c r="R910" s="4">
        <v>146.6766634</v>
      </c>
      <c r="S910" s="4">
        <v>144.97798080000001</v>
      </c>
      <c r="T910" s="2">
        <v>0.37567885699999998</v>
      </c>
      <c r="U910" s="2">
        <v>1.1704930710000001</v>
      </c>
      <c r="V910" s="4">
        <v>24.29735337</v>
      </c>
      <c r="W910">
        <f>F910/AVERAGE(F906:F910)</f>
        <v>1.1418170993538839</v>
      </c>
      <c r="X910" s="4">
        <f>(E910-MIN(E897:E910))/(MAX(E897:E910)-MIN(E897:E910)) * 100</f>
        <v>0</v>
      </c>
      <c r="Y910" s="4">
        <f t="shared" si="120"/>
        <v>0</v>
      </c>
      <c r="Z910" s="4">
        <f t="shared" si="116"/>
        <v>0</v>
      </c>
      <c r="AA910" s="4">
        <f t="shared" si="117"/>
        <v>-1.7955057000000068</v>
      </c>
      <c r="AB910">
        <f>STDEV(E890:E910)</f>
        <v>4.0441056123579147</v>
      </c>
      <c r="AC910">
        <f t="shared" si="114"/>
        <v>152.66719611235791</v>
      </c>
      <c r="AD910">
        <f t="shared" si="115"/>
        <v>144.57898488764206</v>
      </c>
      <c r="AE910" s="4">
        <f>AC910-AD910</f>
        <v>8.0882112247158489</v>
      </c>
      <c r="AI910" s="5">
        <f t="shared" si="118"/>
        <v>-2.8607633382186526E-2</v>
      </c>
      <c r="AJ910" s="5">
        <f t="shared" si="113"/>
        <v>4.0845344186033359E-3</v>
      </c>
      <c r="AK910" s="5">
        <f t="shared" si="119"/>
        <v>1.6849799310593174E-3</v>
      </c>
    </row>
    <row r="911" spans="1:37" x14ac:dyDescent="0.2">
      <c r="A911" s="1">
        <v>42905</v>
      </c>
      <c r="B911">
        <v>140.9665</v>
      </c>
      <c r="C911">
        <v>143.9888</v>
      </c>
      <c r="D911">
        <v>140.9665</v>
      </c>
      <c r="E911">
        <v>143.59630000000001</v>
      </c>
      <c r="F911">
        <v>32541404</v>
      </c>
      <c r="G911">
        <v>32541404</v>
      </c>
      <c r="H911">
        <v>143.01339999999999</v>
      </c>
      <c r="I911">
        <v>3.9937</v>
      </c>
      <c r="J911">
        <v>-3.9937</v>
      </c>
      <c r="K911" s="4">
        <f>1-(E911/E910)</f>
        <v>-2.8607633382186526E-2</v>
      </c>
      <c r="L911" s="4">
        <v>144.0035</v>
      </c>
      <c r="M911" s="4">
        <v>145.60391999999999</v>
      </c>
      <c r="N911" s="4">
        <v>148.33339050000001</v>
      </c>
      <c r="O911" s="4">
        <v>145.52313330000001</v>
      </c>
      <c r="P911" s="4">
        <v>143.97040939999999</v>
      </c>
      <c r="Q911" s="4">
        <v>144.64754719999999</v>
      </c>
      <c r="R911" s="4">
        <v>146.38329540000001</v>
      </c>
      <c r="S911" s="4">
        <v>144.9237972</v>
      </c>
      <c r="T911" s="2">
        <v>0.65673771400000003</v>
      </c>
      <c r="U911" s="2">
        <v>1.1704930710000001</v>
      </c>
      <c r="V911" s="4">
        <v>35.941694910000002</v>
      </c>
      <c r="W911">
        <f>F911/AVERAGE(F907:F911)</f>
        <v>0.90010470913856799</v>
      </c>
      <c r="X911" s="4">
        <f>(E911-MIN(E898:E911))/(MAX(E898:E911)-MIN(E898:E911)) * 100</f>
        <v>30.880158355821298</v>
      </c>
      <c r="Y911" s="4">
        <f t="shared" si="120"/>
        <v>10.293386118607099</v>
      </c>
      <c r="Z911" s="4">
        <f t="shared" si="116"/>
        <v>3</v>
      </c>
      <c r="AA911" s="4">
        <f t="shared" si="117"/>
        <v>-1.7357482000000175</v>
      </c>
      <c r="AB911">
        <f>STDEV(E891:E911)</f>
        <v>4.1802208131753966</v>
      </c>
      <c r="AC911">
        <f t="shared" si="114"/>
        <v>152.5136113131754</v>
      </c>
      <c r="AD911">
        <f t="shared" si="115"/>
        <v>144.15316968682461</v>
      </c>
      <c r="AE911" s="4">
        <f>AC911-AD911</f>
        <v>8.3604416263507915</v>
      </c>
      <c r="AI911" s="5">
        <f t="shared" si="118"/>
        <v>9.088674290354315E-3</v>
      </c>
      <c r="AJ911" s="5">
        <f t="shared" si="113"/>
        <v>-1.0420176711716024E-3</v>
      </c>
      <c r="AK911" s="5">
        <f t="shared" si="119"/>
        <v>1.3263753002065132E-4</v>
      </c>
    </row>
    <row r="912" spans="1:37" x14ac:dyDescent="0.2">
      <c r="A912" s="1">
        <v>42906</v>
      </c>
      <c r="B912">
        <v>144.1164</v>
      </c>
      <c r="C912">
        <v>144.1164</v>
      </c>
      <c r="D912">
        <v>142.2225</v>
      </c>
      <c r="E912">
        <v>142.2912</v>
      </c>
      <c r="F912">
        <v>24900073</v>
      </c>
      <c r="G912">
        <v>24900073</v>
      </c>
      <c r="H912">
        <v>142.7244</v>
      </c>
      <c r="I912">
        <v>-1.3050999999999999</v>
      </c>
      <c r="J912">
        <v>1.3050999999999999</v>
      </c>
      <c r="K912" s="4">
        <f>1-(E912/E911)</f>
        <v>9.088674290354315E-3</v>
      </c>
      <c r="L912" s="4">
        <v>142.77938750000001</v>
      </c>
      <c r="M912" s="4">
        <v>144.67761999999999</v>
      </c>
      <c r="N912" s="4">
        <v>147.95724290000001</v>
      </c>
      <c r="O912" s="4">
        <v>145.5604706</v>
      </c>
      <c r="P912" s="4">
        <v>143.59725169999999</v>
      </c>
      <c r="Q912" s="4">
        <v>144.2191205</v>
      </c>
      <c r="R912" s="4">
        <v>145.993572</v>
      </c>
      <c r="S912" s="4">
        <v>144.8205581</v>
      </c>
      <c r="T912" s="2">
        <v>0.65673771400000003</v>
      </c>
      <c r="U912" s="2">
        <v>1.199933143</v>
      </c>
      <c r="V912" s="4">
        <v>35.371789880000001</v>
      </c>
      <c r="W912">
        <f>F912/AVERAGE(F908:F912)</f>
        <v>0.72595314234018915</v>
      </c>
      <c r="X912" s="4">
        <f>(E912-MIN(E899:E912))/(MAX(E899:E912)-MIN(E899:E912)) * 100</f>
        <v>20.788840863224834</v>
      </c>
      <c r="Y912" s="4">
        <f t="shared" si="120"/>
        <v>17.222999739682042</v>
      </c>
      <c r="Z912" s="4">
        <f t="shared" si="116"/>
        <v>1.2070394923903438</v>
      </c>
      <c r="AA912" s="4">
        <f t="shared" si="117"/>
        <v>-1.7744514999999978</v>
      </c>
      <c r="AB912">
        <f>STDEV(E892:E912)</f>
        <v>4.3564529496565711</v>
      </c>
      <c r="AC912">
        <f t="shared" si="114"/>
        <v>152.3136958496566</v>
      </c>
      <c r="AD912">
        <f t="shared" si="115"/>
        <v>143.60078995034343</v>
      </c>
      <c r="AE912" s="4">
        <f>AC912-AD912</f>
        <v>8.7129058993131707</v>
      </c>
      <c r="AI912" s="5">
        <f t="shared" si="118"/>
        <v>-5.9307954392118223E-3</v>
      </c>
      <c r="AJ912" s="5">
        <f t="shared" si="113"/>
        <v>4.2026395332917296E-3</v>
      </c>
      <c r="AK912" s="5">
        <f t="shared" si="119"/>
        <v>2.8160496346752958E-4</v>
      </c>
    </row>
    <row r="913" spans="1:37" x14ac:dyDescent="0.2">
      <c r="A913" s="1">
        <v>42907</v>
      </c>
      <c r="B913">
        <v>142.79169999999999</v>
      </c>
      <c r="C913">
        <v>143.33070000000001</v>
      </c>
      <c r="D913">
        <v>141.89869999999999</v>
      </c>
      <c r="E913">
        <v>143.13509999999999</v>
      </c>
      <c r="F913">
        <v>21265751</v>
      </c>
      <c r="G913">
        <v>21265751</v>
      </c>
      <c r="H913">
        <v>142.80930000000001</v>
      </c>
      <c r="I913">
        <v>0.84387699999999999</v>
      </c>
      <c r="J913">
        <v>-0.84387699999999999</v>
      </c>
      <c r="K913" s="4">
        <f>1-(E913/E912)</f>
        <v>-5.9307954392118223E-3</v>
      </c>
      <c r="L913" s="4">
        <v>142.39792499999999</v>
      </c>
      <c r="M913" s="4">
        <v>143.74543</v>
      </c>
      <c r="N913" s="4">
        <v>147.5778238</v>
      </c>
      <c r="O913" s="4">
        <v>145.62048630000001</v>
      </c>
      <c r="P913" s="4">
        <v>143.49455140000001</v>
      </c>
      <c r="Q913" s="4">
        <v>144.02202579999999</v>
      </c>
      <c r="R913" s="4">
        <v>145.7213366</v>
      </c>
      <c r="S913" s="4">
        <v>144.75446170000001</v>
      </c>
      <c r="T913" s="2">
        <v>0.68757707099999998</v>
      </c>
      <c r="U913" s="2">
        <v>1.199933143</v>
      </c>
      <c r="V913" s="4">
        <v>36.427727179999998</v>
      </c>
      <c r="W913">
        <f>F913/AVERAGE(F909:F913)</f>
        <v>0.6594698190069378</v>
      </c>
      <c r="X913" s="4">
        <f>(E913-MIN(E900:E913))/(MAX(E900:E913)-MIN(E900:E913)) * 100</f>
        <v>27.314059491683949</v>
      </c>
      <c r="Y913" s="4">
        <f t="shared" si="120"/>
        <v>26.327686236910026</v>
      </c>
      <c r="Z913" s="4">
        <f t="shared" si="116"/>
        <v>1.0374652465050682</v>
      </c>
      <c r="AA913" s="4">
        <f t="shared" si="117"/>
        <v>-1.6993108000000063</v>
      </c>
      <c r="AB913">
        <f>STDEV(E893:E913)</f>
        <v>4.415361898180576</v>
      </c>
      <c r="AC913">
        <f t="shared" si="114"/>
        <v>151.99318569818058</v>
      </c>
      <c r="AD913">
        <f t="shared" si="115"/>
        <v>143.16246190181943</v>
      </c>
      <c r="AE913" s="4">
        <f>AC913-AD913</f>
        <v>8.8307237963611556</v>
      </c>
      <c r="AI913" s="5">
        <f t="shared" si="118"/>
        <v>1.6452987422372889E-3</v>
      </c>
      <c r="AJ913" s="5">
        <f t="shared" si="113"/>
        <v>-1.3715758745158067E-3</v>
      </c>
      <c r="AK913" s="5">
        <f t="shared" si="119"/>
        <v>3.2839845908172525E-4</v>
      </c>
    </row>
    <row r="914" spans="1:37" x14ac:dyDescent="0.2">
      <c r="A914" s="1">
        <v>42908</v>
      </c>
      <c r="B914">
        <v>143.03700000000001</v>
      </c>
      <c r="C914">
        <v>143.9495</v>
      </c>
      <c r="D914">
        <v>142.3991</v>
      </c>
      <c r="E914">
        <v>142.89959999999999</v>
      </c>
      <c r="F914">
        <v>19106294</v>
      </c>
      <c r="G914">
        <v>19106294</v>
      </c>
      <c r="H914">
        <v>143.0215</v>
      </c>
      <c r="I914">
        <v>-0.23550199999999999</v>
      </c>
      <c r="J914">
        <v>0.23550199999999999</v>
      </c>
      <c r="K914" s="4">
        <f>1-(E914/E913)</f>
        <v>1.6452987422372889E-3</v>
      </c>
      <c r="L914" s="4">
        <v>142.4236875</v>
      </c>
      <c r="M914" s="4">
        <v>142.82697999999999</v>
      </c>
      <c r="N914" s="4">
        <v>147.19607139999999</v>
      </c>
      <c r="O914" s="4">
        <v>145.6791412</v>
      </c>
      <c r="P914" s="4">
        <v>143.36233989999999</v>
      </c>
      <c r="Q914" s="4">
        <v>143.81794840000001</v>
      </c>
      <c r="R914" s="4">
        <v>145.4525998</v>
      </c>
      <c r="S914" s="4">
        <v>144.68172200000001</v>
      </c>
      <c r="T914" s="2">
        <v>0.52847707099999996</v>
      </c>
      <c r="U914" s="2">
        <v>1.2167547139999999</v>
      </c>
      <c r="V914" s="4">
        <v>30.281196789999999</v>
      </c>
      <c r="W914">
        <f>F914/AVERAGE(F910:F914)</f>
        <v>0.64472224206555218</v>
      </c>
      <c r="X914" s="4">
        <f>(E914-MIN(E901:E914))/(MAX(E901:E914)-MIN(E901:E914)) * 100</f>
        <v>25.648805078416707</v>
      </c>
      <c r="Y914" s="4">
        <f t="shared" si="120"/>
        <v>24.5839018111085</v>
      </c>
      <c r="Z914" s="4">
        <f t="shared" si="116"/>
        <v>1.0433170973220784</v>
      </c>
      <c r="AA914" s="4">
        <f t="shared" si="117"/>
        <v>-1.6346513999999956</v>
      </c>
      <c r="AB914">
        <f>STDEV(E894:E914)</f>
        <v>4.4586302178071326</v>
      </c>
      <c r="AC914">
        <f t="shared" si="114"/>
        <v>151.65470161780712</v>
      </c>
      <c r="AD914">
        <f t="shared" si="115"/>
        <v>142.73744118219287</v>
      </c>
      <c r="AE914" s="4">
        <f>AC914-AD914</f>
        <v>8.9172604356142529</v>
      </c>
      <c r="AI914" s="5">
        <f t="shared" si="118"/>
        <v>-4.4632735151113323E-3</v>
      </c>
      <c r="AJ914" s="5">
        <f t="shared" si="113"/>
        <v>2.0656327235379583E-3</v>
      </c>
      <c r="AK914" s="5">
        <f t="shared" si="119"/>
        <v>-3.7498298071785957E-4</v>
      </c>
    </row>
    <row r="915" spans="1:37" x14ac:dyDescent="0.2">
      <c r="A915" s="1">
        <v>42909</v>
      </c>
      <c r="B915">
        <v>142.40899999999999</v>
      </c>
      <c r="C915">
        <v>144.40090000000001</v>
      </c>
      <c r="D915">
        <v>142.38929999999999</v>
      </c>
      <c r="E915">
        <v>143.53739999999999</v>
      </c>
      <c r="F915">
        <v>35439389</v>
      </c>
      <c r="G915">
        <v>35439389</v>
      </c>
      <c r="H915">
        <v>143.58160000000001</v>
      </c>
      <c r="I915">
        <v>0.63781399999999999</v>
      </c>
      <c r="J915">
        <v>-0.63781399999999999</v>
      </c>
      <c r="K915" s="4">
        <f>1-(E915/E914)</f>
        <v>-4.4632735151113323E-3</v>
      </c>
      <c r="L915" s="4">
        <v>142.3856625</v>
      </c>
      <c r="M915" s="4">
        <v>142.56204</v>
      </c>
      <c r="N915" s="4">
        <v>146.86618569999999</v>
      </c>
      <c r="O915" s="4">
        <v>145.77980980000001</v>
      </c>
      <c r="P915" s="4">
        <v>143.40124220000001</v>
      </c>
      <c r="Q915" s="4">
        <v>143.7669396</v>
      </c>
      <c r="R915" s="4">
        <v>145.2701998</v>
      </c>
      <c r="S915" s="4">
        <v>144.63684670000001</v>
      </c>
      <c r="T915" s="2">
        <v>0.57403521400000002</v>
      </c>
      <c r="U915" s="2">
        <v>1.1102190000000001</v>
      </c>
      <c r="V915" s="4">
        <v>34.082456759999999</v>
      </c>
      <c r="W915">
        <f>F915/AVERAGE(F911:F915)</f>
        <v>1.3297791670757573</v>
      </c>
      <c r="X915" s="4">
        <f>(E915-MIN(E902:E915))/(MAX(E902:E915)-MIN(E902:E915)) * 100</f>
        <v>30.610530246452544</v>
      </c>
      <c r="Y915" s="4">
        <f t="shared" si="120"/>
        <v>27.8577982721844</v>
      </c>
      <c r="Z915" s="4">
        <f t="shared" si="116"/>
        <v>1.0988136947282265</v>
      </c>
      <c r="AA915" s="4">
        <f t="shared" si="117"/>
        <v>-1.5032601999999997</v>
      </c>
      <c r="AB915">
        <f>STDEV(E895:E915)</f>
        <v>4.4609546888850753</v>
      </c>
      <c r="AC915">
        <f t="shared" si="114"/>
        <v>151.32714038888506</v>
      </c>
      <c r="AD915">
        <f t="shared" si="115"/>
        <v>142.40523101111492</v>
      </c>
      <c r="AE915" s="4">
        <f>AC915-AD915</f>
        <v>8.9219093777701346</v>
      </c>
      <c r="AI915" s="5">
        <f t="shared" si="118"/>
        <v>3.1448249724460586E-3</v>
      </c>
      <c r="AJ915" s="5">
        <f t="shared" si="113"/>
        <v>-1.0612096058782217E-3</v>
      </c>
      <c r="AK915" s="5">
        <f t="shared" si="119"/>
        <v>-1.1213137513255036E-3</v>
      </c>
    </row>
    <row r="916" spans="1:37" x14ac:dyDescent="0.2">
      <c r="A916" s="1">
        <v>42912</v>
      </c>
      <c r="B916">
        <v>144.41069999999999</v>
      </c>
      <c r="C916">
        <v>145.4999</v>
      </c>
      <c r="D916">
        <v>142.65430000000001</v>
      </c>
      <c r="E916">
        <v>143.08600000000001</v>
      </c>
      <c r="F916">
        <v>25692361</v>
      </c>
      <c r="G916">
        <v>25692361</v>
      </c>
      <c r="H916">
        <v>143.74529999999999</v>
      </c>
      <c r="I916">
        <v>-0.45137699999999997</v>
      </c>
      <c r="J916">
        <v>0.45137699999999997</v>
      </c>
      <c r="K916" s="4">
        <f>1-(E916/E915)</f>
        <v>3.1448249724460586E-3</v>
      </c>
      <c r="L916" s="4">
        <v>142.4666125</v>
      </c>
      <c r="M916" s="4">
        <v>142.60129000000001</v>
      </c>
      <c r="N916" s="4">
        <v>146.49003809999999</v>
      </c>
      <c r="O916" s="4">
        <v>145.86837059999999</v>
      </c>
      <c r="P916" s="4">
        <v>143.3311884</v>
      </c>
      <c r="Q916" s="4">
        <v>143.64313240000001</v>
      </c>
      <c r="R916" s="4">
        <v>145.06218079999999</v>
      </c>
      <c r="S916" s="4">
        <v>144.57602919999999</v>
      </c>
      <c r="T916" s="2">
        <v>0.53758878600000004</v>
      </c>
      <c r="U916" s="2">
        <v>1.142460214</v>
      </c>
      <c r="V916" s="4">
        <v>31.998399200000001</v>
      </c>
      <c r="W916">
        <f>F916/AVERAGE(F912:F916)</f>
        <v>1.0162806489434326</v>
      </c>
      <c r="X916" s="4">
        <f>(E916-MIN(E903:E916))/(MAX(E903:E916)-MIN(E903:E916)) * 100</f>
        <v>27.09889220811565</v>
      </c>
      <c r="Y916" s="4">
        <f t="shared" si="120"/>
        <v>27.786075844328298</v>
      </c>
      <c r="Z916" s="4">
        <f t="shared" si="116"/>
        <v>0.97526877706436133</v>
      </c>
      <c r="AA916" s="4">
        <f t="shared" si="117"/>
        <v>-1.4190483999999799</v>
      </c>
      <c r="AB916">
        <f>STDEV(E896:E916)</f>
        <v>4.4291955037541753</v>
      </c>
      <c r="AC916">
        <f t="shared" si="114"/>
        <v>150.91923360375418</v>
      </c>
      <c r="AD916">
        <f t="shared" si="115"/>
        <v>142.06084259624581</v>
      </c>
      <c r="AE916" s="4">
        <f>AC916-AD916</f>
        <v>8.8583910075083736</v>
      </c>
      <c r="AI916" s="5">
        <f t="shared" si="118"/>
        <v>1.4332639112142442E-2</v>
      </c>
      <c r="AJ916" s="5">
        <f t="shared" si="113"/>
        <v>-9.1990123637799572E-4</v>
      </c>
      <c r="AK916" s="5">
        <f t="shared" si="119"/>
        <v>-1.1843739117310286E-3</v>
      </c>
    </row>
    <row r="917" spans="1:37" x14ac:dyDescent="0.2">
      <c r="A917" s="1">
        <v>42913</v>
      </c>
      <c r="B917">
        <v>142.2912</v>
      </c>
      <c r="C917">
        <v>143.41970000000001</v>
      </c>
      <c r="D917">
        <v>140.9273</v>
      </c>
      <c r="E917">
        <v>141.0352</v>
      </c>
      <c r="F917">
        <v>24761891</v>
      </c>
      <c r="G917">
        <v>24761891</v>
      </c>
      <c r="H917">
        <v>142.09289999999999</v>
      </c>
      <c r="I917">
        <v>-2.0508000000000002</v>
      </c>
      <c r="J917">
        <v>2.0508000000000002</v>
      </c>
      <c r="K917" s="4">
        <f>1-(E917/E916)</f>
        <v>1.4332639112142442E-2</v>
      </c>
      <c r="L917" s="4">
        <v>142.39792499999999</v>
      </c>
      <c r="M917" s="4">
        <v>142.32065</v>
      </c>
      <c r="N917" s="4">
        <v>146.028381</v>
      </c>
      <c r="O917" s="4">
        <v>145.9310902</v>
      </c>
      <c r="P917" s="4">
        <v>142.82096870000001</v>
      </c>
      <c r="Q917" s="4">
        <v>143.1689629</v>
      </c>
      <c r="R917" s="4">
        <v>144.67865879999999</v>
      </c>
      <c r="S917" s="4">
        <v>144.4371731</v>
      </c>
      <c r="T917" s="2">
        <v>0.47310649999999999</v>
      </c>
      <c r="U917" s="2">
        <v>1.288945929</v>
      </c>
      <c r="V917" s="4">
        <v>26.849740239999999</v>
      </c>
      <c r="W917">
        <f>F917/AVERAGE(F913:F917)</f>
        <v>0.98054712188392978</v>
      </c>
      <c r="X917" s="4">
        <f>(E917-MIN(E904:E917))/(MAX(E904:E917)-MIN(E904:E917)) * 100</f>
        <v>11.477787124944971</v>
      </c>
      <c r="Y917" s="4">
        <f t="shared" si="120"/>
        <v>23.062403193171054</v>
      </c>
      <c r="Z917" s="4">
        <f t="shared" si="116"/>
        <v>0.49768391562695546</v>
      </c>
      <c r="AA917" s="4">
        <f t="shared" si="117"/>
        <v>-1.509695899999997</v>
      </c>
      <c r="AB917">
        <f>STDEV(E897:E917)</f>
        <v>4.4702223895035766</v>
      </c>
      <c r="AC917">
        <f t="shared" si="114"/>
        <v>150.49860338950359</v>
      </c>
      <c r="AD917">
        <f t="shared" si="115"/>
        <v>141.55815861049641</v>
      </c>
      <c r="AE917" s="4">
        <f>AC917-AD917</f>
        <v>8.9404447790071799</v>
      </c>
      <c r="AI917" s="5">
        <f t="shared" si="118"/>
        <v>-1.4610536943968633E-2</v>
      </c>
      <c r="AJ917" s="5">
        <f t="shared" si="113"/>
        <v>9.8655848609319197E-4</v>
      </c>
      <c r="AK917" s="5">
        <f t="shared" si="119"/>
        <v>-3.2613773632090236E-4</v>
      </c>
    </row>
    <row r="918" spans="1:37" x14ac:dyDescent="0.2">
      <c r="A918" s="1">
        <v>42914</v>
      </c>
      <c r="B918">
        <v>141.78100000000001</v>
      </c>
      <c r="C918">
        <v>143.3706</v>
      </c>
      <c r="D918">
        <v>140.476</v>
      </c>
      <c r="E918">
        <v>143.0958</v>
      </c>
      <c r="F918">
        <v>22082432</v>
      </c>
      <c r="G918">
        <v>22082432</v>
      </c>
      <c r="H918">
        <v>142.30549999999999</v>
      </c>
      <c r="I918">
        <v>2.0606</v>
      </c>
      <c r="J918">
        <v>-2.0606</v>
      </c>
      <c r="K918" s="4">
        <f>1-(E918/E917)</f>
        <v>-1.4610536943968633E-2</v>
      </c>
      <c r="L918" s="4">
        <v>142.834575</v>
      </c>
      <c r="M918" s="4">
        <v>142.38639000000001</v>
      </c>
      <c r="N918" s="4">
        <v>145.66204289999999</v>
      </c>
      <c r="O918" s="4">
        <v>146.0192686</v>
      </c>
      <c r="P918" s="4">
        <v>142.88204229999999</v>
      </c>
      <c r="Q918" s="4">
        <v>143.15566050000001</v>
      </c>
      <c r="R918" s="4">
        <v>144.5279103</v>
      </c>
      <c r="S918" s="4">
        <v>144.38457020000001</v>
      </c>
      <c r="T918" s="2">
        <v>0.62029221400000001</v>
      </c>
      <c r="U918" s="2">
        <v>1.2623120000000001</v>
      </c>
      <c r="V918" s="4">
        <v>32.948625610000001</v>
      </c>
      <c r="W918">
        <f>F918/AVERAGE(F914:F918)</f>
        <v>0.86882360319901819</v>
      </c>
      <c r="X918" s="4">
        <f>(E918-MIN(E905:E918))/(MAX(E905:E918)-MIN(E905:E918)) * 100</f>
        <v>53.054281461680944</v>
      </c>
      <c r="Y918" s="4">
        <f t="shared" si="120"/>
        <v>30.54365359824719</v>
      </c>
      <c r="Z918" s="4">
        <f t="shared" si="116"/>
        <v>1.7369985319872006</v>
      </c>
      <c r="AA918" s="4">
        <f t="shared" si="117"/>
        <v>-1.3722497999999916</v>
      </c>
      <c r="AB918">
        <f>STDEV(E898:E918)</f>
        <v>4.3747970128420191</v>
      </c>
      <c r="AC918">
        <f t="shared" si="114"/>
        <v>150.036839912842</v>
      </c>
      <c r="AD918">
        <f t="shared" si="115"/>
        <v>141.28724588715798</v>
      </c>
      <c r="AE918" s="4">
        <f>AC918-AD918</f>
        <v>8.7495940256840186</v>
      </c>
      <c r="AI918" s="5">
        <f t="shared" si="118"/>
        <v>1.4742571060785803E-2</v>
      </c>
      <c r="AJ918" s="5">
        <f t="shared" si="113"/>
        <v>-1.2353825886707525E-3</v>
      </c>
      <c r="AK918" s="5">
        <f t="shared" si="119"/>
        <v>-1.8873290279979762E-3</v>
      </c>
    </row>
    <row r="919" spans="1:37" x14ac:dyDescent="0.2">
      <c r="A919" s="1">
        <v>42915</v>
      </c>
      <c r="B919">
        <v>141.99680000000001</v>
      </c>
      <c r="C919">
        <v>142.40899999999999</v>
      </c>
      <c r="D919">
        <v>139.61240000000001</v>
      </c>
      <c r="E919">
        <v>140.9862</v>
      </c>
      <c r="F919">
        <v>31499368</v>
      </c>
      <c r="G919">
        <v>31499368</v>
      </c>
      <c r="H919">
        <v>140.9188</v>
      </c>
      <c r="I919">
        <v>-2.1097000000000001</v>
      </c>
      <c r="J919">
        <v>2.1097000000000001</v>
      </c>
      <c r="K919" s="4">
        <f>1-(E919/E918)</f>
        <v>1.4742571060785803E-2</v>
      </c>
      <c r="L919" s="4">
        <v>142.50831249999999</v>
      </c>
      <c r="M919" s="4">
        <v>142.32653999999999</v>
      </c>
      <c r="N919" s="4">
        <v>145.23777140000001</v>
      </c>
      <c r="O919" s="4">
        <v>146.07815289999999</v>
      </c>
      <c r="P919" s="4">
        <v>142.46074400000001</v>
      </c>
      <c r="Q919" s="4">
        <v>142.76121319999999</v>
      </c>
      <c r="R919" s="4">
        <v>144.1906046</v>
      </c>
      <c r="S919" s="4">
        <v>144.2513008</v>
      </c>
      <c r="T919" s="2">
        <v>0.62029221400000001</v>
      </c>
      <c r="U919" s="2">
        <v>0.99176914299999996</v>
      </c>
      <c r="V919" s="4">
        <v>38.478201310000003</v>
      </c>
      <c r="W919">
        <f>F919/AVERAGE(F915:F919)</f>
        <v>1.1292084030764957</v>
      </c>
      <c r="X919" s="4">
        <f>(E919-MIN(E906:E919))/(MAX(E906:E919)-MIN(E906:E919)) * 100</f>
        <v>32.639773531493269</v>
      </c>
      <c r="Y919" s="4">
        <f t="shared" si="120"/>
        <v>32.390614039373055</v>
      </c>
      <c r="Z919" s="4">
        <f t="shared" si="116"/>
        <v>1.0076923361754533</v>
      </c>
      <c r="AA919" s="4">
        <f t="shared" si="117"/>
        <v>-1.4293914000000143</v>
      </c>
      <c r="AB919">
        <f>STDEV(E899:E919)</f>
        <v>4.3756988415729525</v>
      </c>
      <c r="AC919">
        <f t="shared" si="114"/>
        <v>149.61347024157297</v>
      </c>
      <c r="AD919">
        <f t="shared" si="115"/>
        <v>140.86207255842706</v>
      </c>
      <c r="AE919" s="4">
        <f>AC919-AD919</f>
        <v>8.7513976831459104</v>
      </c>
      <c r="AI919" s="5">
        <f t="shared" si="118"/>
        <v>-2.36618903126673E-3</v>
      </c>
      <c r="AJ919" s="5">
        <f t="shared" ref="AJ919:AJ982" si="121">SLOPE(K920:K924,$AL$2:$AL$6)</f>
        <v>-9.7579254646884572E-4</v>
      </c>
      <c r="AK919" s="5">
        <f t="shared" si="119"/>
        <v>-1.2089128306812934E-3</v>
      </c>
    </row>
    <row r="920" spans="1:37" x14ac:dyDescent="0.2">
      <c r="A920" s="1">
        <v>42916</v>
      </c>
      <c r="B920">
        <v>141.74170000000001</v>
      </c>
      <c r="C920">
        <v>142.2422</v>
      </c>
      <c r="D920">
        <v>141.08430000000001</v>
      </c>
      <c r="E920">
        <v>141.31979999999999</v>
      </c>
      <c r="F920">
        <v>23024107</v>
      </c>
      <c r="G920">
        <v>23024107</v>
      </c>
      <c r="H920">
        <v>141.66220000000001</v>
      </c>
      <c r="I920">
        <v>0.333625</v>
      </c>
      <c r="J920">
        <v>-0.333625</v>
      </c>
      <c r="K920" s="4">
        <f>1-(E920/E919)</f>
        <v>-2.36618903126673E-3</v>
      </c>
      <c r="L920" s="4">
        <v>142.3868875</v>
      </c>
      <c r="M920" s="4">
        <v>142.49825999999999</v>
      </c>
      <c r="N920" s="4">
        <v>144.80976190000001</v>
      </c>
      <c r="O920" s="4">
        <v>146.15354310000001</v>
      </c>
      <c r="P920" s="4">
        <v>142.2072009</v>
      </c>
      <c r="Q920" s="4">
        <v>142.49913799999999</v>
      </c>
      <c r="R920" s="4">
        <v>143.91719459999999</v>
      </c>
      <c r="S920" s="4">
        <v>144.13633999999999</v>
      </c>
      <c r="T920" s="2">
        <v>0.64412257100000003</v>
      </c>
      <c r="U920" s="2">
        <v>0.742247714</v>
      </c>
      <c r="V920" s="4">
        <v>46.461077400000001</v>
      </c>
      <c r="W920">
        <f>F920/AVERAGE(F916:F920)</f>
        <v>0.90603172470451576</v>
      </c>
      <c r="X920" s="4">
        <f>(E920-MIN(E907:E920))/(MAX(E907:E920)-MIN(E907:E920)) * 100</f>
        <v>40.509554140127143</v>
      </c>
      <c r="Y920" s="4">
        <f t="shared" si="120"/>
        <v>42.06786971110045</v>
      </c>
      <c r="Z920" s="4">
        <f t="shared" si="116"/>
        <v>0.96295710760551978</v>
      </c>
      <c r="AA920" s="4">
        <f t="shared" si="117"/>
        <v>-1.4180565999999999</v>
      </c>
      <c r="AB920">
        <f>STDEV(E900:E920)</f>
        <v>4.2937807011392914</v>
      </c>
      <c r="AC920">
        <f t="shared" si="114"/>
        <v>149.10354260113931</v>
      </c>
      <c r="AD920">
        <f t="shared" si="115"/>
        <v>140.51598119886071</v>
      </c>
      <c r="AE920" s="4">
        <f>AC920-AD920</f>
        <v>8.5875614022785953</v>
      </c>
      <c r="AI920" s="5">
        <f t="shared" si="118"/>
        <v>3.6109589739015124E-3</v>
      </c>
      <c r="AJ920" s="5">
        <f t="shared" si="121"/>
        <v>-2.5475866591215144E-3</v>
      </c>
      <c r="AK920" s="5">
        <f t="shared" si="119"/>
        <v>-1.1097052926052572E-3</v>
      </c>
    </row>
    <row r="921" spans="1:37" x14ac:dyDescent="0.2">
      <c r="A921" s="1">
        <v>42919</v>
      </c>
      <c r="B921">
        <v>142.16370000000001</v>
      </c>
      <c r="C921">
        <v>142.57589999999999</v>
      </c>
      <c r="D921">
        <v>140.417</v>
      </c>
      <c r="E921">
        <v>140.80950000000001</v>
      </c>
      <c r="F921">
        <v>14277848</v>
      </c>
      <c r="G921">
        <v>14277848</v>
      </c>
      <c r="H921">
        <v>141.28380000000001</v>
      </c>
      <c r="I921">
        <v>-0.51025100000000001</v>
      </c>
      <c r="J921">
        <v>0.51025100000000001</v>
      </c>
      <c r="K921" s="4">
        <f>1-(E921/E920)</f>
        <v>3.6109589739015124E-3</v>
      </c>
      <c r="L921" s="4">
        <v>142.09618750000001</v>
      </c>
      <c r="M921" s="4">
        <v>142.21958000000001</v>
      </c>
      <c r="N921" s="4">
        <v>144.25138100000001</v>
      </c>
      <c r="O921" s="4">
        <v>146.1852039</v>
      </c>
      <c r="P921" s="4">
        <v>141.89660069999999</v>
      </c>
      <c r="Q921" s="4">
        <v>142.19193110000001</v>
      </c>
      <c r="R921" s="4">
        <v>143.6212237</v>
      </c>
      <c r="S921" s="4">
        <v>144.00587569999999</v>
      </c>
      <c r="T921" s="2">
        <v>0.562115429</v>
      </c>
      <c r="U921" s="2">
        <v>0.77869421400000005</v>
      </c>
      <c r="V921" s="4">
        <v>41.923581890000001</v>
      </c>
      <c r="W921">
        <f>F921/AVERAGE(F917:F921)</f>
        <v>0.61731022713989603</v>
      </c>
      <c r="X921" s="4">
        <f>(E921-MIN(E908:E921))/(MAX(E908:E921)-MIN(E908:E921)) * 100</f>
        <v>30.220096652227589</v>
      </c>
      <c r="Y921" s="4">
        <f t="shared" si="120"/>
        <v>34.456474774615998</v>
      </c>
      <c r="Z921" s="4">
        <f t="shared" si="116"/>
        <v>0.87705131908881928</v>
      </c>
      <c r="AA921" s="4">
        <f t="shared" si="117"/>
        <v>-1.4292925999999966</v>
      </c>
      <c r="AB921">
        <f>STDEV(E901:E921)</f>
        <v>3.9906048747801455</v>
      </c>
      <c r="AC921">
        <f t="shared" si="114"/>
        <v>148.24198587478014</v>
      </c>
      <c r="AD921">
        <f t="shared" si="115"/>
        <v>140.26077612521988</v>
      </c>
      <c r="AE921" s="4">
        <f>AC921-AD921</f>
        <v>7.9812097495602643</v>
      </c>
      <c r="AI921" s="5">
        <f t="shared" si="118"/>
        <v>-4.1119384700605277E-3</v>
      </c>
      <c r="AJ921" s="5">
        <f t="shared" si="121"/>
        <v>-1.3798374983850835E-3</v>
      </c>
      <c r="AK921" s="5">
        <f t="shared" si="119"/>
        <v>-5.97791258759465E-4</v>
      </c>
    </row>
    <row r="922" spans="1:37" x14ac:dyDescent="0.2">
      <c r="A922" s="1">
        <v>42921</v>
      </c>
      <c r="B922">
        <v>140.99600000000001</v>
      </c>
      <c r="C922">
        <v>142.0753</v>
      </c>
      <c r="D922">
        <v>140.0478</v>
      </c>
      <c r="E922">
        <v>141.38849999999999</v>
      </c>
      <c r="F922">
        <v>21569557</v>
      </c>
      <c r="G922">
        <v>21569557</v>
      </c>
      <c r="H922">
        <v>141.2415</v>
      </c>
      <c r="I922">
        <v>0.57893799999999995</v>
      </c>
      <c r="J922">
        <v>-0.57893799999999995</v>
      </c>
      <c r="K922" s="4">
        <f>1-(E922/E921)</f>
        <v>-4.1119384700605277E-3</v>
      </c>
      <c r="L922" s="4">
        <v>141.90729999999999</v>
      </c>
      <c r="M922" s="4">
        <v>142.12931</v>
      </c>
      <c r="N922" s="4">
        <v>143.79159519999999</v>
      </c>
      <c r="O922" s="4">
        <v>146.23147449999999</v>
      </c>
      <c r="P922" s="4">
        <v>141.78368939999999</v>
      </c>
      <c r="Q922" s="4">
        <v>142.04585270000001</v>
      </c>
      <c r="R922" s="4">
        <v>143.4085834</v>
      </c>
      <c r="S922" s="4">
        <v>143.9032335</v>
      </c>
      <c r="T922" s="2">
        <v>0.60346814299999996</v>
      </c>
      <c r="U922" s="2">
        <v>0.67846564300000001</v>
      </c>
      <c r="V922" s="4">
        <v>47.07482942</v>
      </c>
      <c r="W922">
        <f>F922/AVERAGE(F918:F922)</f>
        <v>0.95904498570926933</v>
      </c>
      <c r="X922" s="4">
        <f>(E922-MIN(E909:E922))/(MAX(E909:E922)-MIN(E909:E922)) * 100</f>
        <v>44.717930740916692</v>
      </c>
      <c r="Y922" s="4">
        <f t="shared" si="120"/>
        <v>38.482527177757142</v>
      </c>
      <c r="Z922" s="4">
        <f t="shared" si="116"/>
        <v>1.1620320706682592</v>
      </c>
      <c r="AA922" s="4">
        <f t="shared" si="117"/>
        <v>-1.362730699999986</v>
      </c>
      <c r="AB922">
        <f>STDEV(E902:E922)</f>
        <v>3.71561231958828</v>
      </c>
      <c r="AC922">
        <f t="shared" si="114"/>
        <v>147.50720751958826</v>
      </c>
      <c r="AD922">
        <f t="shared" si="115"/>
        <v>140.07598288041171</v>
      </c>
      <c r="AE922" s="4">
        <f>AC922-AD922</f>
        <v>7.4312246391765484</v>
      </c>
      <c r="AI922" s="5">
        <f t="shared" si="118"/>
        <v>9.438532836828939E-3</v>
      </c>
      <c r="AJ922" s="5">
        <f t="shared" si="121"/>
        <v>-1.4843373173257788E-3</v>
      </c>
      <c r="AK922" s="5">
        <f t="shared" si="119"/>
        <v>-6.6676207980332204E-4</v>
      </c>
    </row>
    <row r="923" spans="1:37" x14ac:dyDescent="0.2">
      <c r="A923" s="1">
        <v>42922</v>
      </c>
      <c r="B923">
        <v>140.33850000000001</v>
      </c>
      <c r="C923">
        <v>140.80950000000001</v>
      </c>
      <c r="D923">
        <v>139.74</v>
      </c>
      <c r="E923">
        <v>140.054</v>
      </c>
      <c r="F923">
        <v>24128782</v>
      </c>
      <c r="G923">
        <v>24128782</v>
      </c>
      <c r="H923">
        <v>140.15649999999999</v>
      </c>
      <c r="I923">
        <v>-1.3345</v>
      </c>
      <c r="J923">
        <v>1.3345</v>
      </c>
      <c r="K923" s="4">
        <f>1-(E923/E922)</f>
        <v>9.438532836828939E-3</v>
      </c>
      <c r="L923" s="4">
        <v>141.47187500000001</v>
      </c>
      <c r="M923" s="4">
        <v>141.8212</v>
      </c>
      <c r="N923" s="4">
        <v>143.24396669999999</v>
      </c>
      <c r="O923" s="4">
        <v>146.22532749999999</v>
      </c>
      <c r="P923" s="4">
        <v>141.399314</v>
      </c>
      <c r="Q923" s="4">
        <v>141.68369770000001</v>
      </c>
      <c r="R923" s="4">
        <v>143.08909919999999</v>
      </c>
      <c r="S923" s="4">
        <v>143.75228319999999</v>
      </c>
      <c r="T923" s="2">
        <v>0.60346814299999996</v>
      </c>
      <c r="U923" s="2">
        <v>0.71280928600000004</v>
      </c>
      <c r="V923" s="4">
        <v>45.846576849999998</v>
      </c>
      <c r="W923">
        <f>F923/AVERAGE(F919:F923)</f>
        <v>1.0536617129926551</v>
      </c>
      <c r="X923" s="4">
        <f>(E923-MIN(E910:E923))/(MAX(E910:E923)-MIN(E910:E923)) * 100</f>
        <v>11.302801913013111</v>
      </c>
      <c r="Y923" s="4">
        <f t="shared" si="120"/>
        <v>28.746943102052466</v>
      </c>
      <c r="Z923" s="4">
        <f t="shared" si="116"/>
        <v>0.39318274200104836</v>
      </c>
      <c r="AA923" s="4">
        <f t="shared" si="117"/>
        <v>-1.4054014999999822</v>
      </c>
      <c r="AB923">
        <f>STDEV(E903:E923)</f>
        <v>3.3431216367840011</v>
      </c>
      <c r="AC923">
        <f t="shared" si="114"/>
        <v>146.58708833678398</v>
      </c>
      <c r="AD923">
        <f t="shared" si="115"/>
        <v>139.900845063216</v>
      </c>
      <c r="AE923" s="4">
        <f>AC923-AD923</f>
        <v>6.6862432735679818</v>
      </c>
      <c r="AI923" s="5">
        <f t="shared" si="118"/>
        <v>-1.0158938695074671E-2</v>
      </c>
      <c r="AJ923" s="5">
        <f t="shared" si="121"/>
        <v>-2.8798890191286122E-4</v>
      </c>
      <c r="AK923" s="5">
        <f t="shared" si="119"/>
        <v>7.8089475520131128E-4</v>
      </c>
    </row>
    <row r="924" spans="1:37" x14ac:dyDescent="0.2">
      <c r="A924" s="1">
        <v>42923</v>
      </c>
      <c r="B924">
        <v>140.2208</v>
      </c>
      <c r="C924">
        <v>142.0361</v>
      </c>
      <c r="D924">
        <v>140.2208</v>
      </c>
      <c r="E924">
        <v>141.4768</v>
      </c>
      <c r="F924">
        <v>19201712</v>
      </c>
      <c r="G924">
        <v>19201712</v>
      </c>
      <c r="H924">
        <v>141.36349999999999</v>
      </c>
      <c r="I924">
        <v>1.4228000000000001</v>
      </c>
      <c r="J924">
        <v>-1.4228000000000001</v>
      </c>
      <c r="K924" s="4">
        <f>1-(E924/E923)</f>
        <v>-1.0158938695074671E-2</v>
      </c>
      <c r="L924" s="4">
        <v>141.270725</v>
      </c>
      <c r="M924" s="4">
        <v>141.67892000000001</v>
      </c>
      <c r="N924" s="4">
        <v>142.72110000000001</v>
      </c>
      <c r="O924" s="4">
        <v>146.23002550000001</v>
      </c>
      <c r="P924" s="4">
        <v>141.41653310000001</v>
      </c>
      <c r="Q924" s="4">
        <v>141.64607989999999</v>
      </c>
      <c r="R924" s="4">
        <v>142.93554689999999</v>
      </c>
      <c r="S924" s="4">
        <v>143.6630485</v>
      </c>
      <c r="T924" s="2">
        <v>0.70509671399999996</v>
      </c>
      <c r="U924" s="2">
        <v>0.57123071400000003</v>
      </c>
      <c r="V924" s="4">
        <v>55.244187230000001</v>
      </c>
      <c r="W924">
        <f>F924/AVERAGE(F920:F924)</f>
        <v>0.93939995659185005</v>
      </c>
      <c r="X924" s="4">
        <f>(E924-MIN(E911:E924))/(MAX(E911:E924)-MIN(E911:E924)) * 100</f>
        <v>40.165993845806128</v>
      </c>
      <c r="Y924" s="4">
        <f t="shared" si="120"/>
        <v>32.062242166578642</v>
      </c>
      <c r="Z924" s="4">
        <f t="shared" si="116"/>
        <v>1.2527506229016869</v>
      </c>
      <c r="AA924" s="4">
        <f t="shared" si="117"/>
        <v>-1.2894670000000019</v>
      </c>
      <c r="AB924">
        <f>STDEV(E904:E924)</f>
        <v>2.6079777589159017</v>
      </c>
      <c r="AC924">
        <f t="shared" si="114"/>
        <v>145.3290777589159</v>
      </c>
      <c r="AD924">
        <f t="shared" si="115"/>
        <v>140.11312224108411</v>
      </c>
      <c r="AE924" s="4">
        <f>AC924-AD924</f>
        <v>5.2159555178317873</v>
      </c>
      <c r="AI924" s="5">
        <f t="shared" si="118"/>
        <v>-6.1034742091989891E-3</v>
      </c>
      <c r="AJ924" s="5">
        <f t="shared" si="121"/>
        <v>-1.5671293302683465E-3</v>
      </c>
      <c r="AK924" s="5">
        <f t="shared" si="119"/>
        <v>7.6170327297903106E-4</v>
      </c>
    </row>
    <row r="925" spans="1:37" x14ac:dyDescent="0.2">
      <c r="A925" s="1">
        <v>42926</v>
      </c>
      <c r="B925">
        <v>141.40809999999999</v>
      </c>
      <c r="C925">
        <v>143.21360000000001</v>
      </c>
      <c r="D925">
        <v>140.68199999999999</v>
      </c>
      <c r="E925">
        <v>142.34030000000001</v>
      </c>
      <c r="F925">
        <v>21090636</v>
      </c>
      <c r="G925">
        <v>21090636</v>
      </c>
      <c r="H925">
        <v>142.18520000000001</v>
      </c>
      <c r="I925">
        <v>0.86350099999999996</v>
      </c>
      <c r="J925">
        <v>-0.86350099999999996</v>
      </c>
      <c r="K925" s="4">
        <f>1-(E925/E924)</f>
        <v>-6.1034742091989891E-3</v>
      </c>
      <c r="L925" s="4">
        <v>141.4338625</v>
      </c>
      <c r="M925" s="4">
        <v>141.55921000000001</v>
      </c>
      <c r="N925" s="4">
        <v>142.25710950000001</v>
      </c>
      <c r="O925" s="4">
        <v>146.2679412</v>
      </c>
      <c r="P925" s="4">
        <v>141.62181469999999</v>
      </c>
      <c r="Q925" s="4">
        <v>141.77230180000001</v>
      </c>
      <c r="R925" s="4">
        <v>142.8788567</v>
      </c>
      <c r="S925" s="4">
        <v>143.611176</v>
      </c>
      <c r="T925" s="2">
        <v>0.48151107100000001</v>
      </c>
      <c r="U925" s="2">
        <v>0.57123071400000003</v>
      </c>
      <c r="V925" s="4">
        <v>45.7387631</v>
      </c>
      <c r="W925">
        <f>F925/AVERAGE(F921:F925)</f>
        <v>1.0517075970043843</v>
      </c>
      <c r="X925" s="4">
        <f>(E925-MIN(E912:E925))/(MAX(E912:E925)-MIN(E912:E925)) * 100</f>
        <v>65.634150542573877</v>
      </c>
      <c r="Y925" s="4">
        <f t="shared" si="120"/>
        <v>39.034315433797708</v>
      </c>
      <c r="Z925" s="4">
        <f t="shared" si="116"/>
        <v>1.6814474600916096</v>
      </c>
      <c r="AA925" s="4">
        <f t="shared" si="117"/>
        <v>-1.1065548999999919</v>
      </c>
      <c r="AB925">
        <f>STDEV(E905:E925)</f>
        <v>1.4830571306948244</v>
      </c>
      <c r="AC925">
        <f t="shared" si="114"/>
        <v>143.74016663069483</v>
      </c>
      <c r="AD925">
        <f t="shared" si="115"/>
        <v>140.7740523693052</v>
      </c>
      <c r="AE925" s="4">
        <f>AC925-AD925</f>
        <v>2.9661142613896345</v>
      </c>
      <c r="AI925" s="5">
        <f t="shared" si="118"/>
        <v>-3.2401224389719818E-3</v>
      </c>
      <c r="AJ925" s="5">
        <f t="shared" si="121"/>
        <v>-7.6490048006914166E-4</v>
      </c>
      <c r="AK925" s="5">
        <f t="shared" si="119"/>
        <v>1.9805350536598607E-4</v>
      </c>
    </row>
    <row r="926" spans="1:37" x14ac:dyDescent="0.2">
      <c r="A926" s="1">
        <v>42927</v>
      </c>
      <c r="B926">
        <v>142.01650000000001</v>
      </c>
      <c r="C926">
        <v>143.1155</v>
      </c>
      <c r="D926">
        <v>141.673</v>
      </c>
      <c r="E926">
        <v>142.8015</v>
      </c>
      <c r="F926">
        <v>19781836</v>
      </c>
      <c r="G926">
        <v>19781836</v>
      </c>
      <c r="H926">
        <v>142.48179999999999</v>
      </c>
      <c r="I926">
        <v>0.46118700000000001</v>
      </c>
      <c r="J926">
        <v>-0.46118700000000001</v>
      </c>
      <c r="K926" s="4">
        <f>1-(E926/E925)</f>
        <v>-3.2401224389719818E-3</v>
      </c>
      <c r="L926" s="4">
        <v>141.397075</v>
      </c>
      <c r="M926" s="4">
        <v>141.53075999999999</v>
      </c>
      <c r="N926" s="4">
        <v>142.0959048</v>
      </c>
      <c r="O926" s="4">
        <v>146.31279219999999</v>
      </c>
      <c r="P926" s="4">
        <v>141.88396700000001</v>
      </c>
      <c r="Q926" s="4">
        <v>141.95942869999999</v>
      </c>
      <c r="R926" s="4">
        <v>142.8714894</v>
      </c>
      <c r="S926" s="4">
        <v>143.57942399999999</v>
      </c>
      <c r="T926" s="2">
        <v>0.51445300000000005</v>
      </c>
      <c r="U926" s="2">
        <v>0.47800928599999998</v>
      </c>
      <c r="V926" s="4">
        <v>51.836025149999998</v>
      </c>
      <c r="W926">
        <f>F926/AVERAGE(F922:F926)</f>
        <v>0.93511223136844335</v>
      </c>
      <c r="X926" s="4">
        <f>(E926-MIN(E913:E926))/(MAX(E913:E926)-MIN(E913:E926)) * 100</f>
        <v>78.874088534191046</v>
      </c>
      <c r="Y926" s="4">
        <f t="shared" si="120"/>
        <v>61.558077640857015</v>
      </c>
      <c r="Z926" s="4">
        <f t="shared" si="116"/>
        <v>1.2812955107916031</v>
      </c>
      <c r="AA926" s="4">
        <f t="shared" si="117"/>
        <v>-0.91206070000001205</v>
      </c>
      <c r="AB926">
        <f>STDEV(E906:E926)</f>
        <v>1.1894817428091078</v>
      </c>
      <c r="AC926">
        <f t="shared" si="114"/>
        <v>143.28538654280911</v>
      </c>
      <c r="AD926">
        <f t="shared" si="115"/>
        <v>140.90642305719089</v>
      </c>
      <c r="AE926" s="4">
        <f>AC926-AD926</f>
        <v>2.3789634856182147</v>
      </c>
      <c r="AI926" s="5">
        <f t="shared" si="118"/>
        <v>-1.4425618778513005E-3</v>
      </c>
      <c r="AJ926" s="5">
        <f t="shared" si="121"/>
        <v>6.3714083049410948E-4</v>
      </c>
      <c r="AK926" s="5">
        <f t="shared" si="119"/>
        <v>3.2564757037809993E-4</v>
      </c>
    </row>
    <row r="927" spans="1:37" x14ac:dyDescent="0.2">
      <c r="A927" s="1">
        <v>42928</v>
      </c>
      <c r="B927">
        <v>143.13509999999999</v>
      </c>
      <c r="C927">
        <v>143.4393</v>
      </c>
      <c r="D927">
        <v>142.10480000000001</v>
      </c>
      <c r="E927">
        <v>143.00749999999999</v>
      </c>
      <c r="F927">
        <v>24884478</v>
      </c>
      <c r="G927">
        <v>24884478</v>
      </c>
      <c r="H927">
        <v>142.72829999999999</v>
      </c>
      <c r="I927">
        <v>0.206064</v>
      </c>
      <c r="J927">
        <v>-0.206064</v>
      </c>
      <c r="K927" s="4">
        <f>1-(E927/E926)</f>
        <v>-1.4425618778513005E-3</v>
      </c>
      <c r="L927" s="4">
        <v>141.64973749999999</v>
      </c>
      <c r="M927" s="4">
        <v>141.72799000000001</v>
      </c>
      <c r="N927" s="4">
        <v>142.1108571</v>
      </c>
      <c r="O927" s="4">
        <v>146.36436670000001</v>
      </c>
      <c r="P927" s="4">
        <v>142.13364100000001</v>
      </c>
      <c r="Q927" s="4">
        <v>142.1499871</v>
      </c>
      <c r="R927" s="4">
        <v>142.88444279999999</v>
      </c>
      <c r="S927" s="4">
        <v>143.55699569999999</v>
      </c>
      <c r="T927" s="2">
        <v>0.46889492900000002</v>
      </c>
      <c r="U927" s="2">
        <v>0.47800928599999998</v>
      </c>
      <c r="V927" s="4">
        <v>49.518728660000001</v>
      </c>
      <c r="W927">
        <f>F927/AVERAGE(F923:F927)</f>
        <v>1.1405748034576737</v>
      </c>
      <c r="X927" s="4">
        <f>(E927-MIN(E914:E927))/(MAX(E914:E927)-MIN(E914:E927)) * 100</f>
        <v>84.78785095022107</v>
      </c>
      <c r="Y927" s="4">
        <f t="shared" si="120"/>
        <v>76.432030008995341</v>
      </c>
      <c r="Z927" s="4">
        <f t="shared" si="116"/>
        <v>1.1093235511374266</v>
      </c>
      <c r="AA927" s="4">
        <f t="shared" si="117"/>
        <v>-0.73445569999998384</v>
      </c>
      <c r="AB927">
        <f>STDEV(E907:E927)</f>
        <v>1.1993024449951855</v>
      </c>
      <c r="AC927">
        <f t="shared" si="114"/>
        <v>143.3101595449952</v>
      </c>
      <c r="AD927">
        <f t="shared" si="115"/>
        <v>140.91155465500481</v>
      </c>
      <c r="AE927" s="4">
        <f>AC927-AD927</f>
        <v>2.3986048899903949</v>
      </c>
      <c r="AI927" s="5">
        <f t="shared" si="118"/>
        <v>-1.3929339370312821E-2</v>
      </c>
      <c r="AJ927" s="5">
        <f t="shared" si="121"/>
        <v>2.0450371639257003E-3</v>
      </c>
      <c r="AK927" s="5">
        <f t="shared" si="119"/>
        <v>5.6159673999505095E-4</v>
      </c>
    </row>
    <row r="928" spans="1:37" x14ac:dyDescent="0.2">
      <c r="A928" s="1">
        <v>42929</v>
      </c>
      <c r="B928">
        <v>142.77199999999999</v>
      </c>
      <c r="C928">
        <v>145.70599999999999</v>
      </c>
      <c r="D928">
        <v>142.7132</v>
      </c>
      <c r="E928">
        <v>144.99950000000001</v>
      </c>
      <c r="F928">
        <v>25199373</v>
      </c>
      <c r="G928">
        <v>25199373</v>
      </c>
      <c r="H928">
        <v>144.7088</v>
      </c>
      <c r="I928">
        <v>1.9919</v>
      </c>
      <c r="J928">
        <v>-1.9919</v>
      </c>
      <c r="K928" s="4">
        <f>1-(E928/E927)</f>
        <v>-1.3929339370312821E-2</v>
      </c>
      <c r="L928" s="4">
        <v>142.1097</v>
      </c>
      <c r="M928" s="4">
        <v>141.91836000000001</v>
      </c>
      <c r="N928" s="4">
        <v>142.1659952</v>
      </c>
      <c r="O928" s="4">
        <v>146.3988569</v>
      </c>
      <c r="P928" s="4">
        <v>142.7704985</v>
      </c>
      <c r="Q928" s="4">
        <v>142.66808040000001</v>
      </c>
      <c r="R928" s="4">
        <v>143.08587679999999</v>
      </c>
      <c r="S928" s="4">
        <v>143.6135644</v>
      </c>
      <c r="T928" s="2">
        <v>0.61117350000000004</v>
      </c>
      <c r="U928" s="2">
        <v>0.46118771400000003</v>
      </c>
      <c r="V928" s="4">
        <v>56.993249280000001</v>
      </c>
      <c r="W928">
        <f>F928/AVERAGE(F924:F928)</f>
        <v>1.1437827935111589</v>
      </c>
      <c r="X928" s="4">
        <f>(E928-MIN(E915:E928))/(MAX(E915:E928)-MIN(E915:E928)) * 100</f>
        <v>100</v>
      </c>
      <c r="Y928" s="4">
        <f t="shared" si="120"/>
        <v>87.887313161470715</v>
      </c>
      <c r="Z928" s="4">
        <f t="shared" si="116"/>
        <v>1.1378206524106078</v>
      </c>
      <c r="AA928" s="4">
        <f t="shared" si="117"/>
        <v>-0.41779639999998608</v>
      </c>
      <c r="AB928">
        <f>STDEV(E908:E928)</f>
        <v>1.3048269887139041</v>
      </c>
      <c r="AC928">
        <f t="shared" si="114"/>
        <v>143.4708221887139</v>
      </c>
      <c r="AD928">
        <f t="shared" si="115"/>
        <v>140.8611682112861</v>
      </c>
      <c r="AE928" s="4">
        <f>AC928-AD928</f>
        <v>2.6096539774277971</v>
      </c>
      <c r="AI928" s="5">
        <f t="shared" si="118"/>
        <v>-8.5945123948703017E-3</v>
      </c>
      <c r="AJ928" s="5">
        <f t="shared" si="121"/>
        <v>2.3419613264441534E-3</v>
      </c>
      <c r="AK928" s="5">
        <f t="shared" si="119"/>
        <v>1.2926264321743307E-3</v>
      </c>
    </row>
    <row r="929" spans="1:37" x14ac:dyDescent="0.2">
      <c r="A929" s="1">
        <v>42930</v>
      </c>
      <c r="B929">
        <v>145.19569999999999</v>
      </c>
      <c r="C929">
        <v>146.53020000000001</v>
      </c>
      <c r="D929">
        <v>144.5677</v>
      </c>
      <c r="E929">
        <v>146.2457</v>
      </c>
      <c r="F929">
        <v>20132061</v>
      </c>
      <c r="G929">
        <v>20132061</v>
      </c>
      <c r="H929">
        <v>145.63640000000001</v>
      </c>
      <c r="I929">
        <v>1.2462</v>
      </c>
      <c r="J929">
        <v>-1.2462</v>
      </c>
      <c r="K929" s="4">
        <f>1-(E929/E928)</f>
        <v>-8.5945123948703017E-3</v>
      </c>
      <c r="L929" s="4">
        <v>142.78922499999999</v>
      </c>
      <c r="M929" s="4">
        <v>142.44431</v>
      </c>
      <c r="N929" s="4">
        <v>142.34729519999999</v>
      </c>
      <c r="O929" s="4">
        <v>146.4399627</v>
      </c>
      <c r="P929" s="4">
        <v>143.5427655</v>
      </c>
      <c r="Q929" s="4">
        <v>143.31855669999999</v>
      </c>
      <c r="R929" s="4">
        <v>143.3868124</v>
      </c>
      <c r="S929" s="4">
        <v>143.71678549999999</v>
      </c>
      <c r="T929" s="2">
        <v>0.65462964300000004</v>
      </c>
      <c r="U929" s="2">
        <v>0.46118771400000003</v>
      </c>
      <c r="V929" s="4">
        <v>58.668171690000001</v>
      </c>
      <c r="W929">
        <f>F929/AVERAGE(F925:F929)</f>
        <v>0.90612808806364487</v>
      </c>
      <c r="X929" s="4">
        <f>(E929-MIN(E916:E929))/(MAX(E916:E929)-MIN(E916:E929)) * 100</f>
        <v>100</v>
      </c>
      <c r="Y929" s="4">
        <f t="shared" si="120"/>
        <v>94.929283650073685</v>
      </c>
      <c r="Z929" s="4">
        <f t="shared" si="116"/>
        <v>1.0534157233148191</v>
      </c>
      <c r="AA929" s="4">
        <f t="shared" si="117"/>
        <v>-6.8255700000008801E-2</v>
      </c>
      <c r="AB929">
        <f>STDEV(E909:E929)</f>
        <v>1.5800473491247642</v>
      </c>
      <c r="AC929">
        <f t="shared" si="114"/>
        <v>143.92734254912475</v>
      </c>
      <c r="AD929">
        <f t="shared" si="115"/>
        <v>140.76724785087524</v>
      </c>
      <c r="AE929" s="4">
        <f>AC929-AD929</f>
        <v>3.1600946982495088</v>
      </c>
      <c r="AI929" s="5">
        <f t="shared" si="118"/>
        <v>-3.4886495808081897E-3</v>
      </c>
      <c r="AJ929" s="5">
        <f t="shared" si="121"/>
        <v>1.588826637228724E-3</v>
      </c>
      <c r="AK929" s="5">
        <f t="shared" si="119"/>
        <v>1.3347025121314676E-3</v>
      </c>
    </row>
    <row r="930" spans="1:37" x14ac:dyDescent="0.2">
      <c r="A930" s="1">
        <v>42933</v>
      </c>
      <c r="B930">
        <v>146.02979999999999</v>
      </c>
      <c r="C930">
        <v>148.07079999999999</v>
      </c>
      <c r="D930">
        <v>145.78450000000001</v>
      </c>
      <c r="E930">
        <v>146.7559</v>
      </c>
      <c r="F930">
        <v>23793456</v>
      </c>
      <c r="G930">
        <v>23793456</v>
      </c>
      <c r="H930">
        <v>147.06489999999999</v>
      </c>
      <c r="I930">
        <v>0.51024899999999995</v>
      </c>
      <c r="J930">
        <v>-0.51024899999999995</v>
      </c>
      <c r="K930" s="4">
        <f>1-(E930/E929)</f>
        <v>-3.4886495808081897E-3</v>
      </c>
      <c r="L930" s="4">
        <v>143.46015</v>
      </c>
      <c r="M930" s="4">
        <v>142.98792</v>
      </c>
      <c r="N930" s="4">
        <v>142.59354289999999</v>
      </c>
      <c r="O930" s="4">
        <v>146.4996941</v>
      </c>
      <c r="P930" s="4">
        <v>144.25679539999999</v>
      </c>
      <c r="Q930" s="4">
        <v>143.9435282</v>
      </c>
      <c r="R930" s="4">
        <v>143.70767789999999</v>
      </c>
      <c r="S930" s="4">
        <v>143.83596639999999</v>
      </c>
      <c r="T930" s="2">
        <v>0.69107600000000002</v>
      </c>
      <c r="U930" s="2">
        <v>0.42894650000000001</v>
      </c>
      <c r="V930" s="4">
        <v>61.701974739999997</v>
      </c>
      <c r="W930">
        <f>F930/AVERAGE(F926:F930)</f>
        <v>1.045487487767508</v>
      </c>
      <c r="X930" s="4">
        <f>(E930-MIN(E917:E930))/(MAX(E917:E930)-MIN(E917:E930)) * 100</f>
        <v>100</v>
      </c>
      <c r="Y930" s="4">
        <f t="shared" si="120"/>
        <v>100</v>
      </c>
      <c r="Z930" s="4">
        <f t="shared" si="116"/>
        <v>1</v>
      </c>
      <c r="AA930" s="4">
        <f t="shared" si="117"/>
        <v>0.23585030000000984</v>
      </c>
      <c r="AB930">
        <f>STDEV(E910:E930)</f>
        <v>1.8372784393149102</v>
      </c>
      <c r="AC930">
        <f t="shared" si="114"/>
        <v>144.43082133931489</v>
      </c>
      <c r="AD930">
        <f t="shared" si="115"/>
        <v>140.75626446068509</v>
      </c>
      <c r="AE930" s="4">
        <f>AC930-AD930</f>
        <v>3.6745568786298008</v>
      </c>
      <c r="AI930" s="5">
        <f t="shared" si="118"/>
        <v>-3.4772026201330686E-3</v>
      </c>
      <c r="AJ930" s="5">
        <f t="shared" si="121"/>
        <v>-1.0540468405810023E-3</v>
      </c>
      <c r="AK930" s="5">
        <f t="shared" si="119"/>
        <v>1.4245144684138693E-3</v>
      </c>
    </row>
    <row r="931" spans="1:37" x14ac:dyDescent="0.2">
      <c r="A931" s="1">
        <v>42934</v>
      </c>
      <c r="B931">
        <v>146.40270000000001</v>
      </c>
      <c r="C931">
        <v>147.3152</v>
      </c>
      <c r="D931">
        <v>145.8826</v>
      </c>
      <c r="E931">
        <v>147.2662</v>
      </c>
      <c r="F931">
        <v>17868792</v>
      </c>
      <c r="G931">
        <v>17868792</v>
      </c>
      <c r="H931">
        <v>146.6335</v>
      </c>
      <c r="I931">
        <v>0.51025100000000001</v>
      </c>
      <c r="J931">
        <v>-0.51025100000000001</v>
      </c>
      <c r="K931" s="4">
        <f>1-(E931/E930)</f>
        <v>-3.4772026201330686E-3</v>
      </c>
      <c r="L931" s="4">
        <v>144.36167499999999</v>
      </c>
      <c r="M931" s="4">
        <v>143.63359</v>
      </c>
      <c r="N931" s="4">
        <v>142.95847620000001</v>
      </c>
      <c r="O931" s="4">
        <v>146.57958819999999</v>
      </c>
      <c r="P931" s="4">
        <v>144.92555200000001</v>
      </c>
      <c r="Q931" s="4">
        <v>144.54765029999999</v>
      </c>
      <c r="R931" s="4">
        <v>144.04658470000001</v>
      </c>
      <c r="S931" s="4">
        <v>143.9704854</v>
      </c>
      <c r="T931" s="2">
        <v>0.72752249999999996</v>
      </c>
      <c r="U931" s="2">
        <v>0.28246078600000002</v>
      </c>
      <c r="V931" s="4">
        <v>72.033122750000004</v>
      </c>
      <c r="W931">
        <f>F931/AVERAGE(F927:F931)</f>
        <v>0.79858267243579983</v>
      </c>
      <c r="X931" s="4">
        <f>(E931-MIN(E918:E931))/(MAX(E918:E931)-MIN(E918:E931)) * 100</f>
        <v>100</v>
      </c>
      <c r="Y931" s="4">
        <f t="shared" si="120"/>
        <v>100</v>
      </c>
      <c r="Z931" s="4">
        <f t="shared" si="116"/>
        <v>1</v>
      </c>
      <c r="AA931" s="4">
        <f t="shared" si="117"/>
        <v>0.50106559999997557</v>
      </c>
      <c r="AB931">
        <f>STDEV(E911:E931)</f>
        <v>1.9698112064116098</v>
      </c>
      <c r="AC931">
        <f t="shared" si="114"/>
        <v>144.92828740641161</v>
      </c>
      <c r="AD931">
        <f t="shared" si="115"/>
        <v>140.9886649935884</v>
      </c>
      <c r="AE931" s="4">
        <f>AC931-AD931</f>
        <v>3.939622412823212</v>
      </c>
      <c r="AI931" s="5">
        <f t="shared" si="118"/>
        <v>-6.2628084380529359E-3</v>
      </c>
      <c r="AJ931" s="5">
        <f t="shared" si="121"/>
        <v>-1.2635837824453099E-3</v>
      </c>
      <c r="AK931" s="5">
        <f t="shared" si="119"/>
        <v>-2.4865918089741379E-3</v>
      </c>
    </row>
    <row r="932" spans="1:37" x14ac:dyDescent="0.2">
      <c r="A932" s="1">
        <v>42935</v>
      </c>
      <c r="B932">
        <v>147.65870000000001</v>
      </c>
      <c r="C932">
        <v>148.58099999999999</v>
      </c>
      <c r="D932">
        <v>147.1386</v>
      </c>
      <c r="E932">
        <v>148.1885</v>
      </c>
      <c r="F932">
        <v>20922969</v>
      </c>
      <c r="G932">
        <v>20922969</v>
      </c>
      <c r="H932">
        <v>147.99940000000001</v>
      </c>
      <c r="I932">
        <v>0.922377</v>
      </c>
      <c r="J932">
        <v>-0.922377</v>
      </c>
      <c r="K932" s="4">
        <f>1-(E932/E931)</f>
        <v>-6.2628084380529359E-3</v>
      </c>
      <c r="L932" s="4">
        <v>145.2006375</v>
      </c>
      <c r="M932" s="4">
        <v>144.31359</v>
      </c>
      <c r="N932" s="4">
        <v>143.17715240000001</v>
      </c>
      <c r="O932" s="4">
        <v>146.6310039</v>
      </c>
      <c r="P932" s="4">
        <v>145.65065150000001</v>
      </c>
      <c r="Q932" s="4">
        <v>145.20962299999999</v>
      </c>
      <c r="R932" s="4">
        <v>144.44105289999999</v>
      </c>
      <c r="S932" s="4">
        <v>144.13589769999999</v>
      </c>
      <c r="T932" s="2">
        <v>0.64622085699999998</v>
      </c>
      <c r="U932" s="2">
        <v>0.28246078600000002</v>
      </c>
      <c r="V932" s="4">
        <v>69.584756209999995</v>
      </c>
      <c r="W932">
        <f>F932/AVERAGE(F928:F932)</f>
        <v>0.96940410984399439</v>
      </c>
      <c r="X932" s="4">
        <f>(E932-MIN(E919:E932))/(MAX(E919:E932)-MIN(E919:E932)) * 100</f>
        <v>100</v>
      </c>
      <c r="Y932" s="4">
        <f t="shared" si="120"/>
        <v>100</v>
      </c>
      <c r="Z932" s="4">
        <f t="shared" si="116"/>
        <v>1</v>
      </c>
      <c r="AA932" s="4">
        <f t="shared" si="117"/>
        <v>0.76857010000000514</v>
      </c>
      <c r="AB932">
        <f>STDEV(E912:E932)</f>
        <v>2.2753598485995679</v>
      </c>
      <c r="AC932">
        <f t="shared" si="114"/>
        <v>145.45251224859959</v>
      </c>
      <c r="AD932">
        <f t="shared" si="115"/>
        <v>140.90179255140043</v>
      </c>
      <c r="AE932" s="4">
        <f>AC932-AD932</f>
        <v>4.5507196971991561</v>
      </c>
      <c r="AI932" s="5">
        <f t="shared" si="118"/>
        <v>4.5023736659728364E-3</v>
      </c>
      <c r="AJ932" s="5">
        <f t="shared" si="121"/>
        <v>-2.3171913696513279E-3</v>
      </c>
      <c r="AK932" s="5">
        <f t="shared" si="119"/>
        <v>-1.7072201043532606E-3</v>
      </c>
    </row>
    <row r="933" spans="1:37" x14ac:dyDescent="0.2">
      <c r="A933" s="1">
        <v>42936</v>
      </c>
      <c r="B933">
        <v>148.65950000000001</v>
      </c>
      <c r="C933">
        <v>148.89500000000001</v>
      </c>
      <c r="D933">
        <v>147.3741</v>
      </c>
      <c r="E933">
        <v>147.5213</v>
      </c>
      <c r="F933">
        <v>17243748</v>
      </c>
      <c r="G933">
        <v>17243748</v>
      </c>
      <c r="H933">
        <v>147.92099999999999</v>
      </c>
      <c r="I933">
        <v>-0.66725100000000004</v>
      </c>
      <c r="J933">
        <v>0.66725100000000004</v>
      </c>
      <c r="K933" s="4">
        <f>1-(E933/E932)</f>
        <v>4.5023736659728364E-3</v>
      </c>
      <c r="L933" s="4">
        <v>145.8482625</v>
      </c>
      <c r="M933" s="4">
        <v>145.06031999999999</v>
      </c>
      <c r="N933" s="4">
        <v>143.42620479999999</v>
      </c>
      <c r="O933" s="4">
        <v>146.59173530000001</v>
      </c>
      <c r="P933" s="4">
        <v>146.06635120000001</v>
      </c>
      <c r="Q933" s="4">
        <v>145.62992790000001</v>
      </c>
      <c r="R933" s="4">
        <v>144.73440969999999</v>
      </c>
      <c r="S933" s="4">
        <v>144.26865860000001</v>
      </c>
      <c r="T933" s="2">
        <v>0.64622085699999998</v>
      </c>
      <c r="U933" s="2">
        <v>0.17942871399999999</v>
      </c>
      <c r="V933" s="4">
        <v>78.268175690000007</v>
      </c>
      <c r="W933">
        <f>F933/AVERAGE(F929:F933)</f>
        <v>0.86252355993224805</v>
      </c>
      <c r="X933" s="4">
        <f>(E933-MIN(E920:E933))/(MAX(E920:E933)-MIN(E920:E933)) * 100</f>
        <v>91.797897842522488</v>
      </c>
      <c r="Y933" s="4">
        <f t="shared" si="120"/>
        <v>97.265965947507496</v>
      </c>
      <c r="Z933" s="4">
        <f t="shared" si="116"/>
        <v>0.9437823081103619</v>
      </c>
      <c r="AA933" s="4">
        <f t="shared" si="117"/>
        <v>0.89551820000002635</v>
      </c>
      <c r="AB933">
        <f>STDEV(E913:E933)</f>
        <v>2.452849229666632</v>
      </c>
      <c r="AC933">
        <f t="shared" si="114"/>
        <v>145.87905402966663</v>
      </c>
      <c r="AD933">
        <f t="shared" si="115"/>
        <v>140.97335557033335</v>
      </c>
      <c r="AE933" s="4">
        <f>AC933-AD933</f>
        <v>4.90569845933328</v>
      </c>
      <c r="AI933" s="5">
        <f t="shared" si="118"/>
        <v>4.6569546228247827E-4</v>
      </c>
      <c r="AJ933" s="5">
        <f t="shared" si="121"/>
        <v>4.4260899607685865E-3</v>
      </c>
      <c r="AK933" s="5">
        <f t="shared" si="119"/>
        <v>-3.5063341987826761E-4</v>
      </c>
    </row>
    <row r="934" spans="1:37" x14ac:dyDescent="0.2">
      <c r="A934" s="1">
        <v>42937</v>
      </c>
      <c r="B934">
        <v>147.17789999999999</v>
      </c>
      <c r="C934">
        <v>147.61940000000001</v>
      </c>
      <c r="D934">
        <v>146.08869999999999</v>
      </c>
      <c r="E934">
        <v>147.45259999999999</v>
      </c>
      <c r="F934">
        <v>26252630</v>
      </c>
      <c r="G934">
        <v>26252630</v>
      </c>
      <c r="H934">
        <v>147.1105</v>
      </c>
      <c r="I934">
        <v>-6.8686999999999998E-2</v>
      </c>
      <c r="J934">
        <v>6.8686999999999998E-2</v>
      </c>
      <c r="K934" s="4">
        <f>1-(E934/E933)</f>
        <v>4.6569546228247827E-4</v>
      </c>
      <c r="L934" s="4">
        <v>146.42965000000001</v>
      </c>
      <c r="M934" s="4">
        <v>145.65790000000001</v>
      </c>
      <c r="N934" s="4">
        <v>143.6318</v>
      </c>
      <c r="O934" s="4">
        <v>146.53234119999999</v>
      </c>
      <c r="P934" s="4">
        <v>146.37440649999999</v>
      </c>
      <c r="Q934" s="4">
        <v>145.9613228</v>
      </c>
      <c r="R934" s="4">
        <v>144.99328499999999</v>
      </c>
      <c r="S934" s="4">
        <v>144.393519</v>
      </c>
      <c r="T934" s="2">
        <v>0.62239049999999996</v>
      </c>
      <c r="U934" s="2">
        <v>0.18433492900000001</v>
      </c>
      <c r="V934" s="4">
        <v>77.15022707</v>
      </c>
      <c r="W934">
        <f>F934/AVERAGE(F930:F934)</f>
        <v>1.2373791136907397</v>
      </c>
      <c r="X934" s="4">
        <f>(E934-MIN(E921:E934))/(MAX(E921:E934)-MIN(E921:E934)) * 100</f>
        <v>90.953346855983582</v>
      </c>
      <c r="Y934" s="4">
        <f t="shared" si="120"/>
        <v>94.250414899502019</v>
      </c>
      <c r="Z934" s="4">
        <f t="shared" si="116"/>
        <v>0.965017999686961</v>
      </c>
      <c r="AA934" s="4">
        <f t="shared" si="117"/>
        <v>0.96803780000001893</v>
      </c>
      <c r="AB934">
        <f>STDEV(E914:E934)</f>
        <v>2.6035441811115856</v>
      </c>
      <c r="AC934">
        <f t="shared" si="114"/>
        <v>146.23534418111157</v>
      </c>
      <c r="AD934">
        <f t="shared" si="115"/>
        <v>141.02825581888843</v>
      </c>
      <c r="AE934" s="4">
        <f>AC934-AD934</f>
        <v>5.2070883622231463</v>
      </c>
      <c r="AI934" s="5">
        <f t="shared" si="118"/>
        <v>-1.2111688773205787E-2</v>
      </c>
      <c r="AJ934" s="5">
        <f t="shared" si="121"/>
        <v>6.1476079647464826E-3</v>
      </c>
      <c r="AK934" s="5">
        <f t="shared" si="119"/>
        <v>-1.6220487359524377E-4</v>
      </c>
    </row>
    <row r="935" spans="1:37" x14ac:dyDescent="0.2">
      <c r="A935" s="1">
        <v>42940</v>
      </c>
      <c r="B935">
        <v>147.7568</v>
      </c>
      <c r="C935">
        <v>149.58189999999999</v>
      </c>
      <c r="D935">
        <v>147.08949999999999</v>
      </c>
      <c r="E935">
        <v>149.23849999999999</v>
      </c>
      <c r="F935">
        <v>21493160</v>
      </c>
      <c r="G935">
        <v>21493160</v>
      </c>
      <c r="H935">
        <v>148.7276</v>
      </c>
      <c r="I935">
        <v>1.7859</v>
      </c>
      <c r="J935">
        <v>-1.7859</v>
      </c>
      <c r="K935" s="4">
        <f>1-(E935/E934)</f>
        <v>-1.2111688773205787E-2</v>
      </c>
      <c r="L935" s="4">
        <v>147.20852500000001</v>
      </c>
      <c r="M935" s="4">
        <v>146.34772000000001</v>
      </c>
      <c r="N935" s="4">
        <v>143.9336524</v>
      </c>
      <c r="O935" s="4">
        <v>146.5219529</v>
      </c>
      <c r="P935" s="4">
        <v>147.0108717</v>
      </c>
      <c r="Q935" s="4">
        <v>146.55717319999999</v>
      </c>
      <c r="R935" s="4">
        <v>145.39759119999999</v>
      </c>
      <c r="S935" s="4">
        <v>144.58351830000001</v>
      </c>
      <c r="T935" s="2">
        <v>0.74995478599999998</v>
      </c>
      <c r="U935" s="2">
        <v>0.14788842899999999</v>
      </c>
      <c r="V935" s="4">
        <v>83.528479559999994</v>
      </c>
      <c r="W935">
        <f>F935/AVERAGE(F931:F935)</f>
        <v>1.0355025523432695</v>
      </c>
      <c r="X935" s="4">
        <f>(E935-MIN(E922:E935))/(MAX(E922:E935)-MIN(E922:E935)) * 100</f>
        <v>100</v>
      </c>
      <c r="Y935" s="4">
        <f t="shared" si="120"/>
        <v>94.250414899502019</v>
      </c>
      <c r="Z935" s="4">
        <f t="shared" si="116"/>
        <v>1.0610032868993595</v>
      </c>
      <c r="AA935" s="4">
        <f t="shared" si="117"/>
        <v>1.1595820000000003</v>
      </c>
      <c r="AB935">
        <f>STDEV(E915:E935)</f>
        <v>2.8684002688988572</v>
      </c>
      <c r="AC935">
        <f t="shared" si="114"/>
        <v>146.80205266889885</v>
      </c>
      <c r="AD935">
        <f t="shared" si="115"/>
        <v>141.06525213110115</v>
      </c>
      <c r="AE935" s="4">
        <f>AC935-AD935</f>
        <v>5.7368005377977056</v>
      </c>
      <c r="AI935" s="5">
        <f t="shared" si="118"/>
        <v>-4.2736961306901744E-3</v>
      </c>
      <c r="AJ935" s="5">
        <f t="shared" si="121"/>
        <v>3.0602302816683411E-3</v>
      </c>
      <c r="AK935" s="5">
        <f t="shared" si="119"/>
        <v>-1.2992291188891484E-3</v>
      </c>
    </row>
    <row r="936" spans="1:37" x14ac:dyDescent="0.2">
      <c r="A936" s="1">
        <v>42941</v>
      </c>
      <c r="B936">
        <v>148.9539</v>
      </c>
      <c r="C936">
        <v>150.95570000000001</v>
      </c>
      <c r="D936">
        <v>148.9539</v>
      </c>
      <c r="E936">
        <v>149.87629999999999</v>
      </c>
      <c r="F936">
        <v>18853932</v>
      </c>
      <c r="G936">
        <v>18853932</v>
      </c>
      <c r="H936">
        <v>150.26609999999999</v>
      </c>
      <c r="I936">
        <v>0.63781399999999999</v>
      </c>
      <c r="J936">
        <v>-0.63781399999999999</v>
      </c>
      <c r="K936" s="4">
        <f>1-(E936/E935)</f>
        <v>-4.2736961306901744E-3</v>
      </c>
      <c r="L936" s="4">
        <v>147.81812500000001</v>
      </c>
      <c r="M936" s="4">
        <v>147.05520000000001</v>
      </c>
      <c r="N936" s="4">
        <v>144.2355048</v>
      </c>
      <c r="O936" s="4">
        <v>146.4986725</v>
      </c>
      <c r="P936" s="4">
        <v>147.64763360000001</v>
      </c>
      <c r="Q936" s="4">
        <v>147.16065080000001</v>
      </c>
      <c r="R936" s="4">
        <v>145.82413489999999</v>
      </c>
      <c r="S936" s="4">
        <v>144.7910784</v>
      </c>
      <c r="T936" s="2">
        <v>0.754160214</v>
      </c>
      <c r="U936" s="2">
        <v>0.14788842899999999</v>
      </c>
      <c r="V936" s="4">
        <v>83.605271209999998</v>
      </c>
      <c r="W936">
        <f>F936/AVERAGE(F932:F936)</f>
        <v>0.8998078096364428</v>
      </c>
      <c r="X936" s="4">
        <f>(E936-MIN(E923:E936))/(MAX(E923:E936)-MIN(E923:E936)) * 100</f>
        <v>100</v>
      </c>
      <c r="Y936" s="4">
        <f t="shared" si="120"/>
        <v>96.984448951994523</v>
      </c>
      <c r="Z936" s="4">
        <f t="shared" si="116"/>
        <v>1.0310931399888463</v>
      </c>
      <c r="AA936" s="4">
        <f t="shared" si="117"/>
        <v>1.3365159000000233</v>
      </c>
      <c r="AB936">
        <f>STDEV(E916:E936)</f>
        <v>3.1448293655580377</v>
      </c>
      <c r="AC936">
        <f t="shared" si="114"/>
        <v>147.38033416555803</v>
      </c>
      <c r="AD936">
        <f t="shared" si="115"/>
        <v>141.09067543444198</v>
      </c>
      <c r="AE936" s="4">
        <f>AC936-AD936</f>
        <v>6.2896587311160488</v>
      </c>
      <c r="AI936" s="5">
        <f t="shared" si="118"/>
        <v>-4.7138873857974772E-3</v>
      </c>
      <c r="AJ936" s="5">
        <f t="shared" si="121"/>
        <v>-1.3690814131522266E-2</v>
      </c>
      <c r="AK936" s="5">
        <f t="shared" si="119"/>
        <v>-1.4651347720342448E-3</v>
      </c>
    </row>
    <row r="937" spans="1:37" x14ac:dyDescent="0.2">
      <c r="A937" s="1">
        <v>42942</v>
      </c>
      <c r="B937">
        <v>150.47489999999999</v>
      </c>
      <c r="C937">
        <v>151.04400000000001</v>
      </c>
      <c r="D937">
        <v>150.19030000000001</v>
      </c>
      <c r="E937">
        <v>150.58279999999999</v>
      </c>
      <c r="F937">
        <v>15780951</v>
      </c>
      <c r="G937">
        <v>15780951</v>
      </c>
      <c r="H937">
        <v>150.62350000000001</v>
      </c>
      <c r="I937">
        <v>0.70649899999999999</v>
      </c>
      <c r="J937">
        <v>-0.70649899999999999</v>
      </c>
      <c r="K937" s="4">
        <f>1-(E937/E936)</f>
        <v>-4.7138873857974772E-3</v>
      </c>
      <c r="L937" s="4">
        <v>148.3602625</v>
      </c>
      <c r="M937" s="4">
        <v>147.81272999999999</v>
      </c>
      <c r="N937" s="4">
        <v>144.5924952</v>
      </c>
      <c r="O937" s="4">
        <v>146.44787840000001</v>
      </c>
      <c r="P937" s="4">
        <v>148.29989280000001</v>
      </c>
      <c r="Q937" s="4">
        <v>147.78285980000001</v>
      </c>
      <c r="R937" s="4">
        <v>146.2773411</v>
      </c>
      <c r="S937" s="4">
        <v>145.01820470000001</v>
      </c>
      <c r="T937" s="2">
        <v>0.80462442899999997</v>
      </c>
      <c r="U937" s="2">
        <v>5.2567000000000003E-2</v>
      </c>
      <c r="V937" s="4">
        <v>93.867530840000001</v>
      </c>
      <c r="W937">
        <f>F937/AVERAGE(F933:F937)</f>
        <v>0.79202221913038773</v>
      </c>
      <c r="X937" s="4">
        <f>(E937-MIN(E924:E937))/(MAX(E924:E937)-MIN(E924:E937)) * 100</f>
        <v>100</v>
      </c>
      <c r="Y937" s="4">
        <f t="shared" si="120"/>
        <v>100</v>
      </c>
      <c r="Z937" s="4">
        <f t="shared" si="116"/>
        <v>1</v>
      </c>
      <c r="AA937" s="4">
        <f t="shared" si="117"/>
        <v>1.5055187000000103</v>
      </c>
      <c r="AB937">
        <f>STDEV(E917:E937)</f>
        <v>3.4211806749243996</v>
      </c>
      <c r="AC937">
        <f t="shared" si="114"/>
        <v>148.01367587492439</v>
      </c>
      <c r="AD937">
        <f t="shared" si="115"/>
        <v>141.17131452507562</v>
      </c>
      <c r="AE937" s="4">
        <f>AC937-AD937</f>
        <v>6.8423613498487725</v>
      </c>
      <c r="AI937" s="5">
        <f t="shared" si="118"/>
        <v>1.8897244572421257E-2</v>
      </c>
      <c r="AJ937" s="5">
        <f t="shared" si="121"/>
        <v>-9.2843774297378563E-3</v>
      </c>
      <c r="AK937" s="5">
        <f t="shared" si="119"/>
        <v>-1.5129671860771505E-3</v>
      </c>
    </row>
    <row r="938" spans="1:37" x14ac:dyDescent="0.2">
      <c r="A938" s="1">
        <v>42943</v>
      </c>
      <c r="B938">
        <v>150.8674</v>
      </c>
      <c r="C938">
        <v>151.10290000000001</v>
      </c>
      <c r="D938">
        <v>144.53829999999999</v>
      </c>
      <c r="E938">
        <v>147.7372</v>
      </c>
      <c r="F938">
        <v>32476337</v>
      </c>
      <c r="G938">
        <v>32476337</v>
      </c>
      <c r="H938">
        <v>148.14590000000001</v>
      </c>
      <c r="I938">
        <v>-2.8456000000000001</v>
      </c>
      <c r="J938">
        <v>2.8456000000000001</v>
      </c>
      <c r="K938" s="4">
        <f>1-(E938/E937)</f>
        <v>1.8897244572421257E-2</v>
      </c>
      <c r="L938" s="4">
        <v>148.48292499999999</v>
      </c>
      <c r="M938" s="4">
        <v>148.0865</v>
      </c>
      <c r="N938" s="4">
        <v>144.9116381</v>
      </c>
      <c r="O938" s="4">
        <v>146.34898430000001</v>
      </c>
      <c r="P938" s="4">
        <v>148.1748499</v>
      </c>
      <c r="Q938" s="4">
        <v>147.77455800000001</v>
      </c>
      <c r="R938" s="4">
        <v>146.4163753</v>
      </c>
      <c r="S938" s="4">
        <v>145.124832</v>
      </c>
      <c r="T938" s="2">
        <v>0.702995857</v>
      </c>
      <c r="U938" s="2">
        <v>0.255824143</v>
      </c>
      <c r="V938" s="4">
        <v>73.318856210000007</v>
      </c>
      <c r="W938">
        <f>F938/AVERAGE(F934:F938)</f>
        <v>1.4137725246373731</v>
      </c>
      <c r="X938" s="4">
        <f>(E938-MIN(E925:E938))/(MAX(E925:E938)-MIN(E925:E938)) * 100</f>
        <v>65.476493782226299</v>
      </c>
      <c r="Y938" s="4">
        <f t="shared" si="120"/>
        <v>88.492164594075419</v>
      </c>
      <c r="Z938" s="4">
        <f t="shared" si="116"/>
        <v>0.73991289604650456</v>
      </c>
      <c r="AA938" s="4">
        <f t="shared" si="117"/>
        <v>1.3581827000000146</v>
      </c>
      <c r="AB938">
        <f>STDEV(E918:E938)</f>
        <v>3.3851548517720977</v>
      </c>
      <c r="AC938">
        <f t="shared" si="114"/>
        <v>148.29679295177209</v>
      </c>
      <c r="AD938">
        <f t="shared" si="115"/>
        <v>141.52648324822792</v>
      </c>
      <c r="AE938" s="4">
        <f>AC938-AD938</f>
        <v>6.7703097035441715</v>
      </c>
      <c r="AI938" s="5">
        <f t="shared" si="118"/>
        <v>7.0408806989709083E-3</v>
      </c>
      <c r="AJ938" s="5">
        <f t="shared" si="121"/>
        <v>9.8937960440282952E-4</v>
      </c>
      <c r="AK938" s="5">
        <f t="shared" si="119"/>
        <v>2.1016034038125681E-3</v>
      </c>
    </row>
    <row r="939" spans="1:37" x14ac:dyDescent="0.2">
      <c r="A939" s="1">
        <v>42944</v>
      </c>
      <c r="B939">
        <v>147.0797</v>
      </c>
      <c r="C939">
        <v>147.4134</v>
      </c>
      <c r="D939">
        <v>146.3929</v>
      </c>
      <c r="E939">
        <v>146.697</v>
      </c>
      <c r="F939">
        <v>17213653</v>
      </c>
      <c r="G939">
        <v>17213653</v>
      </c>
      <c r="H939">
        <v>146.8921</v>
      </c>
      <c r="I939">
        <v>-1.0401</v>
      </c>
      <c r="J939">
        <v>1.0401</v>
      </c>
      <c r="K939" s="4">
        <f>1-(E939/E938)</f>
        <v>7.0408806989709083E-3</v>
      </c>
      <c r="L939" s="4">
        <v>148.41177500000001</v>
      </c>
      <c r="M939" s="4">
        <v>148.13163</v>
      </c>
      <c r="N939" s="4">
        <v>145.08312380000001</v>
      </c>
      <c r="O939" s="4">
        <v>146.23411960000001</v>
      </c>
      <c r="P939" s="4">
        <v>147.84643879999999</v>
      </c>
      <c r="Q939" s="4">
        <v>147.57863839999999</v>
      </c>
      <c r="R939" s="4">
        <v>146.44310139999999</v>
      </c>
      <c r="S939" s="4">
        <v>145.1864856</v>
      </c>
      <c r="T939" s="2">
        <v>0.64131721399999997</v>
      </c>
      <c r="U939" s="2">
        <v>0.33011699999999999</v>
      </c>
      <c r="V939" s="4">
        <v>66.017565050000002</v>
      </c>
      <c r="W939">
        <f>F939/AVERAGE(F935:F939)</f>
        <v>0.81336103648798685</v>
      </c>
      <c r="X939" s="4">
        <f>(E939-MIN(E926:E939))/(MAX(E926:E939)-MIN(E926:E939)) * 100</f>
        <v>50.062328916762041</v>
      </c>
      <c r="Y939" s="4">
        <f t="shared" si="120"/>
        <v>71.846274232996109</v>
      </c>
      <c r="Z939" s="4">
        <f t="shared" si="116"/>
        <v>0.69679784305043924</v>
      </c>
      <c r="AA939" s="4">
        <f t="shared" si="117"/>
        <v>1.1355369999999994</v>
      </c>
      <c r="AB939">
        <f>STDEV(E919:E939)</f>
        <v>3.379779298993463</v>
      </c>
      <c r="AC939">
        <f t="shared" si="114"/>
        <v>148.46290309899348</v>
      </c>
      <c r="AD939">
        <f t="shared" si="115"/>
        <v>141.70334450100654</v>
      </c>
      <c r="AE939" s="4">
        <f>AC939-AD939</f>
        <v>6.7595585979869384</v>
      </c>
      <c r="AI939" s="5">
        <f t="shared" si="118"/>
        <v>5.1500712352673395E-3</v>
      </c>
      <c r="AJ939" s="5">
        <f t="shared" si="121"/>
        <v>5.5442700134442757E-3</v>
      </c>
      <c r="AK939" s="5">
        <f t="shared" si="119"/>
        <v>2.2728408589769884E-3</v>
      </c>
    </row>
    <row r="940" spans="1:37" x14ac:dyDescent="0.2">
      <c r="A940" s="1">
        <v>42947</v>
      </c>
      <c r="B940">
        <v>147.08949999999999</v>
      </c>
      <c r="C940">
        <v>147.51150000000001</v>
      </c>
      <c r="D940">
        <v>145.3527</v>
      </c>
      <c r="E940">
        <v>145.94149999999999</v>
      </c>
      <c r="F940">
        <v>19845920</v>
      </c>
      <c r="G940">
        <v>19845920</v>
      </c>
      <c r="H940">
        <v>146.1138</v>
      </c>
      <c r="I940">
        <v>-0.75556400000000001</v>
      </c>
      <c r="J940">
        <v>0.75556400000000001</v>
      </c>
      <c r="K940" s="4">
        <f>1-(E940/E939)</f>
        <v>5.1500712352673395E-3</v>
      </c>
      <c r="L940" s="4">
        <v>148.1309</v>
      </c>
      <c r="M940" s="4">
        <v>148.05018999999999</v>
      </c>
      <c r="N940" s="4">
        <v>145.31909049999999</v>
      </c>
      <c r="O940" s="4">
        <v>146.20487449999999</v>
      </c>
      <c r="P940" s="4">
        <v>147.42311910000001</v>
      </c>
      <c r="Q940" s="4">
        <v>147.28097679999999</v>
      </c>
      <c r="R940" s="4">
        <v>146.39532990000001</v>
      </c>
      <c r="S940" s="4">
        <v>145.216094</v>
      </c>
      <c r="T940" s="2">
        <v>0.60837528600000002</v>
      </c>
      <c r="U940" s="2">
        <v>0.38408585699999997</v>
      </c>
      <c r="V940" s="4">
        <v>61.299657940000003</v>
      </c>
      <c r="W940">
        <f>F940/AVERAGE(F936:F940)</f>
        <v>0.95256642617667309</v>
      </c>
      <c r="X940" s="4">
        <f>(E940-MIN(E927:E940))/(MAX(E927:E940)-MIN(E927:E940)) * 100</f>
        <v>38.731139360817366</v>
      </c>
      <c r="Y940" s="4">
        <f t="shared" si="120"/>
        <v>51.423320686601905</v>
      </c>
      <c r="Z940" s="4">
        <f t="shared" si="116"/>
        <v>0.75318238580630159</v>
      </c>
      <c r="AA940" s="4">
        <f t="shared" si="117"/>
        <v>0.88564689999998336</v>
      </c>
      <c r="AB940">
        <f>STDEV(E920:E940)</f>
        <v>3.2499300112317404</v>
      </c>
      <c r="AC940">
        <f t="shared" si="114"/>
        <v>148.56902051123174</v>
      </c>
      <c r="AD940">
        <f t="shared" si="115"/>
        <v>142.06916048876823</v>
      </c>
      <c r="AE940" s="4">
        <f>AC940-AD940</f>
        <v>6.4998600224635084</v>
      </c>
      <c r="AI940" s="5">
        <f t="shared" si="118"/>
        <v>-6.6294371374831851E-2</v>
      </c>
      <c r="AJ940" s="5">
        <f t="shared" si="121"/>
        <v>8.7226431927897047E-3</v>
      </c>
      <c r="AK940" s="5">
        <f t="shared" si="119"/>
        <v>2.5095908893774596E-3</v>
      </c>
    </row>
    <row r="941" spans="1:37" x14ac:dyDescent="0.2">
      <c r="A941" s="1">
        <v>42948</v>
      </c>
      <c r="B941">
        <v>154.11529999999999</v>
      </c>
      <c r="C941">
        <v>155.94040000000001</v>
      </c>
      <c r="D941">
        <v>153.73269999999999</v>
      </c>
      <c r="E941">
        <v>155.61660000000001</v>
      </c>
      <c r="F941">
        <v>21194042</v>
      </c>
      <c r="G941">
        <v>21194042</v>
      </c>
      <c r="H941">
        <v>155.0196</v>
      </c>
      <c r="I941">
        <v>9.6751000000000005</v>
      </c>
      <c r="J941">
        <v>-9.6751000000000005</v>
      </c>
      <c r="K941" s="4">
        <f>1-(E941/E940)</f>
        <v>-6.6294371374831851E-2</v>
      </c>
      <c r="L941" s="4">
        <v>149.14281249999999</v>
      </c>
      <c r="M941" s="4">
        <v>148.88523000000001</v>
      </c>
      <c r="N941" s="4">
        <v>145.99989049999999</v>
      </c>
      <c r="O941" s="4">
        <v>146.32127840000001</v>
      </c>
      <c r="P941" s="4">
        <v>149.24389260000001</v>
      </c>
      <c r="Q941" s="4">
        <v>148.7965447</v>
      </c>
      <c r="R941" s="4">
        <v>147.2735461</v>
      </c>
      <c r="S941" s="4">
        <v>145.62395699999999</v>
      </c>
      <c r="T941" s="2">
        <v>1.284735</v>
      </c>
      <c r="U941" s="2">
        <v>0.38408585699999997</v>
      </c>
      <c r="V941" s="4">
        <v>76.984596310000001</v>
      </c>
      <c r="W941">
        <f>F941/AVERAGE(F937:F941)</f>
        <v>0.99492359012297538</v>
      </c>
      <c r="X941" s="4">
        <f>(E941-MIN(E928:E941))/(MAX(E928:E941)-MIN(E928:E941)) * 100</f>
        <v>100</v>
      </c>
      <c r="Y941" s="4">
        <f t="shared" si="120"/>
        <v>62.931156092526464</v>
      </c>
      <c r="Z941" s="4">
        <f t="shared" si="116"/>
        <v>1.5890380251869507</v>
      </c>
      <c r="AA941" s="4">
        <f t="shared" si="117"/>
        <v>1.522998599999994</v>
      </c>
      <c r="AB941">
        <f>STDEV(E921:E941)</f>
        <v>3.8180624549507747</v>
      </c>
      <c r="AC941">
        <f t="shared" si="114"/>
        <v>149.81795295495075</v>
      </c>
      <c r="AD941">
        <f t="shared" si="115"/>
        <v>142.18182804504923</v>
      </c>
      <c r="AE941" s="4">
        <f>AC941-AD941</f>
        <v>7.6361249099015254</v>
      </c>
      <c r="AI941" s="5">
        <f t="shared" si="118"/>
        <v>9.1429834606333582E-3</v>
      </c>
      <c r="AJ941" s="5">
        <f t="shared" si="121"/>
        <v>-5.9745336590709573E-3</v>
      </c>
      <c r="AK941" s="5">
        <f t="shared" si="119"/>
        <v>-1.5480332624481438E-3</v>
      </c>
    </row>
    <row r="942" spans="1:37" x14ac:dyDescent="0.2">
      <c r="A942" s="1">
        <v>42949</v>
      </c>
      <c r="B942">
        <v>156.2937</v>
      </c>
      <c r="C942">
        <v>156.75489999999999</v>
      </c>
      <c r="D942">
        <v>153.23220000000001</v>
      </c>
      <c r="E942">
        <v>154.19380000000001</v>
      </c>
      <c r="F942">
        <v>69936800</v>
      </c>
      <c r="G942">
        <v>69936800</v>
      </c>
      <c r="H942">
        <v>154.86060000000001</v>
      </c>
      <c r="I942">
        <v>-1.4228000000000001</v>
      </c>
      <c r="J942">
        <v>1.4228000000000001</v>
      </c>
      <c r="K942" s="4">
        <f>1-(E942/E941)</f>
        <v>9.1429834606333582E-3</v>
      </c>
      <c r="L942" s="4">
        <v>149.98546250000001</v>
      </c>
      <c r="M942" s="4">
        <v>149.48576</v>
      </c>
      <c r="N942" s="4">
        <v>146.63723809999999</v>
      </c>
      <c r="O942" s="4">
        <v>146.3997784</v>
      </c>
      <c r="P942" s="4">
        <v>150.343872</v>
      </c>
      <c r="Q942" s="4">
        <v>149.77786380000001</v>
      </c>
      <c r="R942" s="4">
        <v>147.9326179</v>
      </c>
      <c r="S942" s="4">
        <v>145.9600293</v>
      </c>
      <c r="T942" s="2">
        <v>1.1424564290000001</v>
      </c>
      <c r="U942" s="2">
        <v>0.485714429</v>
      </c>
      <c r="V942" s="4">
        <v>70.168092220000005</v>
      </c>
      <c r="W942">
        <f>F942/AVERAGE(F938:F942)</f>
        <v>2.1764552755756212</v>
      </c>
      <c r="X942" s="4">
        <f>(E942-MIN(E929:E942))/(MAX(E929:E942)-MIN(E929:E942)) * 100</f>
        <v>85.294208845386692</v>
      </c>
      <c r="Y942" s="4">
        <f t="shared" si="120"/>
        <v>74.675116068734681</v>
      </c>
      <c r="Z942" s="4">
        <f t="shared" si="116"/>
        <v>1.1422039005185833</v>
      </c>
      <c r="AA942" s="4">
        <f t="shared" si="117"/>
        <v>1.845245900000009</v>
      </c>
      <c r="AB942">
        <f>STDEV(E922:E942)</f>
        <v>4.0200843675818785</v>
      </c>
      <c r="AC942">
        <f t="shared" si="114"/>
        <v>150.65732246758188</v>
      </c>
      <c r="AD942">
        <f t="shared" si="115"/>
        <v>142.6171537324181</v>
      </c>
      <c r="AE942" s="4">
        <f>AC942-AD942</f>
        <v>8.0401687351637747</v>
      </c>
      <c r="AI942" s="5">
        <f t="shared" si="118"/>
        <v>9.9913226083020446E-3</v>
      </c>
      <c r="AJ942" s="5">
        <f t="shared" si="121"/>
        <v>-3.4951811799793786E-3</v>
      </c>
      <c r="AK942" s="5">
        <f t="shared" si="119"/>
        <v>-4.3084101073771741E-4</v>
      </c>
    </row>
    <row r="943" spans="1:37" x14ac:dyDescent="0.2">
      <c r="A943" s="1">
        <v>42950</v>
      </c>
      <c r="B943">
        <v>154.10550000000001</v>
      </c>
      <c r="C943">
        <v>154.26249999999999</v>
      </c>
      <c r="D943">
        <v>152.11349999999999</v>
      </c>
      <c r="E943">
        <v>152.6532</v>
      </c>
      <c r="F943">
        <v>27097296</v>
      </c>
      <c r="G943">
        <v>27097296</v>
      </c>
      <c r="H943">
        <v>152.98849999999999</v>
      </c>
      <c r="I943">
        <v>-1.5406</v>
      </c>
      <c r="J943">
        <v>1.5406</v>
      </c>
      <c r="K943" s="4">
        <f>1-(E943/E942)</f>
        <v>9.9913226083020446E-3</v>
      </c>
      <c r="L943" s="4">
        <v>150.41229999999999</v>
      </c>
      <c r="M943" s="4">
        <v>149.99895000000001</v>
      </c>
      <c r="N943" s="4">
        <v>147.17365240000001</v>
      </c>
      <c r="O943" s="4">
        <v>146.43017649999999</v>
      </c>
      <c r="P943" s="4">
        <v>150.857056</v>
      </c>
      <c r="Q943" s="4">
        <v>150.3006522</v>
      </c>
      <c r="R943" s="4">
        <v>148.38219710000001</v>
      </c>
      <c r="S943" s="4">
        <v>146.2225066</v>
      </c>
      <c r="T943" s="2">
        <v>1.0534421430000001</v>
      </c>
      <c r="U943" s="2">
        <v>0.595757286</v>
      </c>
      <c r="V943" s="4">
        <v>63.875970639999998</v>
      </c>
      <c r="W943">
        <f>F943/AVERAGE(F939:F943)</f>
        <v>0.87248681255917282</v>
      </c>
      <c r="X943" s="4">
        <f>(E943-MIN(E930:E943))/(MAX(E930:E943)-MIN(E930:E943)) * 100</f>
        <v>69.370859215925378</v>
      </c>
      <c r="Y943" s="4">
        <f t="shared" si="120"/>
        <v>84.888356020437357</v>
      </c>
      <c r="Z943" s="4">
        <f t="shared" si="116"/>
        <v>0.81720111530047712</v>
      </c>
      <c r="AA943" s="4">
        <f t="shared" si="117"/>
        <v>1.9184550999999885</v>
      </c>
      <c r="AB943">
        <f>STDEV(E923:E943)</f>
        <v>4.0362207973076796</v>
      </c>
      <c r="AC943">
        <f t="shared" si="114"/>
        <v>151.2098731973077</v>
      </c>
      <c r="AD943">
        <f t="shared" si="115"/>
        <v>143.13743160269232</v>
      </c>
      <c r="AE943" s="4">
        <f>AC943-AD943</f>
        <v>8.072441594615384</v>
      </c>
      <c r="AI943" s="5">
        <f t="shared" si="118"/>
        <v>-5.2714256890782352E-3</v>
      </c>
      <c r="AJ943" s="5">
        <f t="shared" si="121"/>
        <v>8.3597769245808314E-3</v>
      </c>
      <c r="AK943" s="5">
        <f t="shared" si="119"/>
        <v>1.6327874494372473E-3</v>
      </c>
    </row>
    <row r="944" spans="1:37" x14ac:dyDescent="0.2">
      <c r="A944" s="1">
        <v>42951</v>
      </c>
      <c r="B944">
        <v>153.1439</v>
      </c>
      <c r="C944">
        <v>154.44890000000001</v>
      </c>
      <c r="D944">
        <v>152.77099999999999</v>
      </c>
      <c r="E944">
        <v>153.4579</v>
      </c>
      <c r="F944">
        <v>20559852</v>
      </c>
      <c r="G944">
        <v>20559852</v>
      </c>
      <c r="H944">
        <v>153.5033</v>
      </c>
      <c r="I944">
        <v>0.80462500000000003</v>
      </c>
      <c r="J944">
        <v>-0.80462500000000003</v>
      </c>
      <c r="K944" s="4">
        <f>1-(E944/E943)</f>
        <v>-5.2714256890782352E-3</v>
      </c>
      <c r="L944" s="4">
        <v>150.86000000000001</v>
      </c>
      <c r="M944" s="4">
        <v>150.59948</v>
      </c>
      <c r="N944" s="4">
        <v>147.81193329999999</v>
      </c>
      <c r="O944" s="4">
        <v>146.4800098</v>
      </c>
      <c r="P944" s="4">
        <v>151.43502140000001</v>
      </c>
      <c r="Q944" s="4">
        <v>150.87469730000001</v>
      </c>
      <c r="R944" s="4">
        <v>148.86559740000001</v>
      </c>
      <c r="S944" s="4">
        <v>146.5062475</v>
      </c>
      <c r="T944" s="2">
        <v>1.0744689999999999</v>
      </c>
      <c r="U944" s="2">
        <v>0.595757286</v>
      </c>
      <c r="V944" s="4">
        <v>64.330744229999993</v>
      </c>
      <c r="W944">
        <f>F944/AVERAGE(F940:F944)</f>
        <v>0.64802828096464371</v>
      </c>
      <c r="X944" s="4">
        <f>(E944-MIN(E931:E944))/(MAX(E931:E944)-MIN(E931:E944)) * 100</f>
        <v>77.68808591125665</v>
      </c>
      <c r="Y944" s="4">
        <f t="shared" si="120"/>
        <v>77.451051324189578</v>
      </c>
      <c r="Z944" s="4">
        <f t="shared" si="116"/>
        <v>1.0030604437643449</v>
      </c>
      <c r="AA944" s="4">
        <f t="shared" si="117"/>
        <v>2.0090998999999954</v>
      </c>
      <c r="AB944">
        <f>STDEV(E924:E944)</f>
        <v>3.9119587839512482</v>
      </c>
      <c r="AC944">
        <f t="shared" si="114"/>
        <v>151.72389208395123</v>
      </c>
      <c r="AD944">
        <f t="shared" si="115"/>
        <v>143.89997451604876</v>
      </c>
      <c r="AE944" s="4">
        <f>AC944-AD944</f>
        <v>7.8239175679024697</v>
      </c>
      <c r="AI944" s="5">
        <f t="shared" si="118"/>
        <v>-1.5473950836027539E-2</v>
      </c>
      <c r="AJ944" s="5">
        <f t="shared" si="121"/>
        <v>4.2983121861813172E-3</v>
      </c>
      <c r="AK944" s="5">
        <f t="shared" si="119"/>
        <v>1.6444723663641904E-3</v>
      </c>
    </row>
    <row r="945" spans="1:37" x14ac:dyDescent="0.2">
      <c r="A945" s="1">
        <v>42954</v>
      </c>
      <c r="B945">
        <v>154.11529999999999</v>
      </c>
      <c r="C945">
        <v>155.94040000000001</v>
      </c>
      <c r="D945">
        <v>153.73269999999999</v>
      </c>
      <c r="E945">
        <v>155.83250000000001</v>
      </c>
      <c r="F945">
        <v>21870321</v>
      </c>
      <c r="G945">
        <v>21870321</v>
      </c>
      <c r="H945">
        <v>155.0196</v>
      </c>
      <c r="I945">
        <v>2.3746</v>
      </c>
      <c r="J945">
        <v>-2.3746</v>
      </c>
      <c r="K945" s="4">
        <f>1-(E945/E944)</f>
        <v>-1.5473950836027539E-2</v>
      </c>
      <c r="L945" s="4">
        <v>151.51621249999999</v>
      </c>
      <c r="M945" s="4">
        <v>151.25888</v>
      </c>
      <c r="N945" s="4">
        <v>148.4955381</v>
      </c>
      <c r="O945" s="4">
        <v>146.5852549</v>
      </c>
      <c r="P945" s="4">
        <v>152.41223880000001</v>
      </c>
      <c r="Q945" s="4">
        <v>151.776116</v>
      </c>
      <c r="R945" s="4">
        <v>149.5291119</v>
      </c>
      <c r="S945" s="4">
        <v>146.87198290000001</v>
      </c>
      <c r="T945" s="2">
        <v>1.2076367859999999</v>
      </c>
      <c r="U945" s="2">
        <v>0.595757286</v>
      </c>
      <c r="V945" s="4">
        <v>66.964664290000002</v>
      </c>
      <c r="W945">
        <f>F945/AVERAGE(F941:F945)</f>
        <v>0.68064704726044334</v>
      </c>
      <c r="X945" s="4">
        <f>(E945-MIN(E932:E945))/(MAX(E932:E945)-MIN(E932:E945)) * 100</f>
        <v>100</v>
      </c>
      <c r="Y945" s="4">
        <f t="shared" si="120"/>
        <v>82.352981709060671</v>
      </c>
      <c r="Z945" s="4">
        <f t="shared" si="116"/>
        <v>1.2142851166371036</v>
      </c>
      <c r="AA945" s="4">
        <f t="shared" si="117"/>
        <v>2.2470040999999981</v>
      </c>
      <c r="AB945">
        <f>STDEV(E925:E945)</f>
        <v>4.0028138913114848</v>
      </c>
      <c r="AC945">
        <f t="shared" si="114"/>
        <v>152.49835199131149</v>
      </c>
      <c r="AD945">
        <f t="shared" si="115"/>
        <v>144.49272420868851</v>
      </c>
      <c r="AE945" s="4">
        <f>AC945-AD945</f>
        <v>8.0056277826229802</v>
      </c>
      <c r="AI945" s="5">
        <f t="shared" si="118"/>
        <v>-7.9970481125566373E-3</v>
      </c>
      <c r="AJ945" s="5">
        <f t="shared" si="121"/>
        <v>-2.1889812326570499E-3</v>
      </c>
      <c r="AK945" s="5">
        <f t="shared" si="119"/>
        <v>8.6051535276239141E-4</v>
      </c>
    </row>
    <row r="946" spans="1:37" x14ac:dyDescent="0.2">
      <c r="A946" s="1">
        <v>42955</v>
      </c>
      <c r="B946">
        <v>155.62639999999999</v>
      </c>
      <c r="C946">
        <v>158.79589999999999</v>
      </c>
      <c r="D946">
        <v>155.30260000000001</v>
      </c>
      <c r="E946">
        <v>157.0787</v>
      </c>
      <c r="F946">
        <v>36205896</v>
      </c>
      <c r="G946">
        <v>36205896</v>
      </c>
      <c r="H946">
        <v>157.50909999999999</v>
      </c>
      <c r="I946">
        <v>1.2462</v>
      </c>
      <c r="J946">
        <v>-1.2462</v>
      </c>
      <c r="K946" s="4">
        <f>1-(E946/E945)</f>
        <v>-7.9970481125566373E-3</v>
      </c>
      <c r="L946" s="4">
        <v>152.68389999999999</v>
      </c>
      <c r="M946" s="4">
        <v>151.97911999999999</v>
      </c>
      <c r="N946" s="4">
        <v>149.1973667</v>
      </c>
      <c r="O946" s="4">
        <v>146.70473730000001</v>
      </c>
      <c r="P946" s="4">
        <v>153.44923019999999</v>
      </c>
      <c r="Q946" s="4">
        <v>152.74022210000001</v>
      </c>
      <c r="R946" s="4">
        <v>150.24812030000001</v>
      </c>
      <c r="S946" s="4">
        <v>147.27224630000001</v>
      </c>
      <c r="T946" s="2">
        <v>1.2307669999999999</v>
      </c>
      <c r="U946" s="2">
        <v>0.595757286</v>
      </c>
      <c r="V946" s="4">
        <v>67.383007699999993</v>
      </c>
      <c r="W946">
        <f>F946/AVERAGE(F942:F946)</f>
        <v>1.0305078269835974</v>
      </c>
      <c r="X946" s="4">
        <f>(E946-MIN(E933:E946))/(MAX(E933:E946)-MIN(E933:E946)) * 100</f>
        <v>100</v>
      </c>
      <c r="Y946" s="4">
        <f t="shared" si="120"/>
        <v>92.562695303752207</v>
      </c>
      <c r="Z946" s="4">
        <f t="shared" si="116"/>
        <v>1.0803488346124932</v>
      </c>
      <c r="AA946" s="4">
        <f t="shared" si="117"/>
        <v>2.4921018000000004</v>
      </c>
      <c r="AB946">
        <f>STDEV(E926:E946)</f>
        <v>4.1586672325798499</v>
      </c>
      <c r="AC946">
        <f t="shared" si="114"/>
        <v>153.35603393257986</v>
      </c>
      <c r="AD946">
        <f t="shared" si="115"/>
        <v>145.03869946742014</v>
      </c>
      <c r="AE946" s="4">
        <f>AC946-AD946</f>
        <v>8.3173344651597176</v>
      </c>
      <c r="AI946" s="5">
        <f t="shared" si="118"/>
        <v>-6.1217720798556474E-3</v>
      </c>
      <c r="AJ946" s="5">
        <f t="shared" si="121"/>
        <v>-5.6552469505326431E-3</v>
      </c>
      <c r="AK946" s="5">
        <f t="shared" si="119"/>
        <v>-6.2698273255450371E-4</v>
      </c>
    </row>
    <row r="947" spans="1:37" x14ac:dyDescent="0.2">
      <c r="A947" s="1">
        <v>42956</v>
      </c>
      <c r="B947">
        <v>156.2741</v>
      </c>
      <c r="C947">
        <v>158.24639999999999</v>
      </c>
      <c r="D947">
        <v>156.12690000000001</v>
      </c>
      <c r="E947">
        <v>158.0403</v>
      </c>
      <c r="F947">
        <v>26131530</v>
      </c>
      <c r="G947">
        <v>26131530</v>
      </c>
      <c r="H947">
        <v>157.4606</v>
      </c>
      <c r="I947">
        <v>0.96162499999999995</v>
      </c>
      <c r="J947">
        <v>-0.96162499999999995</v>
      </c>
      <c r="K947" s="4">
        <f>1-(E947/E946)</f>
        <v>-6.1217720798556474E-3</v>
      </c>
      <c r="L947" s="4">
        <v>154.10181249999999</v>
      </c>
      <c r="M947" s="4">
        <v>152.72487000000001</v>
      </c>
      <c r="N947" s="4">
        <v>149.92302380000001</v>
      </c>
      <c r="O947" s="4">
        <v>146.84807649999999</v>
      </c>
      <c r="P947" s="4">
        <v>154.46946790000001</v>
      </c>
      <c r="Q947" s="4">
        <v>153.70387270000001</v>
      </c>
      <c r="R947" s="4">
        <v>150.99023270000001</v>
      </c>
      <c r="S947" s="4">
        <v>147.69452290000001</v>
      </c>
      <c r="T947" s="2">
        <v>1.2994545</v>
      </c>
      <c r="U947" s="2">
        <v>0.54809649999999999</v>
      </c>
      <c r="V947" s="4">
        <v>70.333890650000001</v>
      </c>
      <c r="W947">
        <f>F947/AVERAGE(F943:F947)</f>
        <v>0.99084483402500723</v>
      </c>
      <c r="X947" s="4">
        <f>(E947-MIN(E934:E947))/(MAX(E934:E947)-MIN(E934:E947)) * 100</f>
        <v>100</v>
      </c>
      <c r="Y947" s="4">
        <f t="shared" si="120"/>
        <v>100</v>
      </c>
      <c r="Z947" s="4">
        <f t="shared" si="116"/>
        <v>1</v>
      </c>
      <c r="AA947" s="4">
        <f t="shared" si="117"/>
        <v>2.7136399999999981</v>
      </c>
      <c r="AB947">
        <f>STDEV(E927:E947)</f>
        <v>4.3134816475678646</v>
      </c>
      <c r="AC947">
        <f t="shared" si="114"/>
        <v>154.23650544756788</v>
      </c>
      <c r="AD947">
        <f t="shared" si="115"/>
        <v>145.60954215243214</v>
      </c>
      <c r="AE947" s="4">
        <f>AC947-AD947</f>
        <v>8.626963295135738</v>
      </c>
      <c r="AI947" s="5">
        <f t="shared" si="118"/>
        <v>3.1851369555739972E-2</v>
      </c>
      <c r="AJ947" s="5">
        <f t="shared" si="121"/>
        <v>-5.269936334365944E-3</v>
      </c>
      <c r="AK947" s="5">
        <f t="shared" si="119"/>
        <v>-1.0648702104258095E-3</v>
      </c>
    </row>
    <row r="948" spans="1:37" x14ac:dyDescent="0.2">
      <c r="A948" s="1">
        <v>42957</v>
      </c>
      <c r="B948">
        <v>157.51830000000001</v>
      </c>
      <c r="C948">
        <v>157.61680000000001</v>
      </c>
      <c r="D948">
        <v>152.32679999999999</v>
      </c>
      <c r="E948">
        <v>153.00649999999999</v>
      </c>
      <c r="F948">
        <v>40804273</v>
      </c>
      <c r="G948">
        <v>40804273</v>
      </c>
      <c r="H948">
        <v>154.9973</v>
      </c>
      <c r="I948">
        <v>-5.0338000000000003</v>
      </c>
      <c r="J948">
        <v>5.0338000000000003</v>
      </c>
      <c r="K948" s="4">
        <f>1-(E948/E947)</f>
        <v>3.1851369555739972E-2</v>
      </c>
      <c r="L948" s="4">
        <v>154.9849375</v>
      </c>
      <c r="M948" s="4">
        <v>153.2518</v>
      </c>
      <c r="N948" s="4">
        <v>150.39916669999999</v>
      </c>
      <c r="O948" s="4">
        <v>146.89155880000001</v>
      </c>
      <c r="P948" s="4">
        <v>154.144364</v>
      </c>
      <c r="Q948" s="4">
        <v>153.5770776</v>
      </c>
      <c r="R948" s="4">
        <v>151.18225810000001</v>
      </c>
      <c r="S948" s="4">
        <v>147.9028357</v>
      </c>
      <c r="T948" s="2">
        <v>1.2994545</v>
      </c>
      <c r="U948" s="2">
        <v>0.90274742900000005</v>
      </c>
      <c r="V948" s="4">
        <v>59.007054850000003</v>
      </c>
      <c r="W948">
        <f>F948/AVERAGE(F944:F948)</f>
        <v>1.4015163932218995</v>
      </c>
      <c r="X948" s="4">
        <f>(E948-MIN(E935:E948))/(MAX(E935:E948)-MIN(E935:E948)) * 100</f>
        <v>58.394220914470786</v>
      </c>
      <c r="Y948" s="4">
        <f t="shared" si="120"/>
        <v>86.131406971490264</v>
      </c>
      <c r="Z948" s="4">
        <f t="shared" si="116"/>
        <v>0.67796664384919936</v>
      </c>
      <c r="AA948" s="4">
        <f t="shared" si="117"/>
        <v>2.3948194999999828</v>
      </c>
      <c r="AB948">
        <f>STDEV(E928:E948)</f>
        <v>4.0561365972231931</v>
      </c>
      <c r="AC948">
        <f t="shared" si="114"/>
        <v>154.4553032972232</v>
      </c>
      <c r="AD948">
        <f t="shared" si="115"/>
        <v>146.34303010277679</v>
      </c>
      <c r="AE948" s="4">
        <f>AC948-AD948</f>
        <v>8.1122731944464022</v>
      </c>
      <c r="AI948" s="5">
        <f t="shared" si="118"/>
        <v>-1.3906598739269249E-2</v>
      </c>
      <c r="AJ948" s="5">
        <f t="shared" si="121"/>
        <v>8.5282254775685632E-3</v>
      </c>
      <c r="AK948" s="5">
        <f t="shared" si="119"/>
        <v>1.2801651896299678E-3</v>
      </c>
    </row>
    <row r="949" spans="1:37" x14ac:dyDescent="0.2">
      <c r="A949" s="1">
        <v>42958</v>
      </c>
      <c r="B949">
        <v>154.26740000000001</v>
      </c>
      <c r="C949">
        <v>156.21080000000001</v>
      </c>
      <c r="D949">
        <v>153.74529999999999</v>
      </c>
      <c r="E949">
        <v>155.1343</v>
      </c>
      <c r="F949">
        <v>26257096</v>
      </c>
      <c r="G949">
        <v>26257096</v>
      </c>
      <c r="H949">
        <v>155.15979999999999</v>
      </c>
      <c r="I949">
        <v>2.1278000000000001</v>
      </c>
      <c r="J949">
        <v>-2.1278000000000001</v>
      </c>
      <c r="K949" s="4">
        <f>1-(E949/E948)</f>
        <v>-1.3906598739269249E-2</v>
      </c>
      <c r="L949" s="4">
        <v>154.92465000000001</v>
      </c>
      <c r="M949" s="4">
        <v>154.09553</v>
      </c>
      <c r="N949" s="4">
        <v>150.88177619999999</v>
      </c>
      <c r="O949" s="4">
        <v>146.99427249999999</v>
      </c>
      <c r="P949" s="4">
        <v>154.36434969999999</v>
      </c>
      <c r="Q949" s="4">
        <v>153.860209</v>
      </c>
      <c r="R949" s="4">
        <v>151.55864310000001</v>
      </c>
      <c r="S949" s="4">
        <v>148.18642259999999</v>
      </c>
      <c r="T949" s="2">
        <v>1.323875929</v>
      </c>
      <c r="U949" s="2">
        <v>0.90274742900000005</v>
      </c>
      <c r="V949" s="4">
        <v>59.456662229999999</v>
      </c>
      <c r="W949">
        <f>F949/AVERAGE(F945:F949)</f>
        <v>0.86789348329370819</v>
      </c>
      <c r="X949" s="4">
        <f>(E949-MIN(E936:E949))/(MAX(E936:E949)-MIN(E936:E949)) * 100</f>
        <v>75.981089033623135</v>
      </c>
      <c r="Y949" s="4">
        <f t="shared" si="120"/>
        <v>78.125103316031314</v>
      </c>
      <c r="Z949" s="4">
        <f t="shared" si="116"/>
        <v>0.9725566534774972</v>
      </c>
      <c r="AA949" s="4">
        <f t="shared" si="117"/>
        <v>2.3015658999999857</v>
      </c>
      <c r="AB949">
        <f>STDEV(E929:E949)</f>
        <v>3.9838349518905498</v>
      </c>
      <c r="AC949">
        <f t="shared" si="114"/>
        <v>154.86561115189053</v>
      </c>
      <c r="AD949">
        <f t="shared" si="115"/>
        <v>146.89794124810945</v>
      </c>
      <c r="AE949" s="4">
        <f>AC949-AD949</f>
        <v>7.9676699037810863</v>
      </c>
      <c r="AI949" s="5">
        <f t="shared" si="118"/>
        <v>-1.5049540946135087E-2</v>
      </c>
      <c r="AJ949" s="5">
        <f t="shared" si="121"/>
        <v>6.4805828979348171E-3</v>
      </c>
      <c r="AK949" s="5">
        <f t="shared" si="119"/>
        <v>4.6275538727372136E-4</v>
      </c>
    </row>
    <row r="950" spans="1:37" x14ac:dyDescent="0.2">
      <c r="A950" s="1">
        <v>42961</v>
      </c>
      <c r="B950">
        <v>156.9469</v>
      </c>
      <c r="C950">
        <v>157.8236</v>
      </c>
      <c r="D950">
        <v>156.3854</v>
      </c>
      <c r="E950">
        <v>157.46899999999999</v>
      </c>
      <c r="F950">
        <v>22122734</v>
      </c>
      <c r="G950">
        <v>22122734</v>
      </c>
      <c r="H950">
        <v>157.17699999999999</v>
      </c>
      <c r="I950">
        <v>2.3347000000000002</v>
      </c>
      <c r="J950">
        <v>-2.3347000000000002</v>
      </c>
      <c r="K950" s="4">
        <f>1-(E950/E949)</f>
        <v>-1.5049540946135087E-2</v>
      </c>
      <c r="L950" s="4">
        <v>155.33404999999999</v>
      </c>
      <c r="M950" s="4">
        <v>155.24827999999999</v>
      </c>
      <c r="N950" s="4">
        <v>151.41621900000001</v>
      </c>
      <c r="O950" s="4">
        <v>147.1346843</v>
      </c>
      <c r="P950" s="4">
        <v>155.054272</v>
      </c>
      <c r="Q950" s="4">
        <v>154.51635279999999</v>
      </c>
      <c r="R950" s="4">
        <v>152.12153420000001</v>
      </c>
      <c r="S950" s="4">
        <v>148.55044520000001</v>
      </c>
      <c r="T950" s="2">
        <v>1.4450820710000001</v>
      </c>
      <c r="U950" s="2">
        <v>0.90274742900000005</v>
      </c>
      <c r="V950" s="4">
        <v>61.549702459999999</v>
      </c>
      <c r="W950">
        <f>F950/AVERAGE(F946:F950)</f>
        <v>0.73001949445745096</v>
      </c>
      <c r="X950" s="4">
        <f>(E950-MIN(E937:E950))/(MAX(E937:E950)-MIN(E937:E950)) * 100</f>
        <v>95.278044103547401</v>
      </c>
      <c r="Y950" s="4">
        <f t="shared" si="120"/>
        <v>76.551118017213767</v>
      </c>
      <c r="Z950" s="4">
        <f t="shared" si="116"/>
        <v>1.2446329533962206</v>
      </c>
      <c r="AA950" s="4">
        <f t="shared" si="117"/>
        <v>2.3948185999999794</v>
      </c>
      <c r="AB950">
        <f>STDEV(E930:E950)</f>
        <v>4.0823946467262404</v>
      </c>
      <c r="AC950">
        <f t="shared" si="114"/>
        <v>155.49861364672626</v>
      </c>
      <c r="AD950">
        <f t="shared" si="115"/>
        <v>147.33382435327377</v>
      </c>
      <c r="AE950" s="4">
        <f>AC950-AD950</f>
        <v>8.1647892934524862</v>
      </c>
      <c r="AI950" s="5">
        <f t="shared" si="118"/>
        <v>-1.0947551581581338E-2</v>
      </c>
      <c r="AJ950" s="5">
        <f t="shared" si="121"/>
        <v>2.3835991179633198E-3</v>
      </c>
      <c r="AK950" s="5">
        <f t="shared" si="119"/>
        <v>-9.0175544135233517E-4</v>
      </c>
    </row>
    <row r="951" spans="1:37" x14ac:dyDescent="0.2">
      <c r="A951" s="1">
        <v>42962</v>
      </c>
      <c r="B951">
        <v>158.26689999999999</v>
      </c>
      <c r="C951">
        <v>159.7791</v>
      </c>
      <c r="D951">
        <v>157.75470000000001</v>
      </c>
      <c r="E951">
        <v>159.19290000000001</v>
      </c>
      <c r="F951">
        <v>29465487</v>
      </c>
      <c r="G951">
        <v>29465487</v>
      </c>
      <c r="H951">
        <v>159.00309999999999</v>
      </c>
      <c r="I951">
        <v>1.7239</v>
      </c>
      <c r="J951">
        <v>-1.7239</v>
      </c>
      <c r="K951" s="4">
        <f>1-(E951/E950)</f>
        <v>-1.0947551581581338E-2</v>
      </c>
      <c r="L951" s="4">
        <v>156.1515125</v>
      </c>
      <c r="M951" s="4">
        <v>155.60590999999999</v>
      </c>
      <c r="N951" s="4">
        <v>152.00845709999999</v>
      </c>
      <c r="O951" s="4">
        <v>147.26522159999999</v>
      </c>
      <c r="P951" s="4">
        <v>155.97396710000001</v>
      </c>
      <c r="Q951" s="4">
        <v>155.3666341</v>
      </c>
      <c r="R951" s="4">
        <v>152.79499759999999</v>
      </c>
      <c r="S951" s="4">
        <v>148.9677964</v>
      </c>
      <c r="T951" s="2">
        <v>1.5177535710000001</v>
      </c>
      <c r="U951" s="2">
        <v>0.90274742900000005</v>
      </c>
      <c r="V951" s="4">
        <v>62.704108419999997</v>
      </c>
      <c r="W951">
        <f>F951/AVERAGE(F947:F951)</f>
        <v>1.0175873414986705</v>
      </c>
      <c r="X951" s="4">
        <f>(E951-MIN(E938:E951))/(MAX(E938:E951)-MIN(E938:E951)) * 100</f>
        <v>100</v>
      </c>
      <c r="Y951" s="4">
        <f t="shared" si="120"/>
        <v>90.419711045723503</v>
      </c>
      <c r="Z951" s="4">
        <f t="shared" si="116"/>
        <v>1.1059535453440228</v>
      </c>
      <c r="AA951" s="4">
        <f t="shared" si="117"/>
        <v>2.571636500000011</v>
      </c>
      <c r="AB951">
        <f>STDEV(E931:E951)</f>
        <v>4.2703129209194319</v>
      </c>
      <c r="AC951">
        <f t="shared" si="114"/>
        <v>156.27877002091941</v>
      </c>
      <c r="AD951">
        <f t="shared" si="115"/>
        <v>147.73814417908056</v>
      </c>
      <c r="AE951" s="4">
        <f>AC951-AD951</f>
        <v>8.5406258418388461</v>
      </c>
      <c r="AI951" s="5">
        <f t="shared" si="118"/>
        <v>4.0221643050663003E-3</v>
      </c>
      <c r="AJ951" s="5">
        <f t="shared" si="121"/>
        <v>-5.8096485215768821E-3</v>
      </c>
      <c r="AK951" s="5">
        <f t="shared" si="119"/>
        <v>-1.9902286714198188E-3</v>
      </c>
    </row>
    <row r="952" spans="1:37" x14ac:dyDescent="0.2">
      <c r="A952" s="1">
        <v>42963</v>
      </c>
      <c r="B952">
        <v>159.52789999999999</v>
      </c>
      <c r="C952">
        <v>160.08940000000001</v>
      </c>
      <c r="D952">
        <v>157.7645</v>
      </c>
      <c r="E952">
        <v>158.55260000000001</v>
      </c>
      <c r="F952">
        <v>27671612</v>
      </c>
      <c r="G952">
        <v>27671612</v>
      </c>
      <c r="H952">
        <v>158.98570000000001</v>
      </c>
      <c r="I952">
        <v>-0.64031800000000005</v>
      </c>
      <c r="J952">
        <v>0.64031800000000005</v>
      </c>
      <c r="K952" s="4">
        <f>1-(E952/E951)</f>
        <v>4.0221643050663003E-3</v>
      </c>
      <c r="L952" s="4">
        <v>156.78835000000001</v>
      </c>
      <c r="M952" s="4">
        <v>156.04178999999999</v>
      </c>
      <c r="N952" s="4">
        <v>152.54590479999999</v>
      </c>
      <c r="O952" s="4">
        <v>147.41244900000001</v>
      </c>
      <c r="P952" s="4">
        <v>156.54699669999999</v>
      </c>
      <c r="Q952" s="4">
        <v>155.94590059999999</v>
      </c>
      <c r="R952" s="4">
        <v>153.3433407</v>
      </c>
      <c r="S952" s="4">
        <v>149.343671</v>
      </c>
      <c r="T952" s="2">
        <v>1.5177535710000001</v>
      </c>
      <c r="U952" s="2">
        <v>0.74522728599999999</v>
      </c>
      <c r="V952" s="4">
        <v>67.068776420000006</v>
      </c>
      <c r="W952">
        <f>F952/AVERAGE(F948:F952)</f>
        <v>0.94557766139728683</v>
      </c>
      <c r="X952" s="4">
        <f>(E952-MIN(E939:E952))/(MAX(E939:E952)-MIN(E939:E952)) * 100</f>
        <v>95.168057714656598</v>
      </c>
      <c r="Y952" s="4">
        <f t="shared" si="120"/>
        <v>96.815367272734662</v>
      </c>
      <c r="Z952" s="4">
        <f t="shared" si="116"/>
        <v>0.98298504044882162</v>
      </c>
      <c r="AA952" s="4">
        <f t="shared" si="117"/>
        <v>2.6025598999999886</v>
      </c>
      <c r="AB952">
        <f>STDEV(E932:E952)</f>
        <v>4.353058711811296</v>
      </c>
      <c r="AC952">
        <f t="shared" si="114"/>
        <v>156.89896351181127</v>
      </c>
      <c r="AD952">
        <f t="shared" si="115"/>
        <v>148.1928460881887</v>
      </c>
      <c r="AE952" s="4">
        <f>AC952-AD952</f>
        <v>8.7061174236225725</v>
      </c>
      <c r="AI952" s="5">
        <f t="shared" si="118"/>
        <v>1.9198676022972871E-2</v>
      </c>
      <c r="AJ952" s="5">
        <f t="shared" si="121"/>
        <v>-5.9529497491714652E-3</v>
      </c>
      <c r="AK952" s="5">
        <f t="shared" si="119"/>
        <v>-1.7662411379012794E-3</v>
      </c>
    </row>
    <row r="953" spans="1:37" x14ac:dyDescent="0.2">
      <c r="A953" s="1">
        <v>42964</v>
      </c>
      <c r="B953">
        <v>158.12899999999999</v>
      </c>
      <c r="C953">
        <v>158.31620000000001</v>
      </c>
      <c r="D953">
        <v>155.4889</v>
      </c>
      <c r="E953">
        <v>155.5086</v>
      </c>
      <c r="F953">
        <v>27940565</v>
      </c>
      <c r="G953">
        <v>27940565</v>
      </c>
      <c r="H953">
        <v>156.5411</v>
      </c>
      <c r="I953">
        <v>-3.044</v>
      </c>
      <c r="J953">
        <v>3.044</v>
      </c>
      <c r="K953" s="4">
        <f>1-(E953/E952)</f>
        <v>1.9198676022972871E-2</v>
      </c>
      <c r="L953" s="4">
        <v>156.7478625</v>
      </c>
      <c r="M953" s="4">
        <v>156.32732999999999</v>
      </c>
      <c r="N953" s="4">
        <v>152.89448100000001</v>
      </c>
      <c r="O953" s="4">
        <v>147.4899863</v>
      </c>
      <c r="P953" s="4">
        <v>156.3162418</v>
      </c>
      <c r="Q953" s="4">
        <v>155.8663914</v>
      </c>
      <c r="R953" s="4">
        <v>153.5495559</v>
      </c>
      <c r="S953" s="4">
        <v>149.5854329</v>
      </c>
      <c r="T953" s="2">
        <v>1.5177535710000001</v>
      </c>
      <c r="U953" s="2">
        <v>0.88836300000000001</v>
      </c>
      <c r="V953" s="4">
        <v>63.07897088</v>
      </c>
      <c r="W953">
        <f>F953/AVERAGE(F949:F953)</f>
        <v>1.0467964054532599</v>
      </c>
      <c r="X953" s="4">
        <f>(E953-MIN(E940:E953))/(MAX(E940:E953)-MIN(E940:E953)) * 100</f>
        <v>72.196899950193924</v>
      </c>
      <c r="Y953" s="4">
        <f t="shared" si="120"/>
        <v>89.121652554950174</v>
      </c>
      <c r="Z953" s="4">
        <f t="shared" si="116"/>
        <v>0.81009381985684259</v>
      </c>
      <c r="AA953" s="4">
        <f t="shared" si="117"/>
        <v>2.3168354999999963</v>
      </c>
      <c r="AB953">
        <f>STDEV(E933:E953)</f>
        <v>4.2791434727780606</v>
      </c>
      <c r="AC953">
        <f t="shared" si="114"/>
        <v>157.17362447277807</v>
      </c>
      <c r="AD953">
        <f t="shared" si="115"/>
        <v>148.61533752722195</v>
      </c>
      <c r="AE953" s="4">
        <f>AC953-AD953</f>
        <v>8.5582869455561195</v>
      </c>
      <c r="AI953" s="5">
        <f t="shared" si="118"/>
        <v>2.2802597412618919E-3</v>
      </c>
      <c r="AJ953" s="5">
        <f t="shared" si="121"/>
        <v>1.2229274936280675E-4</v>
      </c>
      <c r="AK953" s="5">
        <f t="shared" si="119"/>
        <v>-5.186920335636516E-4</v>
      </c>
    </row>
    <row r="954" spans="1:37" x14ac:dyDescent="0.2">
      <c r="A954" s="1">
        <v>42965</v>
      </c>
      <c r="B954">
        <v>155.5086</v>
      </c>
      <c r="C954">
        <v>157.1242</v>
      </c>
      <c r="D954">
        <v>154.38560000000001</v>
      </c>
      <c r="E954">
        <v>155.154</v>
      </c>
      <c r="F954">
        <v>27428069</v>
      </c>
      <c r="G954">
        <v>27428069</v>
      </c>
      <c r="H954">
        <v>155.82310000000001</v>
      </c>
      <c r="I954">
        <v>-0.35463699999999998</v>
      </c>
      <c r="J954">
        <v>0.35463699999999998</v>
      </c>
      <c r="K954" s="4">
        <f>1-(E954/E953)</f>
        <v>2.2802597412618919E-3</v>
      </c>
      <c r="L954" s="4">
        <v>156.50727499999999</v>
      </c>
      <c r="M954" s="4">
        <v>156.49694</v>
      </c>
      <c r="N954" s="4">
        <v>153.25794289999999</v>
      </c>
      <c r="O954" s="4">
        <v>147.54286859999999</v>
      </c>
      <c r="P954" s="4">
        <v>156.0579659</v>
      </c>
      <c r="Q954" s="4">
        <v>155.73686570000001</v>
      </c>
      <c r="R954" s="4">
        <v>153.70236009999999</v>
      </c>
      <c r="S954" s="4">
        <v>149.8038081</v>
      </c>
      <c r="T954" s="2">
        <v>1.5177535710000001</v>
      </c>
      <c r="U954" s="2">
        <v>0.85972535699999997</v>
      </c>
      <c r="V954" s="4">
        <v>63.83878121</v>
      </c>
      <c r="W954">
        <f>F954/AVERAGE(F950:F954)</f>
        <v>1.018657851908839</v>
      </c>
      <c r="X954" s="4">
        <f>(E954-MIN(E941:E954))/(MAX(E941:E954)-MIN(E941:E954)) * 100</f>
        <v>38.24028625166283</v>
      </c>
      <c r="Y954" s="4">
        <f t="shared" si="120"/>
        <v>68.535081305504448</v>
      </c>
      <c r="Z954" s="4">
        <f t="shared" si="116"/>
        <v>0.55796659934204429</v>
      </c>
      <c r="AA954" s="4">
        <f t="shared" si="117"/>
        <v>2.034505600000017</v>
      </c>
      <c r="AB954">
        <f>STDEV(E934:E954)</f>
        <v>4.1211741913648181</v>
      </c>
      <c r="AC954">
        <f t="shared" si="114"/>
        <v>157.3791170913648</v>
      </c>
      <c r="AD954">
        <f t="shared" si="115"/>
        <v>149.13676870863517</v>
      </c>
      <c r="AE954" s="4">
        <f>AC954-AD954</f>
        <v>8.2423483827296309</v>
      </c>
      <c r="AI954" s="5">
        <f t="shared" si="118"/>
        <v>1.8413962901374648E-3</v>
      </c>
      <c r="AJ954" s="5">
        <f t="shared" si="121"/>
        <v>9.6932507924127884E-4</v>
      </c>
      <c r="AK954" s="5">
        <f t="shared" si="119"/>
        <v>8.2334311588564156E-5</v>
      </c>
    </row>
    <row r="955" spans="1:37" x14ac:dyDescent="0.2">
      <c r="A955" s="1">
        <v>42968</v>
      </c>
      <c r="B955">
        <v>155.154</v>
      </c>
      <c r="C955">
        <v>155.53819999999999</v>
      </c>
      <c r="D955">
        <v>152.7997</v>
      </c>
      <c r="E955">
        <v>154.8683</v>
      </c>
      <c r="F955">
        <v>26368528</v>
      </c>
      <c r="G955">
        <v>26368528</v>
      </c>
      <c r="H955">
        <v>154.2885</v>
      </c>
      <c r="I955">
        <v>-0.28567999999999999</v>
      </c>
      <c r="J955">
        <v>0.28567999999999999</v>
      </c>
      <c r="K955" s="4">
        <f>1-(E955/E954)</f>
        <v>1.8413962901374648E-3</v>
      </c>
      <c r="L955" s="4">
        <v>156.11077499999999</v>
      </c>
      <c r="M955" s="4">
        <v>156.40052</v>
      </c>
      <c r="N955" s="4">
        <v>153.61107139999999</v>
      </c>
      <c r="O955" s="4">
        <v>147.59746079999999</v>
      </c>
      <c r="P955" s="4">
        <v>155.7935957</v>
      </c>
      <c r="Q955" s="4">
        <v>155.57894469999999</v>
      </c>
      <c r="R955" s="4">
        <v>153.813402</v>
      </c>
      <c r="S955" s="4">
        <v>150.0024157</v>
      </c>
      <c r="T955" s="2">
        <v>0.82667500000000005</v>
      </c>
      <c r="U955" s="2">
        <v>0.88013107099999999</v>
      </c>
      <c r="V955" s="4">
        <v>48.434032070000001</v>
      </c>
      <c r="W955">
        <f>F955/AVERAGE(F951:F955)</f>
        <v>0.94936699609152198</v>
      </c>
      <c r="X955" s="4">
        <f>(E955-MIN(E942:E955))/(MAX(E942:E955)-MIN(E942:E955)) * 100</f>
        <v>33.871584323439961</v>
      </c>
      <c r="Y955" s="4">
        <f t="shared" si="120"/>
        <v>48.102923508432241</v>
      </c>
      <c r="Z955" s="4">
        <f t="shared" si="116"/>
        <v>0.70414814429111394</v>
      </c>
      <c r="AA955" s="4">
        <f t="shared" si="117"/>
        <v>1.7655426999999975</v>
      </c>
      <c r="AB955">
        <f>STDEV(E935:E955)</f>
        <v>3.9112279606464879</v>
      </c>
      <c r="AC955">
        <f t="shared" si="114"/>
        <v>157.52229936064649</v>
      </c>
      <c r="AD955">
        <f t="shared" si="115"/>
        <v>149.69984343935349</v>
      </c>
      <c r="AE955" s="4">
        <f>AC955-AD955</f>
        <v>7.8224559212929989</v>
      </c>
      <c r="AI955" s="5">
        <f t="shared" si="118"/>
        <v>-1.6347438436400408E-2</v>
      </c>
      <c r="AJ955" s="5">
        <f t="shared" si="121"/>
        <v>1.0099755270619234E-3</v>
      </c>
      <c r="AK955" s="5">
        <f t="shared" si="119"/>
        <v>1.3570370736938826E-3</v>
      </c>
    </row>
    <row r="956" spans="1:37" x14ac:dyDescent="0.2">
      <c r="A956" s="1">
        <v>42969</v>
      </c>
      <c r="B956">
        <v>155.87309999999999</v>
      </c>
      <c r="C956">
        <v>157.61680000000001</v>
      </c>
      <c r="D956">
        <v>155.66630000000001</v>
      </c>
      <c r="E956">
        <v>157.4</v>
      </c>
      <c r="F956">
        <v>21604585</v>
      </c>
      <c r="G956">
        <v>21604585</v>
      </c>
      <c r="H956">
        <v>157.14510000000001</v>
      </c>
      <c r="I956">
        <v>2.5316999999999998</v>
      </c>
      <c r="J956">
        <v>-2.5316999999999998</v>
      </c>
      <c r="K956" s="4">
        <f>1-(E956/E955)</f>
        <v>-1.6347438436400408E-2</v>
      </c>
      <c r="L956" s="4">
        <v>156.65996250000001</v>
      </c>
      <c r="M956" s="4">
        <v>156.43265</v>
      </c>
      <c r="N956" s="4">
        <v>153.99971429999999</v>
      </c>
      <c r="O956" s="4">
        <v>147.8173275</v>
      </c>
      <c r="P956" s="4">
        <v>156.15057440000001</v>
      </c>
      <c r="Q956" s="4">
        <v>155.91004559999999</v>
      </c>
      <c r="R956" s="4">
        <v>154.15498270000001</v>
      </c>
      <c r="S956" s="4">
        <v>150.292517</v>
      </c>
      <c r="T956" s="2">
        <v>1.0075107139999999</v>
      </c>
      <c r="U956" s="2">
        <v>0.77850249999999999</v>
      </c>
      <c r="V956" s="4">
        <v>56.411156769999998</v>
      </c>
      <c r="W956">
        <f>F956/AVERAGE(F952:F956)</f>
        <v>0.8245183989214413</v>
      </c>
      <c r="X956" s="4">
        <f>(E956-MIN(E943:E956))/(MAX(E943:E956)-MIN(E943:E956)) * 100</f>
        <v>72.584369313577071</v>
      </c>
      <c r="Y956" s="4">
        <f t="shared" si="120"/>
        <v>48.232079962893287</v>
      </c>
      <c r="Z956" s="4">
        <f t="shared" si="116"/>
        <v>1.5048981791666229</v>
      </c>
      <c r="AA956" s="4">
        <f t="shared" si="117"/>
        <v>1.7550628999999844</v>
      </c>
      <c r="AB956">
        <f>STDEV(E936:E956)</f>
        <v>3.8601733986034539</v>
      </c>
      <c r="AC956">
        <f t="shared" si="114"/>
        <v>157.85988769860344</v>
      </c>
      <c r="AD956">
        <f t="shared" si="115"/>
        <v>150.13954090139654</v>
      </c>
      <c r="AE956" s="4">
        <f>AC956-AD956</f>
        <v>7.7203467972069006</v>
      </c>
      <c r="AI956" s="5">
        <f t="shared" si="118"/>
        <v>-1.2522236340533066E-3</v>
      </c>
      <c r="AJ956" s="5">
        <f t="shared" si="121"/>
        <v>-2.9840763947659443E-3</v>
      </c>
      <c r="AK956" s="5">
        <f t="shared" si="119"/>
        <v>6.9814675084350398E-4</v>
      </c>
    </row>
    <row r="957" spans="1:37" x14ac:dyDescent="0.2">
      <c r="A957" s="1">
        <v>42970</v>
      </c>
      <c r="B957">
        <v>156.70060000000001</v>
      </c>
      <c r="C957">
        <v>158.07980000000001</v>
      </c>
      <c r="D957">
        <v>156.51349999999999</v>
      </c>
      <c r="E957">
        <v>157.59710000000001</v>
      </c>
      <c r="F957">
        <v>19399081</v>
      </c>
      <c r="G957">
        <v>19399081</v>
      </c>
      <c r="H957">
        <v>157.4794</v>
      </c>
      <c r="I957">
        <v>0.19702</v>
      </c>
      <c r="J957">
        <v>-0.19702</v>
      </c>
      <c r="K957" s="4">
        <f>1-(E957/E956)</f>
        <v>-1.2522236340533066E-3</v>
      </c>
      <c r="L957" s="4">
        <v>156.96781250000001</v>
      </c>
      <c r="M957" s="4">
        <v>156.38833</v>
      </c>
      <c r="N957" s="4">
        <v>154.3673714</v>
      </c>
      <c r="O957" s="4">
        <v>148.10955490000001</v>
      </c>
      <c r="P957" s="4">
        <v>156.4720245</v>
      </c>
      <c r="Q957" s="4">
        <v>156.2167828</v>
      </c>
      <c r="R957" s="4">
        <v>154.48280339999999</v>
      </c>
      <c r="S957" s="4">
        <v>150.57897120000001</v>
      </c>
      <c r="T957" s="2">
        <v>1.0215835710000001</v>
      </c>
      <c r="U957" s="2">
        <v>0.66845964300000005</v>
      </c>
      <c r="V957" s="4">
        <v>60.447186369999997</v>
      </c>
      <c r="W957">
        <f>F957/AVERAGE(F953:F957)</f>
        <v>0.79024564670526742</v>
      </c>
      <c r="X957" s="4">
        <f>(E957-MIN(E944:E957))/(MAX(E944:E957)-MIN(E944:E957)) * 100</f>
        <v>74.204707099444079</v>
      </c>
      <c r="Y957" s="4">
        <f t="shared" si="120"/>
        <v>60.220220245487042</v>
      </c>
      <c r="Z957" s="4">
        <f t="shared" si="116"/>
        <v>1.2322224461642524</v>
      </c>
      <c r="AA957" s="4">
        <f t="shared" si="117"/>
        <v>1.7339794000000097</v>
      </c>
      <c r="AB957">
        <f>STDEV(E937:E957)</f>
        <v>3.8152247947064515</v>
      </c>
      <c r="AC957">
        <f t="shared" si="114"/>
        <v>158.18259619470643</v>
      </c>
      <c r="AD957">
        <f t="shared" si="115"/>
        <v>150.55214660529356</v>
      </c>
      <c r="AE957" s="4">
        <f>AC957-AD957</f>
        <v>7.6304495894128763</v>
      </c>
      <c r="AI957" s="5">
        <f t="shared" si="118"/>
        <v>4.4385334501713114E-3</v>
      </c>
      <c r="AJ957" s="5">
        <f t="shared" si="121"/>
        <v>-1.9492274196037721E-3</v>
      </c>
      <c r="AK957" s="5">
        <f t="shared" si="119"/>
        <v>9.9648626432982928E-4</v>
      </c>
    </row>
    <row r="958" spans="1:37" x14ac:dyDescent="0.2">
      <c r="A958" s="1">
        <v>42971</v>
      </c>
      <c r="B958">
        <v>158.04040000000001</v>
      </c>
      <c r="C958">
        <v>158.3458</v>
      </c>
      <c r="D958">
        <v>156.1884</v>
      </c>
      <c r="E958">
        <v>156.89760000000001</v>
      </c>
      <c r="F958">
        <v>19818918</v>
      </c>
      <c r="G958">
        <v>19818918</v>
      </c>
      <c r="H958">
        <v>157.04490000000001</v>
      </c>
      <c r="I958">
        <v>-0.69942400000000005</v>
      </c>
      <c r="J958">
        <v>0.69942400000000005</v>
      </c>
      <c r="K958" s="4">
        <f>1-(E958/E957)</f>
        <v>4.4385334501713114E-3</v>
      </c>
      <c r="L958" s="4">
        <v>156.8963875</v>
      </c>
      <c r="M958" s="4">
        <v>156.77744000000001</v>
      </c>
      <c r="N958" s="4">
        <v>154.6680762</v>
      </c>
      <c r="O958" s="4">
        <v>148.36555490000001</v>
      </c>
      <c r="P958" s="4">
        <v>156.56659690000001</v>
      </c>
      <c r="Q958" s="4">
        <v>156.34056770000001</v>
      </c>
      <c r="R958" s="4">
        <v>154.71278409999999</v>
      </c>
      <c r="S958" s="4">
        <v>150.8267606</v>
      </c>
      <c r="T958" s="2">
        <v>0.96411035700000003</v>
      </c>
      <c r="U958" s="2">
        <v>0.71841849999999996</v>
      </c>
      <c r="V958" s="4">
        <v>57.301267260000003</v>
      </c>
      <c r="W958">
        <f>F958/AVERAGE(F954:F958)</f>
        <v>0.86455503464119154</v>
      </c>
      <c r="X958" s="4">
        <f>(E958-MIN(E945:E958))/(MAX(E945:E958)-MIN(E945:E958)) * 100</f>
        <v>62.897646450278188</v>
      </c>
      <c r="Y958" s="4">
        <f t="shared" si="120"/>
        <v>69.895574287766451</v>
      </c>
      <c r="Z958" s="4">
        <f t="shared" si="116"/>
        <v>0.89988024408130396</v>
      </c>
      <c r="AA958" s="4">
        <f t="shared" si="117"/>
        <v>1.627783600000015</v>
      </c>
      <c r="AB958">
        <f>STDEV(E938:E958)</f>
        <v>3.7503265856328816</v>
      </c>
      <c r="AC958">
        <f t="shared" ref="AC958:AC1021" si="122">N958+AB958</f>
        <v>158.41840278563288</v>
      </c>
      <c r="AD958">
        <f t="shared" ref="AD958:AD1021" si="123">N958-AB958</f>
        <v>150.91774961436712</v>
      </c>
      <c r="AE958" s="4">
        <f>AC958-AD958</f>
        <v>7.5006531712657534</v>
      </c>
      <c r="AI958" s="5">
        <f t="shared" si="118"/>
        <v>-3.7049642569420005E-3</v>
      </c>
      <c r="AJ958" s="5">
        <f t="shared" si="121"/>
        <v>6.8217601900653067E-4</v>
      </c>
      <c r="AK958" s="5">
        <f t="shared" si="119"/>
        <v>2.2809768843625529E-3</v>
      </c>
    </row>
    <row r="959" spans="1:37" x14ac:dyDescent="0.2">
      <c r="A959" s="1">
        <v>42972</v>
      </c>
      <c r="B959">
        <v>157.27199999999999</v>
      </c>
      <c r="C959">
        <v>158.16839999999999</v>
      </c>
      <c r="D959">
        <v>156.89760000000001</v>
      </c>
      <c r="E959">
        <v>157.47890000000001</v>
      </c>
      <c r="F959">
        <v>25480063</v>
      </c>
      <c r="G959">
        <v>25480063</v>
      </c>
      <c r="H959">
        <v>157.5523</v>
      </c>
      <c r="I959">
        <v>0.58121199999999995</v>
      </c>
      <c r="J959">
        <v>-0.58121199999999995</v>
      </c>
      <c r="K959" s="4">
        <f>1-(E959/E958)</f>
        <v>-3.7049642569420005E-3</v>
      </c>
      <c r="L959" s="4">
        <v>156.68213750000001</v>
      </c>
      <c r="M959" s="4">
        <v>157.0119</v>
      </c>
      <c r="N959" s="4">
        <v>155.13196669999999</v>
      </c>
      <c r="O959" s="4">
        <v>148.6604667</v>
      </c>
      <c r="P959" s="4">
        <v>156.7693309</v>
      </c>
      <c r="Q959" s="4">
        <v>156.54753719999999</v>
      </c>
      <c r="R959" s="4">
        <v>154.97622369999999</v>
      </c>
      <c r="S959" s="4">
        <v>151.0876288</v>
      </c>
      <c r="T959" s="2">
        <v>0.836011214</v>
      </c>
      <c r="U959" s="2">
        <v>0.71841849999999996</v>
      </c>
      <c r="V959" s="4">
        <v>53.782503419999998</v>
      </c>
      <c r="W959">
        <f>F959/AVERAGE(F955:F959)</f>
        <v>1.1307267808292583</v>
      </c>
      <c r="X959" s="4">
        <f>(E959-MIN(E946:E959))/(MAX(E946:E959)-MIN(E946:E959)) * 100</f>
        <v>72.294064399327667</v>
      </c>
      <c r="Y959" s="4">
        <f t="shared" si="120"/>
        <v>69.798805983016635</v>
      </c>
      <c r="Z959" s="4">
        <f t="shared" si="116"/>
        <v>1.0357492994495947</v>
      </c>
      <c r="AA959" s="4">
        <f t="shared" si="117"/>
        <v>1.5713135000000023</v>
      </c>
      <c r="AB959">
        <f>STDEV(E939:E959)</f>
        <v>3.439793553737398</v>
      </c>
      <c r="AC959">
        <f t="shared" si="122"/>
        <v>158.57176025373738</v>
      </c>
      <c r="AD959">
        <f t="shared" si="123"/>
        <v>151.6921731462626</v>
      </c>
      <c r="AE959" s="4">
        <f>AC959-AD959</f>
        <v>6.8795871074747765</v>
      </c>
      <c r="AI959" s="5">
        <f t="shared" si="118"/>
        <v>-1.0071190489646442E-2</v>
      </c>
      <c r="AJ959" s="5">
        <f t="shared" si="121"/>
        <v>2.4471979984432846E-3</v>
      </c>
      <c r="AK959" s="5">
        <f t="shared" si="119"/>
        <v>1.0022665554691923E-3</v>
      </c>
    </row>
    <row r="960" spans="1:37" x14ac:dyDescent="0.2">
      <c r="A960" s="1">
        <v>42975</v>
      </c>
      <c r="B960">
        <v>157.75470000000001</v>
      </c>
      <c r="C960">
        <v>159.58699999999999</v>
      </c>
      <c r="D960">
        <v>157.5478</v>
      </c>
      <c r="E960">
        <v>159.06489999999999</v>
      </c>
      <c r="F960">
        <v>25965972</v>
      </c>
      <c r="G960">
        <v>25965972</v>
      </c>
      <c r="H960">
        <v>158.851</v>
      </c>
      <c r="I960">
        <v>1.5860000000000001</v>
      </c>
      <c r="J960">
        <v>-1.5860000000000001</v>
      </c>
      <c r="K960" s="4">
        <f>1-(E960/E959)</f>
        <v>-1.0071190489646442E-2</v>
      </c>
      <c r="L960" s="4">
        <v>156.74617499999999</v>
      </c>
      <c r="M960" s="4">
        <v>157.17149000000001</v>
      </c>
      <c r="N960" s="4">
        <v>155.7209143</v>
      </c>
      <c r="O960" s="4">
        <v>149.0032157</v>
      </c>
      <c r="P960" s="4">
        <v>157.27945740000001</v>
      </c>
      <c r="Q960" s="4">
        <v>157.00523960000001</v>
      </c>
      <c r="R960" s="4">
        <v>155.36562140000001</v>
      </c>
      <c r="S960" s="4">
        <v>151.400463</v>
      </c>
      <c r="T960" s="2">
        <v>0.86028264300000001</v>
      </c>
      <c r="U960" s="2">
        <v>0.71841849999999996</v>
      </c>
      <c r="V960" s="4">
        <v>54.493065190000003</v>
      </c>
      <c r="W960">
        <f>F960/AVERAGE(F956:F960)</f>
        <v>1.1564216355061783</v>
      </c>
      <c r="X960" s="4">
        <f>(E960-MIN(E947:E960))/(MAX(E947:E960)-MIN(E947:E960)) * 100</f>
        <v>97.93094529936613</v>
      </c>
      <c r="Y960" s="4">
        <f t="shared" si="120"/>
        <v>77.707552049657323</v>
      </c>
      <c r="Z960" s="4">
        <f t="shared" si="116"/>
        <v>1.2602500364029674</v>
      </c>
      <c r="AA960" s="4">
        <f t="shared" si="117"/>
        <v>1.639618200000001</v>
      </c>
      <c r="AB960">
        <f>STDEV(E940:E960)</f>
        <v>2.9468529868803666</v>
      </c>
      <c r="AC960">
        <f t="shared" si="122"/>
        <v>158.66776728688038</v>
      </c>
      <c r="AD960">
        <f t="shared" si="123"/>
        <v>152.77406131311963</v>
      </c>
      <c r="AE960" s="4">
        <f>AC960-AD960</f>
        <v>5.8937059737607456</v>
      </c>
      <c r="AI960" s="5">
        <f t="shared" si="118"/>
        <v>-8.9177436379741515E-3</v>
      </c>
      <c r="AJ960" s="5">
        <f t="shared" si="121"/>
        <v>4.4248540719981962E-3</v>
      </c>
      <c r="AK960" s="5">
        <f t="shared" si="119"/>
        <v>6.765041152241492E-4</v>
      </c>
    </row>
    <row r="961" spans="1:37" x14ac:dyDescent="0.2">
      <c r="A961" s="1">
        <v>42976</v>
      </c>
      <c r="B961">
        <v>157.71530000000001</v>
      </c>
      <c r="C961">
        <v>160.69030000000001</v>
      </c>
      <c r="D961">
        <v>157.61680000000001</v>
      </c>
      <c r="E961">
        <v>160.48339999999999</v>
      </c>
      <c r="F961">
        <v>29516910</v>
      </c>
      <c r="G961">
        <v>29516910</v>
      </c>
      <c r="H961">
        <v>159.7833</v>
      </c>
      <c r="I961">
        <v>1.4186000000000001</v>
      </c>
      <c r="J961">
        <v>-1.4186000000000001</v>
      </c>
      <c r="K961" s="4">
        <f>1-(E961/E960)</f>
        <v>-8.9177436379741515E-3</v>
      </c>
      <c r="L961" s="4">
        <v>157.36802499999999</v>
      </c>
      <c r="M961" s="4">
        <v>157.30054000000001</v>
      </c>
      <c r="N961" s="4">
        <v>156.41338569999999</v>
      </c>
      <c r="O961" s="4">
        <v>149.4126431</v>
      </c>
      <c r="P961" s="4">
        <v>157.99144459999999</v>
      </c>
      <c r="Q961" s="4">
        <v>157.6376324</v>
      </c>
      <c r="R961" s="4">
        <v>155.8530289</v>
      </c>
      <c r="S961" s="4">
        <v>151.75665660000001</v>
      </c>
      <c r="T961" s="2">
        <v>0.89292371400000004</v>
      </c>
      <c r="U961" s="2">
        <v>0.71841849999999996</v>
      </c>
      <c r="V961" s="4">
        <v>55.414902329999997</v>
      </c>
      <c r="W961">
        <f>F961/AVERAGE(F957:F961)</f>
        <v>1.2280195602391009</v>
      </c>
      <c r="X961" s="4">
        <f>(E961-MIN(E948:E961))/(MAX(E948:E961)-MIN(E948:E961)) * 100</f>
        <v>100</v>
      </c>
      <c r="Y961" s="4">
        <f t="shared" si="120"/>
        <v>90.075003232897927</v>
      </c>
      <c r="Z961" s="4">
        <f t="shared" si="116"/>
        <v>1.1101859163017735</v>
      </c>
      <c r="AA961" s="4">
        <f t="shared" si="117"/>
        <v>1.7846035000000029</v>
      </c>
      <c r="AB961">
        <f>STDEV(E941:E961)</f>
        <v>2.1290059495655993</v>
      </c>
      <c r="AC961">
        <f t="shared" si="122"/>
        <v>158.54239164956559</v>
      </c>
      <c r="AD961">
        <f t="shared" si="123"/>
        <v>154.2843797504344</v>
      </c>
      <c r="AE961" s="4">
        <f>AC961-AD961</f>
        <v>4.2580118991311906</v>
      </c>
      <c r="AI961" s="5">
        <f t="shared" si="118"/>
        <v>-2.701213957331472E-3</v>
      </c>
      <c r="AJ961" s="5">
        <f t="shared" si="121"/>
        <v>2.3487820611478027E-3</v>
      </c>
      <c r="AK961" s="5">
        <f t="shared" si="119"/>
        <v>4.5170381369152114E-4</v>
      </c>
    </row>
    <row r="962" spans="1:37" x14ac:dyDescent="0.2">
      <c r="A962" s="1">
        <v>42977</v>
      </c>
      <c r="B962">
        <v>161.36019999999999</v>
      </c>
      <c r="C962">
        <v>161.44880000000001</v>
      </c>
      <c r="D962">
        <v>160.18790000000001</v>
      </c>
      <c r="E962">
        <v>160.9169</v>
      </c>
      <c r="F962">
        <v>27269584</v>
      </c>
      <c r="G962">
        <v>27269584</v>
      </c>
      <c r="H962">
        <v>160.78450000000001</v>
      </c>
      <c r="I962">
        <v>0.43344700000000003</v>
      </c>
      <c r="J962">
        <v>-0.43344700000000003</v>
      </c>
      <c r="K962" s="4">
        <f>1-(E962/E961)</f>
        <v>-2.701213957331472E-3</v>
      </c>
      <c r="L962" s="4">
        <v>158.08838750000001</v>
      </c>
      <c r="M962" s="4">
        <v>157.53697</v>
      </c>
      <c r="N962" s="4">
        <v>156.66578100000001</v>
      </c>
      <c r="O962" s="4">
        <v>149.75226269999999</v>
      </c>
      <c r="P962" s="4">
        <v>158.64154579999999</v>
      </c>
      <c r="Q962" s="4">
        <v>158.2338628</v>
      </c>
      <c r="R962" s="4">
        <v>156.3353023</v>
      </c>
      <c r="S962" s="4">
        <v>152.11588180000001</v>
      </c>
      <c r="T962" s="2">
        <v>0.92388421399999998</v>
      </c>
      <c r="U962" s="2">
        <v>0.35886135699999999</v>
      </c>
      <c r="V962" s="4">
        <v>72.023964449999994</v>
      </c>
      <c r="W962">
        <f>F962/AVERAGE(F958:F962)</f>
        <v>1.0647901542260589</v>
      </c>
      <c r="X962" s="4">
        <f>(E962-MIN(E949:E962))/(MAX(E949:E962)-MIN(E949:E962)) * 100</f>
        <v>100</v>
      </c>
      <c r="Y962" s="4">
        <f t="shared" si="120"/>
        <v>99.310315099788724</v>
      </c>
      <c r="Z962" s="4">
        <f t="shared" si="116"/>
        <v>1.0069447458657066</v>
      </c>
      <c r="AA962" s="4">
        <f t="shared" si="117"/>
        <v>1.8985605000000021</v>
      </c>
      <c r="AB962">
        <f>STDEV(E942:E962)</f>
        <v>2.3341200658104651</v>
      </c>
      <c r="AC962">
        <f t="shared" si="122"/>
        <v>158.99990106581046</v>
      </c>
      <c r="AD962">
        <f t="shared" si="123"/>
        <v>154.33166093418956</v>
      </c>
      <c r="AE962" s="4">
        <f>AC962-AD962</f>
        <v>4.6682401316209052</v>
      </c>
      <c r="AI962" s="5">
        <f t="shared" si="118"/>
        <v>-3.9790724280668321E-3</v>
      </c>
      <c r="AJ962" s="5">
        <f t="shared" si="121"/>
        <v>1.7340672895768462E-3</v>
      </c>
      <c r="AK962" s="5">
        <f t="shared" si="119"/>
        <v>4.998356074328626E-4</v>
      </c>
    </row>
    <row r="963" spans="1:37" x14ac:dyDescent="0.2">
      <c r="A963" s="1">
        <v>42978</v>
      </c>
      <c r="B963">
        <v>161.20259999999999</v>
      </c>
      <c r="C963">
        <v>162.0694</v>
      </c>
      <c r="D963">
        <v>161.04490000000001</v>
      </c>
      <c r="E963">
        <v>161.55719999999999</v>
      </c>
      <c r="F963">
        <v>26785096</v>
      </c>
      <c r="G963">
        <v>26785096</v>
      </c>
      <c r="H963">
        <v>161.53149999999999</v>
      </c>
      <c r="I963">
        <v>0.64031800000000005</v>
      </c>
      <c r="J963">
        <v>-0.64031800000000005</v>
      </c>
      <c r="K963" s="4">
        <f>1-(E963/E962)</f>
        <v>-3.9790724280668321E-3</v>
      </c>
      <c r="L963" s="4">
        <v>158.92449999999999</v>
      </c>
      <c r="M963" s="4">
        <v>158.14183</v>
      </c>
      <c r="N963" s="4">
        <v>157.01641900000001</v>
      </c>
      <c r="O963" s="4">
        <v>150.13002750000001</v>
      </c>
      <c r="P963" s="4">
        <v>159.289469</v>
      </c>
      <c r="Q963" s="4">
        <v>158.83810600000001</v>
      </c>
      <c r="R963" s="4">
        <v>156.83262590000001</v>
      </c>
      <c r="S963" s="4">
        <v>152.4861296</v>
      </c>
      <c r="T963" s="2">
        <v>0.81763549999999996</v>
      </c>
      <c r="U963" s="2">
        <v>0.35886135699999999</v>
      </c>
      <c r="V963" s="4">
        <v>69.497465719999994</v>
      </c>
      <c r="W963">
        <f>F963/AVERAGE(F959:F963)</f>
        <v>0.99191109308877268</v>
      </c>
      <c r="X963" s="4">
        <f>(E963-MIN(E950:E963))/(MAX(E950:E963)-MIN(E950:E963)) * 100</f>
        <v>100</v>
      </c>
      <c r="Y963" s="4">
        <f t="shared" si="120"/>
        <v>100</v>
      </c>
      <c r="Z963" s="4">
        <f t="shared" ref="Z963:Z1026" si="124">IFERROR(X963/Y963,0)</f>
        <v>1</v>
      </c>
      <c r="AA963" s="4">
        <f t="shared" ref="AA963:AA1026" si="125">Q963-R963</f>
        <v>2.0054800999999998</v>
      </c>
      <c r="AB963">
        <f>STDEV(E943:E963)</f>
        <v>2.4919443367818332</v>
      </c>
      <c r="AC963">
        <f t="shared" si="122"/>
        <v>159.50836333678185</v>
      </c>
      <c r="AD963">
        <f t="shared" si="123"/>
        <v>154.52447466321817</v>
      </c>
      <c r="AE963" s="4">
        <f>AC963-AD963</f>
        <v>4.9838886735636834</v>
      </c>
      <c r="AI963" s="5">
        <f t="shared" ref="AI963:AI1026" si="126">K964</f>
        <v>-3.0453610238367901E-4</v>
      </c>
      <c r="AJ963" s="5">
        <f t="shared" si="121"/>
        <v>2.5233156876433788E-3</v>
      </c>
      <c r="AK963" s="5">
        <f t="shared" ref="AK963:AK1026" si="127">SLOPE(K964:K973,$AL$2:$AL$11)</f>
        <v>-6.9344573868627556E-4</v>
      </c>
    </row>
    <row r="964" spans="1:37" x14ac:dyDescent="0.2">
      <c r="A964" s="1">
        <v>42979</v>
      </c>
      <c r="B964">
        <v>162.34530000000001</v>
      </c>
      <c r="C964">
        <v>162.48320000000001</v>
      </c>
      <c r="D964">
        <v>161.1927</v>
      </c>
      <c r="E964">
        <v>161.60640000000001</v>
      </c>
      <c r="F964">
        <v>16591051</v>
      </c>
      <c r="G964">
        <v>16591051</v>
      </c>
      <c r="H964">
        <v>161.67660000000001</v>
      </c>
      <c r="I964">
        <v>4.9256000000000001E-2</v>
      </c>
      <c r="J964">
        <v>-4.9256000000000001E-2</v>
      </c>
      <c r="K964" s="4">
        <f>1-(E964/E963)</f>
        <v>-3.0453610238367901E-4</v>
      </c>
      <c r="L964" s="4">
        <v>159.4503</v>
      </c>
      <c r="M964" s="4">
        <v>158.78707</v>
      </c>
      <c r="N964" s="4">
        <v>157.44276189999999</v>
      </c>
      <c r="O964" s="4">
        <v>150.49220980000001</v>
      </c>
      <c r="P964" s="4">
        <v>159.80434249999999</v>
      </c>
      <c r="Q964" s="4">
        <v>159.34143220000001</v>
      </c>
      <c r="R964" s="4">
        <v>157.2872711</v>
      </c>
      <c r="S964" s="4">
        <v>152.8437873</v>
      </c>
      <c r="T964" s="2">
        <v>0.65438949999999996</v>
      </c>
      <c r="U964" s="2">
        <v>0.35886135699999999</v>
      </c>
      <c r="V964" s="4">
        <v>64.583167669999995</v>
      </c>
      <c r="W964">
        <f>F964/AVERAGE(F960:F964)</f>
        <v>0.6577036964641797</v>
      </c>
      <c r="X964" s="4">
        <f>(E964-MIN(E951:E964))/(MAX(E951:E964)-MIN(E951:E964)) * 100</f>
        <v>100</v>
      </c>
      <c r="Y964" s="4">
        <f t="shared" si="120"/>
        <v>100</v>
      </c>
      <c r="Z964" s="4">
        <f t="shared" si="124"/>
        <v>1</v>
      </c>
      <c r="AA964" s="4">
        <f t="shared" si="125"/>
        <v>2.0541611000000159</v>
      </c>
      <c r="AB964">
        <f>STDEV(E944:E964)</f>
        <v>2.473952741762905</v>
      </c>
      <c r="AC964">
        <f t="shared" si="122"/>
        <v>159.91671464176289</v>
      </c>
      <c r="AD964">
        <f t="shared" si="123"/>
        <v>154.96880915823709</v>
      </c>
      <c r="AE964" s="4">
        <f>AC964-AD964</f>
        <v>4.9479054835258012</v>
      </c>
      <c r="AI964" s="5">
        <f t="shared" si="126"/>
        <v>1.2008187794542935E-2</v>
      </c>
      <c r="AJ964" s="5">
        <f t="shared" si="121"/>
        <v>-4.4940713863933614E-3</v>
      </c>
      <c r="AK964" s="5">
        <f t="shared" si="127"/>
        <v>-6.0324667700385303E-4</v>
      </c>
    </row>
    <row r="965" spans="1:37" x14ac:dyDescent="0.2">
      <c r="A965" s="1">
        <v>42983</v>
      </c>
      <c r="B965">
        <v>161.3109</v>
      </c>
      <c r="C965">
        <v>161.80350000000001</v>
      </c>
      <c r="D965">
        <v>158.16839999999999</v>
      </c>
      <c r="E965">
        <v>159.66579999999999</v>
      </c>
      <c r="F965">
        <v>29536314</v>
      </c>
      <c r="G965">
        <v>29536314</v>
      </c>
      <c r="H965">
        <v>159.9538</v>
      </c>
      <c r="I965">
        <v>-1.9407000000000001</v>
      </c>
      <c r="J965">
        <v>1.9407000000000001</v>
      </c>
      <c r="K965" s="4">
        <f>1-(E965/E964)</f>
        <v>1.2008187794542935E-2</v>
      </c>
      <c r="L965" s="4">
        <v>159.7088875</v>
      </c>
      <c r="M965" s="4">
        <v>159.26682</v>
      </c>
      <c r="N965" s="4">
        <v>157.7383762</v>
      </c>
      <c r="O965" s="4">
        <v>150.8209588</v>
      </c>
      <c r="P965" s="4">
        <v>159.7735553</v>
      </c>
      <c r="Q965" s="4">
        <v>159.40040809999999</v>
      </c>
      <c r="R965" s="4">
        <v>157.5137976</v>
      </c>
      <c r="S965" s="4">
        <v>153.1113172</v>
      </c>
      <c r="T965" s="2">
        <v>0.53125378599999995</v>
      </c>
      <c r="U965" s="2">
        <v>0.49748278600000001</v>
      </c>
      <c r="V965" s="4">
        <v>51.641382299999997</v>
      </c>
      <c r="W965">
        <f>F965/AVERAGE(F961:F965)</f>
        <v>1.1386488811725584</v>
      </c>
      <c r="X965" s="4">
        <f>(E965-MIN(E952:E965))/(MAX(E952:E965)-MIN(E952:E965)) * 100</f>
        <v>71.199596325373378</v>
      </c>
      <c r="Y965" s="4">
        <f t="shared" ref="Y965:Y1028" si="128">AVERAGE(X963:X965)</f>
        <v>90.399865441791121</v>
      </c>
      <c r="Z965" s="4">
        <f t="shared" si="124"/>
        <v>0.78760732637615616</v>
      </c>
      <c r="AA965" s="4">
        <f t="shared" si="125"/>
        <v>1.8866104999999891</v>
      </c>
      <c r="AB965">
        <f>STDEV(E945:E965)</f>
        <v>2.3413294665434767</v>
      </c>
      <c r="AC965">
        <f t="shared" si="122"/>
        <v>160.07970566654348</v>
      </c>
      <c r="AD965">
        <f t="shared" si="123"/>
        <v>155.39704673345653</v>
      </c>
      <c r="AE965" s="4">
        <f>AC965-AD965</f>
        <v>4.682658933086941</v>
      </c>
      <c r="AI965" s="5">
        <f t="shared" si="126"/>
        <v>1.0490662371026582E-3</v>
      </c>
      <c r="AJ965" s="5">
        <f t="shared" si="121"/>
        <v>-1.6279829069711261E-3</v>
      </c>
      <c r="AK965" s="5">
        <f t="shared" si="127"/>
        <v>-2.2106925366450456E-4</v>
      </c>
    </row>
    <row r="966" spans="1:37" x14ac:dyDescent="0.2">
      <c r="A966" s="1">
        <v>42984</v>
      </c>
      <c r="B966">
        <v>160.28639999999999</v>
      </c>
      <c r="C966">
        <v>160.56219999999999</v>
      </c>
      <c r="D966">
        <v>158.12899999999999</v>
      </c>
      <c r="E966">
        <v>159.4983</v>
      </c>
      <c r="F966">
        <v>21651726</v>
      </c>
      <c r="G966">
        <v>21651726</v>
      </c>
      <c r="H966">
        <v>159.34129999999999</v>
      </c>
      <c r="I966">
        <v>-0.16746800000000001</v>
      </c>
      <c r="J966">
        <v>0.16746800000000001</v>
      </c>
      <c r="K966" s="4">
        <f>1-(E966/E965)</f>
        <v>1.0490662371026582E-3</v>
      </c>
      <c r="L966" s="4">
        <v>160.033975</v>
      </c>
      <c r="M966" s="4">
        <v>159.47665000000001</v>
      </c>
      <c r="N966" s="4">
        <v>157.91293809999999</v>
      </c>
      <c r="O966" s="4">
        <v>151.13391759999999</v>
      </c>
      <c r="P966" s="4">
        <v>159.71238750000001</v>
      </c>
      <c r="Q966" s="4">
        <v>159.41820659999999</v>
      </c>
      <c r="R966" s="4">
        <v>157.70279790000001</v>
      </c>
      <c r="S966" s="4">
        <v>153.36178709999999</v>
      </c>
      <c r="T966" s="2">
        <v>0.53125378599999995</v>
      </c>
      <c r="U966" s="2">
        <v>0.46370778600000001</v>
      </c>
      <c r="V966" s="4">
        <v>53.394402450000001</v>
      </c>
      <c r="W966">
        <f>F966/AVERAGE(F962:F966)</f>
        <v>0.88857653433381789</v>
      </c>
      <c r="X966" s="4">
        <f>(E966-MIN(E953:E966))/(MAX(E953:E966)-MIN(E953:E966)) * 100</f>
        <v>68.713732357786228</v>
      </c>
      <c r="Y966" s="4">
        <f t="shared" si="128"/>
        <v>79.971109561053197</v>
      </c>
      <c r="Z966" s="4">
        <f t="shared" si="124"/>
        <v>0.85923194932449165</v>
      </c>
      <c r="AA966" s="4">
        <f t="shared" si="125"/>
        <v>1.7154086999999834</v>
      </c>
      <c r="AB966">
        <f>STDEV(E946:E966)</f>
        <v>2.3287500096567242</v>
      </c>
      <c r="AC966">
        <f t="shared" si="122"/>
        <v>160.24168810965671</v>
      </c>
      <c r="AD966">
        <f t="shared" si="123"/>
        <v>155.58418809034328</v>
      </c>
      <c r="AE966" s="4">
        <f>AC966-AD966</f>
        <v>4.6575000193134315</v>
      </c>
      <c r="AI966" s="5">
        <f t="shared" si="126"/>
        <v>4.0144628500742296E-3</v>
      </c>
      <c r="AJ966" s="5">
        <f t="shared" si="121"/>
        <v>-5.3309766751328278E-4</v>
      </c>
      <c r="AK966" s="5">
        <f t="shared" si="127"/>
        <v>5.1534168587116693E-4</v>
      </c>
    </row>
    <row r="967" spans="1:37" x14ac:dyDescent="0.2">
      <c r="A967" s="1">
        <v>42985</v>
      </c>
      <c r="B967">
        <v>159.6756</v>
      </c>
      <c r="C967">
        <v>159.82339999999999</v>
      </c>
      <c r="D967">
        <v>157.97139999999999</v>
      </c>
      <c r="E967">
        <v>158.858</v>
      </c>
      <c r="F967">
        <v>21928502</v>
      </c>
      <c r="G967">
        <v>21928502</v>
      </c>
      <c r="H967">
        <v>158.9949</v>
      </c>
      <c r="I967">
        <v>-0.64031800000000005</v>
      </c>
      <c r="J967">
        <v>0.64031800000000005</v>
      </c>
      <c r="K967" s="4">
        <f>1-(E967/E966)</f>
        <v>4.0144628500742296E-3</v>
      </c>
      <c r="L967" s="4">
        <v>160.20636250000001</v>
      </c>
      <c r="M967" s="4">
        <v>159.60274000000001</v>
      </c>
      <c r="N967" s="4">
        <v>157.9976667</v>
      </c>
      <c r="O967" s="4">
        <v>151.4431725</v>
      </c>
      <c r="P967" s="4">
        <v>159.5225236</v>
      </c>
      <c r="Q967" s="4">
        <v>159.3163509</v>
      </c>
      <c r="R967" s="4">
        <v>157.81281709999999</v>
      </c>
      <c r="S967" s="4">
        <v>153.57732480000001</v>
      </c>
      <c r="T967" s="2">
        <v>0.53125378599999995</v>
      </c>
      <c r="U967" s="2">
        <v>0.292016214</v>
      </c>
      <c r="V967" s="4">
        <v>64.52971513</v>
      </c>
      <c r="W967">
        <f>F967/AVERAGE(F963:F967)</f>
        <v>0.94119649002179007</v>
      </c>
      <c r="X967" s="4">
        <f>(E967-MIN(E954:E967))/(MAX(E954:E967)-MIN(E954:E967)) * 100</f>
        <v>59.211053561092854</v>
      </c>
      <c r="Y967" s="4">
        <f t="shared" si="128"/>
        <v>66.374794081417477</v>
      </c>
      <c r="Z967" s="4">
        <f t="shared" si="124"/>
        <v>0.89207137107593359</v>
      </c>
      <c r="AA967" s="4">
        <f t="shared" si="125"/>
        <v>1.5035338000000138</v>
      </c>
      <c r="AB967">
        <f>STDEV(E947:E967)</f>
        <v>2.3292484131868232</v>
      </c>
      <c r="AC967">
        <f t="shared" si="122"/>
        <v>160.32691511318683</v>
      </c>
      <c r="AD967">
        <f t="shared" si="123"/>
        <v>155.66841828681316</v>
      </c>
      <c r="AE967" s="4">
        <f>AC967-AD967</f>
        <v>4.6584968263736641</v>
      </c>
      <c r="AI967" s="5">
        <f t="shared" si="126"/>
        <v>1.630890480806757E-2</v>
      </c>
      <c r="AJ967" s="5">
        <f t="shared" si="121"/>
        <v>1.01591147712744E-3</v>
      </c>
      <c r="AK967" s="5">
        <f t="shared" si="127"/>
        <v>1.2816011008093546E-3</v>
      </c>
    </row>
    <row r="968" spans="1:37" x14ac:dyDescent="0.2">
      <c r="A968" s="1">
        <v>42986</v>
      </c>
      <c r="B968">
        <v>158.464</v>
      </c>
      <c r="C968">
        <v>158.74959999999999</v>
      </c>
      <c r="D968">
        <v>156.1687</v>
      </c>
      <c r="E968">
        <v>156.2672</v>
      </c>
      <c r="F968">
        <v>28611535</v>
      </c>
      <c r="G968">
        <v>28611535</v>
      </c>
      <c r="H968">
        <v>157.15860000000001</v>
      </c>
      <c r="I968">
        <v>-2.5908000000000002</v>
      </c>
      <c r="J968">
        <v>2.5908000000000002</v>
      </c>
      <c r="K968" s="4">
        <f>1-(E968/E967)</f>
        <v>1.630890480806757E-2</v>
      </c>
      <c r="L968" s="4">
        <v>159.85665</v>
      </c>
      <c r="M968" s="4">
        <v>159.53970000000001</v>
      </c>
      <c r="N968" s="4">
        <v>157.9132333</v>
      </c>
      <c r="O968" s="4">
        <v>151.74183919999999</v>
      </c>
      <c r="P968" s="4">
        <v>158.7991183</v>
      </c>
      <c r="Q968" s="4">
        <v>158.7619598</v>
      </c>
      <c r="R968" s="4">
        <v>157.6656155</v>
      </c>
      <c r="S968" s="4">
        <v>153.68281010000001</v>
      </c>
      <c r="T968" s="2">
        <v>0.53125378599999995</v>
      </c>
      <c r="U968" s="2">
        <v>0.45174214299999998</v>
      </c>
      <c r="V968" s="4">
        <v>54.044352600000003</v>
      </c>
      <c r="W968">
        <f>F968/AVERAGE(F964:F968)</f>
        <v>1.2090832430746108</v>
      </c>
      <c r="X968" s="4">
        <f>(E968-MIN(E955:E968))/(MAX(E955:E968)-MIN(E955:E968)) * 100</f>
        <v>20.761045398554444</v>
      </c>
      <c r="Y968" s="4">
        <f t="shared" si="128"/>
        <v>49.561943772477839</v>
      </c>
      <c r="Z968" s="4">
        <f t="shared" si="124"/>
        <v>0.41889086299482919</v>
      </c>
      <c r="AA968" s="4">
        <f t="shared" si="125"/>
        <v>1.0963442999999984</v>
      </c>
      <c r="AB968">
        <f>STDEV(E948:E968)</f>
        <v>2.3595651288602597</v>
      </c>
      <c r="AC968">
        <f t="shared" si="122"/>
        <v>160.27279842886026</v>
      </c>
      <c r="AD968">
        <f t="shared" si="123"/>
        <v>155.55366817113975</v>
      </c>
      <c r="AE968" s="4">
        <f>AC968-AD968</f>
        <v>4.7191302577205079</v>
      </c>
      <c r="AI968" s="5">
        <f t="shared" si="126"/>
        <v>-1.8092088422906327E-2</v>
      </c>
      <c r="AJ968" s="5">
        <f t="shared" si="121"/>
        <v>2.0585311523760304E-3</v>
      </c>
      <c r="AK968" s="5">
        <f t="shared" si="127"/>
        <v>2.3047354857689286E-3</v>
      </c>
    </row>
    <row r="969" spans="1:37" x14ac:dyDescent="0.2">
      <c r="A969" s="1">
        <v>42989</v>
      </c>
      <c r="B969">
        <v>158.10929999999999</v>
      </c>
      <c r="C969">
        <v>159.6362</v>
      </c>
      <c r="D969">
        <v>157.50839999999999</v>
      </c>
      <c r="E969">
        <v>159.09440000000001</v>
      </c>
      <c r="F969">
        <v>31580798</v>
      </c>
      <c r="G969">
        <v>31580798</v>
      </c>
      <c r="H969">
        <v>158.91499999999999</v>
      </c>
      <c r="I969">
        <v>2.8273000000000001</v>
      </c>
      <c r="J969">
        <v>-2.8273000000000001</v>
      </c>
      <c r="K969" s="4">
        <f>1-(E969/E968)</f>
        <v>-1.8092088422906327E-2</v>
      </c>
      <c r="L969" s="4">
        <v>159.68302499999999</v>
      </c>
      <c r="M969" s="4">
        <v>159.70124999999999</v>
      </c>
      <c r="N969" s="4">
        <v>158.20313329999999</v>
      </c>
      <c r="O969" s="4">
        <v>152.0555373</v>
      </c>
      <c r="P969" s="4">
        <v>158.86473649999999</v>
      </c>
      <c r="Q969" s="4">
        <v>158.82240350000001</v>
      </c>
      <c r="R969" s="4">
        <v>157.8016902</v>
      </c>
      <c r="S969" s="4">
        <v>153.8950293</v>
      </c>
      <c r="T969" s="2">
        <v>0.73320378600000002</v>
      </c>
      <c r="U969" s="2">
        <v>0.43133642900000002</v>
      </c>
      <c r="V969" s="4">
        <v>62.960795750000003</v>
      </c>
      <c r="W969">
        <f>F969/AVERAGE(F965:F969)</f>
        <v>1.1844972062062635</v>
      </c>
      <c r="X969" s="4">
        <f>(E969-MIN(E956:E969))/(MAX(E956:E969)-MIN(E956:E969)) * 100</f>
        <v>52.951753071621255</v>
      </c>
      <c r="Y969" s="4">
        <f t="shared" si="128"/>
        <v>44.307950677089515</v>
      </c>
      <c r="Z969" s="4">
        <f t="shared" si="124"/>
        <v>1.1950846803438648</v>
      </c>
      <c r="AA969" s="4">
        <f t="shared" si="125"/>
        <v>1.0207133000000113</v>
      </c>
      <c r="AB969">
        <f>STDEV(E949:E969)</f>
        <v>2.0845286328888188</v>
      </c>
      <c r="AC969">
        <f t="shared" si="122"/>
        <v>160.2876619328888</v>
      </c>
      <c r="AD969">
        <f t="shared" si="123"/>
        <v>156.11860466711119</v>
      </c>
      <c r="AE969" s="4">
        <f>AC969-AD969</f>
        <v>4.1690572657776102</v>
      </c>
      <c r="AI969" s="5">
        <f t="shared" si="126"/>
        <v>3.9624273387373066E-3</v>
      </c>
      <c r="AJ969" s="5">
        <f t="shared" si="121"/>
        <v>-1.0419300111196405E-3</v>
      </c>
      <c r="AK969" s="5">
        <f t="shared" si="127"/>
        <v>1.0614772626450471E-3</v>
      </c>
    </row>
    <row r="970" spans="1:37" x14ac:dyDescent="0.2">
      <c r="A970" s="1">
        <v>42990</v>
      </c>
      <c r="B970">
        <v>160.18790000000001</v>
      </c>
      <c r="C970">
        <v>161.51779999999999</v>
      </c>
      <c r="D970">
        <v>156.4051</v>
      </c>
      <c r="E970">
        <v>158.464</v>
      </c>
      <c r="F970">
        <v>71714046</v>
      </c>
      <c r="G970">
        <v>71714046</v>
      </c>
      <c r="H970">
        <v>159.03110000000001</v>
      </c>
      <c r="I970">
        <v>-0.63046899999999995</v>
      </c>
      <c r="J970">
        <v>0.63046899999999995</v>
      </c>
      <c r="K970" s="4">
        <f>1-(E970/E969)</f>
        <v>3.9624273387373066E-3</v>
      </c>
      <c r="L970" s="4">
        <v>159.37641249999999</v>
      </c>
      <c r="M970" s="4">
        <v>159.64116000000001</v>
      </c>
      <c r="N970" s="4">
        <v>158.36169050000001</v>
      </c>
      <c r="O970" s="4">
        <v>152.39823920000001</v>
      </c>
      <c r="P970" s="4">
        <v>158.77568389999999</v>
      </c>
      <c r="Q970" s="4">
        <v>158.75723919999999</v>
      </c>
      <c r="R970" s="4">
        <v>157.86476730000001</v>
      </c>
      <c r="S970" s="4">
        <v>154.0742047</v>
      </c>
      <c r="T970" s="2">
        <v>0.55236807099999996</v>
      </c>
      <c r="U970" s="2">
        <v>0.47636992900000003</v>
      </c>
      <c r="V970" s="4">
        <v>53.693755979999999</v>
      </c>
      <c r="W970">
        <f>F970/AVERAGE(F966:F970)</f>
        <v>2.0432911441498214</v>
      </c>
      <c r="X970" s="4">
        <f>(E970-MIN(E957:E970))/(MAX(E957:E970)-MIN(E957:E970)) * 100</f>
        <v>41.144740785136236</v>
      </c>
      <c r="Y970" s="4">
        <f t="shared" si="128"/>
        <v>38.285846418437309</v>
      </c>
      <c r="Z970" s="4">
        <f t="shared" si="124"/>
        <v>1.074672356344254</v>
      </c>
      <c r="AA970" s="4">
        <f t="shared" si="125"/>
        <v>0.89247189999997545</v>
      </c>
      <c r="AB970">
        <f>STDEV(E950:E970)</f>
        <v>1.9624927783063955</v>
      </c>
      <c r="AC970">
        <f t="shared" si="122"/>
        <v>160.32418327830641</v>
      </c>
      <c r="AD970">
        <f t="shared" si="123"/>
        <v>156.39919772169361</v>
      </c>
      <c r="AE970" s="4">
        <f>AC970-AD970</f>
        <v>3.9249855566127962</v>
      </c>
      <c r="AI970" s="5">
        <f t="shared" si="126"/>
        <v>7.5222132471729486E-3</v>
      </c>
      <c r="AJ970" s="5">
        <f t="shared" si="121"/>
        <v>-1.6813622682702808E-3</v>
      </c>
      <c r="AK970" s="5">
        <f t="shared" si="127"/>
        <v>-4.5735583125586145E-4</v>
      </c>
    </row>
    <row r="971" spans="1:37" x14ac:dyDescent="0.2">
      <c r="A971" s="1">
        <v>42991</v>
      </c>
      <c r="B971">
        <v>157.48869999999999</v>
      </c>
      <c r="C971">
        <v>157.57740000000001</v>
      </c>
      <c r="D971">
        <v>155.55789999999999</v>
      </c>
      <c r="E971">
        <v>157.27199999999999</v>
      </c>
      <c r="F971">
        <v>44907361</v>
      </c>
      <c r="G971">
        <v>44907361</v>
      </c>
      <c r="H971">
        <v>156.59530000000001</v>
      </c>
      <c r="I971">
        <v>-1.1919999999999999</v>
      </c>
      <c r="J971">
        <v>1.1919999999999999</v>
      </c>
      <c r="K971" s="4">
        <f>1-(E971/E970)</f>
        <v>7.5222132471729486E-3</v>
      </c>
      <c r="L971" s="4">
        <v>158.84076250000001</v>
      </c>
      <c r="M971" s="4">
        <v>159.32002</v>
      </c>
      <c r="N971" s="4">
        <v>158.35230949999999</v>
      </c>
      <c r="O971" s="4">
        <v>152.7110275</v>
      </c>
      <c r="P971" s="4">
        <v>158.4415319</v>
      </c>
      <c r="Q971" s="4">
        <v>158.4871957</v>
      </c>
      <c r="R971" s="4">
        <v>157.80831330000001</v>
      </c>
      <c r="S971" s="4">
        <v>154.19960839999999</v>
      </c>
      <c r="T971" s="2">
        <v>0.53829521400000002</v>
      </c>
      <c r="U971" s="2">
        <v>0.56151278599999999</v>
      </c>
      <c r="V971" s="4">
        <v>48.944471610000001</v>
      </c>
      <c r="W971">
        <f>F971/AVERAGE(F967:F971)</f>
        <v>1.1297890309600112</v>
      </c>
      <c r="X971" s="4">
        <f>(E971-MIN(E958:E971))/(MAX(E958:E971)-MIN(E958:E971)) * 100</f>
        <v>18.819298771351285</v>
      </c>
      <c r="Y971" s="4">
        <f t="shared" si="128"/>
        <v>37.638597542702925</v>
      </c>
      <c r="Z971" s="4">
        <f t="shared" si="124"/>
        <v>0.49999999999999528</v>
      </c>
      <c r="AA971" s="4">
        <f t="shared" si="125"/>
        <v>0.678882399999992</v>
      </c>
      <c r="AB971">
        <f>STDEV(E951:E971)</f>
        <v>1.9674379164041631</v>
      </c>
      <c r="AC971">
        <f t="shared" si="122"/>
        <v>160.31974741640414</v>
      </c>
      <c r="AD971">
        <f t="shared" si="123"/>
        <v>156.38487158359584</v>
      </c>
      <c r="AE971" s="4">
        <f>AC971-AD971</f>
        <v>3.9348758328083022</v>
      </c>
      <c r="AI971" s="5">
        <f t="shared" si="126"/>
        <v>8.5813113586651335E-3</v>
      </c>
      <c r="AJ971" s="5">
        <f t="shared" si="121"/>
        <v>2.6084450766510779E-3</v>
      </c>
      <c r="AK971" s="5">
        <f t="shared" si="127"/>
        <v>-9.3211231713221049E-4</v>
      </c>
    </row>
    <row r="972" spans="1:37" x14ac:dyDescent="0.2">
      <c r="A972" s="1">
        <v>42992</v>
      </c>
      <c r="B972">
        <v>156.62180000000001</v>
      </c>
      <c r="C972">
        <v>157.0257</v>
      </c>
      <c r="D972">
        <v>155.73519999999999</v>
      </c>
      <c r="E972">
        <v>155.92240000000001</v>
      </c>
      <c r="F972">
        <v>23760749</v>
      </c>
      <c r="G972">
        <v>23760749</v>
      </c>
      <c r="H972">
        <v>156.3604</v>
      </c>
      <c r="I972">
        <v>-1.3495999999999999</v>
      </c>
      <c r="J972">
        <v>1.3495999999999999</v>
      </c>
      <c r="K972" s="4">
        <f>1-(E972/E971)</f>
        <v>8.5813113586651335E-3</v>
      </c>
      <c r="L972" s="4">
        <v>158.13026249999999</v>
      </c>
      <c r="M972" s="4">
        <v>158.82057</v>
      </c>
      <c r="N972" s="4">
        <v>158.19657140000001</v>
      </c>
      <c r="O972" s="4">
        <v>153.00735879999999</v>
      </c>
      <c r="P972" s="4">
        <v>157.8817248</v>
      </c>
      <c r="Q972" s="4">
        <v>158.02086919999999</v>
      </c>
      <c r="R972" s="4">
        <v>157.6287025</v>
      </c>
      <c r="S972" s="4">
        <v>154.2671689</v>
      </c>
      <c r="T972" s="2">
        <v>0.53829521400000002</v>
      </c>
      <c r="U972" s="2">
        <v>0.607953929</v>
      </c>
      <c r="V972" s="4">
        <v>46.96144967</v>
      </c>
      <c r="W972">
        <f>F972/AVERAGE(F968:F972)</f>
        <v>0.59231732605835041</v>
      </c>
      <c r="X972" s="4">
        <f>(E972-MIN(E959:E972))/(MAX(E959:E972)-MIN(E959:E972)) * 100</f>
        <v>0</v>
      </c>
      <c r="Y972" s="4">
        <f t="shared" si="128"/>
        <v>19.988013185495841</v>
      </c>
      <c r="Z972" s="4">
        <f t="shared" si="124"/>
        <v>0</v>
      </c>
      <c r="AA972" s="4">
        <f t="shared" si="125"/>
        <v>0.39216669999998999</v>
      </c>
      <c r="AB972">
        <f>STDEV(E952:E972)</f>
        <v>2.026138761324813</v>
      </c>
      <c r="AC972">
        <f t="shared" si="122"/>
        <v>160.22271016132481</v>
      </c>
      <c r="AD972">
        <f t="shared" si="123"/>
        <v>156.17043263867521</v>
      </c>
      <c r="AE972" s="4">
        <f>AC972-AD972</f>
        <v>4.0522775226496037</v>
      </c>
      <c r="AI972" s="5">
        <f t="shared" si="126"/>
        <v>-1.0108874670990087E-2</v>
      </c>
      <c r="AJ972" s="5">
        <f t="shared" si="121"/>
        <v>6.3751393111488031E-3</v>
      </c>
      <c r="AK972" s="5">
        <f t="shared" si="127"/>
        <v>-4.3463897586846009E-4</v>
      </c>
    </row>
    <row r="973" spans="1:37" x14ac:dyDescent="0.2">
      <c r="A973" s="1">
        <v>42993</v>
      </c>
      <c r="B973">
        <v>156.1096</v>
      </c>
      <c r="C973">
        <v>158.57230000000001</v>
      </c>
      <c r="D973">
        <v>155.64660000000001</v>
      </c>
      <c r="E973">
        <v>157.49860000000001</v>
      </c>
      <c r="F973">
        <v>49114602</v>
      </c>
      <c r="G973">
        <v>49114602</v>
      </c>
      <c r="H973">
        <v>157.24289999999999</v>
      </c>
      <c r="I973">
        <v>1.5762</v>
      </c>
      <c r="J973">
        <v>-1.5762</v>
      </c>
      <c r="K973" s="4">
        <f>1-(E973/E972)</f>
        <v>-1.0108874670990087E-2</v>
      </c>
      <c r="L973" s="4">
        <v>157.8593625</v>
      </c>
      <c r="M973" s="4">
        <v>158.41471000000001</v>
      </c>
      <c r="N973" s="4">
        <v>158.14638099999999</v>
      </c>
      <c r="O973" s="4">
        <v>153.32324310000001</v>
      </c>
      <c r="P973" s="4">
        <v>157.79658599999999</v>
      </c>
      <c r="Q973" s="4">
        <v>157.9259112</v>
      </c>
      <c r="R973" s="4">
        <v>157.61631180000001</v>
      </c>
      <c r="S973" s="4">
        <v>154.39389170000001</v>
      </c>
      <c r="T973" s="2">
        <v>0.60936578600000002</v>
      </c>
      <c r="U973" s="2">
        <v>0.607953929</v>
      </c>
      <c r="V973" s="4">
        <v>50.057990400000001</v>
      </c>
      <c r="W973">
        <f>F973/AVERAGE(F969:F973)</f>
        <v>1.1108002749948982</v>
      </c>
      <c r="X973" s="4">
        <f>(E973-MIN(E960:E973))/(MAX(E960:E973)-MIN(E960:E973)) * 100</f>
        <v>27.730471498944421</v>
      </c>
      <c r="Y973" s="4">
        <f t="shared" si="128"/>
        <v>15.516590090098569</v>
      </c>
      <c r="Z973" s="4">
        <f t="shared" si="124"/>
        <v>1.7871498401339971</v>
      </c>
      <c r="AA973" s="4">
        <f t="shared" si="125"/>
        <v>0.30959939999999619</v>
      </c>
      <c r="AB973">
        <f>STDEV(E953:E973)</f>
        <v>2.0299294644442791</v>
      </c>
      <c r="AC973">
        <f t="shared" si="122"/>
        <v>160.17631046444427</v>
      </c>
      <c r="AD973">
        <f t="shared" si="123"/>
        <v>156.11645153555571</v>
      </c>
      <c r="AE973" s="4">
        <f>AC973-AD973</f>
        <v>4.0598589288885591</v>
      </c>
      <c r="AI973" s="5">
        <f t="shared" si="126"/>
        <v>7.5683212422206214E-3</v>
      </c>
      <c r="AJ973" s="5">
        <f t="shared" si="121"/>
        <v>2.1970603216453057E-3</v>
      </c>
      <c r="AK973" s="5">
        <f t="shared" si="127"/>
        <v>-1.7887049976943741E-3</v>
      </c>
    </row>
    <row r="974" spans="1:37" x14ac:dyDescent="0.2">
      <c r="A974" s="1">
        <v>42996</v>
      </c>
      <c r="B974">
        <v>157.7251</v>
      </c>
      <c r="C974">
        <v>158.10929999999999</v>
      </c>
      <c r="D974">
        <v>155.64160000000001</v>
      </c>
      <c r="E974">
        <v>156.3066</v>
      </c>
      <c r="F974">
        <v>28269435</v>
      </c>
      <c r="G974">
        <v>28269435</v>
      </c>
      <c r="H974">
        <v>156.83179999999999</v>
      </c>
      <c r="I974">
        <v>-1.1919999999999999</v>
      </c>
      <c r="J974">
        <v>1.1919999999999999</v>
      </c>
      <c r="K974" s="4">
        <f>1-(E974/E973)</f>
        <v>7.5683212422206214E-3</v>
      </c>
      <c r="L974" s="4">
        <v>157.46039999999999</v>
      </c>
      <c r="M974" s="4">
        <v>157.88472999999999</v>
      </c>
      <c r="N974" s="4">
        <v>158.184381</v>
      </c>
      <c r="O974" s="4">
        <v>153.64192159999999</v>
      </c>
      <c r="P974" s="4">
        <v>157.46547799999999</v>
      </c>
      <c r="Q974" s="4">
        <v>157.63149100000001</v>
      </c>
      <c r="R974" s="4">
        <v>157.49157729999999</v>
      </c>
      <c r="S974" s="4">
        <v>154.4688998</v>
      </c>
      <c r="T974" s="2">
        <v>0.49608007100000001</v>
      </c>
      <c r="U974" s="2">
        <v>0.69309678600000002</v>
      </c>
      <c r="V974" s="4">
        <v>41.716256790000003</v>
      </c>
      <c r="W974">
        <f>F974/AVERAGE(F970:F974)</f>
        <v>0.64907767846223952</v>
      </c>
      <c r="X974" s="4">
        <f>(E974-MIN(E961:E974))/(MAX(E961:E974)-MIN(E961:E974)) * 100</f>
        <v>6.7593244194228168</v>
      </c>
      <c r="Y974" s="4">
        <f t="shared" si="128"/>
        <v>11.496598639455746</v>
      </c>
      <c r="Z974" s="4">
        <f t="shared" si="124"/>
        <v>0.58794123648234153</v>
      </c>
      <c r="AA974" s="4">
        <f t="shared" si="125"/>
        <v>0.13991370000002235</v>
      </c>
      <c r="AB974">
        <f>STDEV(E954:E974)</f>
        <v>1.9850548381893729</v>
      </c>
      <c r="AC974">
        <f t="shared" si="122"/>
        <v>160.16943583818937</v>
      </c>
      <c r="AD974">
        <f t="shared" si="123"/>
        <v>156.19932616181063</v>
      </c>
      <c r="AE974" s="4">
        <f>AC974-AD974</f>
        <v>3.9701096763787405</v>
      </c>
      <c r="AI974" s="5">
        <f t="shared" si="126"/>
        <v>-3.7810303595620098E-4</v>
      </c>
      <c r="AJ974" s="5">
        <f t="shared" si="121"/>
        <v>1.1421813293218564E-3</v>
      </c>
      <c r="AK974" s="5">
        <f t="shared" si="127"/>
        <v>-1.6117533852803968E-3</v>
      </c>
    </row>
    <row r="975" spans="1:37" x14ac:dyDescent="0.2">
      <c r="A975" s="1">
        <v>42997</v>
      </c>
      <c r="B975">
        <v>157.13409999999999</v>
      </c>
      <c r="C975">
        <v>157.39019999999999</v>
      </c>
      <c r="D975">
        <v>156.08000000000001</v>
      </c>
      <c r="E975">
        <v>156.3657</v>
      </c>
      <c r="F975">
        <v>20810632</v>
      </c>
      <c r="G975">
        <v>20810632</v>
      </c>
      <c r="H975">
        <v>156.62620000000001</v>
      </c>
      <c r="I975">
        <v>5.9104999999999998E-2</v>
      </c>
      <c r="J975">
        <v>-5.9104999999999998E-2</v>
      </c>
      <c r="K975" s="4">
        <f>1-(E975/E974)</f>
        <v>-3.7810303595620098E-4</v>
      </c>
      <c r="L975" s="4">
        <v>157.14886250000001</v>
      </c>
      <c r="M975" s="4">
        <v>157.55472</v>
      </c>
      <c r="N975" s="4">
        <v>158.24208100000001</v>
      </c>
      <c r="O975" s="4">
        <v>153.93386079999999</v>
      </c>
      <c r="P975" s="4">
        <v>157.2210829</v>
      </c>
      <c r="Q975" s="4">
        <v>157.4013472</v>
      </c>
      <c r="R975" s="4">
        <v>157.38435089999999</v>
      </c>
      <c r="S975" s="4">
        <v>154.54328409999999</v>
      </c>
      <c r="T975" s="2">
        <v>0.39897328599999998</v>
      </c>
      <c r="U975" s="2">
        <v>0.69309678600000002</v>
      </c>
      <c r="V975" s="4">
        <v>36.533670880000003</v>
      </c>
      <c r="W975">
        <f>F975/AVERAGE(F971:F975)</f>
        <v>0.62358520350425184</v>
      </c>
      <c r="X975" s="4">
        <f>(E975-MIN(E962:E975))/(MAX(E962:E975)-MIN(E962:E975)) * 100</f>
        <v>7.7990851513017905</v>
      </c>
      <c r="Y975" s="4">
        <f t="shared" si="128"/>
        <v>14.096293689889675</v>
      </c>
      <c r="Z975" s="4">
        <f t="shared" si="124"/>
        <v>0.55327203893996268</v>
      </c>
      <c r="AA975" s="4">
        <f t="shared" si="125"/>
        <v>1.6996300000016618E-2</v>
      </c>
      <c r="AB975">
        <f>STDEV(E955:E975)</f>
        <v>1.9087080815617237</v>
      </c>
      <c r="AC975">
        <f t="shared" si="122"/>
        <v>160.15078908156173</v>
      </c>
      <c r="AD975">
        <f t="shared" si="123"/>
        <v>156.3333729184383</v>
      </c>
      <c r="AE975" s="4">
        <f>AC975-AD975</f>
        <v>3.8174161631234256</v>
      </c>
      <c r="AI975" s="5">
        <f t="shared" si="126"/>
        <v>1.6758150924403581E-2</v>
      </c>
      <c r="AJ975" s="5">
        <f t="shared" si="121"/>
        <v>-7.6273878362173916E-3</v>
      </c>
      <c r="AK975" s="5">
        <f t="shared" si="127"/>
        <v>-2.2445224212046242E-3</v>
      </c>
    </row>
    <row r="976" spans="1:37" x14ac:dyDescent="0.2">
      <c r="A976" s="1">
        <v>42998</v>
      </c>
      <c r="B976">
        <v>155.54810000000001</v>
      </c>
      <c r="C976">
        <v>155.90270000000001</v>
      </c>
      <c r="D976">
        <v>151.53870000000001</v>
      </c>
      <c r="E976">
        <v>153.74529999999999</v>
      </c>
      <c r="F976">
        <v>52951364</v>
      </c>
      <c r="G976">
        <v>52951364</v>
      </c>
      <c r="H976">
        <v>153.34829999999999</v>
      </c>
      <c r="I976">
        <v>-2.6204000000000001</v>
      </c>
      <c r="J976">
        <v>2.6204000000000001</v>
      </c>
      <c r="K976" s="4">
        <f>1-(E976/E975)</f>
        <v>1.6758150924403581E-2</v>
      </c>
      <c r="L976" s="4">
        <v>156.83362500000001</v>
      </c>
      <c r="M976" s="4">
        <v>156.97942</v>
      </c>
      <c r="N976" s="4">
        <v>158.18860480000001</v>
      </c>
      <c r="O976" s="4">
        <v>154.15748819999999</v>
      </c>
      <c r="P976" s="4">
        <v>156.4486867</v>
      </c>
      <c r="Q976" s="4">
        <v>156.73661129999999</v>
      </c>
      <c r="R976" s="4">
        <v>157.03777460000001</v>
      </c>
      <c r="S976" s="4">
        <v>154.51199059999999</v>
      </c>
      <c r="T976" s="2">
        <v>0.36801278599999998</v>
      </c>
      <c r="U976" s="2">
        <v>0.88026821399999999</v>
      </c>
      <c r="V976" s="4">
        <v>29.48156591</v>
      </c>
      <c r="W976">
        <f>F976/AVERAGE(F972:F976)</f>
        <v>1.5137024246435453</v>
      </c>
      <c r="X976" s="4">
        <f>(E976-MIN(E963:E976))/(MAX(E963:E976)-MIN(E963:E976)) * 100</f>
        <v>0</v>
      </c>
      <c r="Y976" s="4">
        <f t="shared" si="128"/>
        <v>4.8528031902415352</v>
      </c>
      <c r="Z976" s="4">
        <f t="shared" si="124"/>
        <v>0</v>
      </c>
      <c r="AA976" s="4">
        <f t="shared" si="125"/>
        <v>-0.30116330000001312</v>
      </c>
      <c r="AB976">
        <f>STDEV(E956:E976)</f>
        <v>2.0204197344799883</v>
      </c>
      <c r="AC976">
        <f t="shared" si="122"/>
        <v>160.20902453447999</v>
      </c>
      <c r="AD976">
        <f t="shared" si="123"/>
        <v>156.16818506552002</v>
      </c>
      <c r="AE976" s="4">
        <f>AC976-AD976</f>
        <v>4.0408394689599731</v>
      </c>
      <c r="AI976" s="5">
        <f t="shared" si="126"/>
        <v>1.7171907043662449E-2</v>
      </c>
      <c r="AJ976" s="5">
        <f t="shared" si="121"/>
        <v>-7.5561035572368597E-3</v>
      </c>
      <c r="AK976" s="5">
        <f t="shared" si="127"/>
        <v>-1.0959759935526255E-3</v>
      </c>
    </row>
    <row r="977" spans="1:37" x14ac:dyDescent="0.2">
      <c r="A977" s="1">
        <v>42999</v>
      </c>
      <c r="B977">
        <v>153.47929999999999</v>
      </c>
      <c r="C977">
        <v>153.47929999999999</v>
      </c>
      <c r="D977">
        <v>150.47479999999999</v>
      </c>
      <c r="E977">
        <v>151.1052</v>
      </c>
      <c r="F977">
        <v>37511661</v>
      </c>
      <c r="G977">
        <v>37511661</v>
      </c>
      <c r="H977">
        <v>151.51859999999999</v>
      </c>
      <c r="I977">
        <v>-2.6400999999999999</v>
      </c>
      <c r="J977">
        <v>2.6400999999999999</v>
      </c>
      <c r="K977" s="4">
        <f>1-(E977/E976)</f>
        <v>1.7171907043662449E-2</v>
      </c>
      <c r="L977" s="4">
        <v>155.83497499999999</v>
      </c>
      <c r="M977" s="4">
        <v>156.20414</v>
      </c>
      <c r="N977" s="4">
        <v>157.88885239999999</v>
      </c>
      <c r="O977" s="4">
        <v>154.32030589999999</v>
      </c>
      <c r="P977" s="4">
        <v>155.26124519999999</v>
      </c>
      <c r="Q977" s="4">
        <v>155.71271830000001</v>
      </c>
      <c r="R977" s="4">
        <v>156.4727675</v>
      </c>
      <c r="S977" s="4">
        <v>154.37839099999999</v>
      </c>
      <c r="T977" s="2">
        <v>0.32227578600000001</v>
      </c>
      <c r="U977" s="2">
        <v>1.0688467859999999</v>
      </c>
      <c r="V977" s="4">
        <v>23.166598860000001</v>
      </c>
      <c r="W977">
        <f>F977/AVERAGE(F973:F977)</f>
        <v>0.99417257268076231</v>
      </c>
      <c r="X977" s="4">
        <f>(E977-MIN(E964:E977))/(MAX(E964:E977)-MIN(E964:E977)) * 100</f>
        <v>0</v>
      </c>
      <c r="Y977" s="4">
        <f t="shared" si="128"/>
        <v>2.59969505043393</v>
      </c>
      <c r="Z977" s="4">
        <f t="shared" si="124"/>
        <v>0</v>
      </c>
      <c r="AA977" s="4">
        <f t="shared" si="125"/>
        <v>-0.76004919999999743</v>
      </c>
      <c r="AB977">
        <f>STDEV(E957:E977)</f>
        <v>2.5427127475629345</v>
      </c>
      <c r="AC977">
        <f t="shared" si="122"/>
        <v>160.43156514756294</v>
      </c>
      <c r="AD977">
        <f t="shared" si="123"/>
        <v>155.34613965243705</v>
      </c>
      <c r="AE977" s="4">
        <f>AC977-AD977</f>
        <v>5.0854254951258895</v>
      </c>
      <c r="AI977" s="5">
        <f t="shared" si="126"/>
        <v>9.7786178106378241E-3</v>
      </c>
      <c r="AJ977" s="5">
        <f t="shared" si="121"/>
        <v>-2.3178435594363388E-3</v>
      </c>
      <c r="AK977" s="5">
        <f t="shared" si="127"/>
        <v>-8.2704910370551244E-4</v>
      </c>
    </row>
    <row r="978" spans="1:37" x14ac:dyDescent="0.2">
      <c r="A978" s="1">
        <v>43000</v>
      </c>
      <c r="B978">
        <v>149.75559999999999</v>
      </c>
      <c r="C978">
        <v>150.00190000000001</v>
      </c>
      <c r="D978">
        <v>148.31739999999999</v>
      </c>
      <c r="E978">
        <v>149.6276</v>
      </c>
      <c r="F978">
        <v>46645443</v>
      </c>
      <c r="G978">
        <v>46645443</v>
      </c>
      <c r="H978">
        <v>149.14320000000001</v>
      </c>
      <c r="I978">
        <v>-1.4777</v>
      </c>
      <c r="J978">
        <v>1.4777</v>
      </c>
      <c r="K978" s="4">
        <f>1-(E978/E977)</f>
        <v>9.7786178106378241E-3</v>
      </c>
      <c r="L978" s="4">
        <v>154.730425</v>
      </c>
      <c r="M978" s="4">
        <v>155.54017999999999</v>
      </c>
      <c r="N978" s="4">
        <v>157.50935240000001</v>
      </c>
      <c r="O978" s="4">
        <v>154.4501118</v>
      </c>
      <c r="P978" s="4">
        <v>154.00932399999999</v>
      </c>
      <c r="Q978" s="4">
        <v>154.60633319999999</v>
      </c>
      <c r="R978" s="4">
        <v>155.8208468</v>
      </c>
      <c r="S978" s="4">
        <v>154.19208549999999</v>
      </c>
      <c r="T978" s="2">
        <v>0.31875750000000003</v>
      </c>
      <c r="U978" s="2">
        <v>1.174396786</v>
      </c>
      <c r="V978" s="4">
        <v>21.34792788</v>
      </c>
      <c r="W978">
        <f>F978/AVERAGE(F974:F978)</f>
        <v>1.2526400457471778</v>
      </c>
      <c r="X978" s="4">
        <f>(E978-MIN(E965:E978))/(MAX(E965:E978)-MIN(E965:E978)) * 100</f>
        <v>0</v>
      </c>
      <c r="Y978" s="4">
        <f t="shared" si="128"/>
        <v>0</v>
      </c>
      <c r="Z978" s="4">
        <f t="shared" si="124"/>
        <v>0</v>
      </c>
      <c r="AA978" s="4">
        <f t="shared" si="125"/>
        <v>-1.2145136000000036</v>
      </c>
      <c r="AB978">
        <f>STDEV(E958:E978)</f>
        <v>3.1180643717888583</v>
      </c>
      <c r="AC978">
        <f t="shared" si="122"/>
        <v>160.62741677178886</v>
      </c>
      <c r="AD978">
        <f t="shared" si="123"/>
        <v>154.39128802821116</v>
      </c>
      <c r="AE978" s="4">
        <f>AC978-AD978</f>
        <v>6.2361287435776944</v>
      </c>
      <c r="AI978" s="5">
        <f t="shared" si="126"/>
        <v>8.8225701675359591E-3</v>
      </c>
      <c r="AJ978" s="5">
        <f t="shared" si="121"/>
        <v>-5.2422043726237913E-4</v>
      </c>
      <c r="AK978" s="5">
        <f t="shared" si="127"/>
        <v>1.8326067369220524E-5</v>
      </c>
    </row>
    <row r="979" spans="1:37" x14ac:dyDescent="0.2">
      <c r="A979" s="1">
        <v>43003</v>
      </c>
      <c r="B979">
        <v>147.7559</v>
      </c>
      <c r="C979">
        <v>149.5685</v>
      </c>
      <c r="D979">
        <v>146.93819999999999</v>
      </c>
      <c r="E979">
        <v>148.3075</v>
      </c>
      <c r="F979">
        <v>44387336</v>
      </c>
      <c r="G979">
        <v>44387336</v>
      </c>
      <c r="H979">
        <v>148.16480000000001</v>
      </c>
      <c r="I979">
        <v>-1.32</v>
      </c>
      <c r="J979">
        <v>1.32</v>
      </c>
      <c r="K979" s="4">
        <f>1-(E979/E978)</f>
        <v>8.8225701675359591E-3</v>
      </c>
      <c r="L979" s="4">
        <v>153.60986249999999</v>
      </c>
      <c r="M979" s="4">
        <v>154.46149</v>
      </c>
      <c r="N979" s="4">
        <v>157.1003</v>
      </c>
      <c r="O979" s="4">
        <v>154.51497449999999</v>
      </c>
      <c r="P979" s="4">
        <v>152.74225200000001</v>
      </c>
      <c r="Q979" s="4">
        <v>153.46109079999999</v>
      </c>
      <c r="R979" s="4">
        <v>155.10529</v>
      </c>
      <c r="S979" s="4">
        <v>153.96131740000001</v>
      </c>
      <c r="T979" s="2">
        <v>0.31875750000000003</v>
      </c>
      <c r="U979" s="2">
        <v>1.1300610710000001</v>
      </c>
      <c r="V979" s="4">
        <v>22.00120196</v>
      </c>
      <c r="W979">
        <f>F979/AVERAGE(F975:F979)</f>
        <v>1.0970322268936614</v>
      </c>
      <c r="X979" s="4">
        <f>(E979-MIN(E966:E979))/(MAX(E966:E979)-MIN(E966:E979)) * 100</f>
        <v>0</v>
      </c>
      <c r="Y979" s="4">
        <f t="shared" si="128"/>
        <v>0</v>
      </c>
      <c r="Z979" s="4">
        <f t="shared" si="124"/>
        <v>0</v>
      </c>
      <c r="AA979" s="4">
        <f t="shared" si="125"/>
        <v>-1.6441992000000027</v>
      </c>
      <c r="AB979">
        <f>STDEV(E959:E979)</f>
        <v>3.7096667905621921</v>
      </c>
      <c r="AC979">
        <f t="shared" si="122"/>
        <v>160.80996679056219</v>
      </c>
      <c r="AD979">
        <f t="shared" si="123"/>
        <v>153.39063320943782</v>
      </c>
      <c r="AE979" s="4">
        <f>AC979-AD979</f>
        <v>7.4193335811243628</v>
      </c>
      <c r="AI979" s="5">
        <f t="shared" si="126"/>
        <v>-1.7204119818620134E-2</v>
      </c>
      <c r="AJ979" s="5">
        <f t="shared" si="121"/>
        <v>4.0068305362208623E-3</v>
      </c>
      <c r="AK979" s="5">
        <f t="shared" si="127"/>
        <v>6.9026475133239539E-4</v>
      </c>
    </row>
    <row r="980" spans="1:37" x14ac:dyDescent="0.2">
      <c r="A980" s="1">
        <v>43004</v>
      </c>
      <c r="B980">
        <v>149.51920000000001</v>
      </c>
      <c r="C980">
        <v>151.62729999999999</v>
      </c>
      <c r="D980">
        <v>149.4306</v>
      </c>
      <c r="E980">
        <v>150.85900000000001</v>
      </c>
      <c r="F980">
        <v>36660045</v>
      </c>
      <c r="G980">
        <v>36660045</v>
      </c>
      <c r="H980">
        <v>150.5548</v>
      </c>
      <c r="I980">
        <v>2.5514000000000001</v>
      </c>
      <c r="J980">
        <v>-2.5514000000000001</v>
      </c>
      <c r="K980" s="4">
        <f>1-(E980/E979)</f>
        <v>-1.7204119818620134E-2</v>
      </c>
      <c r="L980" s="4">
        <v>152.97693749999999</v>
      </c>
      <c r="M980" s="4">
        <v>153.70098999999999</v>
      </c>
      <c r="N980" s="4">
        <v>156.78506669999999</v>
      </c>
      <c r="O980" s="4">
        <v>154.60543139999999</v>
      </c>
      <c r="P980" s="4">
        <v>152.32375160000001</v>
      </c>
      <c r="Q980" s="4">
        <v>152.98798339999999</v>
      </c>
      <c r="R980" s="4">
        <v>154.70088139999999</v>
      </c>
      <c r="S980" s="4">
        <v>153.83965789999999</v>
      </c>
      <c r="T980" s="2">
        <v>0.50100035700000001</v>
      </c>
      <c r="U980" s="2">
        <v>1.1180990710000001</v>
      </c>
      <c r="V980" s="4">
        <v>30.943149529999999</v>
      </c>
      <c r="W980">
        <f>F980/AVERAGE(F976:F980)</f>
        <v>0.8402260395044463</v>
      </c>
      <c r="X980" s="4">
        <f>(E980-MIN(E967:E980))/(MAX(E967:E980)-MIN(E967:E980)) * 100</f>
        <v>23.653691051182488</v>
      </c>
      <c r="Y980" s="4">
        <f t="shared" si="128"/>
        <v>7.8845636837274959</v>
      </c>
      <c r="Z980" s="4">
        <f t="shared" si="124"/>
        <v>3</v>
      </c>
      <c r="AA980" s="4">
        <f t="shared" si="125"/>
        <v>-1.7128979999999956</v>
      </c>
      <c r="AB980">
        <f>STDEV(E960:E980)</f>
        <v>3.9494064650695706</v>
      </c>
      <c r="AC980">
        <f t="shared" si="122"/>
        <v>160.73447316506955</v>
      </c>
      <c r="AD980">
        <f t="shared" si="123"/>
        <v>152.83566023493043</v>
      </c>
      <c r="AE980" s="4">
        <f>AC980-AD980</f>
        <v>7.8988129301391155</v>
      </c>
      <c r="AI980" s="5">
        <f t="shared" si="126"/>
        <v>-7.11724192789287E-3</v>
      </c>
      <c r="AJ980" s="5">
        <f t="shared" si="121"/>
        <v>1.3749334516679487E-4</v>
      </c>
      <c r="AK980" s="5">
        <f t="shared" si="127"/>
        <v>-5.5182613258876455E-5</v>
      </c>
    </row>
    <row r="981" spans="1:37" x14ac:dyDescent="0.2">
      <c r="A981" s="1">
        <v>43005</v>
      </c>
      <c r="B981">
        <v>151.50909999999999</v>
      </c>
      <c r="C981">
        <v>152.4143</v>
      </c>
      <c r="D981">
        <v>151.25299999999999</v>
      </c>
      <c r="E981">
        <v>151.93270000000001</v>
      </c>
      <c r="F981">
        <v>25504227</v>
      </c>
      <c r="G981">
        <v>25504227</v>
      </c>
      <c r="H981">
        <v>151.9332</v>
      </c>
      <c r="I981">
        <v>1.0738000000000001</v>
      </c>
      <c r="J981">
        <v>-1.0738000000000001</v>
      </c>
      <c r="K981" s="4">
        <f>1-(E981/E980)</f>
        <v>-7.11724192789287E-3</v>
      </c>
      <c r="L981" s="4">
        <v>152.28120000000001</v>
      </c>
      <c r="M981" s="4">
        <v>153.16705999999999</v>
      </c>
      <c r="N981" s="4">
        <v>156.44543809999999</v>
      </c>
      <c r="O981" s="4">
        <v>154.70693729999999</v>
      </c>
      <c r="P981" s="4">
        <v>152.23685119999999</v>
      </c>
      <c r="Q981" s="4">
        <v>152.79611370000001</v>
      </c>
      <c r="R981" s="4">
        <v>154.43724510000001</v>
      </c>
      <c r="S981" s="4">
        <v>153.7648753</v>
      </c>
      <c r="T981" s="2">
        <v>0.577700357</v>
      </c>
      <c r="U981" s="2">
        <v>1.0723620709999999</v>
      </c>
      <c r="V981" s="4">
        <v>35.010818209999996</v>
      </c>
      <c r="W981">
        <f>F981/AVERAGE(F977:F981)</f>
        <v>0.66866968825210249</v>
      </c>
      <c r="X981" s="4">
        <f>(E981-MIN(E968:E981))/(MAX(E968:E981)-MIN(E968:E981)) * 100</f>
        <v>33.607431236036355</v>
      </c>
      <c r="Y981" s="4">
        <f t="shared" si="128"/>
        <v>19.087040762406279</v>
      </c>
      <c r="Z981" s="4">
        <f t="shared" si="124"/>
        <v>1.7607460294331927</v>
      </c>
      <c r="AA981" s="4">
        <f t="shared" si="125"/>
        <v>-1.6411314000000061</v>
      </c>
      <c r="AB981">
        <f>STDEV(E961:E981)</f>
        <v>4.0489612980956213</v>
      </c>
      <c r="AC981">
        <f t="shared" si="122"/>
        <v>160.49439939809562</v>
      </c>
      <c r="AD981">
        <f t="shared" si="123"/>
        <v>152.39647680190436</v>
      </c>
      <c r="AE981" s="4">
        <f>AC981-AD981</f>
        <v>8.0979225961912675</v>
      </c>
      <c r="AI981" s="5">
        <f t="shared" si="126"/>
        <v>6.1593060611705441E-3</v>
      </c>
      <c r="AJ981" s="5">
        <f t="shared" si="121"/>
        <v>1.7523392611462629E-4</v>
      </c>
      <c r="AK981" s="5">
        <f t="shared" si="127"/>
        <v>-5.3848925762882427E-4</v>
      </c>
    </row>
    <row r="982" spans="1:37" x14ac:dyDescent="0.2">
      <c r="A982" s="1">
        <v>43006</v>
      </c>
      <c r="B982">
        <v>151.59780000000001</v>
      </c>
      <c r="C982">
        <v>151.982</v>
      </c>
      <c r="D982">
        <v>150.4255</v>
      </c>
      <c r="E982">
        <v>150.99690000000001</v>
      </c>
      <c r="F982">
        <v>22005455</v>
      </c>
      <c r="G982">
        <v>22005455</v>
      </c>
      <c r="H982">
        <v>150.9152</v>
      </c>
      <c r="I982">
        <v>-0.93584900000000004</v>
      </c>
      <c r="J982">
        <v>0.93584900000000004</v>
      </c>
      <c r="K982" s="4">
        <f>1-(E982/E981)</f>
        <v>6.1593060611705441E-3</v>
      </c>
      <c r="L982" s="4">
        <v>151.61748750000001</v>
      </c>
      <c r="M982" s="4">
        <v>152.67451</v>
      </c>
      <c r="N982" s="4">
        <v>155.99369999999999</v>
      </c>
      <c r="O982" s="4">
        <v>154.78008819999999</v>
      </c>
      <c r="P982" s="4">
        <v>151.96130650000001</v>
      </c>
      <c r="Q982" s="4">
        <v>152.46898390000001</v>
      </c>
      <c r="R982" s="4">
        <v>154.10959320000001</v>
      </c>
      <c r="S982" s="4">
        <v>153.65632719999999</v>
      </c>
      <c r="T982" s="2">
        <v>0.577700357</v>
      </c>
      <c r="U982" s="2">
        <v>0.95415128599999999</v>
      </c>
      <c r="V982" s="4">
        <v>37.712552639999998</v>
      </c>
      <c r="W982">
        <f>F982/AVERAGE(F978:F982)</f>
        <v>0.62800057779995444</v>
      </c>
      <c r="X982" s="4">
        <f>(E982-MIN(E969:E982))/(MAX(E969:E982)-MIN(E969:E982)) * 100</f>
        <v>24.932093557926795</v>
      </c>
      <c r="Y982" s="4">
        <f t="shared" si="128"/>
        <v>27.397738615048542</v>
      </c>
      <c r="Z982" s="4">
        <f t="shared" si="124"/>
        <v>0.91000552666899803</v>
      </c>
      <c r="AA982" s="4">
        <f t="shared" si="125"/>
        <v>-1.6406092999999942</v>
      </c>
      <c r="AB982">
        <f>STDEV(E962:E982)</f>
        <v>4.1047397570369775</v>
      </c>
      <c r="AC982">
        <f t="shared" si="122"/>
        <v>160.09843975703697</v>
      </c>
      <c r="AD982">
        <f t="shared" si="123"/>
        <v>151.88896024296301</v>
      </c>
      <c r="AE982" s="4">
        <f>AC982-AD982</f>
        <v>8.209479514073962</v>
      </c>
      <c r="AI982" s="5">
        <f t="shared" si="126"/>
        <v>-5.4802449586712765E-3</v>
      </c>
      <c r="AJ982" s="5">
        <f t="shared" si="121"/>
        <v>-9.4663168078544806E-4</v>
      </c>
      <c r="AK982" s="5">
        <f t="shared" si="127"/>
        <v>2.4665857561583643E-4</v>
      </c>
    </row>
    <row r="983" spans="1:37" x14ac:dyDescent="0.2">
      <c r="A983" s="1">
        <v>43007</v>
      </c>
      <c r="B983">
        <v>150.92789999999999</v>
      </c>
      <c r="C983">
        <v>151.83420000000001</v>
      </c>
      <c r="D983">
        <v>149.73589999999999</v>
      </c>
      <c r="E983">
        <v>151.8244</v>
      </c>
      <c r="F983">
        <v>26299810</v>
      </c>
      <c r="G983">
        <v>26299810</v>
      </c>
      <c r="H983">
        <v>151.143</v>
      </c>
      <c r="I983">
        <v>0.827488</v>
      </c>
      <c r="J983">
        <v>-0.827488</v>
      </c>
      <c r="K983" s="4">
        <f>1-(E983/E982)</f>
        <v>-5.4802449586712765E-3</v>
      </c>
      <c r="L983" s="4">
        <v>151.049825</v>
      </c>
      <c r="M983" s="4">
        <v>152.10709</v>
      </c>
      <c r="N983" s="4">
        <v>155.56072380000001</v>
      </c>
      <c r="O983" s="4">
        <v>154.85138040000001</v>
      </c>
      <c r="P983" s="4">
        <v>151.93088280000001</v>
      </c>
      <c r="Q983" s="4">
        <v>152.35178680000001</v>
      </c>
      <c r="R983" s="4">
        <v>153.89195570000001</v>
      </c>
      <c r="S983" s="4">
        <v>153.5844869</v>
      </c>
      <c r="T983" s="2">
        <v>0.43485664299999999</v>
      </c>
      <c r="U983" s="2">
        <v>0.95415128599999999</v>
      </c>
      <c r="V983" s="4">
        <v>31.306995010000001</v>
      </c>
      <c r="W983">
        <f>F983/AVERAGE(F979:F983)</f>
        <v>0.8491650867830709</v>
      </c>
      <c r="X983" s="4">
        <f>(E983-MIN(E970:E983))/(MAX(E970:E983)-MIN(E970:E983)) * 100</f>
        <v>34.627086102495888</v>
      </c>
      <c r="Y983" s="4">
        <f t="shared" si="128"/>
        <v>31.05553696548635</v>
      </c>
      <c r="Z983" s="4">
        <f t="shared" si="124"/>
        <v>1.1150052288897399</v>
      </c>
      <c r="AA983" s="4">
        <f t="shared" si="125"/>
        <v>-1.5401688999999976</v>
      </c>
      <c r="AB983">
        <f>STDEV(E963:E983)</f>
        <v>4.0384780406614516</v>
      </c>
      <c r="AC983">
        <f t="shared" si="122"/>
        <v>159.59920184066146</v>
      </c>
      <c r="AD983">
        <f t="shared" si="123"/>
        <v>151.52224575933855</v>
      </c>
      <c r="AE983" s="4">
        <f>AC983-AD983</f>
        <v>8.0769560813229191</v>
      </c>
      <c r="AI983" s="5">
        <f t="shared" si="126"/>
        <v>2.0115343778733807E-3</v>
      </c>
      <c r="AJ983" s="5">
        <f t="shared" ref="AJ983:AJ1046" si="129">SLOPE(K984:K988,$AL$2:$AL$6)</f>
        <v>-1.0953865057782507E-3</v>
      </c>
      <c r="AK983" s="5">
        <f t="shared" si="127"/>
        <v>-2.4985365733815957E-4</v>
      </c>
    </row>
    <row r="984" spans="1:37" x14ac:dyDescent="0.2">
      <c r="A984" s="1">
        <v>43010</v>
      </c>
      <c r="B984">
        <v>151.9623</v>
      </c>
      <c r="C984">
        <v>152.14940000000001</v>
      </c>
      <c r="D984">
        <v>150.4452</v>
      </c>
      <c r="E984">
        <v>151.51900000000001</v>
      </c>
      <c r="F984">
        <v>18698842</v>
      </c>
      <c r="G984">
        <v>18698842</v>
      </c>
      <c r="H984">
        <v>151.2929</v>
      </c>
      <c r="I984">
        <v>-0.30538199999999999</v>
      </c>
      <c r="J984">
        <v>0.30538199999999999</v>
      </c>
      <c r="K984" s="4">
        <f>1-(E984/E983)</f>
        <v>2.0115343778733807E-3</v>
      </c>
      <c r="L984" s="4">
        <v>150.77153749999999</v>
      </c>
      <c r="M984" s="4">
        <v>151.62833000000001</v>
      </c>
      <c r="N984" s="4">
        <v>155.08271429999999</v>
      </c>
      <c r="O984" s="4">
        <v>154.92976669999999</v>
      </c>
      <c r="P984" s="4">
        <v>151.8393533</v>
      </c>
      <c r="Q984" s="4">
        <v>152.20037099999999</v>
      </c>
      <c r="R984" s="4">
        <v>153.66595989999999</v>
      </c>
      <c r="S984" s="4">
        <v>153.50348740000001</v>
      </c>
      <c r="T984" s="2">
        <v>0.43485664299999999</v>
      </c>
      <c r="U984" s="2">
        <v>0.93093078600000001</v>
      </c>
      <c r="V984" s="4">
        <v>31.83926237</v>
      </c>
      <c r="W984">
        <f>F984/AVERAGE(F980:F984)</f>
        <v>0.72381654646296989</v>
      </c>
      <c r="X984" s="4">
        <f>(E984-MIN(E971:E984))/(MAX(E971:E984)-MIN(E971:E984)) * 100</f>
        <v>34.94141071253712</v>
      </c>
      <c r="Y984" s="4">
        <f t="shared" si="128"/>
        <v>31.500196790986603</v>
      </c>
      <c r="Z984" s="4">
        <f t="shared" si="124"/>
        <v>1.1092442039135191</v>
      </c>
      <c r="AA984" s="4">
        <f t="shared" si="125"/>
        <v>-1.4655889000000002</v>
      </c>
      <c r="AB984">
        <f>STDEV(E964:E984)</f>
        <v>3.8843631855538057</v>
      </c>
      <c r="AC984">
        <f t="shared" si="122"/>
        <v>158.9670774855538</v>
      </c>
      <c r="AD984">
        <f t="shared" si="123"/>
        <v>151.19835111444618</v>
      </c>
      <c r="AE984" s="4">
        <f>AC984-AD984</f>
        <v>7.7687263711076184</v>
      </c>
      <c r="AI984" s="5">
        <f t="shared" si="126"/>
        <v>-4.3558893604103144E-3</v>
      </c>
      <c r="AJ984" s="5">
        <f t="shared" si="129"/>
        <v>-4.1362605328512105E-4</v>
      </c>
      <c r="AK984" s="5">
        <f t="shared" si="127"/>
        <v>-8.9442154892955682E-4</v>
      </c>
    </row>
    <row r="985" spans="1:37" x14ac:dyDescent="0.2">
      <c r="A985" s="1">
        <v>43011</v>
      </c>
      <c r="B985">
        <v>151.71600000000001</v>
      </c>
      <c r="C985">
        <v>152.7799</v>
      </c>
      <c r="D985">
        <v>151.61750000000001</v>
      </c>
      <c r="E985">
        <v>152.179</v>
      </c>
      <c r="F985">
        <v>16230293</v>
      </c>
      <c r="G985">
        <v>16230293</v>
      </c>
      <c r="H985">
        <v>152.23689999999999</v>
      </c>
      <c r="I985">
        <v>0.66002000000000005</v>
      </c>
      <c r="J985">
        <v>-0.66002000000000005</v>
      </c>
      <c r="K985" s="4">
        <f>1-(E985/E984)</f>
        <v>-4.3558893604103144E-3</v>
      </c>
      <c r="L985" s="4">
        <v>150.90576250000001</v>
      </c>
      <c r="M985" s="4">
        <v>151.20966000000001</v>
      </c>
      <c r="N985" s="4">
        <v>154.6337905</v>
      </c>
      <c r="O985" s="4">
        <v>155.0224412</v>
      </c>
      <c r="P985" s="4">
        <v>151.9148304</v>
      </c>
      <c r="Q985" s="4">
        <v>152.1964854</v>
      </c>
      <c r="R985" s="4">
        <v>153.5243447</v>
      </c>
      <c r="S985" s="4">
        <v>153.45154679999999</v>
      </c>
      <c r="T985" s="2">
        <v>0.48200092900000002</v>
      </c>
      <c r="U985" s="2">
        <v>0.84578792899999999</v>
      </c>
      <c r="V985" s="4">
        <v>36.301022260000003</v>
      </c>
      <c r="W985">
        <f>F985/AVERAGE(F981:F985)</f>
        <v>0.746298415189664</v>
      </c>
      <c r="X985" s="4">
        <f>(E985-MIN(E972:E985))/(MAX(E972:E985)-MIN(E972:E985)) * 100</f>
        <v>42.122270457290149</v>
      </c>
      <c r="Y985" s="4">
        <f t="shared" si="128"/>
        <v>37.23025575744105</v>
      </c>
      <c r="Z985" s="4">
        <f t="shared" si="124"/>
        <v>1.131398901251742</v>
      </c>
      <c r="AA985" s="4">
        <f t="shared" si="125"/>
        <v>-1.3278593000000001</v>
      </c>
      <c r="AB985">
        <f>STDEV(E965:E985)</f>
        <v>3.6290938550697134</v>
      </c>
      <c r="AC985">
        <f t="shared" si="122"/>
        <v>158.26288435506973</v>
      </c>
      <c r="AD985">
        <f t="shared" si="123"/>
        <v>151.00469664493028</v>
      </c>
      <c r="AE985" s="4">
        <f>AC985-AD985</f>
        <v>7.2581877101394525</v>
      </c>
      <c r="AI985" s="5">
        <f t="shared" si="126"/>
        <v>6.4732978926131945E-3</v>
      </c>
      <c r="AJ985" s="5">
        <f t="shared" si="129"/>
        <v>-4.7490199863562381E-4</v>
      </c>
      <c r="AK985" s="5">
        <f t="shared" si="127"/>
        <v>-9.1311057008834889E-4</v>
      </c>
    </row>
    <row r="986" spans="1:37" x14ac:dyDescent="0.2">
      <c r="A986" s="1">
        <v>43012</v>
      </c>
      <c r="B986">
        <v>151.3417</v>
      </c>
      <c r="C986">
        <v>151.56819999999999</v>
      </c>
      <c r="D986">
        <v>150.1891</v>
      </c>
      <c r="E986">
        <v>151.19390000000001</v>
      </c>
      <c r="F986">
        <v>20163750</v>
      </c>
      <c r="G986">
        <v>20163750</v>
      </c>
      <c r="H986">
        <v>151.04669999999999</v>
      </c>
      <c r="I986">
        <v>-0.98510600000000004</v>
      </c>
      <c r="J986">
        <v>0.98510600000000004</v>
      </c>
      <c r="K986" s="4">
        <f>1-(E986/E985)</f>
        <v>6.4732978926131945E-3</v>
      </c>
      <c r="L986" s="4">
        <v>151.10155</v>
      </c>
      <c r="M986" s="4">
        <v>150.95452</v>
      </c>
      <c r="N986" s="4">
        <v>154.23036669999999</v>
      </c>
      <c r="O986" s="4">
        <v>155.06078239999999</v>
      </c>
      <c r="P986" s="4">
        <v>151.7546236</v>
      </c>
      <c r="Q986" s="4">
        <v>152.01419709999999</v>
      </c>
      <c r="R986" s="4">
        <v>153.30239760000001</v>
      </c>
      <c r="S986" s="4">
        <v>153.36301159999999</v>
      </c>
      <c r="T986" s="2">
        <v>0.48200092900000002</v>
      </c>
      <c r="U986" s="2">
        <v>0.81975264299999995</v>
      </c>
      <c r="V986" s="4">
        <v>37.02704868</v>
      </c>
      <c r="W986">
        <f>F986/AVERAGE(F982:F986)</f>
        <v>0.97505371227628346</v>
      </c>
      <c r="X986" s="4">
        <f>(E986-MIN(E973:E986))/(MAX(E973:E986)-MIN(E973:E986)) * 100</f>
        <v>31.404293283720197</v>
      </c>
      <c r="Y986" s="4">
        <f t="shared" si="128"/>
        <v>36.155991484515823</v>
      </c>
      <c r="Z986" s="4">
        <f t="shared" si="124"/>
        <v>0.86857784821554151</v>
      </c>
      <c r="AA986" s="4">
        <f t="shared" si="125"/>
        <v>-1.2882005000000163</v>
      </c>
      <c r="AB986">
        <f>STDEV(E966:E986)</f>
        <v>3.5107008178330048</v>
      </c>
      <c r="AC986">
        <f t="shared" si="122"/>
        <v>157.74106751783299</v>
      </c>
      <c r="AD986">
        <f t="shared" si="123"/>
        <v>150.71966588216699</v>
      </c>
      <c r="AE986" s="4">
        <f>AC986-AD986</f>
        <v>7.0214016356659954</v>
      </c>
      <c r="AI986" s="5">
        <f t="shared" si="126"/>
        <v>-1.2444285119968423E-2</v>
      </c>
      <c r="AJ986" s="5">
        <f t="shared" si="129"/>
        <v>1.5585054102353225E-3</v>
      </c>
      <c r="AK986" s="5">
        <f t="shared" si="127"/>
        <v>2.2472289703028147E-4</v>
      </c>
    </row>
    <row r="987" spans="1:37" x14ac:dyDescent="0.2">
      <c r="A987" s="1">
        <v>43013</v>
      </c>
      <c r="B987">
        <v>151.8835</v>
      </c>
      <c r="C987">
        <v>153.12469999999999</v>
      </c>
      <c r="D987">
        <v>151.75540000000001</v>
      </c>
      <c r="E987">
        <v>153.0754</v>
      </c>
      <c r="F987">
        <v>21283769</v>
      </c>
      <c r="G987">
        <v>21283769</v>
      </c>
      <c r="H987">
        <v>152.7353</v>
      </c>
      <c r="I987">
        <v>1.8815999999999999</v>
      </c>
      <c r="J987">
        <v>-1.8815999999999999</v>
      </c>
      <c r="K987" s="4">
        <f>1-(E987/E986)</f>
        <v>-1.2444285119968423E-2</v>
      </c>
      <c r="L987" s="4">
        <v>151.69753750000001</v>
      </c>
      <c r="M987" s="4">
        <v>151.15154000000001</v>
      </c>
      <c r="N987" s="4">
        <v>153.9245143</v>
      </c>
      <c r="O987" s="4">
        <v>155.12350979999999</v>
      </c>
      <c r="P987" s="4">
        <v>152.04812949999999</v>
      </c>
      <c r="Q987" s="4">
        <v>152.2071431</v>
      </c>
      <c r="R987" s="4">
        <v>153.28077880000001</v>
      </c>
      <c r="S987" s="4">
        <v>153.35173270000001</v>
      </c>
      <c r="T987" s="2">
        <v>0.50381521399999996</v>
      </c>
      <c r="U987" s="2">
        <v>0.81975264299999995</v>
      </c>
      <c r="V987" s="4">
        <v>38.064932720000002</v>
      </c>
      <c r="W987">
        <f>F987/AVERAGE(F983:F987)</f>
        <v>1.0364482847792655</v>
      </c>
      <c r="X987" s="4">
        <f>(E987-MIN(E974:E987))/(MAX(E974:E987)-MIN(E974:E987)) * 100</f>
        <v>59.168300613040103</v>
      </c>
      <c r="Y987" s="4">
        <f t="shared" si="128"/>
        <v>44.231621451350151</v>
      </c>
      <c r="Z987" s="4">
        <f t="shared" si="124"/>
        <v>1.3376923267015801</v>
      </c>
      <c r="AA987" s="4">
        <f t="shared" si="125"/>
        <v>-1.0736357000000112</v>
      </c>
      <c r="AB987">
        <f>STDEV(E967:E987)</f>
        <v>3.3024140547916931</v>
      </c>
      <c r="AC987">
        <f t="shared" si="122"/>
        <v>157.22692835479168</v>
      </c>
      <c r="AD987">
        <f t="shared" si="123"/>
        <v>150.62210024520832</v>
      </c>
      <c r="AE987" s="4">
        <f>AC987-AD987</f>
        <v>6.6048281095833659</v>
      </c>
      <c r="AI987" s="5">
        <f t="shared" si="126"/>
        <v>5.7879972876118124E-4</v>
      </c>
      <c r="AJ987" s="5">
        <f t="shared" si="129"/>
        <v>5.1757056144663427E-4</v>
      </c>
      <c r="AK987" s="5">
        <f t="shared" si="127"/>
        <v>1.1753889452622893E-3</v>
      </c>
    </row>
    <row r="988" spans="1:37" x14ac:dyDescent="0.2">
      <c r="A988" s="1">
        <v>43014</v>
      </c>
      <c r="B988">
        <v>152.6617</v>
      </c>
      <c r="C988">
        <v>153.1739</v>
      </c>
      <c r="D988">
        <v>152.2578</v>
      </c>
      <c r="E988">
        <v>152.98679999999999</v>
      </c>
      <c r="F988">
        <v>17407558</v>
      </c>
      <c r="G988">
        <v>17407558</v>
      </c>
      <c r="H988">
        <v>152.72329999999999</v>
      </c>
      <c r="I988">
        <v>-8.8660000000000003E-2</v>
      </c>
      <c r="J988">
        <v>8.8660000000000003E-2</v>
      </c>
      <c r="K988" s="4">
        <f>1-(E988/E987)</f>
        <v>5.7879972876118124E-4</v>
      </c>
      <c r="L988" s="4">
        <v>151.96351250000001</v>
      </c>
      <c r="M988" s="4">
        <v>151.48746</v>
      </c>
      <c r="N988" s="4">
        <v>153.64493329999999</v>
      </c>
      <c r="O988" s="4">
        <v>155.1706471</v>
      </c>
      <c r="P988" s="4">
        <v>152.2567229</v>
      </c>
      <c r="Q988" s="4">
        <v>152.34889889999999</v>
      </c>
      <c r="R988" s="4">
        <v>153.25278080000001</v>
      </c>
      <c r="S988" s="4">
        <v>153.3374216</v>
      </c>
      <c r="T988" s="2">
        <v>0.50381521399999996</v>
      </c>
      <c r="U988" s="2">
        <v>0.74094264300000001</v>
      </c>
      <c r="V988" s="4">
        <v>40.474957549999999</v>
      </c>
      <c r="W988">
        <f>F988/AVERAGE(F984:F988)</f>
        <v>0.92806441664189709</v>
      </c>
      <c r="X988" s="4">
        <f>(E988-MIN(E975:E988))/(MAX(E975:E988)-MIN(E975:E988)) * 100</f>
        <v>58.06879948375547</v>
      </c>
      <c r="Y988" s="4">
        <f t="shared" si="128"/>
        <v>49.547131126838586</v>
      </c>
      <c r="Z988" s="4">
        <f t="shared" si="124"/>
        <v>1.1719911559581879</v>
      </c>
      <c r="AA988" s="4">
        <f t="shared" si="125"/>
        <v>-0.903881900000016</v>
      </c>
      <c r="AB988">
        <f>STDEV(E968:E988)</f>
        <v>3.1065843211368538</v>
      </c>
      <c r="AC988">
        <f t="shared" si="122"/>
        <v>156.75151762113686</v>
      </c>
      <c r="AD988">
        <f t="shared" si="123"/>
        <v>150.53834897886313</v>
      </c>
      <c r="AE988" s="4">
        <f>AC988-AD988</f>
        <v>6.2131686422737289</v>
      </c>
      <c r="AI988" s="5">
        <f t="shared" si="126"/>
        <v>-3.4767705449099129E-3</v>
      </c>
      <c r="AJ988" s="5">
        <f t="shared" si="129"/>
        <v>-1.8398894191252736E-4</v>
      </c>
      <c r="AK988" s="5">
        <f t="shared" si="127"/>
        <v>1.1717052059695636E-3</v>
      </c>
    </row>
    <row r="989" spans="1:37" x14ac:dyDescent="0.2">
      <c r="A989" s="1">
        <v>43017</v>
      </c>
      <c r="B989">
        <v>153.48920000000001</v>
      </c>
      <c r="C989">
        <v>154.3955</v>
      </c>
      <c r="D989">
        <v>153.16900000000001</v>
      </c>
      <c r="E989">
        <v>153.5187</v>
      </c>
      <c r="F989">
        <v>16262923</v>
      </c>
      <c r="G989">
        <v>16262923</v>
      </c>
      <c r="H989">
        <v>153.66909999999999</v>
      </c>
      <c r="I989">
        <v>0.53195700000000001</v>
      </c>
      <c r="J989">
        <v>-0.53195700000000001</v>
      </c>
      <c r="K989" s="4">
        <f>1-(E989/E988)</f>
        <v>-3.4767705449099129E-3</v>
      </c>
      <c r="L989" s="4">
        <v>152.16176250000001</v>
      </c>
      <c r="M989" s="4">
        <v>152.00857999999999</v>
      </c>
      <c r="N989" s="4">
        <v>153.5140524</v>
      </c>
      <c r="O989" s="4">
        <v>155.28400980000001</v>
      </c>
      <c r="P989" s="4">
        <v>152.53716230000001</v>
      </c>
      <c r="Q989" s="4">
        <v>152.56159</v>
      </c>
      <c r="R989" s="4">
        <v>153.27810640000001</v>
      </c>
      <c r="S989" s="4">
        <v>153.34453060000001</v>
      </c>
      <c r="T989" s="2">
        <v>0.53759035700000002</v>
      </c>
      <c r="U989" s="2">
        <v>0.74094264300000001</v>
      </c>
      <c r="V989" s="4">
        <v>42.047436959999999</v>
      </c>
      <c r="W989">
        <f>F989/AVERAGE(F985:F989)</f>
        <v>0.89016020255572803</v>
      </c>
      <c r="X989" s="4">
        <f>(E989-MIN(E976:E989))/(MAX(E976:E989)-MIN(E976:E989)) * 100</f>
        <v>95.83287358858378</v>
      </c>
      <c r="Y989" s="4">
        <f t="shared" si="128"/>
        <v>71.023324561793117</v>
      </c>
      <c r="Z989" s="4">
        <f t="shared" si="124"/>
        <v>1.3493155126131187</v>
      </c>
      <c r="AA989" s="4">
        <f t="shared" si="125"/>
        <v>-0.71651640000001748</v>
      </c>
      <c r="AB989">
        <f>STDEV(E969:E989)</f>
        <v>3.0479275661700109</v>
      </c>
      <c r="AC989">
        <f t="shared" si="122"/>
        <v>156.56197996617001</v>
      </c>
      <c r="AD989">
        <f t="shared" si="123"/>
        <v>150.46612483382998</v>
      </c>
      <c r="AE989" s="4">
        <f>AC989-AD989</f>
        <v>6.0958551323400343</v>
      </c>
      <c r="AI989" s="5">
        <f t="shared" si="126"/>
        <v>-3.8496938809418069E-4</v>
      </c>
      <c r="AJ989" s="5">
        <f t="shared" si="129"/>
        <v>-3.8224231448328759E-3</v>
      </c>
      <c r="AK989" s="5">
        <f t="shared" si="127"/>
        <v>1.0479555756724148E-3</v>
      </c>
    </row>
    <row r="990" spans="1:37" x14ac:dyDescent="0.2">
      <c r="A990" s="1">
        <v>43018</v>
      </c>
      <c r="B990">
        <v>153.73050000000001</v>
      </c>
      <c r="C990">
        <v>155.64660000000001</v>
      </c>
      <c r="D990">
        <v>152.78980000000001</v>
      </c>
      <c r="E990">
        <v>153.5778</v>
      </c>
      <c r="F990">
        <v>15617014</v>
      </c>
      <c r="G990">
        <v>15617014</v>
      </c>
      <c r="H990">
        <v>153.5059</v>
      </c>
      <c r="I990">
        <v>5.9105999999999999E-2</v>
      </c>
      <c r="J990">
        <v>-5.9105999999999999E-2</v>
      </c>
      <c r="K990" s="4">
        <f>1-(E990/E989)</f>
        <v>-3.8496938809418069E-4</v>
      </c>
      <c r="L990" s="4">
        <v>152.484375</v>
      </c>
      <c r="M990" s="4">
        <v>152.28046000000001</v>
      </c>
      <c r="N990" s="4">
        <v>153.25135710000001</v>
      </c>
      <c r="O990" s="4">
        <v>155.4189275</v>
      </c>
      <c r="P990" s="4">
        <v>152.7684151</v>
      </c>
      <c r="Q990" s="4">
        <v>152.74635549999999</v>
      </c>
      <c r="R990" s="4">
        <v>153.30664870000001</v>
      </c>
      <c r="S990" s="4">
        <v>153.35367840000001</v>
      </c>
      <c r="T990" s="2">
        <v>0.54181221400000001</v>
      </c>
      <c r="U990" s="2">
        <v>0.55377121399999996</v>
      </c>
      <c r="V990" s="4">
        <v>49.454217739999997</v>
      </c>
      <c r="W990">
        <f>F990/AVERAGE(F986:F990)</f>
        <v>0.8605836551697672</v>
      </c>
      <c r="X990" s="4">
        <f>(E990-MIN(E977:E990))/(MAX(E977:E990)-MIN(E977:E990)) * 100</f>
        <v>100</v>
      </c>
      <c r="Y990" s="4">
        <f t="shared" si="128"/>
        <v>84.633891024113083</v>
      </c>
      <c r="Z990" s="4">
        <f t="shared" si="124"/>
        <v>1.1815597603979824</v>
      </c>
      <c r="AA990" s="4">
        <f t="shared" si="125"/>
        <v>-0.56029320000001803</v>
      </c>
      <c r="AB990">
        <f>STDEV(E970:E990)</f>
        <v>2.7677775256641239</v>
      </c>
      <c r="AC990">
        <f t="shared" si="122"/>
        <v>156.01913462566412</v>
      </c>
      <c r="AD990">
        <f t="shared" si="123"/>
        <v>150.48357957433589</v>
      </c>
      <c r="AE990" s="4">
        <f>AC990-AD990</f>
        <v>5.535555051328231</v>
      </c>
      <c r="AI990" s="5">
        <f t="shared" si="126"/>
        <v>-4.1698735103641305E-3</v>
      </c>
      <c r="AJ990" s="5">
        <f t="shared" si="129"/>
        <v>-2.0962960950216105E-3</v>
      </c>
      <c r="AK990" s="5">
        <f t="shared" si="127"/>
        <v>7.2921412611059327E-4</v>
      </c>
    </row>
    <row r="991" spans="1:37" x14ac:dyDescent="0.2">
      <c r="A991" s="1">
        <v>43019</v>
      </c>
      <c r="B991">
        <v>153.64680000000001</v>
      </c>
      <c r="C991">
        <v>154.64179999999999</v>
      </c>
      <c r="D991">
        <v>153.43010000000001</v>
      </c>
      <c r="E991">
        <v>154.2182</v>
      </c>
      <c r="F991">
        <v>16905640</v>
      </c>
      <c r="G991">
        <v>16905640</v>
      </c>
      <c r="H991">
        <v>154.18940000000001</v>
      </c>
      <c r="I991">
        <v>0.64031899999999997</v>
      </c>
      <c r="J991">
        <v>-0.64031899999999997</v>
      </c>
      <c r="K991" s="4">
        <f>1-(E991/E990)</f>
        <v>-4.1698735103641305E-3</v>
      </c>
      <c r="L991" s="4">
        <v>152.78360000000001</v>
      </c>
      <c r="M991" s="4">
        <v>152.50900999999999</v>
      </c>
      <c r="N991" s="4">
        <v>153.04917620000001</v>
      </c>
      <c r="O991" s="4">
        <v>155.5812157</v>
      </c>
      <c r="P991" s="4">
        <v>153.09058949999999</v>
      </c>
      <c r="Q991" s="4">
        <v>153.01396360000001</v>
      </c>
      <c r="R991" s="4">
        <v>153.39346309999999</v>
      </c>
      <c r="S991" s="4">
        <v>153.3875812</v>
      </c>
      <c r="T991" s="2">
        <v>0.587549286</v>
      </c>
      <c r="U991" s="2">
        <v>0.36519264299999998</v>
      </c>
      <c r="V991" s="4">
        <v>61.669300790000001</v>
      </c>
      <c r="W991">
        <f>F991/AVERAGE(F987:F991)</f>
        <v>0.96629162824509651</v>
      </c>
      <c r="X991" s="4">
        <f>(E991-MIN(E978:E991))/(MAX(E978:E991)-MIN(E978:E991)) * 100</f>
        <v>100</v>
      </c>
      <c r="Y991" s="4">
        <f t="shared" si="128"/>
        <v>98.610957862861255</v>
      </c>
      <c r="Z991" s="4">
        <f t="shared" si="124"/>
        <v>1.014086082999726</v>
      </c>
      <c r="AA991" s="4">
        <f t="shared" si="125"/>
        <v>-0.37949949999998012</v>
      </c>
      <c r="AB991">
        <f>STDEV(E971:E991)</f>
        <v>2.5111408592320656</v>
      </c>
      <c r="AC991">
        <f t="shared" si="122"/>
        <v>155.56031705923206</v>
      </c>
      <c r="AD991">
        <f t="shared" si="123"/>
        <v>150.53803534076795</v>
      </c>
      <c r="AE991" s="4">
        <f>AC991-AD991</f>
        <v>5.0222817184641144</v>
      </c>
      <c r="AI991" s="5">
        <f t="shared" si="126"/>
        <v>3.5132040187214608E-3</v>
      </c>
      <c r="AJ991" s="5">
        <f t="shared" si="129"/>
        <v>4.4791629781013584E-4</v>
      </c>
      <c r="AK991" s="5">
        <f t="shared" si="127"/>
        <v>7.9010230898726318E-4</v>
      </c>
    </row>
    <row r="992" spans="1:37" x14ac:dyDescent="0.2">
      <c r="A992" s="1">
        <v>43020</v>
      </c>
      <c r="B992">
        <v>154.02109999999999</v>
      </c>
      <c r="C992">
        <v>155.02590000000001</v>
      </c>
      <c r="D992">
        <v>153.41030000000001</v>
      </c>
      <c r="E992">
        <v>153.6764</v>
      </c>
      <c r="F992">
        <v>16125054</v>
      </c>
      <c r="G992">
        <v>16125054</v>
      </c>
      <c r="H992">
        <v>154.24420000000001</v>
      </c>
      <c r="I992">
        <v>-0.54180899999999999</v>
      </c>
      <c r="J992">
        <v>0.54180899999999999</v>
      </c>
      <c r="K992" s="4">
        <f>1-(E992/E991)</f>
        <v>3.5132040187214608E-3</v>
      </c>
      <c r="L992" s="4">
        <v>153.05327500000001</v>
      </c>
      <c r="M992" s="4">
        <v>152.77696</v>
      </c>
      <c r="N992" s="4">
        <v>152.8779571</v>
      </c>
      <c r="O992" s="4">
        <v>155.5431725</v>
      </c>
      <c r="P992" s="4">
        <v>153.22076960000001</v>
      </c>
      <c r="Q992" s="4">
        <v>153.13440660000001</v>
      </c>
      <c r="R992" s="4">
        <v>153.42040950000001</v>
      </c>
      <c r="S992" s="4">
        <v>153.39890740000001</v>
      </c>
      <c r="T992" s="2">
        <v>0.587549286</v>
      </c>
      <c r="U992" s="2">
        <v>0.29834328599999999</v>
      </c>
      <c r="V992" s="4">
        <v>66.322859530000002</v>
      </c>
      <c r="W992">
        <f>F992/AVERAGE(F988:F992)</f>
        <v>0.97943444795657486</v>
      </c>
      <c r="X992" s="4">
        <f>(E992-MIN(E979:E992))/(MAX(E979:E992)-MIN(E979:E992)) * 100</f>
        <v>90.833573011656895</v>
      </c>
      <c r="Y992" s="4">
        <f t="shared" si="128"/>
        <v>96.944524337218965</v>
      </c>
      <c r="Z992" s="4">
        <f t="shared" si="124"/>
        <v>0.93696445088218405</v>
      </c>
      <c r="AA992" s="4">
        <f t="shared" si="125"/>
        <v>-0.28600289999999973</v>
      </c>
      <c r="AB992">
        <f>STDEV(E972:E992)</f>
        <v>2.3244580214689678</v>
      </c>
      <c r="AC992">
        <f t="shared" si="122"/>
        <v>155.20241512146896</v>
      </c>
      <c r="AD992">
        <f t="shared" si="123"/>
        <v>150.55349907853105</v>
      </c>
      <c r="AE992" s="4">
        <f>AC992-AD992</f>
        <v>4.6489160429379126</v>
      </c>
      <c r="AI992" s="5">
        <f t="shared" si="126"/>
        <v>-6.3458019578803704E-3</v>
      </c>
      <c r="AJ992" s="5">
        <f t="shared" si="129"/>
        <v>8.2845477649971973E-3</v>
      </c>
      <c r="AK992" s="5">
        <f t="shared" si="127"/>
        <v>6.7104361019809265E-4</v>
      </c>
    </row>
    <row r="993" spans="1:37" x14ac:dyDescent="0.2">
      <c r="A993" s="1">
        <v>43021</v>
      </c>
      <c r="B993">
        <v>154.3955</v>
      </c>
      <c r="C993">
        <v>154.93729999999999</v>
      </c>
      <c r="D993">
        <v>154.08019999999999</v>
      </c>
      <c r="E993">
        <v>154.6516</v>
      </c>
      <c r="F993">
        <v>16394188</v>
      </c>
      <c r="G993">
        <v>16394188</v>
      </c>
      <c r="H993">
        <v>154.5718</v>
      </c>
      <c r="I993">
        <v>0.97525399999999995</v>
      </c>
      <c r="J993">
        <v>-0.97525399999999995</v>
      </c>
      <c r="K993" s="4">
        <f>1-(E993/E992)</f>
        <v>-6.3458019578803704E-3</v>
      </c>
      <c r="L993" s="4">
        <v>153.36234999999999</v>
      </c>
      <c r="M993" s="4">
        <v>153.05967999999999</v>
      </c>
      <c r="N993" s="4">
        <v>152.8174429</v>
      </c>
      <c r="O993" s="4">
        <v>155.55214899999999</v>
      </c>
      <c r="P993" s="4">
        <v>153.53873189999999</v>
      </c>
      <c r="Q993" s="4">
        <v>153.4102599</v>
      </c>
      <c r="R993" s="4">
        <v>153.53766569999999</v>
      </c>
      <c r="S993" s="4">
        <v>153.4480326</v>
      </c>
      <c r="T993" s="2">
        <v>0.65721028599999998</v>
      </c>
      <c r="U993" s="2">
        <v>0.20405757099999999</v>
      </c>
      <c r="V993" s="4">
        <v>76.307304430000002</v>
      </c>
      <c r="W993">
        <f>F993/AVERAGE(F989:F993)</f>
        <v>1.0081928846062618</v>
      </c>
      <c r="X993" s="4">
        <f>(E993-MIN(E980:E993))/(MAX(E980:E993)-MIN(E980:E993)) * 100</f>
        <v>100</v>
      </c>
      <c r="Y993" s="4">
        <f t="shared" si="128"/>
        <v>96.944524337218965</v>
      </c>
      <c r="Z993" s="4">
        <f t="shared" si="124"/>
        <v>1.0315177745589079</v>
      </c>
      <c r="AA993" s="4">
        <f t="shared" si="125"/>
        <v>-0.12740579999999113</v>
      </c>
      <c r="AB993">
        <f>STDEV(E973:E993)</f>
        <v>2.2567939315700545</v>
      </c>
      <c r="AC993">
        <f t="shared" si="122"/>
        <v>155.07423683157006</v>
      </c>
      <c r="AD993">
        <f t="shared" si="123"/>
        <v>150.56064896842994</v>
      </c>
      <c r="AE993" s="4">
        <f>AC993-AD993</f>
        <v>4.513587863140117</v>
      </c>
      <c r="AI993" s="5">
        <f t="shared" si="126"/>
        <v>-1.8409120888500441E-2</v>
      </c>
      <c r="AJ993" s="5">
        <f t="shared" si="129"/>
        <v>6.0707357582679639E-3</v>
      </c>
      <c r="AK993" s="5">
        <f t="shared" si="127"/>
        <v>-1.5907571731129868E-3</v>
      </c>
    </row>
    <row r="994" spans="1:37" x14ac:dyDescent="0.2">
      <c r="A994" s="1">
        <v>43024</v>
      </c>
      <c r="B994">
        <v>155.54810000000001</v>
      </c>
      <c r="C994">
        <v>157.61680000000001</v>
      </c>
      <c r="D994">
        <v>155.30179999999999</v>
      </c>
      <c r="E994">
        <v>157.49860000000001</v>
      </c>
      <c r="F994">
        <v>24121452</v>
      </c>
      <c r="G994">
        <v>24121452</v>
      </c>
      <c r="H994">
        <v>156.90459999999999</v>
      </c>
      <c r="I994">
        <v>2.847</v>
      </c>
      <c r="J994">
        <v>-2.847</v>
      </c>
      <c r="K994" s="4">
        <f>1-(E994/E993)</f>
        <v>-1.8409120888500441E-2</v>
      </c>
      <c r="L994" s="4">
        <v>154.15043750000001</v>
      </c>
      <c r="M994" s="4">
        <v>153.65763999999999</v>
      </c>
      <c r="N994" s="4">
        <v>152.8174429</v>
      </c>
      <c r="O994" s="4">
        <v>155.6471569</v>
      </c>
      <c r="P994" s="4">
        <v>154.41870259999999</v>
      </c>
      <c r="Q994" s="4">
        <v>154.1535945</v>
      </c>
      <c r="R994" s="4">
        <v>153.9148975</v>
      </c>
      <c r="S994" s="4">
        <v>153.6068784</v>
      </c>
      <c r="T994" s="2">
        <v>0.67832457099999999</v>
      </c>
      <c r="U994" s="2">
        <v>0.20405757099999999</v>
      </c>
      <c r="V994" s="4">
        <v>76.874240589999999</v>
      </c>
      <c r="W994">
        <f>F994/AVERAGE(F990:F994)</f>
        <v>1.3526551291008049</v>
      </c>
      <c r="X994" s="4">
        <f>(E994-MIN(E981:E994))/(MAX(E981:E994)-MIN(E981:E994)) * 100</f>
        <v>100</v>
      </c>
      <c r="Y994" s="4">
        <f t="shared" si="128"/>
        <v>96.944524337218965</v>
      </c>
      <c r="Z994" s="4">
        <f t="shared" si="124"/>
        <v>1.0315177745589079</v>
      </c>
      <c r="AA994" s="4">
        <f t="shared" si="125"/>
        <v>0.23869700000000194</v>
      </c>
      <c r="AB994">
        <f>STDEV(E974:E994)</f>
        <v>2.2567939315700545</v>
      </c>
      <c r="AC994">
        <f t="shared" si="122"/>
        <v>155.07423683157006</v>
      </c>
      <c r="AD994">
        <f t="shared" si="123"/>
        <v>150.56064896842994</v>
      </c>
      <c r="AE994" s="4">
        <f>AC994-AD994</f>
        <v>4.513587863140117</v>
      </c>
      <c r="AI994" s="5">
        <f t="shared" si="126"/>
        <v>-3.6901915318612311E-3</v>
      </c>
      <c r="AJ994" s="5">
        <f t="shared" si="129"/>
        <v>2.2488129965801944E-4</v>
      </c>
      <c r="AK994" s="5">
        <f t="shared" si="127"/>
        <v>-3.572826668138625E-3</v>
      </c>
    </row>
    <row r="995" spans="1:37" x14ac:dyDescent="0.2">
      <c r="A995" s="1">
        <v>43025</v>
      </c>
      <c r="B995">
        <v>157.4</v>
      </c>
      <c r="C995">
        <v>158.47380000000001</v>
      </c>
      <c r="D995">
        <v>156.85820000000001</v>
      </c>
      <c r="E995">
        <v>158.07980000000001</v>
      </c>
      <c r="F995">
        <v>18997275</v>
      </c>
      <c r="G995">
        <v>18997275</v>
      </c>
      <c r="H995">
        <v>157.654</v>
      </c>
      <c r="I995">
        <v>0.58121100000000003</v>
      </c>
      <c r="J995">
        <v>-0.58121100000000003</v>
      </c>
      <c r="K995" s="4">
        <f>1-(E995/E994)</f>
        <v>-3.6901915318612311E-3</v>
      </c>
      <c r="L995" s="4">
        <v>154.77598750000001</v>
      </c>
      <c r="M995" s="4">
        <v>154.24771999999999</v>
      </c>
      <c r="N995" s="4">
        <v>152.901881</v>
      </c>
      <c r="O995" s="4">
        <v>155.73778239999999</v>
      </c>
      <c r="P995" s="4">
        <v>155.23227979999999</v>
      </c>
      <c r="Q995" s="4">
        <v>154.86744999999999</v>
      </c>
      <c r="R995" s="4">
        <v>154.3115549</v>
      </c>
      <c r="S995" s="4">
        <v>153.78228709999999</v>
      </c>
      <c r="T995" s="2">
        <v>0.64313964300000004</v>
      </c>
      <c r="U995" s="2">
        <v>0.20405757099999999</v>
      </c>
      <c r="V995" s="4">
        <v>75.913805190000005</v>
      </c>
      <c r="W995">
        <f>F995/AVERAGE(F991:F995)</f>
        <v>1.0263958367994919</v>
      </c>
      <c r="X995" s="4">
        <f>(E995-MIN(E982:E995))/(MAX(E982:E995)-MIN(E982:E995)) * 100</f>
        <v>100</v>
      </c>
      <c r="Y995" s="4">
        <f t="shared" si="128"/>
        <v>100</v>
      </c>
      <c r="Z995" s="4">
        <f t="shared" si="124"/>
        <v>1</v>
      </c>
      <c r="AA995" s="4">
        <f t="shared" si="125"/>
        <v>0.55589509999998654</v>
      </c>
      <c r="AB995">
        <f>STDEV(E975:E995)</f>
        <v>2.4210621273769588</v>
      </c>
      <c r="AC995">
        <f t="shared" si="122"/>
        <v>155.32294312737696</v>
      </c>
      <c r="AD995">
        <f t="shared" si="123"/>
        <v>150.48081887262305</v>
      </c>
      <c r="AE995" s="4">
        <f>AC995-AD995</f>
        <v>4.8421242547539123</v>
      </c>
      <c r="AI995" s="5">
        <f t="shared" si="126"/>
        <v>4.4249802947625705E-3</v>
      </c>
      <c r="AJ995" s="5">
        <f t="shared" si="129"/>
        <v>-4.390868348574317E-3</v>
      </c>
      <c r="AK995" s="5">
        <f t="shared" si="127"/>
        <v>-4.0552007593761498E-3</v>
      </c>
    </row>
    <row r="996" spans="1:37" x14ac:dyDescent="0.2">
      <c r="A996" s="1">
        <v>43026</v>
      </c>
      <c r="B996">
        <v>158.03049999999999</v>
      </c>
      <c r="C996">
        <v>158.31620000000001</v>
      </c>
      <c r="D996">
        <v>157.2227</v>
      </c>
      <c r="E996">
        <v>157.38030000000001</v>
      </c>
      <c r="F996">
        <v>16374164</v>
      </c>
      <c r="G996">
        <v>16374164</v>
      </c>
      <c r="H996">
        <v>157.70150000000001</v>
      </c>
      <c r="I996">
        <v>-0.69942300000000002</v>
      </c>
      <c r="J996">
        <v>0.69942300000000002</v>
      </c>
      <c r="K996" s="4">
        <f>1-(E996/E995)</f>
        <v>4.4249802947625705E-3</v>
      </c>
      <c r="L996" s="4">
        <v>155.325175</v>
      </c>
      <c r="M996" s="4">
        <v>154.86635999999999</v>
      </c>
      <c r="N996" s="4">
        <v>152.9501952</v>
      </c>
      <c r="O996" s="4">
        <v>155.76813139999999</v>
      </c>
      <c r="P996" s="4">
        <v>155.7096176</v>
      </c>
      <c r="Q996" s="4">
        <v>155.32433180000001</v>
      </c>
      <c r="R996" s="4">
        <v>154.6038164</v>
      </c>
      <c r="S996" s="4">
        <v>153.92338559999999</v>
      </c>
      <c r="T996" s="2">
        <v>0.64313964300000004</v>
      </c>
      <c r="U996" s="2">
        <v>0.18717</v>
      </c>
      <c r="V996" s="4">
        <v>77.457807259999996</v>
      </c>
      <c r="W996">
        <f>F996/AVERAGE(F992:F996)</f>
        <v>0.88978287243922483</v>
      </c>
      <c r="X996" s="4">
        <f>(E996-MIN(E983:E996))/(MAX(E983:E996)-MIN(E983:E996)) * 100</f>
        <v>89.841560289867687</v>
      </c>
      <c r="Y996" s="4">
        <f t="shared" si="128"/>
        <v>96.613853429955896</v>
      </c>
      <c r="Z996" s="4">
        <f t="shared" si="124"/>
        <v>0.9299034983114709</v>
      </c>
      <c r="AA996" s="4">
        <f t="shared" si="125"/>
        <v>0.72051540000001069</v>
      </c>
      <c r="AB996">
        <f>STDEV(E976:E996)</f>
        <v>2.5023989648887306</v>
      </c>
      <c r="AC996">
        <f t="shared" si="122"/>
        <v>155.45259416488872</v>
      </c>
      <c r="AD996">
        <f t="shared" si="123"/>
        <v>150.44779623511127</v>
      </c>
      <c r="AE996" s="4">
        <f>AC996-AD996</f>
        <v>5.0047979297774532</v>
      </c>
      <c r="AI996" s="5">
        <f t="shared" si="126"/>
        <v>2.3659886275474107E-2</v>
      </c>
      <c r="AJ996" s="5">
        <f t="shared" si="129"/>
        <v>-4.2759466849563218E-3</v>
      </c>
      <c r="AK996" s="5">
        <f t="shared" si="127"/>
        <v>-2.4198421127570487E-3</v>
      </c>
    </row>
    <row r="997" spans="1:37" x14ac:dyDescent="0.2">
      <c r="A997" s="1">
        <v>43027</v>
      </c>
      <c r="B997">
        <v>154.4152</v>
      </c>
      <c r="C997">
        <v>154.74029999999999</v>
      </c>
      <c r="D997">
        <v>152.71090000000001</v>
      </c>
      <c r="E997">
        <v>153.6567</v>
      </c>
      <c r="F997">
        <v>42584166</v>
      </c>
      <c r="G997">
        <v>42584166</v>
      </c>
      <c r="H997">
        <v>153.46129999999999</v>
      </c>
      <c r="I997">
        <v>-3.7237</v>
      </c>
      <c r="J997">
        <v>3.7237</v>
      </c>
      <c r="K997" s="4">
        <f>1-(E997/E996)</f>
        <v>2.3659886275474107E-2</v>
      </c>
      <c r="L997" s="4">
        <v>155.34242499999999</v>
      </c>
      <c r="M997" s="4">
        <v>154.92448999999999</v>
      </c>
      <c r="N997" s="4">
        <v>152.94597619999999</v>
      </c>
      <c r="O997" s="4">
        <v>155.70103330000001</v>
      </c>
      <c r="P997" s="4">
        <v>155.25341370000001</v>
      </c>
      <c r="Q997" s="4">
        <v>155.02112600000001</v>
      </c>
      <c r="R997" s="4">
        <v>154.5136148</v>
      </c>
      <c r="S997" s="4">
        <v>153.9129274</v>
      </c>
      <c r="T997" s="2">
        <v>0.58403335700000003</v>
      </c>
      <c r="U997" s="2">
        <v>0.453148571</v>
      </c>
      <c r="V997" s="4">
        <v>56.309634889999998</v>
      </c>
      <c r="W997">
        <f>F997/AVERAGE(F993:F997)</f>
        <v>1.797236367356484</v>
      </c>
      <c r="X997" s="4">
        <f>(E997-MIN(E984:E997))/(MAX(E984:E997)-MIN(E984:E997)) * 100</f>
        <v>35.76584034040561</v>
      </c>
      <c r="Y997" s="4">
        <f t="shared" si="128"/>
        <v>75.202466876757768</v>
      </c>
      <c r="Z997" s="4">
        <f t="shared" si="124"/>
        <v>0.47559397750899413</v>
      </c>
      <c r="AA997" s="4">
        <f t="shared" si="125"/>
        <v>0.50751120000001038</v>
      </c>
      <c r="AB997">
        <f>STDEV(E977:E997)</f>
        <v>2.5010657246271562</v>
      </c>
      <c r="AC997">
        <f t="shared" si="122"/>
        <v>155.44704192462714</v>
      </c>
      <c r="AD997">
        <f t="shared" si="123"/>
        <v>150.44491047537284</v>
      </c>
      <c r="AE997" s="4">
        <f>AC997-AD997</f>
        <v>5.002131449254307</v>
      </c>
      <c r="AI997" s="5">
        <f t="shared" si="126"/>
        <v>-1.7304810008282878E-3</v>
      </c>
      <c r="AJ997" s="5">
        <f t="shared" si="129"/>
        <v>-5.4465210979589564E-4</v>
      </c>
      <c r="AK997" s="5">
        <f t="shared" si="127"/>
        <v>-6.9521822590630966E-4</v>
      </c>
    </row>
    <row r="998" spans="1:37" x14ac:dyDescent="0.2">
      <c r="A998" s="1">
        <v>43028</v>
      </c>
      <c r="B998">
        <v>154.2773</v>
      </c>
      <c r="C998">
        <v>155.40029999999999</v>
      </c>
      <c r="D998">
        <v>153.6369</v>
      </c>
      <c r="E998">
        <v>153.92259999999999</v>
      </c>
      <c r="F998">
        <v>23974146</v>
      </c>
      <c r="G998">
        <v>23974146</v>
      </c>
      <c r="H998">
        <v>154.53710000000001</v>
      </c>
      <c r="I998">
        <v>0.26597900000000002</v>
      </c>
      <c r="J998">
        <v>-0.26597900000000002</v>
      </c>
      <c r="K998" s="4">
        <f>1-(E998/E997)</f>
        <v>-1.7304810008282878E-3</v>
      </c>
      <c r="L998" s="4">
        <v>155.385525</v>
      </c>
      <c r="M998" s="4">
        <v>155.01806999999999</v>
      </c>
      <c r="N998" s="4">
        <v>153.0801381</v>
      </c>
      <c r="O998" s="4">
        <v>155.6202941</v>
      </c>
      <c r="P998" s="4">
        <v>154.9576773</v>
      </c>
      <c r="Q998" s="4">
        <v>154.821394</v>
      </c>
      <c r="R998" s="4">
        <v>154.45732770000001</v>
      </c>
      <c r="S998" s="4">
        <v>153.91330669999999</v>
      </c>
      <c r="T998" s="2">
        <v>0.60303185699999995</v>
      </c>
      <c r="U998" s="2">
        <v>0.43133557099999997</v>
      </c>
      <c r="V998" s="4">
        <v>58.299579090000002</v>
      </c>
      <c r="W998">
        <f>F998/AVERAGE(F994:F998)</f>
        <v>0.95096855204150643</v>
      </c>
      <c r="X998" s="4">
        <f>(E998-MIN(E985:E998))/(MAX(E985:E998)-MIN(E985:E998)) * 100</f>
        <v>39.627354448946079</v>
      </c>
      <c r="Y998" s="4">
        <f t="shared" si="128"/>
        <v>55.078251693073128</v>
      </c>
      <c r="Z998" s="4">
        <f t="shared" si="124"/>
        <v>0.71947371659093129</v>
      </c>
      <c r="AA998" s="4">
        <f t="shared" si="125"/>
        <v>0.36406629999999041</v>
      </c>
      <c r="AB998">
        <f>STDEV(E978:E998)</f>
        <v>2.47279138333103</v>
      </c>
      <c r="AC998">
        <f t="shared" si="122"/>
        <v>155.55292948333104</v>
      </c>
      <c r="AD998">
        <f t="shared" si="123"/>
        <v>150.60734671666896</v>
      </c>
      <c r="AE998" s="4">
        <f>AC998-AD998</f>
        <v>4.9455827666620849</v>
      </c>
      <c r="AI998" s="5">
        <f t="shared" si="126"/>
        <v>5.1194561422429619E-4</v>
      </c>
      <c r="AJ998" s="5">
        <f t="shared" si="129"/>
        <v>-7.3121369677104035E-3</v>
      </c>
      <c r="AK998" s="5">
        <f t="shared" si="127"/>
        <v>-1.3135111063128004E-3</v>
      </c>
    </row>
    <row r="999" spans="1:37" x14ac:dyDescent="0.2">
      <c r="A999" s="1">
        <v>43031</v>
      </c>
      <c r="B999">
        <v>154.5531</v>
      </c>
      <c r="C999">
        <v>155.34119999999999</v>
      </c>
      <c r="D999">
        <v>153.18379999999999</v>
      </c>
      <c r="E999">
        <v>153.84379999999999</v>
      </c>
      <c r="F999">
        <v>21984327</v>
      </c>
      <c r="G999">
        <v>21984327</v>
      </c>
      <c r="H999">
        <v>154.23580000000001</v>
      </c>
      <c r="I999">
        <v>-7.8810000000000005E-2</v>
      </c>
      <c r="J999">
        <v>7.8810000000000005E-2</v>
      </c>
      <c r="K999" s="4">
        <f>1-(E999/E998)</f>
        <v>5.1194561422429619E-4</v>
      </c>
      <c r="L999" s="4">
        <v>155.33872500000001</v>
      </c>
      <c r="M999" s="4">
        <v>155.05058</v>
      </c>
      <c r="N999" s="4">
        <v>153.28090950000001</v>
      </c>
      <c r="O999" s="4">
        <v>155.6367118</v>
      </c>
      <c r="P999" s="4">
        <v>154.710149</v>
      </c>
      <c r="Q999" s="4">
        <v>154.6436497</v>
      </c>
      <c r="R999" s="4">
        <v>154.39889650000001</v>
      </c>
      <c r="S999" s="4">
        <v>153.91058090000001</v>
      </c>
      <c r="T999" s="2">
        <v>0.55588757099999997</v>
      </c>
      <c r="U999" s="2">
        <v>0.43696485699999998</v>
      </c>
      <c r="V999" s="4">
        <v>55.988942110000004</v>
      </c>
      <c r="W999">
        <f>F999/AVERAGE(F995:F999)</f>
        <v>0.88707947292316536</v>
      </c>
      <c r="X999" s="4">
        <f>(E999-MIN(E986:E999))/(MAX(E986:E999)-MIN(E986:E999)) * 100</f>
        <v>38.482986973380051</v>
      </c>
      <c r="Y999" s="4">
        <f t="shared" si="128"/>
        <v>37.958727254243918</v>
      </c>
      <c r="Z999" s="4">
        <f t="shared" si="124"/>
        <v>1.013811309204987</v>
      </c>
      <c r="AA999" s="4">
        <f t="shared" si="125"/>
        <v>0.24475319999999101</v>
      </c>
      <c r="AB999">
        <f>STDEV(E979:E999)</f>
        <v>2.3463867138442369</v>
      </c>
      <c r="AC999">
        <f t="shared" si="122"/>
        <v>155.62729621384423</v>
      </c>
      <c r="AD999">
        <f t="shared" si="123"/>
        <v>150.93452278615578</v>
      </c>
      <c r="AE999" s="4">
        <f>AC999-AD999</f>
        <v>4.6927734276884507</v>
      </c>
      <c r="AI999" s="5">
        <f t="shared" si="126"/>
        <v>-5.9553911174841101E-3</v>
      </c>
      <c r="AJ999" s="5">
        <f t="shared" si="129"/>
        <v>-7.3328914788398205E-3</v>
      </c>
      <c r="AK999" s="5">
        <f t="shared" si="127"/>
        <v>-6.1571408768015324E-4</v>
      </c>
    </row>
    <row r="1000" spans="1:37" x14ac:dyDescent="0.2">
      <c r="A1000" s="1">
        <v>43032</v>
      </c>
      <c r="B1000">
        <v>153.96199999999999</v>
      </c>
      <c r="C1000">
        <v>155.0752</v>
      </c>
      <c r="D1000">
        <v>153.8734</v>
      </c>
      <c r="E1000">
        <v>154.76</v>
      </c>
      <c r="F1000">
        <v>17757230</v>
      </c>
      <c r="G1000">
        <v>17757230</v>
      </c>
      <c r="H1000">
        <v>154.59710000000001</v>
      </c>
      <c r="I1000">
        <v>0.91614799999999996</v>
      </c>
      <c r="J1000">
        <v>-0.91614799999999996</v>
      </c>
      <c r="K1000" s="4">
        <f>1-(E1000/E999)</f>
        <v>-5.9553911174841101E-3</v>
      </c>
      <c r="L1000" s="4">
        <v>155.474175</v>
      </c>
      <c r="M1000" s="4">
        <v>155.1688</v>
      </c>
      <c r="N1000" s="4">
        <v>153.58817139999999</v>
      </c>
      <c r="O1000" s="4">
        <v>155.62937249999999</v>
      </c>
      <c r="P1000" s="4">
        <v>154.721227</v>
      </c>
      <c r="Q1000" s="4">
        <v>154.66480429999999</v>
      </c>
      <c r="R1000" s="4">
        <v>154.43328729999999</v>
      </c>
      <c r="S1000" s="4">
        <v>153.94389150000001</v>
      </c>
      <c r="T1000" s="2">
        <v>0.62132671399999995</v>
      </c>
      <c r="U1000" s="2">
        <v>0.36660014299999999</v>
      </c>
      <c r="V1000" s="4">
        <v>62.89197523</v>
      </c>
      <c r="W1000">
        <f>F1000/AVERAGE(F996:F1000)</f>
        <v>0.72375667310130742</v>
      </c>
      <c r="X1000" s="4">
        <f>(E1000-MIN(E987:E1000))/(MAX(E987:E1000)-MIN(E987:E1000)) * 100</f>
        <v>34.816414686824984</v>
      </c>
      <c r="Y1000" s="4">
        <f t="shared" si="128"/>
        <v>37.642252036383702</v>
      </c>
      <c r="Z1000" s="4">
        <f t="shared" si="124"/>
        <v>0.92492911032986658</v>
      </c>
      <c r="AA1000" s="4">
        <f t="shared" si="125"/>
        <v>0.23151699999999664</v>
      </c>
      <c r="AB1000">
        <f>STDEV(E980:E1000)</f>
        <v>2.0685853997703005</v>
      </c>
      <c r="AC1000">
        <f t="shared" si="122"/>
        <v>155.65675679977031</v>
      </c>
      <c r="AD1000">
        <f t="shared" si="123"/>
        <v>151.51958600022968</v>
      </c>
      <c r="AE1000" s="4">
        <f>AC1000-AD1000</f>
        <v>4.1371707995406268</v>
      </c>
      <c r="AI1000" s="5">
        <f t="shared" si="126"/>
        <v>4.3926079090204073E-3</v>
      </c>
      <c r="AJ1000" s="5">
        <f t="shared" si="129"/>
        <v>-5.2730552518625027E-3</v>
      </c>
      <c r="AK1000" s="5">
        <f t="shared" si="127"/>
        <v>1.58137996391915E-4</v>
      </c>
    </row>
    <row r="1001" spans="1:37" x14ac:dyDescent="0.2">
      <c r="A1001" s="1">
        <v>43033</v>
      </c>
      <c r="B1001">
        <v>154.5728</v>
      </c>
      <c r="C1001">
        <v>155.20330000000001</v>
      </c>
      <c r="D1001">
        <v>152.9572</v>
      </c>
      <c r="E1001">
        <v>154.08019999999999</v>
      </c>
      <c r="F1001">
        <v>21207098</v>
      </c>
      <c r="G1001">
        <v>21207098</v>
      </c>
      <c r="H1001">
        <v>154.03270000000001</v>
      </c>
      <c r="I1001">
        <v>-0.67972299999999997</v>
      </c>
      <c r="J1001">
        <v>0.67972299999999997</v>
      </c>
      <c r="K1001" s="4">
        <f>1-(E1001/E1000)</f>
        <v>4.3926079090204073E-3</v>
      </c>
      <c r="L1001" s="4">
        <v>155.40275</v>
      </c>
      <c r="M1001" s="4">
        <v>155.155</v>
      </c>
      <c r="N1001" s="4">
        <v>153.74156189999999</v>
      </c>
      <c r="O1001" s="4">
        <v>155.56292550000001</v>
      </c>
      <c r="P1001" s="4">
        <v>154.5787766</v>
      </c>
      <c r="Q1001" s="4">
        <v>154.5585126</v>
      </c>
      <c r="R1001" s="4">
        <v>154.39965989999999</v>
      </c>
      <c r="S1001" s="4">
        <v>153.94923689999999</v>
      </c>
      <c r="T1001" s="2">
        <v>0.48692671399999998</v>
      </c>
      <c r="U1001" s="2">
        <v>0.41515178600000002</v>
      </c>
      <c r="V1001" s="4">
        <v>53.978308349999999</v>
      </c>
      <c r="W1001">
        <f>F1001/AVERAGE(F997:F1001)</f>
        <v>0.83160546042946815</v>
      </c>
      <c r="X1001" s="4">
        <f>(E1001-MIN(E988:E1001))/(MAX(E988:E1001)-MIN(E988:E1001)) * 100</f>
        <v>21.468682505399546</v>
      </c>
      <c r="Y1001" s="4">
        <f t="shared" si="128"/>
        <v>31.589361388534858</v>
      </c>
      <c r="Z1001" s="4">
        <f t="shared" si="124"/>
        <v>0.67961749024756979</v>
      </c>
      <c r="AA1001" s="4">
        <f t="shared" si="125"/>
        <v>0.15885270000001128</v>
      </c>
      <c r="AB1001">
        <f>STDEV(E981:E1001)</f>
        <v>1.9733287251434286</v>
      </c>
      <c r="AC1001">
        <f t="shared" si="122"/>
        <v>155.71489062514343</v>
      </c>
      <c r="AD1001">
        <f t="shared" si="123"/>
        <v>151.76823317485656</v>
      </c>
      <c r="AE1001" s="4">
        <f>AC1001-AD1001</f>
        <v>3.9466574502868639</v>
      </c>
      <c r="AI1001" s="5">
        <f t="shared" si="126"/>
        <v>-6.3940726972058215E-3</v>
      </c>
      <c r="AJ1001" s="5">
        <f t="shared" si="129"/>
        <v>6.0140326777514685E-3</v>
      </c>
      <c r="AK1001" s="5">
        <f t="shared" si="127"/>
        <v>1.3177390407497133E-3</v>
      </c>
    </row>
    <row r="1002" spans="1:37" x14ac:dyDescent="0.2">
      <c r="A1002" s="1">
        <v>43034</v>
      </c>
      <c r="B1002">
        <v>154.88800000000001</v>
      </c>
      <c r="C1002">
        <v>155.4786</v>
      </c>
      <c r="D1002">
        <v>154.44470000000001</v>
      </c>
      <c r="E1002">
        <v>155.06540000000001</v>
      </c>
      <c r="F1002">
        <v>17000469</v>
      </c>
      <c r="G1002">
        <v>17000469</v>
      </c>
      <c r="H1002">
        <v>155.09870000000001</v>
      </c>
      <c r="I1002">
        <v>0.98510500000000001</v>
      </c>
      <c r="J1002">
        <v>-0.98510500000000001</v>
      </c>
      <c r="K1002" s="4">
        <f>1-(E1002/E1001)</f>
        <v>-6.3940726972058215E-3</v>
      </c>
      <c r="L1002" s="4">
        <v>155.0986</v>
      </c>
      <c r="M1002" s="4">
        <v>155.29390000000001</v>
      </c>
      <c r="N1002" s="4">
        <v>153.89073809999999</v>
      </c>
      <c r="O1002" s="4">
        <v>155.48199410000001</v>
      </c>
      <c r="P1002" s="4">
        <v>154.68691509999999</v>
      </c>
      <c r="Q1002" s="4">
        <v>154.65067389999999</v>
      </c>
      <c r="R1002" s="4">
        <v>154.46306369999999</v>
      </c>
      <c r="S1002" s="4">
        <v>153.993008</v>
      </c>
      <c r="T1002" s="2">
        <v>0.55729135699999999</v>
      </c>
      <c r="U1002" s="2">
        <v>0.408818929</v>
      </c>
      <c r="V1002" s="4">
        <v>57.684031050000002</v>
      </c>
      <c r="W1002">
        <f>F1002/AVERAGE(F998:F1002)</f>
        <v>0.83398369184976107</v>
      </c>
      <c r="X1002" s="4">
        <f>(E1002-MIN(E989:E1002))/(MAX(E989:E1002)-MIN(E989:E1002)) * 100</f>
        <v>33.910679441363087</v>
      </c>
      <c r="Y1002" s="4">
        <f t="shared" si="128"/>
        <v>30.065258877862536</v>
      </c>
      <c r="Z1002" s="4">
        <f t="shared" si="124"/>
        <v>1.1279024597500469</v>
      </c>
      <c r="AA1002" s="4">
        <f t="shared" si="125"/>
        <v>0.18761019999999462</v>
      </c>
      <c r="AB1002">
        <f>STDEV(E982:E1002)</f>
        <v>1.9479959806108926</v>
      </c>
      <c r="AC1002">
        <f t="shared" si="122"/>
        <v>155.83873408061089</v>
      </c>
      <c r="AD1002">
        <f t="shared" si="123"/>
        <v>151.9427421193891</v>
      </c>
      <c r="AE1002" s="4">
        <f>AC1002-AD1002</f>
        <v>3.8959919612217959</v>
      </c>
      <c r="AI1002" s="5">
        <f t="shared" si="126"/>
        <v>-3.5829398434466864E-2</v>
      </c>
      <c r="AJ1002" s="5">
        <f t="shared" si="129"/>
        <v>9.2265384839310908E-3</v>
      </c>
      <c r="AK1002" s="5">
        <f t="shared" si="127"/>
        <v>2.4682635971291682E-3</v>
      </c>
    </row>
    <row r="1003" spans="1:37" x14ac:dyDescent="0.2">
      <c r="A1003" s="1">
        <v>43035</v>
      </c>
      <c r="B1003">
        <v>156.91730000000001</v>
      </c>
      <c r="C1003">
        <v>161.16319999999999</v>
      </c>
      <c r="D1003">
        <v>156.33609999999999</v>
      </c>
      <c r="E1003">
        <v>160.62129999999999</v>
      </c>
      <c r="F1003">
        <v>44454160</v>
      </c>
      <c r="G1003">
        <v>44454160</v>
      </c>
      <c r="H1003">
        <v>159.2911</v>
      </c>
      <c r="I1003">
        <v>5.556</v>
      </c>
      <c r="J1003">
        <v>-5.556</v>
      </c>
      <c r="K1003" s="4">
        <f>1-(E1003/E1002)</f>
        <v>-3.5829398434466864E-2</v>
      </c>
      <c r="L1003" s="4">
        <v>155.41628750000001</v>
      </c>
      <c r="M1003" s="4">
        <v>155.89087000000001</v>
      </c>
      <c r="N1003" s="4">
        <v>154.3490429</v>
      </c>
      <c r="O1003" s="4">
        <v>155.52255690000001</v>
      </c>
      <c r="P1003" s="4">
        <v>156.0056673</v>
      </c>
      <c r="Q1003" s="4">
        <v>155.73624229999999</v>
      </c>
      <c r="R1003" s="4">
        <v>155.04956240000001</v>
      </c>
      <c r="S1003" s="4">
        <v>154.25294099999999</v>
      </c>
      <c r="T1003" s="2">
        <v>0.916151571</v>
      </c>
      <c r="U1003" s="2">
        <v>0.408818929</v>
      </c>
      <c r="V1003" s="4">
        <v>69.145054279999997</v>
      </c>
      <c r="W1003">
        <f>F1003/AVERAGE(F999:F1003)</f>
        <v>1.8158891880711305</v>
      </c>
      <c r="X1003" s="4">
        <f>(E1003-MIN(E990:E1003))/(MAX(E990:E1003)-MIN(E990:E1003)) * 100</f>
        <v>100</v>
      </c>
      <c r="Y1003" s="4">
        <f t="shared" si="128"/>
        <v>51.793120648920876</v>
      </c>
      <c r="Z1003" s="4">
        <f t="shared" si="124"/>
        <v>1.9307583468053402</v>
      </c>
      <c r="AA1003" s="4">
        <f t="shared" si="125"/>
        <v>0.68667989999997303</v>
      </c>
      <c r="AB1003">
        <f>STDEV(E983:E1003)</f>
        <v>2.3281862370891697</v>
      </c>
      <c r="AC1003">
        <f t="shared" si="122"/>
        <v>156.67722913708917</v>
      </c>
      <c r="AD1003">
        <f t="shared" si="123"/>
        <v>152.02085666291083</v>
      </c>
      <c r="AE1003" s="4">
        <f>AC1003-AD1003</f>
        <v>4.6563724741783403</v>
      </c>
      <c r="AI1003" s="5">
        <f t="shared" si="126"/>
        <v>-2.2508845339939576E-2</v>
      </c>
      <c r="AJ1003" s="5">
        <f t="shared" si="129"/>
        <v>-6.0524851591203796E-5</v>
      </c>
      <c r="AK1003" s="5">
        <f t="shared" si="127"/>
        <v>1.6232440889573023E-3</v>
      </c>
    </row>
    <row r="1004" spans="1:37" x14ac:dyDescent="0.2">
      <c r="A1004" s="1">
        <v>43038</v>
      </c>
      <c r="B1004">
        <v>161.44880000000001</v>
      </c>
      <c r="C1004">
        <v>165.56659999999999</v>
      </c>
      <c r="D1004">
        <v>161.28139999999999</v>
      </c>
      <c r="E1004">
        <v>164.23670000000001</v>
      </c>
      <c r="F1004">
        <v>44700772</v>
      </c>
      <c r="G1004">
        <v>44700772</v>
      </c>
      <c r="H1004">
        <v>163.9469</v>
      </c>
      <c r="I1004">
        <v>3.6153</v>
      </c>
      <c r="J1004">
        <v>-3.6153</v>
      </c>
      <c r="K1004" s="4">
        <f>1-(E1004/E1003)</f>
        <v>-2.2508845339939576E-2</v>
      </c>
      <c r="L1004" s="4">
        <v>156.2733375</v>
      </c>
      <c r="M1004" s="4">
        <v>156.56468000000001</v>
      </c>
      <c r="N1004" s="4">
        <v>154.9401048</v>
      </c>
      <c r="O1004" s="4">
        <v>155.69369610000001</v>
      </c>
      <c r="P1004" s="4">
        <v>157.8347857</v>
      </c>
      <c r="Q1004" s="4">
        <v>157.28178009999999</v>
      </c>
      <c r="R1004" s="4">
        <v>155.92452789999999</v>
      </c>
      <c r="S1004" s="4">
        <v>154.64446100000001</v>
      </c>
      <c r="T1004" s="2">
        <v>1.1701654290000001</v>
      </c>
      <c r="U1004" s="2">
        <v>0.408818929</v>
      </c>
      <c r="V1004" s="4">
        <v>74.10874106</v>
      </c>
      <c r="W1004">
        <f>F1004/AVERAGE(F1000:F1004)</f>
        <v>1.5401342156585753</v>
      </c>
      <c r="X1004" s="4">
        <f>(E1004-MIN(E991:E1004))/(MAX(E991:E1004)-MIN(E991:E1004)) * 100</f>
        <v>100</v>
      </c>
      <c r="Y1004" s="4">
        <f t="shared" si="128"/>
        <v>77.970226480454357</v>
      </c>
      <c r="Z1004" s="4">
        <f t="shared" si="124"/>
        <v>1.2825408430109932</v>
      </c>
      <c r="AA1004" s="4">
        <f t="shared" si="125"/>
        <v>1.3572522000000049</v>
      </c>
      <c r="AB1004">
        <f>STDEV(E984:E1004)</f>
        <v>3.1021325538210331</v>
      </c>
      <c r="AC1004">
        <f t="shared" si="122"/>
        <v>158.04223735382104</v>
      </c>
      <c r="AD1004">
        <f t="shared" si="123"/>
        <v>151.83797224617896</v>
      </c>
      <c r="AE1004" s="4">
        <f>AC1004-AD1004</f>
        <v>6.2042651076420725</v>
      </c>
      <c r="AI1004" s="5">
        <f t="shared" si="126"/>
        <v>-1.3915282028925224E-2</v>
      </c>
      <c r="AJ1004" s="5">
        <f t="shared" si="129"/>
        <v>-3.1291715922693976E-3</v>
      </c>
      <c r="AK1004" s="5">
        <f t="shared" si="127"/>
        <v>1.2299116960294075E-3</v>
      </c>
    </row>
    <row r="1005" spans="1:37" x14ac:dyDescent="0.2">
      <c r="A1005" s="1">
        <v>43039</v>
      </c>
      <c r="B1005">
        <v>165.3991</v>
      </c>
      <c r="C1005">
        <v>167.12289999999999</v>
      </c>
      <c r="D1005">
        <v>164.45339999999999</v>
      </c>
      <c r="E1005">
        <v>166.52209999999999</v>
      </c>
      <c r="F1005">
        <v>36046828</v>
      </c>
      <c r="G1005">
        <v>36046828</v>
      </c>
      <c r="H1005">
        <v>166.06899999999999</v>
      </c>
      <c r="I1005">
        <v>2.2854000000000001</v>
      </c>
      <c r="J1005">
        <v>-2.2854000000000001</v>
      </c>
      <c r="K1005" s="4">
        <f>1-(E1005/E1004)</f>
        <v>-1.3915282028925224E-2</v>
      </c>
      <c r="L1005" s="4">
        <v>157.88151250000001</v>
      </c>
      <c r="M1005" s="4">
        <v>157.40890999999999</v>
      </c>
      <c r="N1005" s="4">
        <v>155.6545381</v>
      </c>
      <c r="O1005" s="4">
        <v>155.91659999999999</v>
      </c>
      <c r="P1005" s="4">
        <v>159.7653</v>
      </c>
      <c r="Q1005" s="4">
        <v>158.96183819999999</v>
      </c>
      <c r="R1005" s="4">
        <v>156.9338205</v>
      </c>
      <c r="S1005" s="4">
        <v>155.11025079999999</v>
      </c>
      <c r="T1005" s="2">
        <v>1.287671214</v>
      </c>
      <c r="U1005" s="2">
        <v>0.408818929</v>
      </c>
      <c r="V1005" s="4">
        <v>75.902074630000001</v>
      </c>
      <c r="W1005">
        <f>F1005/AVERAGE(F1001:F1005)</f>
        <v>1.102961154720379</v>
      </c>
      <c r="X1005" s="4">
        <f>(E1005-MIN(E992:E1005))/(MAX(E992:E1005)-MIN(E992:E1005)) * 100</f>
        <v>100</v>
      </c>
      <c r="Y1005" s="4">
        <f t="shared" si="128"/>
        <v>100</v>
      </c>
      <c r="Z1005" s="4">
        <f t="shared" si="124"/>
        <v>1</v>
      </c>
      <c r="AA1005" s="4">
        <f t="shared" si="125"/>
        <v>2.0280176999999924</v>
      </c>
      <c r="AB1005">
        <f>STDEV(E985:E1005)</f>
        <v>3.8999004396876851</v>
      </c>
      <c r="AC1005">
        <f t="shared" si="122"/>
        <v>159.55443853968768</v>
      </c>
      <c r="AD1005">
        <f t="shared" si="123"/>
        <v>151.75463766031231</v>
      </c>
      <c r="AE1005" s="4">
        <f>AC1005-AD1005</f>
        <v>7.7998008793753684</v>
      </c>
      <c r="AI1005" s="5">
        <f t="shared" si="126"/>
        <v>1.2719032488780702E-2</v>
      </c>
      <c r="AJ1005" s="5">
        <f t="shared" si="129"/>
        <v>-3.4700178114630774E-3</v>
      </c>
      <c r="AK1005" s="5">
        <f t="shared" si="127"/>
        <v>1.6941113860251733E-3</v>
      </c>
    </row>
    <row r="1006" spans="1:37" x14ac:dyDescent="0.2">
      <c r="A1006" s="1">
        <v>43040</v>
      </c>
      <c r="B1006">
        <v>167.3398</v>
      </c>
      <c r="C1006">
        <v>167.40870000000001</v>
      </c>
      <c r="D1006">
        <v>163.14320000000001</v>
      </c>
      <c r="E1006">
        <v>164.4041</v>
      </c>
      <c r="F1006">
        <v>33637762</v>
      </c>
      <c r="G1006">
        <v>33637762</v>
      </c>
      <c r="H1006">
        <v>164.66739999999999</v>
      </c>
      <c r="I1006">
        <v>-2.1179999999999999</v>
      </c>
      <c r="J1006">
        <v>2.1179999999999999</v>
      </c>
      <c r="K1006" s="4">
        <f>1-(E1006/E1005)</f>
        <v>1.2719032488780702E-2</v>
      </c>
      <c r="L1006" s="4">
        <v>159.1917</v>
      </c>
      <c r="M1006" s="4">
        <v>158.11129</v>
      </c>
      <c r="N1006" s="4">
        <v>156.23668570000001</v>
      </c>
      <c r="O1006" s="4">
        <v>156.1035765</v>
      </c>
      <c r="P1006" s="4">
        <v>160.7961444</v>
      </c>
      <c r="Q1006" s="4">
        <v>159.95134039999999</v>
      </c>
      <c r="R1006" s="4">
        <v>157.64527570000001</v>
      </c>
      <c r="S1006" s="4">
        <v>155.47471540000001</v>
      </c>
      <c r="T1006" s="2">
        <v>1.287671214</v>
      </c>
      <c r="U1006" s="2">
        <v>0.52140399999999998</v>
      </c>
      <c r="V1006" s="4">
        <v>71.178423319999993</v>
      </c>
      <c r="W1006">
        <f>F1006/AVERAGE(F1002:F1006)</f>
        <v>0.95648782193124648</v>
      </c>
      <c r="X1006" s="4">
        <f>(E1006-MIN(E993:E1006))/(MAX(E993:E1006)-MIN(E993:E1006)) * 100</f>
        <v>83.537239417351998</v>
      </c>
      <c r="Y1006" s="4">
        <f t="shared" si="128"/>
        <v>94.512413139117328</v>
      </c>
      <c r="Z1006" s="4">
        <f t="shared" si="124"/>
        <v>0.88387584913729322</v>
      </c>
      <c r="AA1006" s="4">
        <f t="shared" si="125"/>
        <v>2.306064699999979</v>
      </c>
      <c r="AB1006">
        <f>STDEV(E986:E1006)</f>
        <v>4.2517239115781882</v>
      </c>
      <c r="AC1006">
        <f t="shared" si="122"/>
        <v>160.48840961157819</v>
      </c>
      <c r="AD1006">
        <f t="shared" si="123"/>
        <v>151.98496178842183</v>
      </c>
      <c r="AE1006" s="4">
        <f>AC1006-AD1006</f>
        <v>8.5034478231563639</v>
      </c>
      <c r="AI1006" s="5">
        <f t="shared" si="126"/>
        <v>-7.3106449291715503E-3</v>
      </c>
      <c r="AJ1006" s="5">
        <f t="shared" si="129"/>
        <v>2.1160444969485102E-3</v>
      </c>
      <c r="AK1006" s="5">
        <f t="shared" si="127"/>
        <v>3.4768518193129421E-3</v>
      </c>
    </row>
    <row r="1007" spans="1:37" x14ac:dyDescent="0.2">
      <c r="A1007" s="1">
        <v>43041</v>
      </c>
      <c r="B1007">
        <v>165.143</v>
      </c>
      <c r="C1007">
        <v>165.99019999999999</v>
      </c>
      <c r="D1007">
        <v>162.81809999999999</v>
      </c>
      <c r="E1007">
        <v>165.60599999999999</v>
      </c>
      <c r="F1007">
        <v>41393373</v>
      </c>
      <c r="G1007">
        <v>41393373</v>
      </c>
      <c r="H1007">
        <v>164.83359999999999</v>
      </c>
      <c r="I1007">
        <v>1.2018</v>
      </c>
      <c r="J1007">
        <v>-1.2018</v>
      </c>
      <c r="K1007" s="4">
        <f>1-(E1007/E1006)</f>
        <v>-7.3106449291715503E-3</v>
      </c>
      <c r="L1007" s="4">
        <v>160.66197500000001</v>
      </c>
      <c r="M1007" s="4">
        <v>159.30622</v>
      </c>
      <c r="N1007" s="4">
        <v>156.92297619999999</v>
      </c>
      <c r="O1007" s="4">
        <v>156.2644784</v>
      </c>
      <c r="P1007" s="4">
        <v>161.86500119999999</v>
      </c>
      <c r="Q1007" s="4">
        <v>160.9794603</v>
      </c>
      <c r="R1007" s="4">
        <v>158.4034399</v>
      </c>
      <c r="S1007" s="4">
        <v>155.87202070000001</v>
      </c>
      <c r="T1007" s="2">
        <v>1.303853071</v>
      </c>
      <c r="U1007" s="2">
        <v>0.52140399999999998</v>
      </c>
      <c r="V1007" s="4">
        <v>71.433941649999994</v>
      </c>
      <c r="W1007">
        <f>F1007/AVERAGE(F1003:F1007)</f>
        <v>1.0336306879047021</v>
      </c>
      <c r="X1007" s="4">
        <f>(E1007-MIN(E994:E1007))/(MAX(E994:E1007)-MIN(E994:E1007)) * 100</f>
        <v>92.879350816919796</v>
      </c>
      <c r="Y1007" s="4">
        <f t="shared" si="128"/>
        <v>92.138863411423927</v>
      </c>
      <c r="Z1007" s="4">
        <f t="shared" si="124"/>
        <v>1.0080366457548906</v>
      </c>
      <c r="AA1007" s="4">
        <f t="shared" si="125"/>
        <v>2.5760204000000044</v>
      </c>
      <c r="AB1007">
        <f>STDEV(E987:E1007)</f>
        <v>4.5497615314326945</v>
      </c>
      <c r="AC1007">
        <f t="shared" si="122"/>
        <v>161.47273773143269</v>
      </c>
      <c r="AD1007">
        <f t="shared" si="123"/>
        <v>152.3732146685673</v>
      </c>
      <c r="AE1007" s="4">
        <f>AC1007-AD1007</f>
        <v>9.0995230628653871</v>
      </c>
      <c r="AI1007" s="5">
        <f t="shared" si="126"/>
        <v>-2.6113788147772432E-2</v>
      </c>
      <c r="AJ1007" s="5">
        <f t="shared" si="129"/>
        <v>5.8278051373726212E-3</v>
      </c>
      <c r="AK1007" s="5">
        <f t="shared" si="127"/>
        <v>2.5474567380968025E-3</v>
      </c>
    </row>
    <row r="1008" spans="1:37" x14ac:dyDescent="0.2">
      <c r="A1008" s="1">
        <v>43042</v>
      </c>
      <c r="B1008">
        <v>171.40819999999999</v>
      </c>
      <c r="C1008">
        <v>171.6644</v>
      </c>
      <c r="D1008">
        <v>168.5711</v>
      </c>
      <c r="E1008">
        <v>169.9306</v>
      </c>
      <c r="F1008">
        <v>59398631</v>
      </c>
      <c r="G1008">
        <v>59398631</v>
      </c>
      <c r="H1008">
        <v>170.01820000000001</v>
      </c>
      <c r="I1008">
        <v>4.3246000000000002</v>
      </c>
      <c r="J1008">
        <v>-4.3246000000000002</v>
      </c>
      <c r="K1008" s="4">
        <f>1-(E1008/E1007)</f>
        <v>-2.6113788147772432E-2</v>
      </c>
      <c r="L1008" s="4">
        <v>162.5583</v>
      </c>
      <c r="M1008" s="4">
        <v>160.90701999999999</v>
      </c>
      <c r="N1008" s="4">
        <v>157.72560480000001</v>
      </c>
      <c r="O1008" s="4">
        <v>156.50631179999999</v>
      </c>
      <c r="P1008" s="4">
        <v>163.65735649999999</v>
      </c>
      <c r="Q1008" s="4">
        <v>162.60694029999999</v>
      </c>
      <c r="R1008" s="4">
        <v>159.50126470000001</v>
      </c>
      <c r="S1008" s="4">
        <v>156.4233376</v>
      </c>
      <c r="T1008" s="2">
        <v>1.409395929</v>
      </c>
      <c r="U1008" s="2">
        <v>0.52140399999999998</v>
      </c>
      <c r="V1008" s="4">
        <v>72.995441299999996</v>
      </c>
      <c r="W1008">
        <f>F1008/AVERAGE(F1004:F1008)</f>
        <v>1.3802248838755651</v>
      </c>
      <c r="X1008" s="4">
        <f>(E1008-MIN(E995:E1008))/(MAX(E995:E1008)-MIN(E995:E1008)) * 100</f>
        <v>100</v>
      </c>
      <c r="Y1008" s="4">
        <f t="shared" si="128"/>
        <v>92.138863411423927</v>
      </c>
      <c r="Z1008" s="4">
        <f t="shared" si="124"/>
        <v>1.085318358589622</v>
      </c>
      <c r="AA1008" s="4">
        <f t="shared" si="125"/>
        <v>3.1056755999999837</v>
      </c>
      <c r="AB1008">
        <f>STDEV(E988:E1008)</f>
        <v>5.2672220827943272</v>
      </c>
      <c r="AC1008">
        <f t="shared" si="122"/>
        <v>162.99282688279433</v>
      </c>
      <c r="AD1008">
        <f t="shared" si="123"/>
        <v>152.45838271720569</v>
      </c>
      <c r="AE1008" s="4">
        <f>AC1008-AD1008</f>
        <v>10.534444165588638</v>
      </c>
      <c r="AI1008" s="5">
        <f t="shared" si="126"/>
        <v>-1.0144729671995645E-2</v>
      </c>
      <c r="AJ1008" s="5">
        <f t="shared" si="129"/>
        <v>3.2165447486524391E-3</v>
      </c>
      <c r="AK1008" s="5">
        <f t="shared" si="127"/>
        <v>1.375266779750983E-3</v>
      </c>
    </row>
    <row r="1009" spans="1:37" x14ac:dyDescent="0.2">
      <c r="A1009" s="1">
        <v>43045</v>
      </c>
      <c r="B1009">
        <v>169.79759999999999</v>
      </c>
      <c r="C1009">
        <v>172.3835</v>
      </c>
      <c r="D1009">
        <v>169.16220000000001</v>
      </c>
      <c r="E1009">
        <v>171.65450000000001</v>
      </c>
      <c r="F1009">
        <v>35026306</v>
      </c>
      <c r="G1009">
        <v>35026306</v>
      </c>
      <c r="H1009">
        <v>171.3837</v>
      </c>
      <c r="I1009">
        <v>1.7239</v>
      </c>
      <c r="J1009">
        <v>-1.7239</v>
      </c>
      <c r="K1009" s="4">
        <f>1-(E1009/E1008)</f>
        <v>-1.0144729671995645E-2</v>
      </c>
      <c r="L1009" s="4">
        <v>164.7550875</v>
      </c>
      <c r="M1009" s="4">
        <v>162.68808999999999</v>
      </c>
      <c r="N1009" s="4">
        <v>158.6145429</v>
      </c>
      <c r="O1009" s="4">
        <v>156.79566270000001</v>
      </c>
      <c r="P1009" s="4">
        <v>165.43449949999999</v>
      </c>
      <c r="Q1009" s="4">
        <v>164.25195110000001</v>
      </c>
      <c r="R1009" s="4">
        <v>160.65871569999999</v>
      </c>
      <c r="S1009" s="4">
        <v>157.02063799999999</v>
      </c>
      <c r="T1009" s="2">
        <v>1.4910165710000001</v>
      </c>
      <c r="U1009" s="2">
        <v>0.52140399999999998</v>
      </c>
      <c r="V1009" s="4">
        <v>74.090704130000006</v>
      </c>
      <c r="W1009">
        <f>F1009/AVERAGE(F1005:F1009)</f>
        <v>0.85220953086306817</v>
      </c>
      <c r="X1009" s="4">
        <f>(E1009-MIN(E996:E1009))/(MAX(E996:E1009)-MIN(E996:E1009)) * 100</f>
        <v>100</v>
      </c>
      <c r="Y1009" s="4">
        <f t="shared" si="128"/>
        <v>97.626450272306599</v>
      </c>
      <c r="Z1009" s="4">
        <f t="shared" si="124"/>
        <v>1.0243125681725898</v>
      </c>
      <c r="AA1009" s="4">
        <f t="shared" si="125"/>
        <v>3.5932354000000259</v>
      </c>
      <c r="AB1009">
        <f>STDEV(E989:E1009)</f>
        <v>5.9574994405850727</v>
      </c>
      <c r="AC1009">
        <f t="shared" si="122"/>
        <v>164.57204234058509</v>
      </c>
      <c r="AD1009">
        <f t="shared" si="123"/>
        <v>152.65704345941492</v>
      </c>
      <c r="AE1009" s="4">
        <f>AC1009-AD1009</f>
        <v>11.914998881170163</v>
      </c>
      <c r="AI1009" s="5">
        <f t="shared" si="126"/>
        <v>-3.2140141971226388E-3</v>
      </c>
      <c r="AJ1009" s="5">
        <f t="shared" si="129"/>
        <v>2.5932320585288935E-3</v>
      </c>
      <c r="AK1009" s="5">
        <f t="shared" si="127"/>
        <v>6.3543692307890679E-4</v>
      </c>
    </row>
    <row r="1010" spans="1:37" x14ac:dyDescent="0.2">
      <c r="A1010" s="1">
        <v>43046</v>
      </c>
      <c r="B1010">
        <v>171.31960000000001</v>
      </c>
      <c r="C1010">
        <v>172.6396</v>
      </c>
      <c r="D1010">
        <v>171.01419999999999</v>
      </c>
      <c r="E1010">
        <v>172.2062</v>
      </c>
      <c r="F1010">
        <v>24361485</v>
      </c>
      <c r="G1010">
        <v>24361485</v>
      </c>
      <c r="H1010">
        <v>172.00630000000001</v>
      </c>
      <c r="I1010">
        <v>0.55166000000000004</v>
      </c>
      <c r="J1010">
        <v>-0.55166000000000004</v>
      </c>
      <c r="K1010" s="4">
        <f>1-(E1010/E1009)</f>
        <v>-3.2140141971226388E-3</v>
      </c>
      <c r="L1010" s="4">
        <v>166.89768749999999</v>
      </c>
      <c r="M1010" s="4">
        <v>164.43270999999999</v>
      </c>
      <c r="N1010" s="4">
        <v>159.50442380000001</v>
      </c>
      <c r="O1010" s="4">
        <v>157.0844333</v>
      </c>
      <c r="P1010" s="4">
        <v>166.93932179999999</v>
      </c>
      <c r="Q1010" s="4">
        <v>165.6981782</v>
      </c>
      <c r="R1010" s="4">
        <v>161.7584761</v>
      </c>
      <c r="S1010" s="4">
        <v>157.61615029999999</v>
      </c>
      <c r="T1010" s="2">
        <v>1.530420857</v>
      </c>
      <c r="U1010" s="2">
        <v>0.471445214</v>
      </c>
      <c r="V1010" s="4">
        <v>76.449712539999993</v>
      </c>
      <c r="W1010">
        <f>F1010/AVERAGE(F1006:F1010)</f>
        <v>0.62846435011044954</v>
      </c>
      <c r="X1010" s="4">
        <f>(E1010-MIN(E997:E1010))/(MAX(E997:E1010)-MIN(E997:E1010)) * 100</f>
        <v>100</v>
      </c>
      <c r="Y1010" s="4">
        <f t="shared" si="128"/>
        <v>100</v>
      </c>
      <c r="Z1010" s="4">
        <f t="shared" si="124"/>
        <v>1</v>
      </c>
      <c r="AA1010" s="4">
        <f t="shared" si="125"/>
        <v>3.9397021000000052</v>
      </c>
      <c r="AB1010">
        <f>STDEV(E990:E1010)</f>
        <v>6.5267598042907009</v>
      </c>
      <c r="AC1010">
        <f t="shared" si="122"/>
        <v>166.0311836042907</v>
      </c>
      <c r="AD1010">
        <f t="shared" si="123"/>
        <v>152.97766399570932</v>
      </c>
      <c r="AE1010" s="4">
        <f>AC1010-AD1010</f>
        <v>13.053519608581382</v>
      </c>
      <c r="AI1010" s="5">
        <f t="shared" si="126"/>
        <v>-8.180309419753895E-3</v>
      </c>
      <c r="AJ1010" s="5">
        <f t="shared" si="129"/>
        <v>4.856064400551874E-3</v>
      </c>
      <c r="AK1010" s="5">
        <f t="shared" si="127"/>
        <v>-8.4590767461854464E-4</v>
      </c>
    </row>
    <row r="1011" spans="1:37" x14ac:dyDescent="0.2">
      <c r="A1011" s="1">
        <v>43047</v>
      </c>
      <c r="B1011">
        <v>172.05840000000001</v>
      </c>
      <c r="C1011">
        <v>173.61490000000001</v>
      </c>
      <c r="D1011">
        <v>171.73330000000001</v>
      </c>
      <c r="E1011">
        <v>173.61490000000001</v>
      </c>
      <c r="F1011">
        <v>24409527</v>
      </c>
      <c r="G1011">
        <v>24409527</v>
      </c>
      <c r="H1011">
        <v>172.82329999999999</v>
      </c>
      <c r="I1011">
        <v>1.4087000000000001</v>
      </c>
      <c r="J1011">
        <v>-1.4087000000000001</v>
      </c>
      <c r="K1011" s="4">
        <f>1-(E1011/E1010)</f>
        <v>-8.180309419753895E-3</v>
      </c>
      <c r="L1011" s="4">
        <v>168.52188749999999</v>
      </c>
      <c r="M1011" s="4">
        <v>166.38618</v>
      </c>
      <c r="N1011" s="4">
        <v>160.45857140000001</v>
      </c>
      <c r="O1011" s="4">
        <v>157.36972750000001</v>
      </c>
      <c r="P1011" s="4">
        <v>168.4227837</v>
      </c>
      <c r="Q1011" s="4">
        <v>167.1375822</v>
      </c>
      <c r="R1011" s="4">
        <v>162.8876593</v>
      </c>
      <c r="S1011" s="4">
        <v>158.24355220000001</v>
      </c>
      <c r="T1011" s="2">
        <v>1.631042286</v>
      </c>
      <c r="U1011" s="2">
        <v>0.205466643</v>
      </c>
      <c r="V1011" s="4">
        <v>88.812107600000004</v>
      </c>
      <c r="W1011">
        <f>F1011/AVERAGE(F1007:F1011)</f>
        <v>0.66118469734668617</v>
      </c>
      <c r="X1011" s="4">
        <f>(E1011-MIN(E998:E1011))/(MAX(E998:E1011)-MIN(E998:E1011)) * 100</f>
        <v>100</v>
      </c>
      <c r="Y1011" s="4">
        <f t="shared" si="128"/>
        <v>100</v>
      </c>
      <c r="Z1011" s="4">
        <f t="shared" si="124"/>
        <v>1</v>
      </c>
      <c r="AA1011" s="4">
        <f t="shared" si="125"/>
        <v>4.2499229000000014</v>
      </c>
      <c r="AB1011">
        <f>STDEV(E991:E1011)</f>
        <v>7.0598661040520367</v>
      </c>
      <c r="AC1011">
        <f t="shared" si="122"/>
        <v>167.51843750405206</v>
      </c>
      <c r="AD1011">
        <f t="shared" si="123"/>
        <v>153.39870529594796</v>
      </c>
      <c r="AE1011" s="4">
        <f>AC1011-AD1011</f>
        <v>14.119732208104097</v>
      </c>
      <c r="AI1011" s="5">
        <f t="shared" si="126"/>
        <v>2.0430274129698001E-3</v>
      </c>
      <c r="AJ1011" s="5">
        <f t="shared" si="129"/>
        <v>3.410219638811174E-3</v>
      </c>
      <c r="AK1011" s="5">
        <f t="shared" si="127"/>
        <v>-2.0312990479464011E-3</v>
      </c>
    </row>
    <row r="1012" spans="1:37" x14ac:dyDescent="0.2">
      <c r="A1012" s="1">
        <v>43048</v>
      </c>
      <c r="B1012">
        <v>172.5017</v>
      </c>
      <c r="C1012">
        <v>173.47200000000001</v>
      </c>
      <c r="D1012">
        <v>170.56100000000001</v>
      </c>
      <c r="E1012">
        <v>173.2602</v>
      </c>
      <c r="F1012">
        <v>29185668</v>
      </c>
      <c r="G1012">
        <v>29185668</v>
      </c>
      <c r="H1012">
        <v>172.43459999999999</v>
      </c>
      <c r="I1012">
        <v>-0.35463699999999998</v>
      </c>
      <c r="J1012">
        <v>0.35463699999999998</v>
      </c>
      <c r="K1012" s="4">
        <f>1-(E1012/E1011)</f>
        <v>2.0430274129698001E-3</v>
      </c>
      <c r="L1012" s="4">
        <v>169.64982499999999</v>
      </c>
      <c r="M1012" s="4">
        <v>168.20565999999999</v>
      </c>
      <c r="N1012" s="4">
        <v>161.3653333</v>
      </c>
      <c r="O1012" s="4">
        <v>157.6202529</v>
      </c>
      <c r="P1012" s="4">
        <v>169.49776510000001</v>
      </c>
      <c r="Q1012" s="4">
        <v>168.25078540000001</v>
      </c>
      <c r="R1012" s="4">
        <v>163.87552030000001</v>
      </c>
      <c r="S1012" s="4">
        <v>158.8324404</v>
      </c>
      <c r="T1012" s="2">
        <v>1.6120437860000001</v>
      </c>
      <c r="U1012" s="2">
        <v>0.230797857</v>
      </c>
      <c r="V1012" s="4">
        <v>87.475979929999994</v>
      </c>
      <c r="W1012">
        <f>F1012/AVERAGE(F1008:F1012)</f>
        <v>0.84654235491943441</v>
      </c>
      <c r="X1012" s="4">
        <f>(E1012-MIN(E999:E1012))/(MAX(E999:E1012)-MIN(E999:E1012)) * 100</f>
        <v>98.205967295699239</v>
      </c>
      <c r="Y1012" s="4">
        <f t="shared" si="128"/>
        <v>99.401989098566403</v>
      </c>
      <c r="Z1012" s="4">
        <f t="shared" si="124"/>
        <v>0.98796782827272001</v>
      </c>
      <c r="AA1012" s="4">
        <f t="shared" si="125"/>
        <v>4.3752651000000071</v>
      </c>
      <c r="AB1012">
        <f>STDEV(E992:E1012)</f>
        <v>7.4313763411183373</v>
      </c>
      <c r="AC1012">
        <f t="shared" si="122"/>
        <v>168.79670964111835</v>
      </c>
      <c r="AD1012">
        <f t="shared" si="123"/>
        <v>153.93395695888165</v>
      </c>
      <c r="AE1012" s="4">
        <f>AC1012-AD1012</f>
        <v>14.862752682236703</v>
      </c>
      <c r="AI1012" s="5">
        <f t="shared" si="126"/>
        <v>3.3094732662203308E-3</v>
      </c>
      <c r="AJ1012" s="5">
        <f t="shared" si="129"/>
        <v>-2.1330717980220788E-3</v>
      </c>
      <c r="AK1012" s="5">
        <f t="shared" si="127"/>
        <v>-1.9366441635063276E-3</v>
      </c>
    </row>
    <row r="1013" spans="1:37" x14ac:dyDescent="0.2">
      <c r="A1013" s="1">
        <v>43049</v>
      </c>
      <c r="B1013">
        <v>173.12180000000001</v>
      </c>
      <c r="C1013">
        <v>173.3888</v>
      </c>
      <c r="D1013">
        <v>172.29140000000001</v>
      </c>
      <c r="E1013">
        <v>172.68680000000001</v>
      </c>
      <c r="F1013">
        <v>25145500</v>
      </c>
      <c r="G1013">
        <v>25145500</v>
      </c>
      <c r="H1013">
        <v>172.85720000000001</v>
      </c>
      <c r="I1013">
        <v>-0.57341299999999995</v>
      </c>
      <c r="J1013">
        <v>0.57341299999999995</v>
      </c>
      <c r="K1013" s="4">
        <f>1-(E1013/E1012)</f>
        <v>3.3094732662203308E-3</v>
      </c>
      <c r="L1013" s="4">
        <v>170.4204125</v>
      </c>
      <c r="M1013" s="4">
        <v>169.41220999999999</v>
      </c>
      <c r="N1013" s="4">
        <v>162.2705905</v>
      </c>
      <c r="O1013" s="4">
        <v>157.85103530000001</v>
      </c>
      <c r="P1013" s="4">
        <v>170.20643949999999</v>
      </c>
      <c r="Q1013" s="4">
        <v>169.0573335</v>
      </c>
      <c r="R1013" s="4">
        <v>164.7146898</v>
      </c>
      <c r="S1013" s="4">
        <v>159.37574860000001</v>
      </c>
      <c r="T1013" s="2">
        <v>1.6120437860000001</v>
      </c>
      <c r="U1013" s="2">
        <v>0.266126643</v>
      </c>
      <c r="V1013" s="4">
        <v>85.83053812</v>
      </c>
      <c r="W1013">
        <f>F1013/AVERAGE(F1009:F1013)</f>
        <v>0.91022137171618611</v>
      </c>
      <c r="X1013" s="4">
        <f>(E1013-MIN(E1000:E1013))/(MAX(E1000:E1013)-MIN(E1000:E1013)) * 100</f>
        <v>95.248967222429826</v>
      </c>
      <c r="Y1013" s="4">
        <f t="shared" si="128"/>
        <v>97.818311506043017</v>
      </c>
      <c r="Z1013" s="4">
        <f t="shared" si="124"/>
        <v>0.97373350404382653</v>
      </c>
      <c r="AA1013" s="4">
        <f t="shared" si="125"/>
        <v>4.3426436999999964</v>
      </c>
      <c r="AB1013">
        <f>STDEV(E993:E1013)</f>
        <v>7.6037941113568284</v>
      </c>
      <c r="AC1013">
        <f t="shared" si="122"/>
        <v>169.87438461135682</v>
      </c>
      <c r="AD1013">
        <f t="shared" si="123"/>
        <v>154.66679638864318</v>
      </c>
      <c r="AE1013" s="4">
        <f>AC1013-AD1013</f>
        <v>15.207588222713639</v>
      </c>
      <c r="AI1013" s="5">
        <f t="shared" si="126"/>
        <v>4.0072547525347169E-3</v>
      </c>
      <c r="AJ1013" s="5">
        <f t="shared" si="129"/>
        <v>-2.3973990179161357E-3</v>
      </c>
      <c r="AK1013" s="5">
        <f t="shared" si="127"/>
        <v>-1.454649919549347E-3</v>
      </c>
    </row>
    <row r="1014" spans="1:37" x14ac:dyDescent="0.2">
      <c r="A1014" s="1">
        <v>43052</v>
      </c>
      <c r="B1014">
        <v>171.5301</v>
      </c>
      <c r="C1014">
        <v>172.5188</v>
      </c>
      <c r="D1014">
        <v>171.43119999999999</v>
      </c>
      <c r="E1014">
        <v>171.9948</v>
      </c>
      <c r="F1014">
        <v>16982080</v>
      </c>
      <c r="G1014">
        <v>16982080</v>
      </c>
      <c r="H1014">
        <v>172.03200000000001</v>
      </c>
      <c r="I1014">
        <v>-0.692052</v>
      </c>
      <c r="J1014">
        <v>0.692052</v>
      </c>
      <c r="K1014" s="4">
        <f>1-(E1014/E1013)</f>
        <v>4.0072547525347169E-3</v>
      </c>
      <c r="L1014" s="4">
        <v>171.36924999999999</v>
      </c>
      <c r="M1014" s="4">
        <v>170.18801999999999</v>
      </c>
      <c r="N1014" s="4">
        <v>163.09645710000001</v>
      </c>
      <c r="O1014" s="4">
        <v>158.05569410000001</v>
      </c>
      <c r="P1014" s="4">
        <v>170.60385289999999</v>
      </c>
      <c r="Q1014" s="4">
        <v>169.59141829999999</v>
      </c>
      <c r="R1014" s="4">
        <v>165.40803360000001</v>
      </c>
      <c r="S1014" s="4">
        <v>159.8706134</v>
      </c>
      <c r="T1014" s="2">
        <v>1.546604643</v>
      </c>
      <c r="U1014" s="2">
        <v>0.31555892899999999</v>
      </c>
      <c r="V1014" s="4">
        <v>83.054177760000002</v>
      </c>
      <c r="W1014">
        <f>F1014/AVERAGE(F1010:F1014)</f>
        <v>0.70709017151789921</v>
      </c>
      <c r="X1014" s="4">
        <f>(E1014-MIN(E1001:E1014))/(MAX(E1001:E1014)-MIN(E1001:E1014)) * 100</f>
        <v>91.706552954486085</v>
      </c>
      <c r="Y1014" s="4">
        <f t="shared" si="128"/>
        <v>95.053829157538374</v>
      </c>
      <c r="Z1014" s="4">
        <f t="shared" si="124"/>
        <v>0.96478546700623025</v>
      </c>
      <c r="AA1014" s="4">
        <f t="shared" si="125"/>
        <v>4.1833846999999764</v>
      </c>
      <c r="AB1014">
        <f>STDEV(E994:E1014)</f>
        <v>7.6763981201193214</v>
      </c>
      <c r="AC1014">
        <f t="shared" si="122"/>
        <v>170.77285522011934</v>
      </c>
      <c r="AD1014">
        <f t="shared" si="123"/>
        <v>155.42005897988068</v>
      </c>
      <c r="AE1014" s="4">
        <f>AC1014-AD1014</f>
        <v>15.352796240238661</v>
      </c>
      <c r="AI1014" s="5">
        <f t="shared" si="126"/>
        <v>1.5117898913223016E-2</v>
      </c>
      <c r="AJ1014" s="5">
        <f t="shared" si="129"/>
        <v>-3.5875487182933318E-3</v>
      </c>
      <c r="AK1014" s="5">
        <f t="shared" si="127"/>
        <v>-9.0173648546379036E-4</v>
      </c>
    </row>
    <row r="1015" spans="1:37" x14ac:dyDescent="0.2">
      <c r="A1015" s="1">
        <v>43053</v>
      </c>
      <c r="B1015">
        <v>171.0753</v>
      </c>
      <c r="C1015">
        <v>171.5103</v>
      </c>
      <c r="D1015">
        <v>169.2364</v>
      </c>
      <c r="E1015">
        <v>169.3946</v>
      </c>
      <c r="F1015">
        <v>24782487</v>
      </c>
      <c r="G1015">
        <v>24782487</v>
      </c>
      <c r="H1015">
        <v>170.2996</v>
      </c>
      <c r="I1015">
        <v>-2.6000999999999999</v>
      </c>
      <c r="J1015">
        <v>2.6000999999999999</v>
      </c>
      <c r="K1015" s="4">
        <f>1-(E1015/E1014)</f>
        <v>1.5117898913223016E-2</v>
      </c>
      <c r="L1015" s="4">
        <v>171.842825</v>
      </c>
      <c r="M1015" s="4">
        <v>170.47526999999999</v>
      </c>
      <c r="N1015" s="4">
        <v>163.66293329999999</v>
      </c>
      <c r="O1015" s="4">
        <v>158.20840390000001</v>
      </c>
      <c r="P1015" s="4">
        <v>170.33513009999999</v>
      </c>
      <c r="Q1015" s="4">
        <v>169.55563319999999</v>
      </c>
      <c r="R1015" s="4">
        <v>165.78770660000001</v>
      </c>
      <c r="S1015" s="4">
        <v>160.244103</v>
      </c>
      <c r="T1015" s="2">
        <v>1.546604643</v>
      </c>
      <c r="U1015" s="2">
        <v>0.45272871399999998</v>
      </c>
      <c r="V1015" s="4">
        <v>77.35601656</v>
      </c>
      <c r="W1015">
        <f>F1015/AVERAGE(F1011:F1015)</f>
        <v>1.0282740599327522</v>
      </c>
      <c r="X1015" s="4">
        <f>(E1015-MIN(E1002:E1015))/(MAX(E1002:E1015)-MIN(E1002:E1015)) * 100</f>
        <v>77.248443354268261</v>
      </c>
      <c r="Y1015" s="4">
        <f t="shared" si="128"/>
        <v>88.067987843728062</v>
      </c>
      <c r="Z1015" s="4">
        <f t="shared" si="124"/>
        <v>0.87714554681709656</v>
      </c>
      <c r="AA1015" s="4">
        <f t="shared" si="125"/>
        <v>3.7679265999999814</v>
      </c>
      <c r="AB1015">
        <f>STDEV(E995:E1015)</f>
        <v>7.6815804365594831</v>
      </c>
      <c r="AC1015">
        <f t="shared" si="122"/>
        <v>171.34451373655946</v>
      </c>
      <c r="AD1015">
        <f t="shared" si="123"/>
        <v>155.98135286344052</v>
      </c>
      <c r="AE1015" s="4">
        <f>AC1015-AD1015</f>
        <v>15.363160873118943</v>
      </c>
      <c r="AI1015" s="5">
        <f t="shared" si="126"/>
        <v>1.3189912783524327E-2</v>
      </c>
      <c r="AJ1015" s="5">
        <f t="shared" si="129"/>
        <v>-5.061448624566622E-3</v>
      </c>
      <c r="AK1015" s="5">
        <f t="shared" si="127"/>
        <v>1.1812906279196633E-3</v>
      </c>
    </row>
    <row r="1016" spans="1:37" x14ac:dyDescent="0.2">
      <c r="A1016" s="1">
        <v>43054</v>
      </c>
      <c r="B1016">
        <v>168.0402</v>
      </c>
      <c r="C1016">
        <v>168.38589999999999</v>
      </c>
      <c r="D1016">
        <v>166.4682</v>
      </c>
      <c r="E1016">
        <v>167.16030000000001</v>
      </c>
      <c r="F1016">
        <v>29158070</v>
      </c>
      <c r="G1016">
        <v>29158070</v>
      </c>
      <c r="H1016">
        <v>167.4023</v>
      </c>
      <c r="I1016">
        <v>-2.2343000000000002</v>
      </c>
      <c r="J1016">
        <v>2.2343000000000002</v>
      </c>
      <c r="K1016" s="4">
        <f>1-(E1016/E1015)</f>
        <v>1.3189912783524327E-2</v>
      </c>
      <c r="L1016" s="4">
        <v>171.49653749999999</v>
      </c>
      <c r="M1016" s="4">
        <v>170.75089</v>
      </c>
      <c r="N1016" s="4">
        <v>164.09533809999999</v>
      </c>
      <c r="O1016" s="4">
        <v>158.35535490000001</v>
      </c>
      <c r="P1016" s="4">
        <v>169.62961229999999</v>
      </c>
      <c r="Q1016" s="4">
        <v>169.12011810000001</v>
      </c>
      <c r="R1016" s="4">
        <v>165.91842980000001</v>
      </c>
      <c r="S1016" s="4">
        <v>160.51532639999999</v>
      </c>
      <c r="T1016" s="2">
        <v>1.47624</v>
      </c>
      <c r="U1016" s="2">
        <v>0.61232157099999995</v>
      </c>
      <c r="V1016" s="4">
        <v>70.682139329999998</v>
      </c>
      <c r="W1016">
        <f>F1016/AVERAGE(F1012:F1016)</f>
        <v>1.1639594501739887</v>
      </c>
      <c r="X1016" s="4">
        <f>(E1016-MIN(E1003:E1016))/(MAX(E1003:E1016)-MIN(E1003:E1016)) * 100</f>
        <v>50.324775273981103</v>
      </c>
      <c r="Y1016" s="4">
        <f t="shared" si="128"/>
        <v>73.093257194245155</v>
      </c>
      <c r="Z1016" s="4">
        <f t="shared" si="124"/>
        <v>0.68850092615578939</v>
      </c>
      <c r="AA1016" s="4">
        <f t="shared" si="125"/>
        <v>3.2016883000000007</v>
      </c>
      <c r="AB1016">
        <f>STDEV(E996:E1016)</f>
        <v>7.6067973037590688</v>
      </c>
      <c r="AC1016">
        <f t="shared" si="122"/>
        <v>171.70213540375906</v>
      </c>
      <c r="AD1016">
        <f t="shared" si="123"/>
        <v>156.48854079624093</v>
      </c>
      <c r="AE1016" s="4">
        <f>AC1016-AD1016</f>
        <v>15.213594607518132</v>
      </c>
      <c r="AI1016" s="5">
        <f t="shared" si="126"/>
        <v>-1.194721473938487E-2</v>
      </c>
      <c r="AJ1016" s="5">
        <f t="shared" si="129"/>
        <v>-2.127170445698612E-3</v>
      </c>
      <c r="AK1016" s="5">
        <f t="shared" si="127"/>
        <v>1.1734470269887023E-3</v>
      </c>
    </row>
    <row r="1017" spans="1:37" x14ac:dyDescent="0.2">
      <c r="A1017" s="1">
        <v>43055</v>
      </c>
      <c r="B1017">
        <v>169.2364</v>
      </c>
      <c r="C1017">
        <v>169.9186</v>
      </c>
      <c r="D1017">
        <v>168.3664</v>
      </c>
      <c r="E1017">
        <v>169.1574</v>
      </c>
      <c r="F1017">
        <v>23637484</v>
      </c>
      <c r="G1017">
        <v>23637484</v>
      </c>
      <c r="H1017">
        <v>169.22389999999999</v>
      </c>
      <c r="I1017">
        <v>1.9971000000000001</v>
      </c>
      <c r="J1017">
        <v>-1.9971000000000001</v>
      </c>
      <c r="K1017" s="4">
        <f>1-(E1017/E1016)</f>
        <v>-1.194721473938487E-2</v>
      </c>
      <c r="L1017" s="4">
        <v>171.18440000000001</v>
      </c>
      <c r="M1017" s="4">
        <v>171.10603</v>
      </c>
      <c r="N1017" s="4">
        <v>164.6561524</v>
      </c>
      <c r="O1017" s="4">
        <v>158.544749</v>
      </c>
      <c r="P1017" s="4">
        <v>169.52467619999999</v>
      </c>
      <c r="Q1017" s="4">
        <v>169.12689660000001</v>
      </c>
      <c r="R1017" s="4">
        <v>166.22690320000001</v>
      </c>
      <c r="S1017" s="4">
        <v>160.85423130000001</v>
      </c>
      <c r="T1017" s="2">
        <v>1.2220328570000001</v>
      </c>
      <c r="U1017" s="2">
        <v>0.61232157099999995</v>
      </c>
      <c r="V1017" s="4">
        <v>66.619233339999994</v>
      </c>
      <c r="W1017">
        <f>F1017/AVERAGE(F1013:F1017)</f>
        <v>0.98731721211320567</v>
      </c>
      <c r="X1017" s="4">
        <f>(E1017-MIN(E1004:E1017))/(MAX(E1004:E1017)-MIN(E1004:E1017)) * 100</f>
        <v>52.469557057857443</v>
      </c>
      <c r="Y1017" s="4">
        <f t="shared" si="128"/>
        <v>60.0142585620356</v>
      </c>
      <c r="Z1017" s="4">
        <f t="shared" si="124"/>
        <v>0.87428485021806368</v>
      </c>
      <c r="AA1017" s="4">
        <f t="shared" si="125"/>
        <v>2.8999933999999996</v>
      </c>
      <c r="AB1017">
        <f>STDEV(E997:E1017)</f>
        <v>7.520622555986912</v>
      </c>
      <c r="AC1017">
        <f t="shared" si="122"/>
        <v>172.1767749559869</v>
      </c>
      <c r="AD1017">
        <f t="shared" si="123"/>
        <v>157.13552984401309</v>
      </c>
      <c r="AE1017" s="4">
        <f>AC1017-AD1017</f>
        <v>15.041245111973808</v>
      </c>
      <c r="AI1017" s="5">
        <f t="shared" si="126"/>
        <v>5.5528164892579834E-3</v>
      </c>
      <c r="AJ1017" s="5">
        <f t="shared" si="129"/>
        <v>-2.2730318850160301E-3</v>
      </c>
      <c r="AK1017" s="5">
        <f t="shared" si="127"/>
        <v>8.3581527243869146E-4</v>
      </c>
    </row>
    <row r="1018" spans="1:37" x14ac:dyDescent="0.2">
      <c r="A1018" s="1">
        <v>43056</v>
      </c>
      <c r="B1018">
        <v>169.09800000000001</v>
      </c>
      <c r="C1018">
        <v>169.44409999999999</v>
      </c>
      <c r="D1018">
        <v>167.7139</v>
      </c>
      <c r="E1018">
        <v>168.21809999999999</v>
      </c>
      <c r="F1018">
        <v>21899544</v>
      </c>
      <c r="G1018">
        <v>21899544</v>
      </c>
      <c r="H1018">
        <v>168.4367</v>
      </c>
      <c r="I1018">
        <v>-0.93921399999999999</v>
      </c>
      <c r="J1018">
        <v>0.93921399999999999</v>
      </c>
      <c r="K1018" s="4">
        <f>1-(E1018/E1017)</f>
        <v>5.5528164892579834E-3</v>
      </c>
      <c r="L1018" s="4">
        <v>170.68588750000001</v>
      </c>
      <c r="M1018" s="4">
        <v>170.93477999999999</v>
      </c>
      <c r="N1018" s="4">
        <v>165.34955239999999</v>
      </c>
      <c r="O1018" s="4">
        <v>158.72828039999999</v>
      </c>
      <c r="P1018" s="4">
        <v>169.23432589999999</v>
      </c>
      <c r="Q1018" s="4">
        <v>168.9616608</v>
      </c>
      <c r="R1018" s="4">
        <v>166.416541</v>
      </c>
      <c r="S1018" s="4">
        <v>161.1430105</v>
      </c>
      <c r="T1018" s="2">
        <v>0.96379714299999997</v>
      </c>
      <c r="U1018" s="2">
        <v>0.67940828600000003</v>
      </c>
      <c r="V1018" s="4">
        <v>58.653478509999999</v>
      </c>
      <c r="W1018">
        <f>F1018/AVERAGE(F1014:F1018)</f>
        <v>0.94022011827013241</v>
      </c>
      <c r="X1018" s="4">
        <f>(E1018-MIN(E1005:E1018))/(MAX(E1005:E1018)-MIN(E1005:E1018)) * 100</f>
        <v>41.407912450601366</v>
      </c>
      <c r="Y1018" s="4">
        <f t="shared" si="128"/>
        <v>48.067414927479973</v>
      </c>
      <c r="Z1018" s="4">
        <f t="shared" si="124"/>
        <v>0.86145494849419513</v>
      </c>
      <c r="AA1018" s="4">
        <f t="shared" si="125"/>
        <v>2.545119800000009</v>
      </c>
      <c r="AB1018">
        <f>STDEV(E998:E1018)</f>
        <v>7.1161714284873074</v>
      </c>
      <c r="AC1018">
        <f t="shared" si="122"/>
        <v>172.46572382848731</v>
      </c>
      <c r="AD1018">
        <f t="shared" si="123"/>
        <v>158.23338097151267</v>
      </c>
      <c r="AE1018" s="4">
        <f>AC1018-AD1018</f>
        <v>14.23234285697464</v>
      </c>
      <c r="AI1018" s="5">
        <f t="shared" si="126"/>
        <v>9.9870346888952799E-4</v>
      </c>
      <c r="AJ1018" s="5">
        <f t="shared" si="129"/>
        <v>2.6594416949904829E-3</v>
      </c>
      <c r="AK1018" s="5">
        <f t="shared" si="127"/>
        <v>1.6083010429788379E-3</v>
      </c>
    </row>
    <row r="1019" spans="1:37" x14ac:dyDescent="0.2">
      <c r="A1019" s="1">
        <v>43059</v>
      </c>
      <c r="B1019">
        <v>168.35659999999999</v>
      </c>
      <c r="C1019">
        <v>168.62350000000001</v>
      </c>
      <c r="D1019">
        <v>167.63480000000001</v>
      </c>
      <c r="E1019">
        <v>168.05009999999999</v>
      </c>
      <c r="F1019">
        <v>16262447</v>
      </c>
      <c r="G1019">
        <v>16262447</v>
      </c>
      <c r="H1019">
        <v>168.05860000000001</v>
      </c>
      <c r="I1019">
        <v>-0.168071</v>
      </c>
      <c r="J1019">
        <v>0.168071</v>
      </c>
      <c r="K1019" s="4">
        <f>1-(E1019/E1018)</f>
        <v>9.9870346888952799E-4</v>
      </c>
      <c r="L1019" s="4">
        <v>169.99028749999999</v>
      </c>
      <c r="M1019" s="4">
        <v>170.57434000000001</v>
      </c>
      <c r="N1019" s="4">
        <v>166.0222905</v>
      </c>
      <c r="O1019" s="4">
        <v>158.95931759999999</v>
      </c>
      <c r="P1019" s="4">
        <v>168.97116460000001</v>
      </c>
      <c r="Q1019" s="4">
        <v>168.79592249999999</v>
      </c>
      <c r="R1019" s="4">
        <v>166.57211799999999</v>
      </c>
      <c r="S1019" s="4">
        <v>161.4138767</v>
      </c>
      <c r="T1019" s="2">
        <v>0.800554286</v>
      </c>
      <c r="U1019" s="2">
        <v>0.69141335699999995</v>
      </c>
      <c r="V1019" s="4">
        <v>53.657617139999999</v>
      </c>
      <c r="W1019">
        <f>F1019/AVERAGE(F1015:F1019)</f>
        <v>0.70254201243006398</v>
      </c>
      <c r="X1019" s="4">
        <f>(E1019-MIN(E1006:E1019))/(MAX(E1006:E1019)-MIN(E1006:E1019)) * 100</f>
        <v>39.583966647848008</v>
      </c>
      <c r="Y1019" s="4">
        <f t="shared" si="128"/>
        <v>44.487145385435603</v>
      </c>
      <c r="Z1019" s="4">
        <f t="shared" si="124"/>
        <v>0.88978437040393199</v>
      </c>
      <c r="AA1019" s="4">
        <f t="shared" si="125"/>
        <v>2.2238045</v>
      </c>
      <c r="AB1019">
        <f>STDEV(E999:E1019)</f>
        <v>6.6332930180947693</v>
      </c>
      <c r="AC1019">
        <f t="shared" si="122"/>
        <v>172.65558351809477</v>
      </c>
      <c r="AD1019">
        <f t="shared" si="123"/>
        <v>159.38899748190522</v>
      </c>
      <c r="AE1019" s="4">
        <f>AC1019-AD1019</f>
        <v>13.266586036189551</v>
      </c>
      <c r="AI1019" s="5">
        <f t="shared" si="126"/>
        <v>-1.8590289443445984E-2</v>
      </c>
      <c r="AJ1019" s="5">
        <f t="shared" si="129"/>
        <v>6.4439332996622748E-3</v>
      </c>
      <c r="AK1019" s="5">
        <f t="shared" si="127"/>
        <v>1.7087048943719178E-3</v>
      </c>
    </row>
    <row r="1020" spans="1:37" x14ac:dyDescent="0.2">
      <c r="A1020" s="1">
        <v>43060</v>
      </c>
      <c r="B1020">
        <v>168.84100000000001</v>
      </c>
      <c r="C1020">
        <v>171.7278</v>
      </c>
      <c r="D1020">
        <v>168.84100000000001</v>
      </c>
      <c r="E1020">
        <v>171.17420000000001</v>
      </c>
      <c r="F1020">
        <v>25131295</v>
      </c>
      <c r="G1020">
        <v>25131295</v>
      </c>
      <c r="H1020">
        <v>170.94489999999999</v>
      </c>
      <c r="I1020">
        <v>3.1240999999999999</v>
      </c>
      <c r="J1020">
        <v>-3.1240999999999999</v>
      </c>
      <c r="K1020" s="4">
        <f>1-(E1020/E1019)</f>
        <v>-1.8590289443445984E-2</v>
      </c>
      <c r="L1020" s="4">
        <v>169.72953749999999</v>
      </c>
      <c r="M1020" s="4">
        <v>170.47113999999999</v>
      </c>
      <c r="N1020" s="4">
        <v>166.84754760000001</v>
      </c>
      <c r="O1020" s="4">
        <v>159.19617650000001</v>
      </c>
      <c r="P1020" s="4">
        <v>169.46072799999999</v>
      </c>
      <c r="Q1020" s="4">
        <v>169.22833660000001</v>
      </c>
      <c r="R1020" s="4">
        <v>167.0104115</v>
      </c>
      <c r="S1020" s="4">
        <v>161.79663450000001</v>
      </c>
      <c r="T1020" s="2">
        <v>1.0237042860000001</v>
      </c>
      <c r="U1020" s="2">
        <v>0.54012764300000005</v>
      </c>
      <c r="V1020" s="4">
        <v>65.46127285</v>
      </c>
      <c r="W1020">
        <f>F1020/AVERAGE(F1016:F1020)</f>
        <v>1.0824164924035764</v>
      </c>
      <c r="X1020" s="4">
        <f>(E1020-MIN(E1007:E1020))/(MAX(E1007:E1020)-MIN(E1007:E1020)) * 100</f>
        <v>69.525153266990614</v>
      </c>
      <c r="Y1020" s="4">
        <f t="shared" si="128"/>
        <v>50.172344121813332</v>
      </c>
      <c r="Z1020" s="4">
        <f t="shared" si="124"/>
        <v>1.3857266285623537</v>
      </c>
      <c r="AA1020" s="4">
        <f t="shared" si="125"/>
        <v>2.2179251000000022</v>
      </c>
      <c r="AB1020">
        <f>STDEV(E1000:E1020)</f>
        <v>6.0989180612317675</v>
      </c>
      <c r="AC1020">
        <f t="shared" si="122"/>
        <v>172.94646566123177</v>
      </c>
      <c r="AD1020">
        <f t="shared" si="123"/>
        <v>160.74862953876826</v>
      </c>
      <c r="AE1020" s="4">
        <f>AC1020-AD1020</f>
        <v>12.197836122463514</v>
      </c>
      <c r="AI1020" s="5">
        <f t="shared" si="126"/>
        <v>-1.0511514001525946E-2</v>
      </c>
      <c r="AJ1020" s="5">
        <f t="shared" si="129"/>
        <v>6.8424827570621183E-3</v>
      </c>
      <c r="AK1020" s="5">
        <f t="shared" si="127"/>
        <v>6.5500850871640505E-4</v>
      </c>
    </row>
    <row r="1021" spans="1:37" x14ac:dyDescent="0.2">
      <c r="A1021" s="1">
        <v>43061</v>
      </c>
      <c r="B1021">
        <v>171.39169999999999</v>
      </c>
      <c r="C1021">
        <v>173.01310000000001</v>
      </c>
      <c r="D1021">
        <v>171.08519999999999</v>
      </c>
      <c r="E1021">
        <v>172.9735</v>
      </c>
      <c r="F1021">
        <v>25588925</v>
      </c>
      <c r="G1021">
        <v>25588925</v>
      </c>
      <c r="H1021">
        <v>172.2724</v>
      </c>
      <c r="I1021">
        <v>1.7992999999999999</v>
      </c>
      <c r="J1021">
        <v>-1.7992999999999999</v>
      </c>
      <c r="K1021" s="4">
        <f>1-(E1021/E1020)</f>
        <v>-1.0511514001525946E-2</v>
      </c>
      <c r="L1021" s="4">
        <v>169.76537500000001</v>
      </c>
      <c r="M1021" s="4">
        <v>170.40700000000001</v>
      </c>
      <c r="N1021" s="4">
        <v>167.71485709999999</v>
      </c>
      <c r="O1021" s="4">
        <v>159.48067649999999</v>
      </c>
      <c r="P1021" s="4">
        <v>170.241344</v>
      </c>
      <c r="Q1021" s="4">
        <v>169.90927540000001</v>
      </c>
      <c r="R1021" s="4">
        <v>167.5783247</v>
      </c>
      <c r="S1021" s="4">
        <v>162.23494289999999</v>
      </c>
      <c r="T1021" s="2">
        <v>1.066382857</v>
      </c>
      <c r="U1021" s="2">
        <v>0.54012764300000005</v>
      </c>
      <c r="V1021" s="4">
        <v>66.378828970000001</v>
      </c>
      <c r="W1021">
        <f>F1021/AVERAGE(F1017:F1021)</f>
        <v>1.1370864896141071</v>
      </c>
      <c r="X1021" s="4">
        <f>(E1021-MIN(E1008:E1021))/(MAX(E1008:E1021)-MIN(E1008:E1021)) * 100</f>
        <v>90.06290087689392</v>
      </c>
      <c r="Y1021" s="4">
        <f t="shared" si="128"/>
        <v>66.390673597244188</v>
      </c>
      <c r="Z1021" s="4">
        <f t="shared" si="124"/>
        <v>1.3565595285755971</v>
      </c>
      <c r="AA1021" s="4">
        <f t="shared" si="125"/>
        <v>2.3309507000000167</v>
      </c>
      <c r="AB1021">
        <f>STDEV(E1001:E1021)</f>
        <v>5.5657783528965137</v>
      </c>
      <c r="AC1021">
        <f t="shared" si="122"/>
        <v>173.28063545289649</v>
      </c>
      <c r="AD1021">
        <f t="shared" si="123"/>
        <v>162.14907874710349</v>
      </c>
      <c r="AE1021" s="4">
        <f>AC1021-AD1021</f>
        <v>11.131556705793002</v>
      </c>
      <c r="AI1021" s="5">
        <f t="shared" si="126"/>
        <v>-5.7234200614431074E-5</v>
      </c>
      <c r="AJ1021" s="5">
        <f t="shared" si="129"/>
        <v>-1.2138899885115295E-3</v>
      </c>
      <c r="AK1021" s="5">
        <f t="shared" si="127"/>
        <v>-4.3305843537673868E-4</v>
      </c>
    </row>
    <row r="1022" spans="1:37" x14ac:dyDescent="0.2">
      <c r="A1022" s="1">
        <v>43063</v>
      </c>
      <c r="B1022">
        <v>173.11189999999999</v>
      </c>
      <c r="C1022">
        <v>173.50739999999999</v>
      </c>
      <c r="D1022">
        <v>172.66300000000001</v>
      </c>
      <c r="E1022">
        <v>172.98339999999999</v>
      </c>
      <c r="F1022">
        <v>14026673</v>
      </c>
      <c r="G1022">
        <v>14026673</v>
      </c>
      <c r="H1022">
        <v>173.10509999999999</v>
      </c>
      <c r="I1022">
        <v>9.887E-3</v>
      </c>
      <c r="J1022">
        <v>-9.887E-3</v>
      </c>
      <c r="K1022" s="4">
        <f>1-(E1022/E1021)</f>
        <v>-5.7234200614431074E-5</v>
      </c>
      <c r="L1022" s="4">
        <v>169.88894999999999</v>
      </c>
      <c r="M1022" s="4">
        <v>170.37932000000001</v>
      </c>
      <c r="N1022" s="4">
        <v>168.61500950000001</v>
      </c>
      <c r="O1022" s="4">
        <v>159.7887431</v>
      </c>
      <c r="P1022" s="4">
        <v>170.8506898</v>
      </c>
      <c r="Q1022" s="4">
        <v>170.4682071</v>
      </c>
      <c r="R1022" s="4">
        <v>168.09309379999999</v>
      </c>
      <c r="S1022" s="4">
        <v>162.6564511</v>
      </c>
      <c r="T1022" s="2">
        <v>0.75818907099999999</v>
      </c>
      <c r="U1022" s="2">
        <v>0.54012764300000005</v>
      </c>
      <c r="V1022" s="4">
        <v>58.397851860000003</v>
      </c>
      <c r="W1022">
        <f>F1022/AVERAGE(F1018:F1022)</f>
        <v>0.68150933402406733</v>
      </c>
      <c r="X1022" s="4">
        <f>(E1022-MIN(E1009:E1022))/(MAX(E1009:E1022)-MIN(E1009:E1022)) * 100</f>
        <v>90.216279862423434</v>
      </c>
      <c r="Y1022" s="4">
        <f t="shared" si="128"/>
        <v>83.268111335435989</v>
      </c>
      <c r="Z1022" s="4">
        <f t="shared" si="124"/>
        <v>1.083443330412498</v>
      </c>
      <c r="AA1022" s="4">
        <f t="shared" si="125"/>
        <v>2.3751133000000095</v>
      </c>
      <c r="AB1022">
        <f>STDEV(E1002:E1022)</f>
        <v>4.7137865958170782</v>
      </c>
      <c r="AC1022">
        <f t="shared" ref="AC1022:AC1085" si="130">N1022+AB1022</f>
        <v>173.3287960958171</v>
      </c>
      <c r="AD1022">
        <f t="shared" ref="AD1022:AD1085" si="131">N1022-AB1022</f>
        <v>163.90122290418293</v>
      </c>
      <c r="AE1022" s="4">
        <f>AC1022-AD1022</f>
        <v>9.427573191634167</v>
      </c>
      <c r="AI1022" s="5">
        <f t="shared" si="126"/>
        <v>5.029384322426167E-3</v>
      </c>
      <c r="AJ1022" s="5">
        <f t="shared" si="129"/>
        <v>-2.0590849669865907E-3</v>
      </c>
      <c r="AK1022" s="5">
        <f t="shared" si="127"/>
        <v>-8.4539378289888271E-4</v>
      </c>
    </row>
    <row r="1023" spans="1:37" x14ac:dyDescent="0.2">
      <c r="A1023" s="1">
        <v>43066</v>
      </c>
      <c r="B1023">
        <v>173.0625</v>
      </c>
      <c r="C1023">
        <v>173.09219999999999</v>
      </c>
      <c r="D1023">
        <v>171.37190000000001</v>
      </c>
      <c r="E1023">
        <v>172.11340000000001</v>
      </c>
      <c r="F1023">
        <v>20716802</v>
      </c>
      <c r="G1023">
        <v>20716802</v>
      </c>
      <c r="H1023">
        <v>172.2672</v>
      </c>
      <c r="I1023">
        <v>-0.870008</v>
      </c>
      <c r="J1023">
        <v>0.870008</v>
      </c>
      <c r="K1023" s="4">
        <f>1-(E1023/E1022)</f>
        <v>5.029384322426167E-3</v>
      </c>
      <c r="L1023" s="4">
        <v>170.22880000000001</v>
      </c>
      <c r="M1023" s="4">
        <v>170.32198</v>
      </c>
      <c r="N1023" s="4">
        <v>169.42681899999999</v>
      </c>
      <c r="O1023" s="4">
        <v>160.10621370000001</v>
      </c>
      <c r="P1023" s="4">
        <v>171.1312921</v>
      </c>
      <c r="Q1023" s="4">
        <v>170.7673331</v>
      </c>
      <c r="R1023" s="4">
        <v>168.47598009999999</v>
      </c>
      <c r="S1023" s="4">
        <v>163.02731180000001</v>
      </c>
      <c r="T1023" s="2">
        <v>0.63505335699999998</v>
      </c>
      <c r="U1023" s="2">
        <v>0.60227107099999999</v>
      </c>
      <c r="V1023" s="4">
        <v>51.324724740000001</v>
      </c>
      <c r="W1023">
        <f>F1023/AVERAGE(F1019:F1023)</f>
        <v>1.0182634273105531</v>
      </c>
      <c r="X1023" s="4">
        <f>(E1023-MIN(E1010:E1023))/(MAX(E1010:E1023)-MIN(E1010:E1023)) * 100</f>
        <v>76.737520527995642</v>
      </c>
      <c r="Y1023" s="4">
        <f t="shared" si="128"/>
        <v>85.672233755771003</v>
      </c>
      <c r="Z1023" s="4">
        <f t="shared" si="124"/>
        <v>0.89571051394264001</v>
      </c>
      <c r="AA1023" s="4">
        <f t="shared" si="125"/>
        <v>2.2913530000000151</v>
      </c>
      <c r="AB1023">
        <f>STDEV(E1003:E1023)</f>
        <v>3.6000192383679095</v>
      </c>
      <c r="AC1023">
        <f t="shared" si="130"/>
        <v>173.0268382383679</v>
      </c>
      <c r="AD1023">
        <f t="shared" si="131"/>
        <v>165.82679976163209</v>
      </c>
      <c r="AE1023" s="4">
        <f>AC1023-AD1023</f>
        <v>7.2000384767358128</v>
      </c>
      <c r="AI1023" s="5">
        <f t="shared" si="126"/>
        <v>5.8589278928893318E-3</v>
      </c>
      <c r="AJ1023" s="5">
        <f t="shared" si="129"/>
        <v>-1.3190029790412395E-3</v>
      </c>
      <c r="AK1023" s="5">
        <f t="shared" si="127"/>
        <v>-1.9623927281761295E-3</v>
      </c>
    </row>
    <row r="1024" spans="1:37" x14ac:dyDescent="0.2">
      <c r="A1024" s="1">
        <v>43067</v>
      </c>
      <c r="B1024">
        <v>172.321</v>
      </c>
      <c r="C1024">
        <v>172.88460000000001</v>
      </c>
      <c r="D1024">
        <v>169.90870000000001</v>
      </c>
      <c r="E1024">
        <v>171.10499999999999</v>
      </c>
      <c r="F1024">
        <v>26428802</v>
      </c>
      <c r="G1024">
        <v>26428802</v>
      </c>
      <c r="H1024">
        <v>171.23490000000001</v>
      </c>
      <c r="I1024">
        <v>-1.0084</v>
      </c>
      <c r="J1024">
        <v>1.0084</v>
      </c>
      <c r="K1024" s="4">
        <f>1-(E1024/E1023)</f>
        <v>5.8589278928893318E-3</v>
      </c>
      <c r="L1024" s="4">
        <v>170.72188750000001</v>
      </c>
      <c r="M1024" s="4">
        <v>170.233</v>
      </c>
      <c r="N1024" s="4">
        <v>169.9260429</v>
      </c>
      <c r="O1024" s="4">
        <v>160.37300590000001</v>
      </c>
      <c r="P1024" s="4">
        <v>171.12544940000001</v>
      </c>
      <c r="Q1024" s="4">
        <v>170.82872710000001</v>
      </c>
      <c r="R1024" s="4">
        <v>168.7263629</v>
      </c>
      <c r="S1024" s="4">
        <v>163.34408389999999</v>
      </c>
      <c r="T1024" s="2">
        <v>0.59564907099999997</v>
      </c>
      <c r="U1024" s="2">
        <v>0.674299643</v>
      </c>
      <c r="V1024" s="4">
        <v>46.903395760000002</v>
      </c>
      <c r="W1024">
        <f>F1024/AVERAGE(F1020:F1024)</f>
        <v>1.1809908040572195</v>
      </c>
      <c r="X1024" s="4">
        <f>(E1024-MIN(E1011:E1024))/(MAX(E1011:E1024)-MIN(E1011:E1024)) * 100</f>
        <v>61.114553961515561</v>
      </c>
      <c r="Y1024" s="4">
        <f t="shared" si="128"/>
        <v>76.02278478397821</v>
      </c>
      <c r="Z1024" s="4">
        <f t="shared" si="124"/>
        <v>0.80389785950587067</v>
      </c>
      <c r="AA1024" s="4">
        <f t="shared" si="125"/>
        <v>2.1023642000000109</v>
      </c>
      <c r="AB1024">
        <f>STDEV(E1004:E1024)</f>
        <v>2.9937283050690202</v>
      </c>
      <c r="AC1024">
        <f t="shared" si="130"/>
        <v>172.91977120506903</v>
      </c>
      <c r="AD1024">
        <f t="shared" si="131"/>
        <v>166.93231459493097</v>
      </c>
      <c r="AE1024" s="4">
        <f>AC1024-AD1024</f>
        <v>5.9874566101380537</v>
      </c>
      <c r="AI1024" s="5">
        <f t="shared" si="126"/>
        <v>2.0742818737032764E-2</v>
      </c>
      <c r="AJ1024" s="5">
        <f t="shared" si="129"/>
        <v>-1.8309707586645074E-3</v>
      </c>
      <c r="AK1024" s="5">
        <f t="shared" si="127"/>
        <v>-1.3577863959050877E-3</v>
      </c>
    </row>
    <row r="1025" spans="1:37" x14ac:dyDescent="0.2">
      <c r="A1025" s="1">
        <v>43068</v>
      </c>
      <c r="B1025">
        <v>170.67</v>
      </c>
      <c r="C1025">
        <v>170.95670000000001</v>
      </c>
      <c r="D1025">
        <v>165.2621</v>
      </c>
      <c r="E1025">
        <v>167.5558</v>
      </c>
      <c r="F1025">
        <v>41666364</v>
      </c>
      <c r="G1025">
        <v>41666364</v>
      </c>
      <c r="H1025">
        <v>167.47819999999999</v>
      </c>
      <c r="I1025">
        <v>-3.5491999999999999</v>
      </c>
      <c r="J1025">
        <v>3.5491999999999999</v>
      </c>
      <c r="K1025" s="4">
        <f>1-(E1025/E1024)</f>
        <v>2.0742818737032764E-2</v>
      </c>
      <c r="L1025" s="4">
        <v>170.52168750000001</v>
      </c>
      <c r="M1025" s="4">
        <v>170.04911999999999</v>
      </c>
      <c r="N1025" s="4">
        <v>170.08409520000001</v>
      </c>
      <c r="O1025" s="4">
        <v>160.59357840000001</v>
      </c>
      <c r="P1025" s="4">
        <v>170.33219399999999</v>
      </c>
      <c r="Q1025" s="4">
        <v>170.23364939999999</v>
      </c>
      <c r="R1025" s="4">
        <v>168.61488080000001</v>
      </c>
      <c r="S1025" s="4">
        <v>163.5092492</v>
      </c>
      <c r="T1025" s="2">
        <v>0.49502764300000002</v>
      </c>
      <c r="U1025" s="2">
        <v>0.92781392900000004</v>
      </c>
      <c r="V1025" s="4">
        <v>34.791480149999998</v>
      </c>
      <c r="W1025">
        <f>F1025/AVERAGE(F1021:F1025)</f>
        <v>1.6221737006212513</v>
      </c>
      <c r="X1025" s="4">
        <f>(E1025-MIN(E1012:E1025))/(MAX(E1012:E1025)-MIN(E1012:E1025)) * 100</f>
        <v>6.4837128477515851</v>
      </c>
      <c r="Y1025" s="4">
        <f t="shared" si="128"/>
        <v>48.111929112420931</v>
      </c>
      <c r="Z1025" s="4">
        <f t="shared" si="124"/>
        <v>0.13476310277647341</v>
      </c>
      <c r="AA1025" s="4">
        <f t="shared" si="125"/>
        <v>1.6187685999999815</v>
      </c>
      <c r="AB1025">
        <f>STDEV(E1005:E1025)</f>
        <v>2.7565650789481104</v>
      </c>
      <c r="AC1025">
        <f t="shared" si="130"/>
        <v>172.84066027894812</v>
      </c>
      <c r="AD1025">
        <f t="shared" si="131"/>
        <v>167.32753012105189</v>
      </c>
      <c r="AE1025" s="4">
        <f>AC1025-AD1025</f>
        <v>5.513130157896228</v>
      </c>
      <c r="AI1025" s="5">
        <f t="shared" si="126"/>
        <v>-1.3983401350475377E-2</v>
      </c>
      <c r="AJ1025" s="5">
        <f t="shared" si="129"/>
        <v>3.168099630982568E-3</v>
      </c>
      <c r="AK1025" s="5">
        <f t="shared" si="127"/>
        <v>-2.4551876215313836E-4</v>
      </c>
    </row>
    <row r="1026" spans="1:37" x14ac:dyDescent="0.2">
      <c r="A1026" s="1">
        <v>43069</v>
      </c>
      <c r="B1026">
        <v>168.495</v>
      </c>
      <c r="C1026">
        <v>170.18549999999999</v>
      </c>
      <c r="D1026">
        <v>166.52760000000001</v>
      </c>
      <c r="E1026">
        <v>169.89879999999999</v>
      </c>
      <c r="F1026">
        <v>41527218</v>
      </c>
      <c r="G1026">
        <v>41527218</v>
      </c>
      <c r="H1026">
        <v>169.13310000000001</v>
      </c>
      <c r="I1026">
        <v>2.3431000000000002</v>
      </c>
      <c r="J1026">
        <v>-2.3431000000000002</v>
      </c>
      <c r="K1026" s="4">
        <f>1-(E1026/E1025)</f>
        <v>-1.3983401350475377E-2</v>
      </c>
      <c r="L1026" s="4">
        <v>170.731775</v>
      </c>
      <c r="M1026" s="4">
        <v>170.32297</v>
      </c>
      <c r="N1026" s="4">
        <v>170.2448905</v>
      </c>
      <c r="O1026" s="4">
        <v>160.85893329999999</v>
      </c>
      <c r="P1026" s="4">
        <v>170.23588419999999</v>
      </c>
      <c r="Q1026" s="4">
        <v>170.17276770000001</v>
      </c>
      <c r="R1026" s="4">
        <v>168.7371588</v>
      </c>
      <c r="S1026" s="4">
        <v>163.7598198</v>
      </c>
      <c r="T1026" s="2">
        <v>0.66239192899999999</v>
      </c>
      <c r="U1026" s="2">
        <v>0.90248271400000002</v>
      </c>
      <c r="V1026" s="4">
        <v>42.328753399999997</v>
      </c>
      <c r="W1026">
        <f>F1026/AVERAGE(F1022:F1026)</f>
        <v>1.4382631145498188</v>
      </c>
      <c r="X1026" s="4">
        <f>(E1026-MIN(E1013:E1026))/(MAX(E1013:E1026)-MIN(E1013:E1026)) * 100</f>
        <v>47.02821521182868</v>
      </c>
      <c r="Y1026" s="4">
        <f t="shared" si="128"/>
        <v>38.208827340365275</v>
      </c>
      <c r="Z1026" s="4">
        <f t="shared" si="124"/>
        <v>1.230820689494081</v>
      </c>
      <c r="AA1026" s="4">
        <f t="shared" si="125"/>
        <v>1.4356089000000054</v>
      </c>
      <c r="AB1026">
        <f>STDEV(E1006:E1026)</f>
        <v>2.6341657850076126</v>
      </c>
      <c r="AC1026">
        <f t="shared" si="130"/>
        <v>172.87905628500761</v>
      </c>
      <c r="AD1026">
        <f t="shared" si="131"/>
        <v>167.61072471499239</v>
      </c>
      <c r="AE1026" s="4">
        <f>AC1026-AD1026</f>
        <v>5.2683315700152207</v>
      </c>
      <c r="AI1026" s="5">
        <f t="shared" si="126"/>
        <v>4.655124109175568E-3</v>
      </c>
      <c r="AJ1026" s="5">
        <f t="shared" si="129"/>
        <v>-1.6573199124343518E-3</v>
      </c>
      <c r="AK1026" s="5">
        <f t="shared" si="127"/>
        <v>-9.5970683619349916E-4</v>
      </c>
    </row>
    <row r="1027" spans="1:37" x14ac:dyDescent="0.2">
      <c r="A1027" s="1">
        <v>43070</v>
      </c>
      <c r="B1027">
        <v>168.0204</v>
      </c>
      <c r="C1027">
        <v>169.7209</v>
      </c>
      <c r="D1027">
        <v>166.58690000000001</v>
      </c>
      <c r="E1027">
        <v>169.1079</v>
      </c>
      <c r="F1027">
        <v>39759288</v>
      </c>
      <c r="G1027">
        <v>39759288</v>
      </c>
      <c r="H1027">
        <v>168.48419999999999</v>
      </c>
      <c r="I1027">
        <v>-0.79091699999999998</v>
      </c>
      <c r="J1027">
        <v>0.79091699999999998</v>
      </c>
      <c r="K1027" s="4">
        <f>1-(E1027/E1026)</f>
        <v>4.655124109175568E-3</v>
      </c>
      <c r="L1027" s="4">
        <v>170.864</v>
      </c>
      <c r="M1027" s="4">
        <v>170.31801999999999</v>
      </c>
      <c r="N1027" s="4">
        <v>170.46888100000001</v>
      </c>
      <c r="O1027" s="4">
        <v>161.1601608</v>
      </c>
      <c r="P1027" s="4">
        <v>169.985221</v>
      </c>
      <c r="Q1027" s="4">
        <v>169.9791554</v>
      </c>
      <c r="R1027" s="4">
        <v>168.7724675</v>
      </c>
      <c r="S1027" s="4">
        <v>163.9695485</v>
      </c>
      <c r="T1027" s="2">
        <v>0.66239192899999999</v>
      </c>
      <c r="U1027" s="2">
        <v>0.91801871400000001</v>
      </c>
      <c r="V1027" s="4">
        <v>41.91264666</v>
      </c>
      <c r="W1027">
        <f>F1027/AVERAGE(F1023:F1027)</f>
        <v>1.1687138357278857</v>
      </c>
      <c r="X1027" s="4">
        <f>(E1027-MIN(E1014:E1027))/(MAX(E1014:E1027)-MIN(E1014:E1027)) * 100</f>
        <v>33.446102591403204</v>
      </c>
      <c r="Y1027" s="4">
        <f t="shared" si="128"/>
        <v>28.986010216994487</v>
      </c>
      <c r="Z1027" s="4">
        <f t="shared" ref="Z1027:Z1090" si="132">IFERROR(X1027/Y1027,0)</f>
        <v>1.153870516881063</v>
      </c>
      <c r="AA1027" s="4">
        <f t="shared" ref="AA1027:AA1090" si="133">Q1027-R1027</f>
        <v>1.2066878999999915</v>
      </c>
      <c r="AB1027">
        <f>STDEV(E1007:E1027)</f>
        <v>2.290206270321312</v>
      </c>
      <c r="AC1027">
        <f t="shared" si="130"/>
        <v>172.75908727032132</v>
      </c>
      <c r="AD1027">
        <f t="shared" si="131"/>
        <v>168.1786747296787</v>
      </c>
      <c r="AE1027" s="4">
        <f>AC1027-AD1027</f>
        <v>4.5804125406426124</v>
      </c>
      <c r="AI1027" s="5">
        <f t="shared" ref="AI1027:AI1090" si="134">K1028</f>
        <v>7.3077603116117329E-3</v>
      </c>
      <c r="AJ1027" s="5">
        <f t="shared" si="129"/>
        <v>-1.7982445002572844E-3</v>
      </c>
      <c r="AK1027" s="5">
        <f t="shared" ref="AK1027:AK1090" si="135">SLOPE(K1028:K1037,$AL$2:$AL$11)</f>
        <v>-1.1744799468862111E-3</v>
      </c>
    </row>
    <row r="1028" spans="1:37" x14ac:dyDescent="0.2">
      <c r="A1028" s="1">
        <v>43073</v>
      </c>
      <c r="B1028">
        <v>170.52170000000001</v>
      </c>
      <c r="C1028">
        <v>170.6601</v>
      </c>
      <c r="D1028">
        <v>167.70400000000001</v>
      </c>
      <c r="E1028">
        <v>167.87209999999999</v>
      </c>
      <c r="F1028">
        <v>32542385</v>
      </c>
      <c r="G1028">
        <v>32542385</v>
      </c>
      <c r="H1028">
        <v>169.0412</v>
      </c>
      <c r="I1028">
        <v>-1.2358</v>
      </c>
      <c r="J1028">
        <v>1.2358</v>
      </c>
      <c r="K1028" s="4">
        <f>1-(E1028/E1027)</f>
        <v>7.3077603116117329E-3</v>
      </c>
      <c r="L1028" s="4">
        <v>170.45123749999999</v>
      </c>
      <c r="M1028" s="4">
        <v>170.28342000000001</v>
      </c>
      <c r="N1028" s="4">
        <v>170.57679049999999</v>
      </c>
      <c r="O1028" s="4">
        <v>161.4889235</v>
      </c>
      <c r="P1028" s="4">
        <v>169.51563859999999</v>
      </c>
      <c r="Q1028" s="4">
        <v>169.59605440000001</v>
      </c>
      <c r="R1028" s="4">
        <v>168.6867182</v>
      </c>
      <c r="S1028" s="4">
        <v>164.12258969999999</v>
      </c>
      <c r="T1028" s="2">
        <v>0.66239192899999999</v>
      </c>
      <c r="U1028" s="2">
        <v>0.95685785700000003</v>
      </c>
      <c r="V1028" s="4">
        <v>40.907334640000002</v>
      </c>
      <c r="W1028">
        <f>F1028/AVERAGE(F1024:F1028)</f>
        <v>0.89439476935147733</v>
      </c>
      <c r="X1028" s="4">
        <f>(E1028-MIN(E1015:E1028))/(MAX(E1015:E1028)-MIN(E1015:E1028)) * 100</f>
        <v>12.223729628548103</v>
      </c>
      <c r="Y1028" s="4">
        <f t="shared" si="128"/>
        <v>30.89934914392666</v>
      </c>
      <c r="Z1028" s="4">
        <f t="shared" si="132"/>
        <v>0.39559828822319082</v>
      </c>
      <c r="AA1028" s="4">
        <f t="shared" si="133"/>
        <v>0.9093362000000127</v>
      </c>
      <c r="AB1028">
        <f>STDEV(E1008:E1028)</f>
        <v>2.0946601347007991</v>
      </c>
      <c r="AC1028">
        <f t="shared" si="130"/>
        <v>172.67145063470079</v>
      </c>
      <c r="AD1028">
        <f t="shared" si="131"/>
        <v>168.48213036529918</v>
      </c>
      <c r="AE1028" s="4">
        <f>AC1028-AD1028</f>
        <v>4.1893202694016054</v>
      </c>
      <c r="AI1028" s="5">
        <f t="shared" si="134"/>
        <v>9.423841126666721E-4</v>
      </c>
      <c r="AJ1028" s="5">
        <f t="shared" si="129"/>
        <v>-4.4860894724679575E-3</v>
      </c>
      <c r="AK1028" s="5">
        <f t="shared" si="135"/>
        <v>-1.2466922911425042E-3</v>
      </c>
    </row>
    <row r="1029" spans="1:37" x14ac:dyDescent="0.2">
      <c r="A1029" s="1">
        <v>43074</v>
      </c>
      <c r="B1029">
        <v>167.1405</v>
      </c>
      <c r="C1029">
        <v>169.57259999999999</v>
      </c>
      <c r="D1029">
        <v>166.488</v>
      </c>
      <c r="E1029">
        <v>167.7139</v>
      </c>
      <c r="F1029">
        <v>27350154</v>
      </c>
      <c r="G1029">
        <v>27350154</v>
      </c>
      <c r="H1029">
        <v>168.27199999999999</v>
      </c>
      <c r="I1029">
        <v>-0.15818299999999999</v>
      </c>
      <c r="J1029">
        <v>0.15818299999999999</v>
      </c>
      <c r="K1029" s="4">
        <f>1-(E1029/E1028)</f>
        <v>9.423841126666721E-4</v>
      </c>
      <c r="L1029" s="4">
        <v>169.79378750000001</v>
      </c>
      <c r="M1029" s="4">
        <v>170.24979999999999</v>
      </c>
      <c r="N1029" s="4">
        <v>170.47123329999999</v>
      </c>
      <c r="O1029" s="4">
        <v>161.84355690000001</v>
      </c>
      <c r="P1029" s="4">
        <v>169.11525219999999</v>
      </c>
      <c r="Q1029" s="4">
        <v>169.25384450000001</v>
      </c>
      <c r="R1029" s="4">
        <v>168.5940688</v>
      </c>
      <c r="S1029" s="4">
        <v>164.26342539999999</v>
      </c>
      <c r="T1029" s="2">
        <v>0.66239192899999999</v>
      </c>
      <c r="U1029" s="2">
        <v>0.78243521400000005</v>
      </c>
      <c r="V1029" s="4">
        <v>45.845756139999999</v>
      </c>
      <c r="W1029">
        <f>F1029/AVERAGE(F1025:F1029)</f>
        <v>0.74790376607158904</v>
      </c>
      <c r="X1029" s="4">
        <f>(E1029-MIN(E1016:E1029))/(MAX(E1016:E1029)-MIN(E1016:E1029)) * 100</f>
        <v>9.5069636447938457</v>
      </c>
      <c r="Y1029" s="4">
        <f t="shared" ref="Y1029:Y1092" si="136">AVERAGE(X1027:X1029)</f>
        <v>18.392265288248382</v>
      </c>
      <c r="Z1029" s="4">
        <f t="shared" si="132"/>
        <v>0.51690009337067677</v>
      </c>
      <c r="AA1029" s="4">
        <f t="shared" si="133"/>
        <v>0.65977570000001151</v>
      </c>
      <c r="AB1029">
        <f>STDEV(E1009:E1029)</f>
        <v>2.1828492026095945</v>
      </c>
      <c r="AC1029">
        <f t="shared" si="130"/>
        <v>172.65408250260958</v>
      </c>
      <c r="AD1029">
        <f t="shared" si="131"/>
        <v>168.28838409739041</v>
      </c>
      <c r="AE1029" s="4">
        <f>AC1029-AD1029</f>
        <v>4.3656984052191774</v>
      </c>
      <c r="AI1029" s="5">
        <f t="shared" si="134"/>
        <v>3.7134668026919115E-3</v>
      </c>
      <c r="AJ1029" s="5">
        <f t="shared" si="129"/>
        <v>-1.3840920450621577E-3</v>
      </c>
      <c r="AK1029" s="5">
        <f t="shared" si="135"/>
        <v>-1.3454701266656208E-4</v>
      </c>
    </row>
    <row r="1030" spans="1:37" x14ac:dyDescent="0.2">
      <c r="A1030" s="1">
        <v>43075</v>
      </c>
      <c r="B1030">
        <v>165.59819999999999</v>
      </c>
      <c r="C1030">
        <v>168.2722</v>
      </c>
      <c r="D1030">
        <v>164.57</v>
      </c>
      <c r="E1030">
        <v>167.09110000000001</v>
      </c>
      <c r="F1030">
        <v>28560000</v>
      </c>
      <c r="G1030">
        <v>28560000</v>
      </c>
      <c r="H1030">
        <v>167.0222</v>
      </c>
      <c r="I1030">
        <v>-0.62284799999999996</v>
      </c>
      <c r="J1030">
        <v>0.62284799999999996</v>
      </c>
      <c r="K1030" s="4">
        <f>1-(E1030/E1029)</f>
        <v>3.7134668026919115E-3</v>
      </c>
      <c r="L1030" s="4">
        <v>169.05725000000001</v>
      </c>
      <c r="M1030" s="4">
        <v>169.84148999999999</v>
      </c>
      <c r="N1030" s="4">
        <v>170.25392859999999</v>
      </c>
      <c r="O1030" s="4">
        <v>162.21186270000001</v>
      </c>
      <c r="P1030" s="4">
        <v>168.66544060000001</v>
      </c>
      <c r="Q1030" s="4">
        <v>168.8606183</v>
      </c>
      <c r="R1030" s="4">
        <v>168.45092890000001</v>
      </c>
      <c r="S1030" s="4">
        <v>164.37431459999999</v>
      </c>
      <c r="T1030" s="2">
        <v>0.66239192899999999</v>
      </c>
      <c r="U1030" s="2">
        <v>0.66733149999999997</v>
      </c>
      <c r="V1030" s="4">
        <v>49.814263199999999</v>
      </c>
      <c r="W1030">
        <f>F1030/AVERAGE(F1026:F1030)</f>
        <v>0.84129140705369232</v>
      </c>
      <c r="X1030" s="4">
        <f>(E1030-MIN(E1017:E1030))/(MAX(E1017:E1030)-MIN(E1017:E1030)) * 100</f>
        <v>0</v>
      </c>
      <c r="Y1030" s="4">
        <f t="shared" si="136"/>
        <v>7.2435644244473165</v>
      </c>
      <c r="Z1030" s="4">
        <f t="shared" si="132"/>
        <v>0</v>
      </c>
      <c r="AA1030" s="4">
        <f t="shared" si="133"/>
        <v>0.40968939999999066</v>
      </c>
      <c r="AB1030">
        <f>STDEV(E1010:E1030)</f>
        <v>2.2839674431004617</v>
      </c>
      <c r="AC1030">
        <f t="shared" si="130"/>
        <v>172.53789604310046</v>
      </c>
      <c r="AD1030">
        <f t="shared" si="131"/>
        <v>167.96996115689953</v>
      </c>
      <c r="AE1030" s="4">
        <f>AC1030-AD1030</f>
        <v>4.5679348862009306</v>
      </c>
      <c r="AI1030" s="5">
        <f t="shared" si="134"/>
        <v>-1.8343286985362806E-3</v>
      </c>
      <c r="AJ1030" s="5">
        <f t="shared" si="129"/>
        <v>2.9411599855894133E-4</v>
      </c>
      <c r="AK1030" s="5">
        <f t="shared" si="135"/>
        <v>5.2268030514305121E-4</v>
      </c>
    </row>
    <row r="1031" spans="1:37" x14ac:dyDescent="0.2">
      <c r="A1031" s="1">
        <v>43076</v>
      </c>
      <c r="B1031">
        <v>167.11089999999999</v>
      </c>
      <c r="C1031">
        <v>168.50489999999999</v>
      </c>
      <c r="D1031">
        <v>166.9922</v>
      </c>
      <c r="E1031">
        <v>167.39760000000001</v>
      </c>
      <c r="F1031">
        <v>25673308</v>
      </c>
      <c r="G1031">
        <v>25673308</v>
      </c>
      <c r="H1031">
        <v>167.70410000000001</v>
      </c>
      <c r="I1031">
        <v>0.306481</v>
      </c>
      <c r="J1031">
        <v>-0.306481</v>
      </c>
      <c r="K1031" s="4">
        <f>1-(E1031/E1030)</f>
        <v>-1.8343286985362806E-3</v>
      </c>
      <c r="L1031" s="4">
        <v>168.46777499999999</v>
      </c>
      <c r="M1031" s="4">
        <v>169.28389999999999</v>
      </c>
      <c r="N1031" s="4">
        <v>170.02494759999999</v>
      </c>
      <c r="O1031" s="4">
        <v>162.53614899999999</v>
      </c>
      <c r="P1031" s="4">
        <v>168.38369829999999</v>
      </c>
      <c r="Q1031" s="4">
        <v>168.59461490000001</v>
      </c>
      <c r="R1031" s="4">
        <v>168.35061189999999</v>
      </c>
      <c r="S1031" s="4">
        <v>164.49287480000001</v>
      </c>
      <c r="T1031" s="2">
        <v>0.541633429</v>
      </c>
      <c r="U1031" s="2">
        <v>0.66733149999999997</v>
      </c>
      <c r="V1031" s="4">
        <v>44.801417790000002</v>
      </c>
      <c r="W1031">
        <f>F1031/AVERAGE(F1027:F1031)</f>
        <v>0.8341711497994917</v>
      </c>
      <c r="X1031" s="4">
        <f>(E1031-MIN(E1018:E1031))/(MAX(E1018:E1031)-MIN(E1018:E1031)) * 100</f>
        <v>5.2017039186735392</v>
      </c>
      <c r="Y1031" s="4">
        <f t="shared" si="136"/>
        <v>4.9028891878224616</v>
      </c>
      <c r="Z1031" s="4">
        <f t="shared" si="132"/>
        <v>1.0609466621422441</v>
      </c>
      <c r="AA1031" s="4">
        <f t="shared" si="133"/>
        <v>0.24400300000002062</v>
      </c>
      <c r="AB1031">
        <f>STDEV(E1011:E1031)</f>
        <v>2.319227425161027</v>
      </c>
      <c r="AC1031">
        <f t="shared" si="130"/>
        <v>172.34417502516101</v>
      </c>
      <c r="AD1031">
        <f t="shared" si="131"/>
        <v>167.70572017483897</v>
      </c>
      <c r="AE1031" s="4">
        <f>AC1031-AD1031</f>
        <v>4.6384548503220344</v>
      </c>
      <c r="AI1031" s="5">
        <f t="shared" si="134"/>
        <v>-2.9510578407321297E-4</v>
      </c>
      <c r="AJ1031" s="5">
        <f t="shared" si="129"/>
        <v>1.7335100516376878E-3</v>
      </c>
      <c r="AK1031" s="5">
        <f t="shared" si="135"/>
        <v>5.7603200012950847E-4</v>
      </c>
    </row>
    <row r="1032" spans="1:37" x14ac:dyDescent="0.2">
      <c r="A1032" s="1">
        <v>43077</v>
      </c>
      <c r="B1032">
        <v>168.55430000000001</v>
      </c>
      <c r="C1032">
        <v>169.05850000000001</v>
      </c>
      <c r="D1032">
        <v>166.9032</v>
      </c>
      <c r="E1032">
        <v>167.447</v>
      </c>
      <c r="F1032">
        <v>23355231</v>
      </c>
      <c r="G1032">
        <v>23355231</v>
      </c>
      <c r="H1032">
        <v>167.8398</v>
      </c>
      <c r="I1032">
        <v>4.9431999999999997E-2</v>
      </c>
      <c r="J1032">
        <v>-4.9431999999999997E-2</v>
      </c>
      <c r="K1032" s="4">
        <f>1-(E1032/E1031)</f>
        <v>-2.9510578407321297E-4</v>
      </c>
      <c r="L1032" s="4">
        <v>168.010525</v>
      </c>
      <c r="M1032" s="4">
        <v>168.73025999999999</v>
      </c>
      <c r="N1032" s="4">
        <v>169.73123810000001</v>
      </c>
      <c r="O1032" s="4">
        <v>162.840351</v>
      </c>
      <c r="P1032" s="4">
        <v>168.1755431</v>
      </c>
      <c r="Q1032" s="4">
        <v>168.38595770000001</v>
      </c>
      <c r="R1032" s="4">
        <v>168.2645536</v>
      </c>
      <c r="S1032" s="4">
        <v>164.6087229</v>
      </c>
      <c r="T1032" s="2">
        <v>0.545164286</v>
      </c>
      <c r="U1032" s="2">
        <v>0.60024478599999997</v>
      </c>
      <c r="V1032" s="4">
        <v>47.595597009999999</v>
      </c>
      <c r="W1032">
        <f>F1032/AVERAGE(F1028:F1032)</f>
        <v>0.84939801679471838</v>
      </c>
      <c r="X1032" s="4">
        <f>(E1032-MIN(E1019:E1032))/(MAX(E1019:E1032)-MIN(E1019:E1032)) * 100</f>
        <v>6.0400862142116418</v>
      </c>
      <c r="Y1032" s="4">
        <f t="shared" si="136"/>
        <v>3.7472633776283941</v>
      </c>
      <c r="Z1032" s="4">
        <f t="shared" si="132"/>
        <v>1.6118659420289674</v>
      </c>
      <c r="AA1032" s="4">
        <f t="shared" si="133"/>
        <v>0.12140410000000657</v>
      </c>
      <c r="AB1032">
        <f>STDEV(E1012:E1032)</f>
        <v>2.2307263598380209</v>
      </c>
      <c r="AC1032">
        <f t="shared" si="130"/>
        <v>171.96196445983804</v>
      </c>
      <c r="AD1032">
        <f t="shared" si="131"/>
        <v>167.50051174016198</v>
      </c>
      <c r="AE1032" s="4">
        <f>AC1032-AD1032</f>
        <v>4.4614527196760605</v>
      </c>
      <c r="AI1032" s="5">
        <f t="shared" si="134"/>
        <v>-1.9483776956290555E-2</v>
      </c>
      <c r="AJ1032" s="5">
        <f t="shared" si="129"/>
        <v>1.3316801740593579E-3</v>
      </c>
      <c r="AK1032" s="5">
        <f t="shared" si="135"/>
        <v>9.6212763726700285E-4</v>
      </c>
    </row>
    <row r="1033" spans="1:37" x14ac:dyDescent="0.2">
      <c r="A1033" s="1">
        <v>43080</v>
      </c>
      <c r="B1033">
        <v>167.27889999999999</v>
      </c>
      <c r="C1033">
        <v>170.92699999999999</v>
      </c>
      <c r="D1033">
        <v>166.87360000000001</v>
      </c>
      <c r="E1033">
        <v>170.70949999999999</v>
      </c>
      <c r="F1033">
        <v>35273759</v>
      </c>
      <c r="G1033">
        <v>35273759</v>
      </c>
      <c r="H1033">
        <v>169.75819999999999</v>
      </c>
      <c r="I1033">
        <v>3.2625000000000002</v>
      </c>
      <c r="J1033">
        <v>-3.2625000000000002</v>
      </c>
      <c r="K1033" s="4">
        <f>1-(E1033/E1032)</f>
        <v>-1.9483776956290555E-2</v>
      </c>
      <c r="L1033" s="4">
        <v>168.40473750000001</v>
      </c>
      <c r="M1033" s="4">
        <v>168.58986999999999</v>
      </c>
      <c r="N1033" s="4">
        <v>169.6097762</v>
      </c>
      <c r="O1033" s="4">
        <v>163.22687250000001</v>
      </c>
      <c r="P1033" s="4">
        <v>168.73864459999999</v>
      </c>
      <c r="Q1033" s="4">
        <v>168.80841989999999</v>
      </c>
      <c r="R1033" s="4">
        <v>168.4974057</v>
      </c>
      <c r="S1033" s="4">
        <v>164.84796900000001</v>
      </c>
      <c r="T1033" s="2">
        <v>0.7782</v>
      </c>
      <c r="U1033" s="2">
        <v>0.58823971399999997</v>
      </c>
      <c r="V1033" s="4">
        <v>56.950920840000002</v>
      </c>
      <c r="W1033">
        <f>F1033/AVERAGE(F1029:F1033)</f>
        <v>1.2578682740674132</v>
      </c>
      <c r="X1033" s="4">
        <f>(E1033-MIN(E1020:E1033))/(MAX(E1020:E1033)-MIN(E1020:E1033)) * 100</f>
        <v>61.408957452946957</v>
      </c>
      <c r="Y1033" s="4">
        <f t="shared" si="136"/>
        <v>24.216915861944045</v>
      </c>
      <c r="Z1033" s="4">
        <f t="shared" si="132"/>
        <v>2.5357877032330438</v>
      </c>
      <c r="AA1033" s="4">
        <f t="shared" si="133"/>
        <v>0.31101419999998825</v>
      </c>
      <c r="AB1033">
        <f>STDEV(E1013:E1033)</f>
        <v>2.0942351013925733</v>
      </c>
      <c r="AC1033">
        <f t="shared" si="130"/>
        <v>171.70401130139257</v>
      </c>
      <c r="AD1033">
        <f t="shared" si="131"/>
        <v>167.51554109860743</v>
      </c>
      <c r="AE1033" s="4">
        <f>AC1033-AD1033</f>
        <v>4.1884702027851404</v>
      </c>
      <c r="AI1033" s="5">
        <f t="shared" si="134"/>
        <v>5.6177307062582615E-3</v>
      </c>
      <c r="AJ1033" s="5">
        <f t="shared" si="129"/>
        <v>-4.6243092738514676E-3</v>
      </c>
      <c r="AK1033" s="5">
        <f t="shared" si="135"/>
        <v>1.4492217175720104E-3</v>
      </c>
    </row>
    <row r="1034" spans="1:37" x14ac:dyDescent="0.2">
      <c r="A1034" s="1">
        <v>43081</v>
      </c>
      <c r="B1034">
        <v>170.19540000000001</v>
      </c>
      <c r="C1034">
        <v>170.43270000000001</v>
      </c>
      <c r="D1034">
        <v>169.51429999999999</v>
      </c>
      <c r="E1034">
        <v>169.75049999999999</v>
      </c>
      <c r="F1034">
        <v>19409230</v>
      </c>
      <c r="G1034">
        <v>19409230</v>
      </c>
      <c r="H1034">
        <v>169.94560000000001</v>
      </c>
      <c r="I1034">
        <v>-0.95898700000000003</v>
      </c>
      <c r="J1034">
        <v>0.95898700000000003</v>
      </c>
      <c r="K1034" s="4">
        <f>1-(E1034/E1033)</f>
        <v>5.6177307062582615E-3</v>
      </c>
      <c r="L1034" s="4">
        <v>168.3862</v>
      </c>
      <c r="M1034" s="4">
        <v>168.45442</v>
      </c>
      <c r="N1034" s="4">
        <v>169.46995240000001</v>
      </c>
      <c r="O1034" s="4">
        <v>163.57836470000001</v>
      </c>
      <c r="P1034" s="4">
        <v>168.96350140000001</v>
      </c>
      <c r="Q1034" s="4">
        <v>168.97970720000001</v>
      </c>
      <c r="R1034" s="4">
        <v>168.616748</v>
      </c>
      <c r="S1034" s="4">
        <v>165.04022509999999</v>
      </c>
      <c r="T1034" s="2">
        <v>0.55505000000000004</v>
      </c>
      <c r="U1034" s="2">
        <v>0.65673878600000002</v>
      </c>
      <c r="V1034" s="4">
        <v>45.804186880000003</v>
      </c>
      <c r="W1034">
        <f>F1034/AVERAGE(F1030:F1034)</f>
        <v>0.73368888578954039</v>
      </c>
      <c r="X1034" s="4">
        <f>(E1034-MIN(E1021:E1034))/(MAX(E1021:E1034)-MIN(E1021:E1034)) * 100</f>
        <v>45.13347928652626</v>
      </c>
      <c r="Y1034" s="4">
        <f t="shared" si="136"/>
        <v>37.527507651228291</v>
      </c>
      <c r="Z1034" s="4">
        <f t="shared" si="132"/>
        <v>1.2026772389465896</v>
      </c>
      <c r="AA1034" s="4">
        <f t="shared" si="133"/>
        <v>0.36295920000000592</v>
      </c>
      <c r="AB1034">
        <f>STDEV(E1014:E1034)</f>
        <v>1.9730379648194925</v>
      </c>
      <c r="AC1034">
        <f t="shared" si="130"/>
        <v>171.44299036481951</v>
      </c>
      <c r="AD1034">
        <f t="shared" si="131"/>
        <v>167.49691443518051</v>
      </c>
      <c r="AE1034" s="4">
        <f>AC1034-AD1034</f>
        <v>3.9460759296389938</v>
      </c>
      <c r="AI1034" s="5">
        <f t="shared" si="134"/>
        <v>-3.3201669509073106E-3</v>
      </c>
      <c r="AJ1034" s="5">
        <f t="shared" si="129"/>
        <v>1.3579999941822356E-3</v>
      </c>
      <c r="AK1034" s="5">
        <f t="shared" si="135"/>
        <v>1.6726725224240565E-3</v>
      </c>
    </row>
    <row r="1035" spans="1:37" x14ac:dyDescent="0.2">
      <c r="A1035" s="1">
        <v>43082</v>
      </c>
      <c r="B1035">
        <v>170.54150000000001</v>
      </c>
      <c r="C1035">
        <v>171.56970000000001</v>
      </c>
      <c r="D1035">
        <v>170.0471</v>
      </c>
      <c r="E1035">
        <v>170.3141</v>
      </c>
      <c r="F1035">
        <v>23818447</v>
      </c>
      <c r="G1035">
        <v>23818447</v>
      </c>
      <c r="H1035">
        <v>170.8014</v>
      </c>
      <c r="I1035">
        <v>0.56352899999999995</v>
      </c>
      <c r="J1035">
        <v>-0.56352899999999995</v>
      </c>
      <c r="K1035" s="4">
        <f>1-(E1035/E1034)</f>
        <v>-3.3201669509073106E-3</v>
      </c>
      <c r="L1035" s="4">
        <v>168.53697500000001</v>
      </c>
      <c r="M1035" s="4">
        <v>168.73025000000001</v>
      </c>
      <c r="N1035" s="4">
        <v>169.38991899999999</v>
      </c>
      <c r="O1035" s="4">
        <v>163.9468961</v>
      </c>
      <c r="P1035" s="4">
        <v>169.2636344</v>
      </c>
      <c r="Q1035" s="4">
        <v>169.22232410000001</v>
      </c>
      <c r="R1035" s="4">
        <v>168.7784006</v>
      </c>
      <c r="S1035" s="4">
        <v>165.2470438</v>
      </c>
      <c r="T1035" s="2">
        <v>0.466780643</v>
      </c>
      <c r="U1035" s="2">
        <v>0.65673878600000002</v>
      </c>
      <c r="V1035" s="4">
        <v>41.546290249999998</v>
      </c>
      <c r="W1035">
        <f>F1035/AVERAGE(F1031:F1035)</f>
        <v>0.93383720180294871</v>
      </c>
      <c r="X1035" s="4">
        <f>(E1035-MIN(E1022:E1035))/(MAX(E1022:E1035)-MIN(E1022:E1035)) * 100</f>
        <v>54.698504828335238</v>
      </c>
      <c r="Y1035" s="4">
        <f t="shared" si="136"/>
        <v>53.746980522602819</v>
      </c>
      <c r="Z1035" s="4">
        <f t="shared" si="132"/>
        <v>1.017703772313912</v>
      </c>
      <c r="AA1035" s="4">
        <f t="shared" si="133"/>
        <v>0.44392350000001102</v>
      </c>
      <c r="AB1035">
        <f>STDEV(E1015:E1035)</f>
        <v>1.8981674569486864</v>
      </c>
      <c r="AC1035">
        <f t="shared" si="130"/>
        <v>171.28808645694869</v>
      </c>
      <c r="AD1035">
        <f t="shared" si="131"/>
        <v>167.49175154305129</v>
      </c>
      <c r="AE1035" s="4">
        <f>AC1035-AD1035</f>
        <v>3.7963349138973967</v>
      </c>
      <c r="AI1035" s="5">
        <f t="shared" si="134"/>
        <v>2.906394714236038E-4</v>
      </c>
      <c r="AJ1035" s="5">
        <f t="shared" si="129"/>
        <v>2.2413851891354255E-3</v>
      </c>
      <c r="AK1035" s="5">
        <f t="shared" si="135"/>
        <v>1.2265739109954426E-3</v>
      </c>
    </row>
    <row r="1036" spans="1:37" x14ac:dyDescent="0.2">
      <c r="A1036" s="1">
        <v>43083</v>
      </c>
      <c r="B1036">
        <v>170.4426</v>
      </c>
      <c r="C1036">
        <v>171.1643</v>
      </c>
      <c r="D1036">
        <v>169.7011</v>
      </c>
      <c r="E1036">
        <v>170.2646</v>
      </c>
      <c r="F1036">
        <v>20476541</v>
      </c>
      <c r="G1036">
        <v>20476541</v>
      </c>
      <c r="H1036">
        <v>170.322</v>
      </c>
      <c r="I1036">
        <v>-4.9432999999999998E-2</v>
      </c>
      <c r="J1036">
        <v>4.9432999999999998E-2</v>
      </c>
      <c r="K1036" s="4">
        <f>1-(E1036/E1035)</f>
        <v>2.906394714236038E-4</v>
      </c>
      <c r="L1036" s="4">
        <v>168.8360375</v>
      </c>
      <c r="M1036" s="4">
        <v>168.76683</v>
      </c>
      <c r="N1036" s="4">
        <v>169.43134760000001</v>
      </c>
      <c r="O1036" s="4">
        <v>164.30151570000001</v>
      </c>
      <c r="P1036" s="4">
        <v>169.4860712</v>
      </c>
      <c r="Q1036" s="4">
        <v>169.41182879999999</v>
      </c>
      <c r="R1036" s="4">
        <v>168.91994339999999</v>
      </c>
      <c r="S1036" s="4">
        <v>165.4438107</v>
      </c>
      <c r="T1036" s="2">
        <v>0.46607442900000001</v>
      </c>
      <c r="U1036" s="2">
        <v>0.66026971400000001</v>
      </c>
      <c r="V1036" s="4">
        <v>41.379398250000001</v>
      </c>
      <c r="W1036">
        <f>F1036/AVERAGE(F1032:F1036)</f>
        <v>0.83691670212719338</v>
      </c>
      <c r="X1036" s="4">
        <f>(E1036-MIN(E1023:E1036))/(MAX(E1023:E1036)-MIN(E1023:E1036)) * 100</f>
        <v>63.188180714015274</v>
      </c>
      <c r="Y1036" s="4">
        <f t="shared" si="136"/>
        <v>54.340054942958922</v>
      </c>
      <c r="Z1036" s="4">
        <f t="shared" si="132"/>
        <v>1.1628287969223492</v>
      </c>
      <c r="AA1036" s="4">
        <f t="shared" si="133"/>
        <v>0.49188540000000103</v>
      </c>
      <c r="AB1036">
        <f>STDEV(E1016:E1036)</f>
        <v>1.9077446880070312</v>
      </c>
      <c r="AC1036">
        <f t="shared" si="130"/>
        <v>171.33909228800704</v>
      </c>
      <c r="AD1036">
        <f t="shared" si="131"/>
        <v>167.52360291199298</v>
      </c>
      <c r="AE1036" s="4">
        <f>AC1036-AD1036</f>
        <v>3.8154893760140567</v>
      </c>
      <c r="AI1036" s="5">
        <f t="shared" si="134"/>
        <v>-1.0161830468576438E-2</v>
      </c>
      <c r="AJ1036" s="5">
        <f t="shared" si="129"/>
        <v>2.7924071616976407E-3</v>
      </c>
      <c r="AK1036" s="5">
        <f t="shared" si="135"/>
        <v>1.7583814195920966E-3</v>
      </c>
    </row>
    <row r="1037" spans="1:37" x14ac:dyDescent="0.2">
      <c r="A1037" s="1">
        <v>43084</v>
      </c>
      <c r="B1037">
        <v>171.65860000000001</v>
      </c>
      <c r="C1037">
        <v>172.1925</v>
      </c>
      <c r="D1037">
        <v>170.50190000000001</v>
      </c>
      <c r="E1037">
        <v>171.9948</v>
      </c>
      <c r="F1037">
        <v>40169307</v>
      </c>
      <c r="G1037">
        <v>40169307</v>
      </c>
      <c r="H1037">
        <v>171.55369999999999</v>
      </c>
      <c r="I1037">
        <v>1.7301</v>
      </c>
      <c r="J1037">
        <v>-1.7301</v>
      </c>
      <c r="K1037" s="4">
        <f>1-(E1037/E1036)</f>
        <v>-1.0161830468576438E-2</v>
      </c>
      <c r="L1037" s="4">
        <v>169.37115</v>
      </c>
      <c r="M1037" s="4">
        <v>169.05552</v>
      </c>
      <c r="N1037" s="4">
        <v>169.66156190000001</v>
      </c>
      <c r="O1037" s="4">
        <v>164.70937649999999</v>
      </c>
      <c r="P1037" s="4">
        <v>170.0435665</v>
      </c>
      <c r="Q1037" s="4">
        <v>169.88145990000001</v>
      </c>
      <c r="R1037" s="4">
        <v>169.2127868</v>
      </c>
      <c r="S1037" s="4">
        <v>165.7007122</v>
      </c>
      <c r="T1037" s="2">
        <v>0.58965299999999998</v>
      </c>
      <c r="U1037" s="2">
        <v>0.59812628599999995</v>
      </c>
      <c r="V1037" s="4">
        <v>49.64331396</v>
      </c>
      <c r="W1037">
        <f>F1037/AVERAGE(F1033:F1037)</f>
        <v>1.4434096679889203</v>
      </c>
      <c r="X1037" s="4">
        <f>(E1037-MIN(E1024:E1037))/(MAX(E1024:E1037)-MIN(E1024:E1037)) * 100</f>
        <v>100</v>
      </c>
      <c r="Y1037" s="4">
        <f t="shared" si="136"/>
        <v>72.628895180783502</v>
      </c>
      <c r="Z1037" s="4">
        <f t="shared" si="132"/>
        <v>1.3768624698349876</v>
      </c>
      <c r="AA1037" s="4">
        <f t="shared" si="133"/>
        <v>0.66867310000000657</v>
      </c>
      <c r="AB1037">
        <f>STDEV(E1017:E1037)</f>
        <v>1.9116806185856956</v>
      </c>
      <c r="AC1037">
        <f t="shared" si="130"/>
        <v>171.57324251858572</v>
      </c>
      <c r="AD1037">
        <f t="shared" si="131"/>
        <v>167.7498812814143</v>
      </c>
      <c r="AE1037" s="4">
        <f>AC1037-AD1037</f>
        <v>3.8233612371714116</v>
      </c>
      <c r="AI1037" s="5">
        <f t="shared" si="134"/>
        <v>-1.4082983904164514E-2</v>
      </c>
      <c r="AJ1037" s="5">
        <f t="shared" si="129"/>
        <v>1.3723872573903838E-3</v>
      </c>
      <c r="AK1037" s="5">
        <f t="shared" si="135"/>
        <v>-1.0064818997379089E-4</v>
      </c>
    </row>
    <row r="1038" spans="1:37" x14ac:dyDescent="0.2">
      <c r="A1038" s="1">
        <v>43087</v>
      </c>
      <c r="B1038">
        <v>172.89439999999999</v>
      </c>
      <c r="C1038">
        <v>175.18809999999999</v>
      </c>
      <c r="D1038">
        <v>172.87469999999999</v>
      </c>
      <c r="E1038">
        <v>174.417</v>
      </c>
      <c r="F1038">
        <v>29421114</v>
      </c>
      <c r="G1038">
        <v>29421114</v>
      </c>
      <c r="H1038">
        <v>174.3794</v>
      </c>
      <c r="I1038">
        <v>2.4222000000000001</v>
      </c>
      <c r="J1038">
        <v>-2.4222000000000001</v>
      </c>
      <c r="K1038" s="4">
        <f>1-(E1038/E1037)</f>
        <v>-1.4082983904164514E-2</v>
      </c>
      <c r="L1038" s="4">
        <v>170.28688750000001</v>
      </c>
      <c r="M1038" s="4">
        <v>169.71001000000001</v>
      </c>
      <c r="N1038" s="4">
        <v>169.91201899999999</v>
      </c>
      <c r="O1038" s="4">
        <v>165.12783920000001</v>
      </c>
      <c r="P1038" s="4">
        <v>171.01544060000001</v>
      </c>
      <c r="Q1038" s="4">
        <v>170.70610360000001</v>
      </c>
      <c r="R1038" s="4">
        <v>169.70842619999999</v>
      </c>
      <c r="S1038" s="4">
        <v>166.04252740000001</v>
      </c>
      <c r="T1038" s="2">
        <v>0.762667286</v>
      </c>
      <c r="U1038" s="2">
        <v>0.52609771400000005</v>
      </c>
      <c r="V1038" s="4">
        <v>59.178150070000001</v>
      </c>
      <c r="W1038">
        <f>F1038/AVERAGE(F1034:F1038)</f>
        <v>1.1036120514944341</v>
      </c>
      <c r="X1038" s="4">
        <f>(E1038-MIN(E1025:E1038))/(MAX(E1025:E1038)-MIN(E1025:E1038)) * 100</f>
        <v>100</v>
      </c>
      <c r="Y1038" s="4">
        <f t="shared" si="136"/>
        <v>87.729393571338434</v>
      </c>
      <c r="Z1038" s="4">
        <f t="shared" si="132"/>
        <v>1.1398688162443931</v>
      </c>
      <c r="AA1038" s="4">
        <f t="shared" si="133"/>
        <v>0.99767740000001481</v>
      </c>
      <c r="AB1038">
        <f>STDEV(E1018:E1038)</f>
        <v>2.1694833902611577</v>
      </c>
      <c r="AC1038">
        <f t="shared" si="130"/>
        <v>172.08150239026114</v>
      </c>
      <c r="AD1038">
        <f t="shared" si="131"/>
        <v>167.74253560973884</v>
      </c>
      <c r="AE1038" s="4">
        <f>AC1038-AD1038</f>
        <v>4.3389667805222984</v>
      </c>
      <c r="AI1038" s="5">
        <f t="shared" si="134"/>
        <v>1.0656644707797924E-2</v>
      </c>
      <c r="AJ1038" s="5">
        <f t="shared" si="129"/>
        <v>2.8338457774418793E-3</v>
      </c>
      <c r="AK1038" s="5">
        <f t="shared" si="135"/>
        <v>-1.1411067747548139E-3</v>
      </c>
    </row>
    <row r="1039" spans="1:37" x14ac:dyDescent="0.2">
      <c r="A1039" s="1">
        <v>43088</v>
      </c>
      <c r="B1039">
        <v>173.0427</v>
      </c>
      <c r="C1039">
        <v>173.39869999999999</v>
      </c>
      <c r="D1039">
        <v>172.11340000000001</v>
      </c>
      <c r="E1039">
        <v>172.5583</v>
      </c>
      <c r="F1039">
        <v>27436447</v>
      </c>
      <c r="G1039">
        <v>27436447</v>
      </c>
      <c r="H1039">
        <v>172.62350000000001</v>
      </c>
      <c r="I1039">
        <v>-1.8587</v>
      </c>
      <c r="J1039">
        <v>1.8587</v>
      </c>
      <c r="K1039" s="4">
        <f>1-(E1039/E1038)</f>
        <v>1.0656644707797924E-2</v>
      </c>
      <c r="L1039" s="4">
        <v>170.93197499999999</v>
      </c>
      <c r="M1039" s="4">
        <v>170.19444999999999</v>
      </c>
      <c r="N1039" s="4">
        <v>170.11869519999999</v>
      </c>
      <c r="O1039" s="4">
        <v>165.5115941</v>
      </c>
      <c r="P1039" s="4">
        <v>171.35829820000001</v>
      </c>
      <c r="Q1039" s="4">
        <v>171.0428666</v>
      </c>
      <c r="R1039" s="4">
        <v>169.97984270000001</v>
      </c>
      <c r="S1039" s="4">
        <v>166.2980479</v>
      </c>
      <c r="T1039" s="2">
        <v>0.762667286</v>
      </c>
      <c r="U1039" s="2">
        <v>0.40534771400000003</v>
      </c>
      <c r="V1039" s="4">
        <v>65.296018090000004</v>
      </c>
      <c r="W1039">
        <f>F1039/AVERAGE(F1035:F1039)</f>
        <v>0.97070785002993454</v>
      </c>
      <c r="X1039" s="4">
        <f>(E1039-MIN(E1026:E1039))/(MAX(E1026:E1039)-MIN(E1026:E1039)) * 100</f>
        <v>74.628373305668902</v>
      </c>
      <c r="Y1039" s="4">
        <f t="shared" si="136"/>
        <v>91.542791101889634</v>
      </c>
      <c r="Z1039" s="4">
        <f t="shared" si="132"/>
        <v>0.8152293851583079</v>
      </c>
      <c r="AA1039" s="4">
        <f t="shared" si="133"/>
        <v>1.0630238999999904</v>
      </c>
      <c r="AB1039">
        <f>STDEV(E1019:E1039)</f>
        <v>2.2064631058497648</v>
      </c>
      <c r="AC1039">
        <f t="shared" si="130"/>
        <v>172.32515830584975</v>
      </c>
      <c r="AD1039">
        <f t="shared" si="131"/>
        <v>167.91223209415023</v>
      </c>
      <c r="AE1039" s="4">
        <f>AC1039-AD1039</f>
        <v>4.4129262116995278</v>
      </c>
      <c r="AI1039" s="5">
        <f t="shared" si="134"/>
        <v>1.088327828913549E-3</v>
      </c>
      <c r="AJ1039" s="5">
        <f t="shared" si="129"/>
        <v>2.6627774995799935E-3</v>
      </c>
      <c r="AK1039" s="5">
        <f t="shared" si="135"/>
        <v>-9.6794148636046345E-4</v>
      </c>
    </row>
    <row r="1040" spans="1:37" x14ac:dyDescent="0.2">
      <c r="A1040" s="1">
        <v>43089</v>
      </c>
      <c r="B1040">
        <v>172.88460000000001</v>
      </c>
      <c r="C1040">
        <v>173.42830000000001</v>
      </c>
      <c r="D1040">
        <v>171.28290000000001</v>
      </c>
      <c r="E1040">
        <v>172.37049999999999</v>
      </c>
      <c r="F1040">
        <v>23475649</v>
      </c>
      <c r="G1040">
        <v>23475649</v>
      </c>
      <c r="H1040">
        <v>172.25800000000001</v>
      </c>
      <c r="I1040">
        <v>-0.18784300000000001</v>
      </c>
      <c r="J1040">
        <v>0.18784300000000001</v>
      </c>
      <c r="K1040" s="4">
        <f>1-(E1040/E1039)</f>
        <v>1.088327828913549E-3</v>
      </c>
      <c r="L1040" s="4">
        <v>171.54741250000001</v>
      </c>
      <c r="M1040" s="4">
        <v>170.72238999999999</v>
      </c>
      <c r="N1040" s="4">
        <v>170.3244286</v>
      </c>
      <c r="O1040" s="4">
        <v>165.88123730000001</v>
      </c>
      <c r="P1040" s="4">
        <v>171.58323200000001</v>
      </c>
      <c r="Q1040" s="4">
        <v>171.2842545</v>
      </c>
      <c r="R1040" s="4">
        <v>170.20752440000001</v>
      </c>
      <c r="S1040" s="4">
        <v>166.5361833</v>
      </c>
      <c r="T1040" s="2">
        <v>0.59530300000000003</v>
      </c>
      <c r="U1040" s="2">
        <v>0.41876507099999999</v>
      </c>
      <c r="V1040" s="4">
        <v>58.704441719999998</v>
      </c>
      <c r="W1040">
        <f>F1040/AVERAGE(F1036:F1040)</f>
        <v>0.83259348349454854</v>
      </c>
      <c r="X1040" s="4">
        <f>(E1040-MIN(E1027:E1040))/(MAX(E1027:E1040)-MIN(E1027:E1040)) * 100</f>
        <v>72.064865750283076</v>
      </c>
      <c r="Y1040" s="4">
        <f t="shared" si="136"/>
        <v>82.231079685317326</v>
      </c>
      <c r="Z1040" s="4">
        <f t="shared" si="132"/>
        <v>0.87637017568128239</v>
      </c>
      <c r="AA1040" s="4">
        <f t="shared" si="133"/>
        <v>1.0767300999999918</v>
      </c>
      <c r="AB1040">
        <f>STDEV(E1020:E1040)</f>
        <v>2.2053602526895353</v>
      </c>
      <c r="AC1040">
        <f t="shared" si="130"/>
        <v>172.52978885268953</v>
      </c>
      <c r="AD1040">
        <f t="shared" si="131"/>
        <v>168.11906834731047</v>
      </c>
      <c r="AE1040" s="4">
        <f>AC1040-AD1040</f>
        <v>4.4107205053790608</v>
      </c>
      <c r="AI1040" s="5">
        <f t="shared" si="134"/>
        <v>-3.7854505266272653E-3</v>
      </c>
      <c r="AJ1040" s="5">
        <f t="shared" si="129"/>
        <v>1.767582034565061E-4</v>
      </c>
      <c r="AK1040" s="5">
        <f t="shared" si="135"/>
        <v>-1.6148740780101661E-3</v>
      </c>
    </row>
    <row r="1041" spans="1:37" x14ac:dyDescent="0.2">
      <c r="A1041" s="1">
        <v>43090</v>
      </c>
      <c r="B1041">
        <v>172.1925</v>
      </c>
      <c r="C1041">
        <v>174.0215</v>
      </c>
      <c r="D1041">
        <v>172.1233</v>
      </c>
      <c r="E1041">
        <v>173.023</v>
      </c>
      <c r="F1041">
        <v>20949896</v>
      </c>
      <c r="G1041">
        <v>20949896</v>
      </c>
      <c r="H1041">
        <v>173.25139999999999</v>
      </c>
      <c r="I1041">
        <v>0.65250600000000003</v>
      </c>
      <c r="J1041">
        <v>-0.65250600000000003</v>
      </c>
      <c r="K1041" s="4">
        <f>1-(E1041/E1040)</f>
        <v>-3.7854505266272653E-3</v>
      </c>
      <c r="L1041" s="4">
        <v>171.8366</v>
      </c>
      <c r="M1041" s="4">
        <v>171.28493</v>
      </c>
      <c r="N1041" s="4">
        <v>170.41246670000001</v>
      </c>
      <c r="O1041" s="4">
        <v>166.26251569999999</v>
      </c>
      <c r="P1041" s="4">
        <v>171.9031804</v>
      </c>
      <c r="Q1041" s="4">
        <v>171.60039</v>
      </c>
      <c r="R1041" s="4">
        <v>170.4756649</v>
      </c>
      <c r="S1041" s="4">
        <v>166.79056829999999</v>
      </c>
      <c r="T1041" s="2">
        <v>0.64191057100000004</v>
      </c>
      <c r="U1041" s="2">
        <v>0.36227100000000001</v>
      </c>
      <c r="V1041" s="4">
        <v>63.923755389999997</v>
      </c>
      <c r="W1041">
        <f>F1041/AVERAGE(F1037:F1041)</f>
        <v>0.74052805306332947</v>
      </c>
      <c r="X1041" s="4">
        <f>(E1041-MIN(E1028:E1041))/(MAX(E1028:E1041)-MIN(E1028:E1041)) * 100</f>
        <v>80.971621234250975</v>
      </c>
      <c r="Y1041" s="4">
        <f t="shared" si="136"/>
        <v>75.888286763400984</v>
      </c>
      <c r="Z1041" s="4">
        <f t="shared" si="132"/>
        <v>1.0669844410468567</v>
      </c>
      <c r="AA1041" s="4">
        <f t="shared" si="133"/>
        <v>1.1247251000000063</v>
      </c>
      <c r="AB1041">
        <f>STDEV(E1021:E1041)</f>
        <v>2.2767266889842808</v>
      </c>
      <c r="AC1041">
        <f t="shared" si="130"/>
        <v>172.68919338898428</v>
      </c>
      <c r="AD1041">
        <f t="shared" si="131"/>
        <v>168.13574001101574</v>
      </c>
      <c r="AE1041" s="4">
        <f>AC1041-AD1041</f>
        <v>4.5534533779685376</v>
      </c>
      <c r="AI1041" s="5">
        <f t="shared" si="134"/>
        <v>0</v>
      </c>
      <c r="AJ1041" s="5">
        <f t="shared" si="129"/>
        <v>-6.5565712822308626E-4</v>
      </c>
      <c r="AK1041" s="5">
        <f t="shared" si="135"/>
        <v>-1.6118953741955323E-3</v>
      </c>
    </row>
    <row r="1042" spans="1:37" x14ac:dyDescent="0.2">
      <c r="A1042" s="1">
        <v>43091</v>
      </c>
      <c r="B1042">
        <v>172.69669999999999</v>
      </c>
      <c r="C1042">
        <v>173.4323</v>
      </c>
      <c r="D1042">
        <v>172.5188</v>
      </c>
      <c r="E1042">
        <v>173.023</v>
      </c>
      <c r="F1042">
        <v>16349444</v>
      </c>
      <c r="G1042">
        <v>16349444</v>
      </c>
      <c r="H1042">
        <v>173.0384</v>
      </c>
      <c r="I1042">
        <v>0</v>
      </c>
      <c r="J1042">
        <v>0</v>
      </c>
      <c r="K1042" s="4">
        <f>1-(E1042/E1041)</f>
        <v>0</v>
      </c>
      <c r="L1042" s="4">
        <v>172.24566250000001</v>
      </c>
      <c r="M1042" s="4">
        <v>171.84253000000001</v>
      </c>
      <c r="N1042" s="4">
        <v>170.41482379999999</v>
      </c>
      <c r="O1042" s="4">
        <v>166.63123730000001</v>
      </c>
      <c r="P1042" s="4">
        <v>172.15202919999999</v>
      </c>
      <c r="Q1042" s="4">
        <v>171.85904640000001</v>
      </c>
      <c r="R1042" s="4">
        <v>170.71826830000001</v>
      </c>
      <c r="S1042" s="4">
        <v>167.0349774</v>
      </c>
      <c r="T1042" s="2">
        <v>0.64191057100000004</v>
      </c>
      <c r="U1042" s="2">
        <v>0.273999571</v>
      </c>
      <c r="V1042" s="4">
        <v>70.084448399999999</v>
      </c>
      <c r="W1042">
        <f>F1042/AVERAGE(F1038:F1042)</f>
        <v>0.69493707311454189</v>
      </c>
      <c r="X1042" s="4">
        <f>(E1042-MIN(E1029:E1042))/(MAX(E1029:E1042)-MIN(E1029:E1042)) * 100</f>
        <v>80.971621234250975</v>
      </c>
      <c r="Y1042" s="4">
        <f t="shared" si="136"/>
        <v>78.002702739595009</v>
      </c>
      <c r="Z1042" s="4">
        <f t="shared" si="132"/>
        <v>1.0380617387652251</v>
      </c>
      <c r="AA1042" s="4">
        <f t="shared" si="133"/>
        <v>1.1407781000000057</v>
      </c>
      <c r="AB1042">
        <f>STDEV(E1022:E1042)</f>
        <v>2.279534647664903</v>
      </c>
      <c r="AC1042">
        <f t="shared" si="130"/>
        <v>172.69435844766491</v>
      </c>
      <c r="AD1042">
        <f t="shared" si="131"/>
        <v>168.13528915233508</v>
      </c>
      <c r="AE1042" s="4">
        <f>AC1042-AD1042</f>
        <v>4.5590692953298344</v>
      </c>
      <c r="AI1042" s="5">
        <f t="shared" si="134"/>
        <v>2.5370037509464094E-2</v>
      </c>
      <c r="AJ1042" s="5">
        <f t="shared" si="129"/>
        <v>-7.5560142620965222E-3</v>
      </c>
      <c r="AK1042" s="5">
        <f t="shared" si="135"/>
        <v>-1.6437832855066968E-3</v>
      </c>
    </row>
    <row r="1043" spans="1:37" x14ac:dyDescent="0.2">
      <c r="A1043" s="1">
        <v>43095</v>
      </c>
      <c r="B1043">
        <v>168.86080000000001</v>
      </c>
      <c r="C1043">
        <v>169.5232</v>
      </c>
      <c r="D1043">
        <v>167.7525</v>
      </c>
      <c r="E1043">
        <v>168.63339999999999</v>
      </c>
      <c r="F1043">
        <v>33185536</v>
      </c>
      <c r="G1043">
        <v>33185536</v>
      </c>
      <c r="H1043">
        <v>168.49930000000001</v>
      </c>
      <c r="I1043">
        <v>-4.3895999999999997</v>
      </c>
      <c r="J1043">
        <v>4.3895999999999997</v>
      </c>
      <c r="K1043" s="4">
        <f>1-(E1043/E1042)</f>
        <v>2.5370037509464094E-2</v>
      </c>
      <c r="L1043" s="4">
        <v>172.03557499999999</v>
      </c>
      <c r="M1043" s="4">
        <v>171.63491999999999</v>
      </c>
      <c r="N1043" s="4">
        <v>170.20768100000001</v>
      </c>
      <c r="O1043" s="4">
        <v>166.9245118</v>
      </c>
      <c r="P1043" s="4">
        <v>171.3701116</v>
      </c>
      <c r="Q1043" s="4">
        <v>171.2725652</v>
      </c>
      <c r="R1043" s="4">
        <v>170.51970940000001</v>
      </c>
      <c r="S1043" s="4">
        <v>167.09766060000001</v>
      </c>
      <c r="T1043" s="2">
        <v>0.64191057100000004</v>
      </c>
      <c r="U1043" s="2">
        <v>0.57624364299999997</v>
      </c>
      <c r="V1043" s="4">
        <v>52.695345459999999</v>
      </c>
      <c r="W1043">
        <f>F1043/AVERAGE(F1039:F1043)</f>
        <v>1.3668189351543301</v>
      </c>
      <c r="X1043" s="4">
        <f>(E1043-MIN(E1030:E1043))/(MAX(E1030:E1043)-MIN(E1030:E1043)) * 100</f>
        <v>21.052703422104933</v>
      </c>
      <c r="Y1043" s="4">
        <f t="shared" si="136"/>
        <v>60.998648630202297</v>
      </c>
      <c r="Z1043" s="4">
        <f t="shared" si="132"/>
        <v>0.34513393156846256</v>
      </c>
      <c r="AA1043" s="4">
        <f t="shared" si="133"/>
        <v>0.75285579999999186</v>
      </c>
      <c r="AB1043">
        <f>STDEV(E1023:E1043)</f>
        <v>2.231595616508296</v>
      </c>
      <c r="AC1043">
        <f t="shared" si="130"/>
        <v>172.43927661650829</v>
      </c>
      <c r="AD1043">
        <f t="shared" si="131"/>
        <v>167.97608538349172</v>
      </c>
      <c r="AE1043" s="4">
        <f>AC1043-AD1043</f>
        <v>4.4631912330165733</v>
      </c>
      <c r="AI1043" s="5">
        <f t="shared" si="134"/>
        <v>-1.7552869123216297E-4</v>
      </c>
      <c r="AJ1043" s="5">
        <f t="shared" si="129"/>
        <v>-1.4390898308182412E-3</v>
      </c>
      <c r="AK1043" s="5">
        <f t="shared" si="135"/>
        <v>2.0539300416552469E-5</v>
      </c>
    </row>
    <row r="1044" spans="1:37" x14ac:dyDescent="0.2">
      <c r="A1044" s="1">
        <v>43096</v>
      </c>
      <c r="B1044">
        <v>168.1687</v>
      </c>
      <c r="C1044">
        <v>168.84100000000001</v>
      </c>
      <c r="D1044">
        <v>167.78309999999999</v>
      </c>
      <c r="E1044">
        <v>168.66300000000001</v>
      </c>
      <c r="F1044">
        <v>21498213</v>
      </c>
      <c r="G1044">
        <v>21498213</v>
      </c>
      <c r="H1044">
        <v>168.31270000000001</v>
      </c>
      <c r="I1044">
        <v>2.9659000000000001E-2</v>
      </c>
      <c r="J1044">
        <v>-2.9659000000000001E-2</v>
      </c>
      <c r="K1044" s="4">
        <f>1-(E1044/E1043)</f>
        <v>-1.7552869123216297E-4</v>
      </c>
      <c r="L1044" s="4">
        <v>171.835375</v>
      </c>
      <c r="M1044" s="4">
        <v>171.52617000000001</v>
      </c>
      <c r="N1044" s="4">
        <v>170.04337620000001</v>
      </c>
      <c r="O1044" s="4">
        <v>167.19924510000001</v>
      </c>
      <c r="P1044" s="4">
        <v>170.76853130000001</v>
      </c>
      <c r="Q1044" s="4">
        <v>170.79809879999999</v>
      </c>
      <c r="R1044" s="4">
        <v>170.34287990000001</v>
      </c>
      <c r="S1044" s="4">
        <v>167.15904649999999</v>
      </c>
      <c r="T1044" s="2">
        <v>0.64402907099999995</v>
      </c>
      <c r="U1044" s="2">
        <v>0.53175450000000002</v>
      </c>
      <c r="V1044" s="4">
        <v>54.774457400000003</v>
      </c>
      <c r="W1044">
        <f>F1044/AVERAGE(F1040:F1044)</f>
        <v>0.93099116499956891</v>
      </c>
      <c r="X1044" s="4">
        <f>(E1044-MIN(E1031:E1044))/(MAX(E1031:E1044)-MIN(E1031:E1044)) * 100</f>
        <v>18.027181810411168</v>
      </c>
      <c r="Y1044" s="4">
        <f t="shared" si="136"/>
        <v>40.017168822255691</v>
      </c>
      <c r="Z1044" s="4">
        <f t="shared" si="132"/>
        <v>0.45048618732830709</v>
      </c>
      <c r="AA1044" s="4">
        <f t="shared" si="133"/>
        <v>0.45521889999997711</v>
      </c>
      <c r="AB1044">
        <f>STDEV(E1024:E1044)</f>
        <v>2.2111957954701236</v>
      </c>
      <c r="AC1044">
        <f t="shared" si="130"/>
        <v>172.25457199547014</v>
      </c>
      <c r="AD1044">
        <f t="shared" si="131"/>
        <v>167.83218040452988</v>
      </c>
      <c r="AE1044" s="4">
        <f>AC1044-AD1044</f>
        <v>4.4223915909402649</v>
      </c>
      <c r="AI1044" s="5">
        <f t="shared" si="134"/>
        <v>-2.8138951637286524E-3</v>
      </c>
      <c r="AJ1044" s="5">
        <f t="shared" si="129"/>
        <v>-1.430120228787335E-3</v>
      </c>
      <c r="AK1044" s="5">
        <f t="shared" si="135"/>
        <v>-3.5819134455340698E-5</v>
      </c>
    </row>
    <row r="1045" spans="1:37" x14ac:dyDescent="0.2">
      <c r="A1045" s="1">
        <v>43097</v>
      </c>
      <c r="B1045">
        <v>169.05850000000001</v>
      </c>
      <c r="C1045">
        <v>169.89879999999999</v>
      </c>
      <c r="D1045">
        <v>168.5444</v>
      </c>
      <c r="E1045">
        <v>169.13759999999999</v>
      </c>
      <c r="F1045">
        <v>16480187</v>
      </c>
      <c r="G1045">
        <v>16480187</v>
      </c>
      <c r="H1045">
        <v>169.214</v>
      </c>
      <c r="I1045">
        <v>0.474551</v>
      </c>
      <c r="J1045">
        <v>-0.474551</v>
      </c>
      <c r="K1045" s="4">
        <f>1-(E1045/E1044)</f>
        <v>-2.8138951637286524E-3</v>
      </c>
      <c r="L1045" s="4">
        <v>171.47822500000001</v>
      </c>
      <c r="M1045" s="4">
        <v>171.40852000000001</v>
      </c>
      <c r="N1045" s="4">
        <v>169.9496905</v>
      </c>
      <c r="O1045" s="4">
        <v>167.42746080000001</v>
      </c>
      <c r="P1045" s="4">
        <v>170.4061021</v>
      </c>
      <c r="Q1045" s="4">
        <v>170.49618989999999</v>
      </c>
      <c r="R1045" s="4">
        <v>170.22809140000001</v>
      </c>
      <c r="S1045" s="4">
        <v>167.23663680000001</v>
      </c>
      <c r="T1045" s="2">
        <v>0.656034071</v>
      </c>
      <c r="U1045" s="2">
        <v>0.53175450000000002</v>
      </c>
      <c r="V1045" s="4">
        <v>55.231552749999999</v>
      </c>
      <c r="W1045">
        <f>F1045/AVERAGE(F1041:F1045)</f>
        <v>0.75971276213342476</v>
      </c>
      <c r="X1045" s="4">
        <f>(E1045-MIN(E1032:E1045))/(MAX(E1032:E1045)-MIN(E1032:E1045)) * 100</f>
        <v>24.255380200860682</v>
      </c>
      <c r="Y1045" s="4">
        <f t="shared" si="136"/>
        <v>21.111755144458929</v>
      </c>
      <c r="Z1045" s="4">
        <f t="shared" si="132"/>
        <v>1.1489040127119341</v>
      </c>
      <c r="AA1045" s="4">
        <f t="shared" si="133"/>
        <v>0.26809849999997937</v>
      </c>
      <c r="AB1045">
        <f>STDEV(E1025:E1045)</f>
        <v>2.2056382867335147</v>
      </c>
      <c r="AC1045">
        <f t="shared" si="130"/>
        <v>172.15532878673352</v>
      </c>
      <c r="AD1045">
        <f t="shared" si="131"/>
        <v>167.74405221326649</v>
      </c>
      <c r="AE1045" s="4">
        <f>AC1045-AD1045</f>
        <v>4.4112765734670347</v>
      </c>
      <c r="AI1045" s="5">
        <f t="shared" si="134"/>
        <v>1.0813680695480943E-2</v>
      </c>
      <c r="AJ1045" s="5">
        <f t="shared" si="129"/>
        <v>-3.1138983660802476E-3</v>
      </c>
      <c r="AK1045" s="5">
        <f t="shared" si="135"/>
        <v>-4.5477190963023152E-4</v>
      </c>
    </row>
    <row r="1046" spans="1:37" x14ac:dyDescent="0.2">
      <c r="A1046" s="1">
        <v>43098</v>
      </c>
      <c r="B1046">
        <v>168.5839</v>
      </c>
      <c r="C1046">
        <v>168.65309999999999</v>
      </c>
      <c r="D1046">
        <v>167.2987</v>
      </c>
      <c r="E1046">
        <v>167.30860000000001</v>
      </c>
      <c r="F1046">
        <v>25999922</v>
      </c>
      <c r="G1046">
        <v>25999922</v>
      </c>
      <c r="H1046">
        <v>167.8211</v>
      </c>
      <c r="I1046">
        <v>-1.829</v>
      </c>
      <c r="J1046">
        <v>1.829</v>
      </c>
      <c r="K1046" s="4">
        <f>1-(E1046/E1045)</f>
        <v>1.0813680695480943E-2</v>
      </c>
      <c r="L1046" s="4">
        <v>170.589675</v>
      </c>
      <c r="M1046" s="4">
        <v>171.11292</v>
      </c>
      <c r="N1046" s="4">
        <v>169.93791899999999</v>
      </c>
      <c r="O1046" s="4">
        <v>167.6084176</v>
      </c>
      <c r="P1046" s="4">
        <v>169.71776829999999</v>
      </c>
      <c r="Q1046" s="4">
        <v>169.9166281</v>
      </c>
      <c r="R1046" s="4">
        <v>169.95004460000001</v>
      </c>
      <c r="S1046" s="4">
        <v>167.23945889999999</v>
      </c>
      <c r="T1046" s="2">
        <v>0.652503214</v>
      </c>
      <c r="U1046" s="2">
        <v>0.66239735700000002</v>
      </c>
      <c r="V1046" s="4">
        <v>49.623768400000003</v>
      </c>
      <c r="W1046">
        <f>F1046/AVERAGE(F1042:F1046)</f>
        <v>1.1452367934817014</v>
      </c>
      <c r="X1046" s="4">
        <f>(E1046-MIN(E1033:E1046))/(MAX(E1033:E1046)-MIN(E1033:E1046)) * 100</f>
        <v>0</v>
      </c>
      <c r="Y1046" s="4">
        <f t="shared" si="136"/>
        <v>14.094187337090617</v>
      </c>
      <c r="Z1046" s="4">
        <f t="shared" si="132"/>
        <v>0</v>
      </c>
      <c r="AA1046" s="4">
        <f t="shared" si="133"/>
        <v>-3.3416500000015503E-2</v>
      </c>
      <c r="AB1046">
        <f>STDEV(E1026:E1046)</f>
        <v>2.2196682458464458</v>
      </c>
      <c r="AC1046">
        <f t="shared" si="130"/>
        <v>172.15758724584643</v>
      </c>
      <c r="AD1046">
        <f t="shared" si="131"/>
        <v>167.71825075415356</v>
      </c>
      <c r="AE1046" s="4">
        <f>AC1046-AD1046</f>
        <v>4.4393364916928704</v>
      </c>
      <c r="AI1046" s="5">
        <f t="shared" si="134"/>
        <v>-1.7904638494375069E-2</v>
      </c>
      <c r="AJ1046" s="5">
        <f t="shared" si="129"/>
        <v>3.1677518462968736E-3</v>
      </c>
      <c r="AK1046" s="5">
        <f t="shared" si="135"/>
        <v>9.6632877425970596E-4</v>
      </c>
    </row>
    <row r="1047" spans="1:37" x14ac:dyDescent="0.2">
      <c r="A1047" s="1">
        <v>43102</v>
      </c>
      <c r="B1047">
        <v>168.22800000000001</v>
      </c>
      <c r="C1047">
        <v>170.34370000000001</v>
      </c>
      <c r="D1047">
        <v>167.3382</v>
      </c>
      <c r="E1047">
        <v>170.30420000000001</v>
      </c>
      <c r="F1047">
        <v>25555934</v>
      </c>
      <c r="G1047">
        <v>25555934</v>
      </c>
      <c r="H1047">
        <v>169.36670000000001</v>
      </c>
      <c r="I1047">
        <v>2.9956</v>
      </c>
      <c r="J1047">
        <v>-2.9956</v>
      </c>
      <c r="K1047" s="4">
        <f>1-(E1047/E1046)</f>
        <v>-1.7904638494375069E-2</v>
      </c>
      <c r="L1047" s="4">
        <v>170.30791249999999</v>
      </c>
      <c r="M1047" s="4">
        <v>170.94386</v>
      </c>
      <c r="N1047" s="4">
        <v>169.95722380000001</v>
      </c>
      <c r="O1047" s="4">
        <v>167.8618275</v>
      </c>
      <c r="P1047" s="4">
        <v>169.8480864</v>
      </c>
      <c r="Q1047" s="4">
        <v>169.9870957</v>
      </c>
      <c r="R1047" s="4">
        <v>169.98377360000001</v>
      </c>
      <c r="S1047" s="4">
        <v>167.35964480000001</v>
      </c>
      <c r="T1047" s="2">
        <v>0.63343892899999998</v>
      </c>
      <c r="U1047" s="2">
        <v>0.66239735700000002</v>
      </c>
      <c r="V1047" s="4">
        <v>48.882635530000002</v>
      </c>
      <c r="W1047">
        <f>F1047/AVERAGE(F1043:F1047)</f>
        <v>1.0412311487620514</v>
      </c>
      <c r="X1047" s="4">
        <f>(E1047-MIN(E1034:E1047))/(MAX(E1034:E1047)-MIN(E1034:E1047)) * 100</f>
        <v>42.141691519891964</v>
      </c>
      <c r="Y1047" s="4">
        <f t="shared" si="136"/>
        <v>22.132357240250883</v>
      </c>
      <c r="Z1047" s="4">
        <f t="shared" si="132"/>
        <v>1.9040760576216988</v>
      </c>
      <c r="AA1047" s="4">
        <f t="shared" si="133"/>
        <v>3.3220999999912237E-3</v>
      </c>
      <c r="AB1047">
        <f>STDEV(E1027:E1047)</f>
        <v>2.2210734760256696</v>
      </c>
      <c r="AC1047">
        <f t="shared" si="130"/>
        <v>172.17829727602569</v>
      </c>
      <c r="AD1047">
        <f t="shared" si="131"/>
        <v>167.73615032397433</v>
      </c>
      <c r="AE1047" s="4">
        <f>AC1047-AD1047</f>
        <v>4.4421469520513597</v>
      </c>
      <c r="AI1047" s="5">
        <f t="shared" si="134"/>
        <v>1.7439381999984072E-4</v>
      </c>
      <c r="AJ1047" s="5">
        <f t="shared" ref="AJ1047:AJ1110" si="137">SLOPE(K1048:K1052,$AL$2:$AL$6)</f>
        <v>8.2399725377402255E-4</v>
      </c>
      <c r="AK1047" s="5">
        <f t="shared" si="135"/>
        <v>-6.3573583354588283E-4</v>
      </c>
    </row>
    <row r="1048" spans="1:37" x14ac:dyDescent="0.2">
      <c r="A1048" s="1">
        <v>43103</v>
      </c>
      <c r="B1048">
        <v>170.5711</v>
      </c>
      <c r="C1048">
        <v>172.56819999999999</v>
      </c>
      <c r="D1048">
        <v>170.0076</v>
      </c>
      <c r="E1048">
        <v>170.27449999999999</v>
      </c>
      <c r="F1048">
        <v>29517899</v>
      </c>
      <c r="G1048">
        <v>29517899</v>
      </c>
      <c r="H1048">
        <v>171.14859999999999</v>
      </c>
      <c r="I1048">
        <v>-2.9659000000000001E-2</v>
      </c>
      <c r="J1048">
        <v>2.9659000000000001E-2</v>
      </c>
      <c r="K1048" s="4">
        <f>1-(E1048/E1047)</f>
        <v>1.7439381999984072E-4</v>
      </c>
      <c r="L1048" s="4">
        <v>170.04591249999999</v>
      </c>
      <c r="M1048" s="4">
        <v>170.52960999999999</v>
      </c>
      <c r="N1048" s="4">
        <v>170.01277619999999</v>
      </c>
      <c r="O1048" s="4">
        <v>168.18766669999999</v>
      </c>
      <c r="P1048" s="4">
        <v>169.94284500000001</v>
      </c>
      <c r="Q1048" s="4">
        <v>170.0393511</v>
      </c>
      <c r="R1048" s="4">
        <v>170.0114619</v>
      </c>
      <c r="S1048" s="4">
        <v>167.47395280000001</v>
      </c>
      <c r="T1048" s="2">
        <v>0.63343892899999998</v>
      </c>
      <c r="U1048" s="2">
        <v>0.59601678599999997</v>
      </c>
      <c r="V1048" s="4">
        <v>51.52189877</v>
      </c>
      <c r="W1048">
        <f>F1048/AVERAGE(F1044:F1048)</f>
        <v>1.239704522778273</v>
      </c>
      <c r="X1048" s="4">
        <f>(E1048-MIN(E1035:E1048))/(MAX(E1035:E1048)-MIN(E1035:E1048)) * 100</f>
        <v>41.72387597771624</v>
      </c>
      <c r="Y1048" s="4">
        <f t="shared" si="136"/>
        <v>27.955189165869399</v>
      </c>
      <c r="Z1048" s="4">
        <f t="shared" si="132"/>
        <v>1.4925270485615989</v>
      </c>
      <c r="AA1048" s="4">
        <f t="shared" si="133"/>
        <v>2.7889200000004166E-2</v>
      </c>
      <c r="AB1048">
        <f>STDEV(E1028:E1048)</f>
        <v>2.2133442294195342</v>
      </c>
      <c r="AC1048">
        <f t="shared" si="130"/>
        <v>172.22612042941952</v>
      </c>
      <c r="AD1048">
        <f t="shared" si="131"/>
        <v>167.79943197058046</v>
      </c>
      <c r="AE1048" s="4">
        <f>AC1048-AD1048</f>
        <v>4.4266884588390667</v>
      </c>
      <c r="AI1048" s="5">
        <f t="shared" si="134"/>
        <v>-4.644852869924776E-3</v>
      </c>
      <c r="AJ1048" s="5">
        <f t="shared" si="137"/>
        <v>2.1249806690296193E-3</v>
      </c>
      <c r="AK1048" s="5">
        <f t="shared" si="135"/>
        <v>-1.9723039820821435E-4</v>
      </c>
    </row>
    <row r="1049" spans="1:37" x14ac:dyDescent="0.2">
      <c r="A1049" s="1">
        <v>43104</v>
      </c>
      <c r="B1049">
        <v>170.58099999999999</v>
      </c>
      <c r="C1049">
        <v>171.50049999999999</v>
      </c>
      <c r="D1049">
        <v>170.12620000000001</v>
      </c>
      <c r="E1049">
        <v>171.06540000000001</v>
      </c>
      <c r="F1049">
        <v>22434597</v>
      </c>
      <c r="G1049">
        <v>22434597</v>
      </c>
      <c r="H1049">
        <v>171.00749999999999</v>
      </c>
      <c r="I1049">
        <v>0.79091699999999998</v>
      </c>
      <c r="J1049">
        <v>-0.79091699999999998</v>
      </c>
      <c r="K1049" s="4">
        <f>1-(E1049/E1048)</f>
        <v>-4.644852869924776E-3</v>
      </c>
      <c r="L1049" s="4">
        <v>169.80121249999999</v>
      </c>
      <c r="M1049" s="4">
        <v>170.38032000000001</v>
      </c>
      <c r="N1049" s="4">
        <v>170.1648381</v>
      </c>
      <c r="O1049" s="4">
        <v>168.52379999999999</v>
      </c>
      <c r="P1049" s="4">
        <v>170.1923017</v>
      </c>
      <c r="Q1049" s="4">
        <v>170.22590539999999</v>
      </c>
      <c r="R1049" s="4">
        <v>170.11183689999999</v>
      </c>
      <c r="S1049" s="4">
        <v>167.6147939</v>
      </c>
      <c r="T1049" s="2">
        <v>0.64968092899999996</v>
      </c>
      <c r="U1049" s="2">
        <v>0.59601678599999997</v>
      </c>
      <c r="V1049" s="4">
        <v>52.153979339999999</v>
      </c>
      <c r="W1049">
        <f>F1049/AVERAGE(F1045:F1049)</f>
        <v>0.93486416231803604</v>
      </c>
      <c r="X1049" s="4">
        <f>(E1049-MIN(E1036:E1049))/(MAX(E1036:E1049)-MIN(E1036:E1049)) * 100</f>
        <v>52.850149119351805</v>
      </c>
      <c r="Y1049" s="4">
        <f t="shared" si="136"/>
        <v>45.57190553898667</v>
      </c>
      <c r="Z1049" s="4">
        <f t="shared" si="132"/>
        <v>1.159709002603339</v>
      </c>
      <c r="AA1049" s="4">
        <f t="shared" si="133"/>
        <v>0.1140685000000019</v>
      </c>
      <c r="AB1049">
        <f>STDEV(E1029:E1049)</f>
        <v>2.1681535532512863</v>
      </c>
      <c r="AC1049">
        <f t="shared" si="130"/>
        <v>172.33299165325127</v>
      </c>
      <c r="AD1049">
        <f t="shared" si="131"/>
        <v>167.99668454674872</v>
      </c>
      <c r="AE1049" s="4">
        <f>AC1049-AD1049</f>
        <v>4.3363071065025451</v>
      </c>
      <c r="AI1049" s="5">
        <f t="shared" si="134"/>
        <v>-1.1385703947145442E-2</v>
      </c>
      <c r="AJ1049" s="5">
        <f t="shared" si="137"/>
        <v>7.926155605936791E-4</v>
      </c>
      <c r="AK1049" s="5">
        <f t="shared" si="135"/>
        <v>2.2508889222305021E-4</v>
      </c>
    </row>
    <row r="1050" spans="1:37" x14ac:dyDescent="0.2">
      <c r="A1050" s="1">
        <v>43105</v>
      </c>
      <c r="B1050">
        <v>171.4708</v>
      </c>
      <c r="C1050">
        <v>173.37889999999999</v>
      </c>
      <c r="D1050">
        <v>171.08519999999999</v>
      </c>
      <c r="E1050">
        <v>173.01310000000001</v>
      </c>
      <c r="F1050">
        <v>23660018</v>
      </c>
      <c r="G1050">
        <v>23660018</v>
      </c>
      <c r="H1050">
        <v>172.68879999999999</v>
      </c>
      <c r="I1050">
        <v>1.9476</v>
      </c>
      <c r="J1050">
        <v>-1.9476</v>
      </c>
      <c r="K1050" s="4">
        <f>1-(E1050/E1049)</f>
        <v>-1.1385703947145442E-2</v>
      </c>
      <c r="L1050" s="4">
        <v>169.79997499999999</v>
      </c>
      <c r="M1050" s="4">
        <v>170.44458</v>
      </c>
      <c r="N1050" s="4">
        <v>170.417181</v>
      </c>
      <c r="O1050" s="4">
        <v>168.89966860000001</v>
      </c>
      <c r="P1050" s="4">
        <v>170.81914570000001</v>
      </c>
      <c r="Q1050" s="4">
        <v>170.73266810000001</v>
      </c>
      <c r="R1050" s="4">
        <v>170.38814769999999</v>
      </c>
      <c r="S1050" s="4">
        <v>167.82649219999999</v>
      </c>
      <c r="T1050" s="2">
        <v>0.78879521399999997</v>
      </c>
      <c r="U1050" s="2">
        <v>0.592485857</v>
      </c>
      <c r="V1050" s="4">
        <v>57.106061220000001</v>
      </c>
      <c r="W1050">
        <f>F1050/AVERAGE(F1046:F1050)</f>
        <v>0.93026347668056142</v>
      </c>
      <c r="X1050" s="4">
        <f>(E1050-MIN(E1037:E1050))/(MAX(E1037:E1050)-MIN(E1037:E1050)) * 100</f>
        <v>80.250126610770423</v>
      </c>
      <c r="Y1050" s="4">
        <f t="shared" si="136"/>
        <v>58.274717235946156</v>
      </c>
      <c r="Z1050" s="4">
        <f t="shared" si="132"/>
        <v>1.3771002317497125</v>
      </c>
      <c r="AA1050" s="4">
        <f t="shared" si="133"/>
        <v>0.34452040000002171</v>
      </c>
      <c r="AB1050">
        <f>STDEV(E1030:E1050)</f>
        <v>2.176994254383561</v>
      </c>
      <c r="AC1050">
        <f t="shared" si="130"/>
        <v>172.59417525438357</v>
      </c>
      <c r="AD1050">
        <f t="shared" si="131"/>
        <v>168.24018674561643</v>
      </c>
      <c r="AE1050" s="4">
        <f>AC1050-AD1050</f>
        <v>4.353988508767145</v>
      </c>
      <c r="AI1050" s="5">
        <f t="shared" si="134"/>
        <v>3.7141696206819397E-3</v>
      </c>
      <c r="AJ1050" s="5">
        <f t="shared" si="137"/>
        <v>-3.3876883610152618E-3</v>
      </c>
      <c r="AK1050" s="5">
        <f t="shared" si="135"/>
        <v>2.9043862541154163E-4</v>
      </c>
    </row>
    <row r="1051" spans="1:37" x14ac:dyDescent="0.2">
      <c r="A1051" s="1">
        <v>43108</v>
      </c>
      <c r="B1051">
        <v>172.37049999999999</v>
      </c>
      <c r="C1051">
        <v>173.61619999999999</v>
      </c>
      <c r="D1051">
        <v>171.95519999999999</v>
      </c>
      <c r="E1051">
        <v>172.37049999999999</v>
      </c>
      <c r="F1051">
        <v>20567766</v>
      </c>
      <c r="G1051">
        <v>20567766</v>
      </c>
      <c r="H1051">
        <v>172.6456</v>
      </c>
      <c r="I1051">
        <v>-0.642621</v>
      </c>
      <c r="J1051">
        <v>0.642621</v>
      </c>
      <c r="K1051" s="4">
        <f>1-(E1051/E1050)</f>
        <v>3.7141696206819397E-3</v>
      </c>
      <c r="L1051" s="4">
        <v>170.2671125</v>
      </c>
      <c r="M1051" s="4">
        <v>170.37933000000001</v>
      </c>
      <c r="N1051" s="4">
        <v>170.66858099999999</v>
      </c>
      <c r="O1051" s="4">
        <v>169.24497249999999</v>
      </c>
      <c r="P1051" s="4">
        <v>171.1638911</v>
      </c>
      <c r="Q1051" s="4">
        <v>171.0304557</v>
      </c>
      <c r="R1051" s="4">
        <v>170.57694319999999</v>
      </c>
      <c r="S1051" s="4">
        <v>168.00468860000001</v>
      </c>
      <c r="T1051" s="2">
        <v>0.66521664300000005</v>
      </c>
      <c r="U1051" s="2">
        <v>0.63838735700000004</v>
      </c>
      <c r="V1051" s="4">
        <v>51.029042779999997</v>
      </c>
      <c r="W1051">
        <f>F1051/AVERAGE(F1047:F1051)</f>
        <v>0.84476776976159285</v>
      </c>
      <c r="X1051" s="4">
        <f>(E1051-MIN(E1038:E1051))/(MAX(E1038:E1051)-MIN(E1038:E1051)) * 100</f>
        <v>71.210117607337637</v>
      </c>
      <c r="Y1051" s="4">
        <f t="shared" si="136"/>
        <v>68.103464445819952</v>
      </c>
      <c r="Z1051" s="4">
        <f t="shared" si="132"/>
        <v>1.0456166685028072</v>
      </c>
      <c r="AA1051" s="4">
        <f t="shared" si="133"/>
        <v>0.45351250000001642</v>
      </c>
      <c r="AB1051">
        <f>STDEV(E1031:E1051)</f>
        <v>2.0761921793560054</v>
      </c>
      <c r="AC1051">
        <f t="shared" si="130"/>
        <v>172.744773179356</v>
      </c>
      <c r="AD1051">
        <f t="shared" si="131"/>
        <v>168.59238882064398</v>
      </c>
      <c r="AE1051" s="4">
        <f>AC1051-AD1051</f>
        <v>4.1523843587120268</v>
      </c>
      <c r="AI1051" s="5">
        <f t="shared" si="134"/>
        <v>1.1486884356659566E-4</v>
      </c>
      <c r="AJ1051" s="5">
        <f t="shared" si="137"/>
        <v>-6.2159677853556962E-5</v>
      </c>
      <c r="AK1051" s="5">
        <f t="shared" si="135"/>
        <v>6.6672755825266294E-4</v>
      </c>
    </row>
    <row r="1052" spans="1:37" x14ac:dyDescent="0.2">
      <c r="A1052" s="1">
        <v>43109</v>
      </c>
      <c r="B1052">
        <v>172.56819999999999</v>
      </c>
      <c r="C1052">
        <v>173.07239999999999</v>
      </c>
      <c r="D1052">
        <v>171.44110000000001</v>
      </c>
      <c r="E1052">
        <v>172.35069999999999</v>
      </c>
      <c r="F1052">
        <v>21583997</v>
      </c>
      <c r="G1052">
        <v>21583997</v>
      </c>
      <c r="H1052">
        <v>172.32490000000001</v>
      </c>
      <c r="I1052">
        <v>-1.9772000000000001E-2</v>
      </c>
      <c r="J1052">
        <v>1.9772000000000001E-2</v>
      </c>
      <c r="K1052" s="4">
        <f>1-(E1052/E1051)</f>
        <v>1.1486884356659566E-4</v>
      </c>
      <c r="L1052" s="4">
        <v>170.72807499999999</v>
      </c>
      <c r="M1052" s="4">
        <v>170.31209999999999</v>
      </c>
      <c r="N1052" s="4">
        <v>170.90444289999999</v>
      </c>
      <c r="O1052" s="4">
        <v>169.60321759999999</v>
      </c>
      <c r="P1052" s="4">
        <v>171.42762640000001</v>
      </c>
      <c r="Q1052" s="4">
        <v>171.27050009999999</v>
      </c>
      <c r="R1052" s="4">
        <v>170.7458724</v>
      </c>
      <c r="S1052" s="4">
        <v>168.1751204</v>
      </c>
      <c r="T1052" s="2">
        <v>0.49220235699999998</v>
      </c>
      <c r="U1052" s="2">
        <v>0.63979964300000003</v>
      </c>
      <c r="V1052" s="4">
        <v>43.480696780000002</v>
      </c>
      <c r="W1052">
        <f>F1052/AVERAGE(F1048:F1052)</f>
        <v>0.91640680645455841</v>
      </c>
      <c r="X1052" s="4">
        <f>(E1052-MIN(E1039:E1052))/(MAX(E1039:E1052)-MIN(E1039:E1052)) * 100</f>
        <v>88.234985300293829</v>
      </c>
      <c r="Y1052" s="4">
        <f t="shared" si="136"/>
        <v>79.898409839467305</v>
      </c>
      <c r="Z1052" s="4">
        <f t="shared" si="132"/>
        <v>1.1043396918358759</v>
      </c>
      <c r="AA1052" s="4">
        <f t="shared" si="133"/>
        <v>0.52462769999999637</v>
      </c>
      <c r="AB1052">
        <f>STDEV(E1032:E1052)</f>
        <v>1.9643502718638095</v>
      </c>
      <c r="AC1052">
        <f t="shared" si="130"/>
        <v>172.86879317186381</v>
      </c>
      <c r="AD1052">
        <f t="shared" si="131"/>
        <v>168.94009262813617</v>
      </c>
      <c r="AE1052" s="4">
        <f>AC1052-AD1052</f>
        <v>3.9287005437276434</v>
      </c>
      <c r="AI1052" s="5">
        <f t="shared" si="134"/>
        <v>2.2976407986730063E-4</v>
      </c>
      <c r="AJ1052" s="5">
        <f t="shared" si="137"/>
        <v>-2.2728662049259609E-3</v>
      </c>
      <c r="AK1052" s="5">
        <f t="shared" si="135"/>
        <v>1.7319703540535812E-3</v>
      </c>
    </row>
    <row r="1053" spans="1:37" x14ac:dyDescent="0.2">
      <c r="A1053" s="1">
        <v>43110</v>
      </c>
      <c r="B1053">
        <v>171.19399999999999</v>
      </c>
      <c r="C1053">
        <v>172.321</v>
      </c>
      <c r="D1053">
        <v>171.03579999999999</v>
      </c>
      <c r="E1053">
        <v>172.31110000000001</v>
      </c>
      <c r="F1053">
        <v>23959895</v>
      </c>
      <c r="G1053">
        <v>23959895</v>
      </c>
      <c r="H1053">
        <v>171.65450000000001</v>
      </c>
      <c r="I1053">
        <v>-3.9546999999999999E-2</v>
      </c>
      <c r="J1053">
        <v>3.9546999999999999E-2</v>
      </c>
      <c r="K1053" s="4">
        <f>1-(E1053/E1052)</f>
        <v>2.2976407986730063E-4</v>
      </c>
      <c r="L1053" s="4">
        <v>171.1247625</v>
      </c>
      <c r="M1053" s="4">
        <v>170.67986999999999</v>
      </c>
      <c r="N1053" s="4">
        <v>171.13606669999999</v>
      </c>
      <c r="O1053" s="4">
        <v>169.9413686</v>
      </c>
      <c r="P1053" s="4">
        <v>171.6239539</v>
      </c>
      <c r="Q1053" s="4">
        <v>171.45970009999999</v>
      </c>
      <c r="R1053" s="4">
        <v>170.8949417</v>
      </c>
      <c r="S1053" s="4">
        <v>168.3373157</v>
      </c>
      <c r="T1053" s="2">
        <v>0.49220235699999998</v>
      </c>
      <c r="U1053" s="2">
        <v>0.50986014300000004</v>
      </c>
      <c r="V1053" s="4">
        <v>49.118927929999998</v>
      </c>
      <c r="W1053">
        <f>F1053/AVERAGE(F1049:F1053)</f>
        <v>1.0676718136783672</v>
      </c>
      <c r="X1053" s="4">
        <f>(E1053-MIN(E1040:E1053))/(MAX(E1040:E1053)-MIN(E1040:E1053)) * 100</f>
        <v>87.541999160017014</v>
      </c>
      <c r="Y1053" s="4">
        <f t="shared" si="136"/>
        <v>82.329034022549493</v>
      </c>
      <c r="Z1053" s="4">
        <f t="shared" si="132"/>
        <v>1.0633186724386894</v>
      </c>
      <c r="AA1053" s="4">
        <f t="shared" si="133"/>
        <v>0.56475839999998811</v>
      </c>
      <c r="AB1053">
        <f>STDEV(E1033:E1053)</f>
        <v>1.8175749179424023</v>
      </c>
      <c r="AC1053">
        <f t="shared" si="130"/>
        <v>172.9536416179424</v>
      </c>
      <c r="AD1053">
        <f t="shared" si="131"/>
        <v>169.31849178205758</v>
      </c>
      <c r="AE1053" s="4">
        <f>AC1053-AD1053</f>
        <v>3.6351498358848175</v>
      </c>
      <c r="AI1053" s="5">
        <f t="shared" si="134"/>
        <v>-5.6804233737697274E-3</v>
      </c>
      <c r="AJ1053" s="5">
        <f t="shared" si="137"/>
        <v>3.3846621532631629E-4</v>
      </c>
      <c r="AK1053" s="5">
        <f t="shared" si="135"/>
        <v>2.7180454055540583E-3</v>
      </c>
    </row>
    <row r="1054" spans="1:37" x14ac:dyDescent="0.2">
      <c r="A1054" s="1">
        <v>43111</v>
      </c>
      <c r="B1054">
        <v>172.60769999999999</v>
      </c>
      <c r="C1054">
        <v>173.49610000000001</v>
      </c>
      <c r="D1054">
        <v>172.50890000000001</v>
      </c>
      <c r="E1054">
        <v>173.28989999999999</v>
      </c>
      <c r="F1054">
        <v>18667729</v>
      </c>
      <c r="G1054">
        <v>18667729</v>
      </c>
      <c r="H1054">
        <v>173.148</v>
      </c>
      <c r="I1054">
        <v>0.97876099999999999</v>
      </c>
      <c r="J1054">
        <v>-0.97876099999999999</v>
      </c>
      <c r="K1054" s="4">
        <f>1-(E1054/E1053)</f>
        <v>-5.6804233737697274E-3</v>
      </c>
      <c r="L1054" s="4">
        <v>171.87242499999999</v>
      </c>
      <c r="M1054" s="4">
        <v>171.14256</v>
      </c>
      <c r="N1054" s="4">
        <v>171.25894289999999</v>
      </c>
      <c r="O1054" s="4">
        <v>170.1897725</v>
      </c>
      <c r="P1054" s="4">
        <v>171.99416410000001</v>
      </c>
      <c r="Q1054" s="4">
        <v>171.79246370000001</v>
      </c>
      <c r="R1054" s="4">
        <v>171.1230329</v>
      </c>
      <c r="S1054" s="4">
        <v>168.53153470000001</v>
      </c>
      <c r="T1054" s="2">
        <v>0.56211385700000005</v>
      </c>
      <c r="U1054" s="2">
        <v>0.49644278600000002</v>
      </c>
      <c r="V1054" s="4">
        <v>53.1019158</v>
      </c>
      <c r="W1054">
        <f>F1054/AVERAGE(F1050:F1054)</f>
        <v>0.86074471729165247</v>
      </c>
      <c r="X1054" s="4">
        <f>(E1054-MIN(E1041:E1054))/(MAX(E1041:E1054)-MIN(E1041:E1054)) * 100</f>
        <v>100</v>
      </c>
      <c r="Y1054" s="4">
        <f t="shared" si="136"/>
        <v>91.925661486770267</v>
      </c>
      <c r="Z1054" s="4">
        <f t="shared" si="132"/>
        <v>1.0878355225585379</v>
      </c>
      <c r="AA1054" s="4">
        <f t="shared" si="133"/>
        <v>0.66943080000001487</v>
      </c>
      <c r="AB1054">
        <f>STDEV(E1034:E1054)</f>
        <v>1.8736533941931262</v>
      </c>
      <c r="AC1054">
        <f t="shared" si="130"/>
        <v>173.13259629419312</v>
      </c>
      <c r="AD1054">
        <f t="shared" si="131"/>
        <v>169.38528950580687</v>
      </c>
      <c r="AE1054" s="4">
        <f>AC1054-AD1054</f>
        <v>3.7473067883862541</v>
      </c>
      <c r="AI1054" s="5">
        <f t="shared" si="134"/>
        <v>-1.0326626075726208E-2</v>
      </c>
      <c r="AJ1054" s="5">
        <f t="shared" si="137"/>
        <v>2.360292943696407E-3</v>
      </c>
      <c r="AK1054" s="5">
        <f t="shared" si="135"/>
        <v>1.9952993939032059E-3</v>
      </c>
    </row>
    <row r="1055" spans="1:37" x14ac:dyDescent="0.2">
      <c r="A1055" s="1">
        <v>43112</v>
      </c>
      <c r="B1055">
        <v>174.1797</v>
      </c>
      <c r="C1055">
        <v>175.34630000000001</v>
      </c>
      <c r="D1055">
        <v>173.6557</v>
      </c>
      <c r="E1055">
        <v>175.07939999999999</v>
      </c>
      <c r="F1055">
        <v>25418080</v>
      </c>
      <c r="G1055">
        <v>25418080</v>
      </c>
      <c r="H1055">
        <v>174.69159999999999</v>
      </c>
      <c r="I1055">
        <v>1.7895000000000001</v>
      </c>
      <c r="J1055">
        <v>-1.7895000000000001</v>
      </c>
      <c r="K1055" s="4">
        <f>1-(E1055/E1054)</f>
        <v>-1.0326626075726208E-2</v>
      </c>
      <c r="L1055" s="4">
        <v>172.469325</v>
      </c>
      <c r="M1055" s="4">
        <v>171.73674</v>
      </c>
      <c r="N1055" s="4">
        <v>171.5127</v>
      </c>
      <c r="O1055" s="4">
        <v>170.40237450000001</v>
      </c>
      <c r="P1055" s="4">
        <v>172.67977210000001</v>
      </c>
      <c r="Q1055" s="4">
        <v>172.39008849999999</v>
      </c>
      <c r="R1055" s="4">
        <v>171.49982979999999</v>
      </c>
      <c r="S1055" s="4">
        <v>168.7883137</v>
      </c>
      <c r="T1055" s="2">
        <v>0.64332771399999999</v>
      </c>
      <c r="U1055" s="2">
        <v>0.49644278600000002</v>
      </c>
      <c r="V1055" s="4">
        <v>56.443618630000003</v>
      </c>
      <c r="W1055">
        <f>F1055/AVERAGE(F1051:F1055)</f>
        <v>1.1532969265073942</v>
      </c>
      <c r="X1055" s="4">
        <f>(E1055-MIN(E1042:E1055))/(MAX(E1042:E1055)-MIN(E1042:E1055)) * 100</f>
        <v>100</v>
      </c>
      <c r="Y1055" s="4">
        <f t="shared" si="136"/>
        <v>95.847333053339</v>
      </c>
      <c r="Z1055" s="4">
        <f t="shared" si="132"/>
        <v>1.0433258476200902</v>
      </c>
      <c r="AA1055" s="4">
        <f t="shared" si="133"/>
        <v>0.89025870000000396</v>
      </c>
      <c r="AB1055">
        <f>STDEV(E1035:E1055)</f>
        <v>2.0146933677361401</v>
      </c>
      <c r="AC1055">
        <f t="shared" si="130"/>
        <v>173.52739336773612</v>
      </c>
      <c r="AD1055">
        <f t="shared" si="131"/>
        <v>169.49800663226387</v>
      </c>
      <c r="AE1055" s="4">
        <f>AC1055-AD1055</f>
        <v>4.0293867354722579</v>
      </c>
      <c r="AI1055" s="5">
        <f t="shared" si="134"/>
        <v>5.0822655320955645E-3</v>
      </c>
      <c r="AJ1055" s="5">
        <f t="shared" si="137"/>
        <v>2.7176020813696523E-3</v>
      </c>
      <c r="AK1055" s="5">
        <f t="shared" si="135"/>
        <v>2.1788256634506513E-3</v>
      </c>
    </row>
    <row r="1056" spans="1:37" x14ac:dyDescent="0.2">
      <c r="A1056" s="1">
        <v>43116</v>
      </c>
      <c r="B1056">
        <v>175.8802</v>
      </c>
      <c r="C1056">
        <v>177.35319999999999</v>
      </c>
      <c r="D1056">
        <v>174.14009999999999</v>
      </c>
      <c r="E1056">
        <v>174.18960000000001</v>
      </c>
      <c r="F1056">
        <v>29565947</v>
      </c>
      <c r="G1056">
        <v>29565947</v>
      </c>
      <c r="H1056">
        <v>175.49709999999999</v>
      </c>
      <c r="I1056">
        <v>-0.88978400000000002</v>
      </c>
      <c r="J1056">
        <v>0.88978400000000002</v>
      </c>
      <c r="K1056" s="4">
        <f>1-(E1056/E1055)</f>
        <v>5.0822655320955645E-3</v>
      </c>
      <c r="L1056" s="4">
        <v>172.95871249999999</v>
      </c>
      <c r="M1056" s="4">
        <v>172.42483999999999</v>
      </c>
      <c r="N1056" s="4">
        <v>171.6972476</v>
      </c>
      <c r="O1056" s="4">
        <v>170.55271759999999</v>
      </c>
      <c r="P1056" s="4">
        <v>173.0152894</v>
      </c>
      <c r="Q1056" s="4">
        <v>172.71727240000001</v>
      </c>
      <c r="R1056" s="4">
        <v>171.75599840000001</v>
      </c>
      <c r="S1056" s="4">
        <v>169.0001288</v>
      </c>
      <c r="T1056" s="2">
        <v>0.64332771399999999</v>
      </c>
      <c r="U1056" s="2">
        <v>0.55999878599999997</v>
      </c>
      <c r="V1056" s="4">
        <v>53.462440520000001</v>
      </c>
      <c r="W1056">
        <f>F1056/AVERAGE(F1052:F1056)</f>
        <v>1.2402276213977208</v>
      </c>
      <c r="X1056" s="4">
        <f>(E1056-MIN(E1043:E1056))/(MAX(E1043:E1056)-MIN(E1043:E1056)) * 100</f>
        <v>88.549441498945001</v>
      </c>
      <c r="Y1056" s="4">
        <f t="shared" si="136"/>
        <v>96.183147166314996</v>
      </c>
      <c r="Z1056" s="4">
        <f t="shared" si="132"/>
        <v>0.92063364641031986</v>
      </c>
      <c r="AA1056" s="4">
        <f t="shared" si="133"/>
        <v>0.96127400000000307</v>
      </c>
      <c r="AB1056">
        <f>STDEV(E1036:E1056)</f>
        <v>2.0759783798534706</v>
      </c>
      <c r="AC1056">
        <f t="shared" si="130"/>
        <v>173.77322597985346</v>
      </c>
      <c r="AD1056">
        <f t="shared" si="131"/>
        <v>169.62126922014653</v>
      </c>
      <c r="AE1056" s="4">
        <f>AC1056-AD1056</f>
        <v>4.151956759706934</v>
      </c>
      <c r="AI1056" s="5">
        <f t="shared" si="134"/>
        <v>-1.6515911397695149E-2</v>
      </c>
      <c r="AJ1056" s="5">
        <f t="shared" si="137"/>
        <v>4.1654791221331089E-3</v>
      </c>
      <c r="AK1056" s="5">
        <f t="shared" si="135"/>
        <v>2.2060231387273409E-3</v>
      </c>
    </row>
    <row r="1057" spans="1:37" x14ac:dyDescent="0.2">
      <c r="A1057" s="1">
        <v>43117</v>
      </c>
      <c r="B1057">
        <v>174.15</v>
      </c>
      <c r="C1057">
        <v>177.2148</v>
      </c>
      <c r="D1057">
        <v>173.0823</v>
      </c>
      <c r="E1057">
        <v>177.06649999999999</v>
      </c>
      <c r="F1057">
        <v>34386836</v>
      </c>
      <c r="G1057">
        <v>34386836</v>
      </c>
      <c r="H1057">
        <v>175.2337</v>
      </c>
      <c r="I1057">
        <v>2.8769999999999998</v>
      </c>
      <c r="J1057">
        <v>-2.8769999999999998</v>
      </c>
      <c r="K1057" s="4">
        <f>1-(E1057/E1056)</f>
        <v>-1.6515911397695149E-2</v>
      </c>
      <c r="L1057" s="4">
        <v>173.70885000000001</v>
      </c>
      <c r="M1057" s="4">
        <v>173.10106999999999</v>
      </c>
      <c r="N1057" s="4">
        <v>172.02114760000001</v>
      </c>
      <c r="O1057" s="4">
        <v>170.80099999999999</v>
      </c>
      <c r="P1057" s="4">
        <v>173.91555840000001</v>
      </c>
      <c r="Q1057" s="4">
        <v>173.50804110000001</v>
      </c>
      <c r="R1057" s="4">
        <v>172.26176050000001</v>
      </c>
      <c r="S1057" s="4">
        <v>169.31645710000001</v>
      </c>
      <c r="T1057" s="2">
        <v>0.84882771400000001</v>
      </c>
      <c r="U1057" s="2">
        <v>0.24645592899999999</v>
      </c>
      <c r="V1057" s="4">
        <v>77.498437949999996</v>
      </c>
      <c r="W1057">
        <f>F1057/AVERAGE(F1053:F1057)</f>
        <v>1.3025465966136416</v>
      </c>
      <c r="X1057" s="4">
        <f>(E1057-MIN(E1044:E1057))/(MAX(E1044:E1057)-MIN(E1044:E1057)) * 100</f>
        <v>100</v>
      </c>
      <c r="Y1057" s="4">
        <f t="shared" si="136"/>
        <v>96.183147166314996</v>
      </c>
      <c r="Z1057" s="4">
        <f t="shared" si="132"/>
        <v>1.0396831767948402</v>
      </c>
      <c r="AA1057" s="4">
        <f t="shared" si="133"/>
        <v>1.2462806000000057</v>
      </c>
      <c r="AB1057">
        <f>STDEV(E1037:E1057)</f>
        <v>2.3533697243780107</v>
      </c>
      <c r="AC1057">
        <f t="shared" si="130"/>
        <v>174.37451732437802</v>
      </c>
      <c r="AD1057">
        <f t="shared" si="131"/>
        <v>169.66777787562199</v>
      </c>
      <c r="AE1057" s="4">
        <f>AC1057-AD1057</f>
        <v>4.706739448756025</v>
      </c>
      <c r="AI1057" s="5">
        <f t="shared" si="134"/>
        <v>-8.934496361536759E-4</v>
      </c>
      <c r="AJ1057" s="5">
        <f t="shared" si="137"/>
        <v>2.8955890453101875E-3</v>
      </c>
      <c r="AK1057" s="5">
        <f t="shared" si="135"/>
        <v>3.1177222109144076E-4</v>
      </c>
    </row>
    <row r="1058" spans="1:37" x14ac:dyDescent="0.2">
      <c r="A1058" s="1">
        <v>43118</v>
      </c>
      <c r="B1058">
        <v>177.33349999999999</v>
      </c>
      <c r="C1058">
        <v>178.05520000000001</v>
      </c>
      <c r="D1058">
        <v>176.22620000000001</v>
      </c>
      <c r="E1058">
        <v>177.22470000000001</v>
      </c>
      <c r="F1058">
        <v>31193352</v>
      </c>
      <c r="G1058">
        <v>31193352</v>
      </c>
      <c r="H1058">
        <v>177.34010000000001</v>
      </c>
      <c r="I1058">
        <v>0.15818199999999999</v>
      </c>
      <c r="J1058">
        <v>-0.15818199999999999</v>
      </c>
      <c r="K1058" s="4">
        <f>1-(E1058/E1057)</f>
        <v>-8.934496361536759E-4</v>
      </c>
      <c r="L1058" s="4">
        <v>174.2353</v>
      </c>
      <c r="M1058" s="4">
        <v>173.79608999999999</v>
      </c>
      <c r="N1058" s="4">
        <v>172.27019050000001</v>
      </c>
      <c r="O1058" s="4">
        <v>171.0288176</v>
      </c>
      <c r="P1058" s="4">
        <v>174.65092319999999</v>
      </c>
      <c r="Q1058" s="4">
        <v>174.18379719999999</v>
      </c>
      <c r="R1058" s="4">
        <v>172.7344214</v>
      </c>
      <c r="S1058" s="4">
        <v>169.62658429999999</v>
      </c>
      <c r="T1058" s="2">
        <v>0.858007929</v>
      </c>
      <c r="U1058" s="2">
        <v>0.24645592899999999</v>
      </c>
      <c r="V1058" s="4">
        <v>77.68546911</v>
      </c>
      <c r="W1058">
        <f>F1058/AVERAGE(F1054:F1058)</f>
        <v>1.1201937969062616</v>
      </c>
      <c r="X1058" s="4">
        <f>(E1058-MIN(E1045:E1058))/(MAX(E1045:E1058)-MIN(E1045:E1058)) * 100</f>
        <v>100</v>
      </c>
      <c r="Y1058" s="4">
        <f t="shared" si="136"/>
        <v>96.183147166314996</v>
      </c>
      <c r="Z1058" s="4">
        <f t="shared" si="132"/>
        <v>1.0396831767948402</v>
      </c>
      <c r="AA1058" s="4">
        <f t="shared" si="133"/>
        <v>1.4493757999999843</v>
      </c>
      <c r="AB1058">
        <f>STDEV(E1038:E1058)</f>
        <v>2.6128602635626645</v>
      </c>
      <c r="AC1058">
        <f t="shared" si="130"/>
        <v>174.88305076356266</v>
      </c>
      <c r="AD1058">
        <f t="shared" si="131"/>
        <v>169.65733023643736</v>
      </c>
      <c r="AE1058" s="4">
        <f>AC1058-AD1058</f>
        <v>5.2257205271253042</v>
      </c>
      <c r="AI1058" s="5">
        <f t="shared" si="134"/>
        <v>4.4626962268804471E-3</v>
      </c>
      <c r="AJ1058" s="5">
        <f t="shared" si="137"/>
        <v>3.4524456751546251E-3</v>
      </c>
      <c r="AK1058" s="5">
        <f t="shared" si="135"/>
        <v>-6.7158721033556523E-4</v>
      </c>
    </row>
    <row r="1059" spans="1:37" x14ac:dyDescent="0.2">
      <c r="A1059" s="1">
        <v>43119</v>
      </c>
      <c r="B1059">
        <v>176.5821</v>
      </c>
      <c r="C1059">
        <v>177.5411</v>
      </c>
      <c r="D1059">
        <v>175.39570000000001</v>
      </c>
      <c r="E1059">
        <v>176.43379999999999</v>
      </c>
      <c r="F1059">
        <v>32425067</v>
      </c>
      <c r="G1059">
        <v>32425067</v>
      </c>
      <c r="H1059">
        <v>176.38460000000001</v>
      </c>
      <c r="I1059">
        <v>-0.79091599999999995</v>
      </c>
      <c r="J1059">
        <v>0.79091599999999995</v>
      </c>
      <c r="K1059" s="4">
        <f>1-(E1059/E1058)</f>
        <v>4.4626962268804471E-3</v>
      </c>
      <c r="L1059" s="4">
        <v>174.7432125</v>
      </c>
      <c r="M1059" s="4">
        <v>174.33293</v>
      </c>
      <c r="N1059" s="4">
        <v>172.3662286</v>
      </c>
      <c r="O1059" s="4">
        <v>171.1563314</v>
      </c>
      <c r="P1059" s="4">
        <v>175.04711810000001</v>
      </c>
      <c r="Q1059" s="4">
        <v>174.59288860000001</v>
      </c>
      <c r="R1059" s="4">
        <v>173.08674310000001</v>
      </c>
      <c r="S1059" s="4">
        <v>169.89353389999999</v>
      </c>
      <c r="T1059" s="2">
        <v>0.82411142900000001</v>
      </c>
      <c r="U1059" s="2">
        <v>0.30294992900000001</v>
      </c>
      <c r="V1059" s="4">
        <v>73.120369479999994</v>
      </c>
      <c r="W1059">
        <f>F1059/AVERAGE(F1055:F1059)</f>
        <v>1.0597169480146982</v>
      </c>
      <c r="X1059" s="4">
        <f>(E1059-MIN(E1046:E1059))/(MAX(E1046:E1059)-MIN(E1046:E1059)) * 100</f>
        <v>92.024082048385736</v>
      </c>
      <c r="Y1059" s="4">
        <f t="shared" si="136"/>
        <v>97.341360682795241</v>
      </c>
      <c r="Z1059" s="4">
        <f t="shared" si="132"/>
        <v>0.94537493006968709</v>
      </c>
      <c r="AA1059" s="4">
        <f t="shared" si="133"/>
        <v>1.5061455000000024</v>
      </c>
      <c r="AB1059">
        <f>STDEV(E1039:E1059)</f>
        <v>2.7301459543663316</v>
      </c>
      <c r="AC1059">
        <f t="shared" si="130"/>
        <v>175.09637455436632</v>
      </c>
      <c r="AD1059">
        <f t="shared" si="131"/>
        <v>169.63608264563368</v>
      </c>
      <c r="AE1059" s="4">
        <f>AC1059-AD1059</f>
        <v>5.4602919087326427</v>
      </c>
      <c r="AI1059" s="5">
        <f t="shared" si="134"/>
        <v>8.1809721266560276E-3</v>
      </c>
      <c r="AJ1059" s="5">
        <f t="shared" si="137"/>
        <v>-2.9610077653011711E-4</v>
      </c>
      <c r="AK1059" s="5">
        <f t="shared" si="135"/>
        <v>1.1974449286355812E-3</v>
      </c>
    </row>
    <row r="1060" spans="1:37" x14ac:dyDescent="0.2">
      <c r="A1060" s="1">
        <v>43122</v>
      </c>
      <c r="B1060">
        <v>175.28700000000001</v>
      </c>
      <c r="C1060">
        <v>175.76150000000001</v>
      </c>
      <c r="D1060">
        <v>174.59649999999999</v>
      </c>
      <c r="E1060">
        <v>174.99039999999999</v>
      </c>
      <c r="F1060">
        <v>27108551</v>
      </c>
      <c r="G1060">
        <v>27108551</v>
      </c>
      <c r="H1060">
        <v>175.10249999999999</v>
      </c>
      <c r="I1060">
        <v>-1.4434</v>
      </c>
      <c r="J1060">
        <v>1.4434</v>
      </c>
      <c r="K1060" s="4">
        <f>1-(E1060/E1059)</f>
        <v>8.1809721266560276E-3</v>
      </c>
      <c r="L1060" s="4">
        <v>175.07317499999999</v>
      </c>
      <c r="M1060" s="4">
        <v>174.53066000000001</v>
      </c>
      <c r="N1060" s="4">
        <v>172.48204290000001</v>
      </c>
      <c r="O1060" s="4">
        <v>171.2217412</v>
      </c>
      <c r="P1060" s="4">
        <v>175.0345141</v>
      </c>
      <c r="Q1060" s="4">
        <v>174.66516340000001</v>
      </c>
      <c r="R1060" s="4">
        <v>173.26804379999999</v>
      </c>
      <c r="S1060" s="4">
        <v>170.093411</v>
      </c>
      <c r="T1060" s="2">
        <v>0.82411142900000001</v>
      </c>
      <c r="U1060" s="2">
        <v>0.275407071</v>
      </c>
      <c r="V1060" s="4">
        <v>74.952029330000002</v>
      </c>
      <c r="W1060">
        <f>F1060/AVERAGE(F1056:F1060)</f>
        <v>0.87627987743166358</v>
      </c>
      <c r="X1060" s="4">
        <f>(E1060-MIN(E1047:E1060))/(MAX(E1047:E1060)-MIN(E1047:E1060)) * 100</f>
        <v>67.85272366262825</v>
      </c>
      <c r="Y1060" s="4">
        <f t="shared" si="136"/>
        <v>86.625601903671324</v>
      </c>
      <c r="Z1060" s="4">
        <f t="shared" si="132"/>
        <v>0.78328718267471631</v>
      </c>
      <c r="AA1060" s="4">
        <f t="shared" si="133"/>
        <v>1.3971196000000248</v>
      </c>
      <c r="AB1060">
        <f>STDEV(E1040:E1060)</f>
        <v>2.7896384261354403</v>
      </c>
      <c r="AC1060">
        <f t="shared" si="130"/>
        <v>175.27168132613545</v>
      </c>
      <c r="AD1060">
        <f t="shared" si="131"/>
        <v>169.69240447386457</v>
      </c>
      <c r="AE1060" s="4">
        <f>AC1060-AD1060</f>
        <v>5.5792768522708798</v>
      </c>
      <c r="AI1060" s="5">
        <f t="shared" si="134"/>
        <v>-2.257266684344561E-4</v>
      </c>
      <c r="AJ1060" s="5">
        <f t="shared" si="137"/>
        <v>2.3581898760947962E-3</v>
      </c>
      <c r="AK1060" s="5">
        <f t="shared" si="135"/>
        <v>1.8385535868775779E-3</v>
      </c>
    </row>
    <row r="1061" spans="1:37" x14ac:dyDescent="0.2">
      <c r="A1061" s="1">
        <v>43123</v>
      </c>
      <c r="B1061">
        <v>175.28700000000001</v>
      </c>
      <c r="C1061">
        <v>177.40270000000001</v>
      </c>
      <c r="D1061">
        <v>174.8124</v>
      </c>
      <c r="E1061">
        <v>175.0299</v>
      </c>
      <c r="F1061">
        <v>32689146</v>
      </c>
      <c r="G1061">
        <v>32689146</v>
      </c>
      <c r="H1061">
        <v>175.95760000000001</v>
      </c>
      <c r="I1061">
        <v>3.9545999999999998E-2</v>
      </c>
      <c r="J1061">
        <v>-3.9545999999999998E-2</v>
      </c>
      <c r="K1061" s="4">
        <f>1-(E1061/E1060)</f>
        <v>-2.257266684344561E-4</v>
      </c>
      <c r="L1061" s="4">
        <v>175.413025</v>
      </c>
      <c r="M1061" s="4">
        <v>174.79660000000001</v>
      </c>
      <c r="N1061" s="4">
        <v>172.60868099999999</v>
      </c>
      <c r="O1061" s="4">
        <v>171.27710780000001</v>
      </c>
      <c r="P1061" s="4">
        <v>175.03348869999999</v>
      </c>
      <c r="Q1061" s="4">
        <v>174.7314792</v>
      </c>
      <c r="R1061" s="4">
        <v>173.43583960000001</v>
      </c>
      <c r="S1061" s="4">
        <v>170.28699879999999</v>
      </c>
      <c r="T1061" s="2">
        <v>0.61296471399999997</v>
      </c>
      <c r="U1061" s="2">
        <v>0.275407071</v>
      </c>
      <c r="V1061" s="4">
        <v>68.998669719999995</v>
      </c>
      <c r="W1061">
        <f>F1061/AVERAGE(F1057:F1061)</f>
        <v>1.0357583804896122</v>
      </c>
      <c r="X1061" s="4">
        <f>(E1061-MIN(E1048:E1061))/(MAX(E1048:E1061)-MIN(E1048:E1061)) * 100</f>
        <v>68.421052631578831</v>
      </c>
      <c r="Y1061" s="4">
        <f t="shared" si="136"/>
        <v>76.099286114197596</v>
      </c>
      <c r="Z1061" s="4">
        <f t="shared" si="132"/>
        <v>0.89910242428428955</v>
      </c>
      <c r="AA1061" s="4">
        <f t="shared" si="133"/>
        <v>1.295639599999987</v>
      </c>
      <c r="AB1061">
        <f>STDEV(E1041:E1061)</f>
        <v>2.8441519283644183</v>
      </c>
      <c r="AC1061">
        <f t="shared" si="130"/>
        <v>175.45283292836442</v>
      </c>
      <c r="AD1061">
        <f t="shared" si="131"/>
        <v>169.76452907163556</v>
      </c>
      <c r="AE1061" s="4">
        <f>AC1061-AD1061</f>
        <v>5.6883038567288509</v>
      </c>
      <c r="AI1061" s="5">
        <f t="shared" si="134"/>
        <v>1.5928707038054712E-2</v>
      </c>
      <c r="AJ1061" s="5">
        <f t="shared" si="137"/>
        <v>-1.7222130470649466E-3</v>
      </c>
      <c r="AK1061" s="5">
        <f t="shared" si="135"/>
        <v>-1.9268343039418685E-3</v>
      </c>
    </row>
    <row r="1062" spans="1:37" x14ac:dyDescent="0.2">
      <c r="A1062" s="1">
        <v>43124</v>
      </c>
      <c r="B1062">
        <v>175.23750000000001</v>
      </c>
      <c r="C1062">
        <v>175.28700000000001</v>
      </c>
      <c r="D1062">
        <v>171.23349999999999</v>
      </c>
      <c r="E1062">
        <v>172.24189999999999</v>
      </c>
      <c r="F1062">
        <v>51105090</v>
      </c>
      <c r="G1062">
        <v>51105090</v>
      </c>
      <c r="H1062">
        <v>172.82660000000001</v>
      </c>
      <c r="I1062">
        <v>-2.7879999999999998</v>
      </c>
      <c r="J1062">
        <v>2.7879999999999998</v>
      </c>
      <c r="K1062" s="4">
        <f>1-(E1062/E1061)</f>
        <v>1.5928707038054712E-2</v>
      </c>
      <c r="L1062" s="4">
        <v>175.282025</v>
      </c>
      <c r="M1062" s="4">
        <v>174.78572</v>
      </c>
      <c r="N1062" s="4">
        <v>172.57148570000001</v>
      </c>
      <c r="O1062" s="4">
        <v>171.2501863</v>
      </c>
      <c r="P1062" s="4">
        <v>174.4131357</v>
      </c>
      <c r="Q1062" s="4">
        <v>174.27882840000001</v>
      </c>
      <c r="R1062" s="4">
        <v>173.32213110000001</v>
      </c>
      <c r="S1062" s="4">
        <v>170.3636616</v>
      </c>
      <c r="T1062" s="2">
        <v>0.61296471399999997</v>
      </c>
      <c r="U1062" s="2">
        <v>0.47243142900000001</v>
      </c>
      <c r="V1062" s="4">
        <v>56.473824630000003</v>
      </c>
      <c r="W1062">
        <f>F1062/AVERAGE(F1058:F1062)</f>
        <v>1.4641512963186833</v>
      </c>
      <c r="X1062" s="4">
        <f>(E1062-MIN(E1049:E1062))/(MAX(E1049:E1062)-MIN(E1049:E1062)) * 100</f>
        <v>19.101196564544274</v>
      </c>
      <c r="Y1062" s="4">
        <f t="shared" si="136"/>
        <v>51.791657619583788</v>
      </c>
      <c r="Z1062" s="4">
        <f t="shared" si="132"/>
        <v>0.3688083649464351</v>
      </c>
      <c r="AA1062" s="4">
        <f t="shared" si="133"/>
        <v>0.95669730000000186</v>
      </c>
      <c r="AB1062">
        <f>STDEV(E1042:E1062)</f>
        <v>2.8435701031073082</v>
      </c>
      <c r="AC1062">
        <f t="shared" si="130"/>
        <v>175.41505580310732</v>
      </c>
      <c r="AD1062">
        <f t="shared" si="131"/>
        <v>169.7279155968927</v>
      </c>
      <c r="AE1062" s="4">
        <f>AC1062-AD1062</f>
        <v>5.6871402062146217</v>
      </c>
      <c r="AI1062" s="5">
        <f t="shared" si="134"/>
        <v>1.785105714695423E-2</v>
      </c>
      <c r="AJ1062" s="5">
        <f t="shared" si="137"/>
        <v>-3.2979323702091445E-3</v>
      </c>
      <c r="AK1062" s="5">
        <f t="shared" si="135"/>
        <v>-6.641830448409048E-4</v>
      </c>
    </row>
    <row r="1063" spans="1:37" x14ac:dyDescent="0.2">
      <c r="A1063" s="1">
        <v>43125</v>
      </c>
      <c r="B1063">
        <v>172.52369999999999</v>
      </c>
      <c r="C1063">
        <v>172.96360000000001</v>
      </c>
      <c r="D1063">
        <v>168.59379999999999</v>
      </c>
      <c r="E1063">
        <v>169.16720000000001</v>
      </c>
      <c r="F1063">
        <v>41529004</v>
      </c>
      <c r="G1063">
        <v>41529004</v>
      </c>
      <c r="H1063">
        <v>170.3098</v>
      </c>
      <c r="I1063">
        <v>-3.0747</v>
      </c>
      <c r="J1063">
        <v>3.0747</v>
      </c>
      <c r="K1063" s="4">
        <f>1-(E1063/E1062)</f>
        <v>1.785105714695423E-2</v>
      </c>
      <c r="L1063" s="4">
        <v>174.54300000000001</v>
      </c>
      <c r="M1063" s="4">
        <v>174.47132999999999</v>
      </c>
      <c r="N1063" s="4">
        <v>172.38787619999999</v>
      </c>
      <c r="O1063" s="4">
        <v>171.1699314</v>
      </c>
      <c r="P1063" s="4">
        <v>173.2473722</v>
      </c>
      <c r="Q1063" s="4">
        <v>173.34944139999999</v>
      </c>
      <c r="R1063" s="4">
        <v>172.9264234</v>
      </c>
      <c r="S1063" s="4">
        <v>170.3167416</v>
      </c>
      <c r="T1063" s="2">
        <v>0.55647064300000004</v>
      </c>
      <c r="U1063" s="2">
        <v>0.69205285699999997</v>
      </c>
      <c r="V1063" s="4">
        <v>44.570297859999997</v>
      </c>
      <c r="W1063">
        <f>F1063/AVERAGE(F1059:F1063)</f>
        <v>1.1232746366380413</v>
      </c>
      <c r="X1063" s="4">
        <f>(E1063-MIN(E1050:E1063))/(MAX(E1050:E1063)-MIN(E1050:E1063)) * 100</f>
        <v>0</v>
      </c>
      <c r="Y1063" s="4">
        <f t="shared" si="136"/>
        <v>29.174083065374372</v>
      </c>
      <c r="Z1063" s="4">
        <f t="shared" si="132"/>
        <v>0</v>
      </c>
      <c r="AA1063" s="4">
        <f t="shared" si="133"/>
        <v>0.4230179999999848</v>
      </c>
      <c r="AB1063">
        <f>STDEV(E1043:E1063)</f>
        <v>2.9359423793570523</v>
      </c>
      <c r="AC1063">
        <f t="shared" si="130"/>
        <v>175.32381857935704</v>
      </c>
      <c r="AD1063">
        <f t="shared" si="131"/>
        <v>169.45193382064295</v>
      </c>
      <c r="AE1063" s="4">
        <f>AC1063-AD1063</f>
        <v>5.8718847587140885</v>
      </c>
      <c r="AI1063" s="5">
        <f t="shared" si="134"/>
        <v>-2.3379236636889011E-3</v>
      </c>
      <c r="AJ1063" s="5">
        <f t="shared" si="137"/>
        <v>-2.295895253240665E-3</v>
      </c>
      <c r="AK1063" s="5">
        <f t="shared" si="135"/>
        <v>9.9343627801333836E-4</v>
      </c>
    </row>
    <row r="1064" spans="1:37" x14ac:dyDescent="0.2">
      <c r="A1064" s="1">
        <v>43126</v>
      </c>
      <c r="B1064">
        <v>170.0471</v>
      </c>
      <c r="C1064">
        <v>170.0471</v>
      </c>
      <c r="D1064">
        <v>168.1292</v>
      </c>
      <c r="E1064">
        <v>169.56270000000001</v>
      </c>
      <c r="F1064">
        <v>39143011</v>
      </c>
      <c r="G1064">
        <v>39143011</v>
      </c>
      <c r="H1064">
        <v>169.09800000000001</v>
      </c>
      <c r="I1064">
        <v>0.39545799999999998</v>
      </c>
      <c r="J1064">
        <v>-0.39545799999999998</v>
      </c>
      <c r="K1064" s="4">
        <f>1-(E1064/E1063)</f>
        <v>-2.3379236636889011E-3</v>
      </c>
      <c r="L1064" s="4">
        <v>173.96463750000001</v>
      </c>
      <c r="M1064" s="4">
        <v>174.09861000000001</v>
      </c>
      <c r="N1064" s="4">
        <v>172.4321286</v>
      </c>
      <c r="O1064" s="4">
        <v>171.10867450000001</v>
      </c>
      <c r="P1064" s="4">
        <v>172.42855610000001</v>
      </c>
      <c r="Q1064" s="4">
        <v>172.660943</v>
      </c>
      <c r="R1064" s="4">
        <v>172.6060688</v>
      </c>
      <c r="S1064" s="4">
        <v>170.28717130000001</v>
      </c>
      <c r="T1064" s="2">
        <v>0.44560335699999998</v>
      </c>
      <c r="U1064" s="2">
        <v>0.69205285699999997</v>
      </c>
      <c r="V1064" s="4">
        <v>39.168542440000003</v>
      </c>
      <c r="W1064">
        <f>F1064/AVERAGE(F1060:F1064)</f>
        <v>1.021611678345882</v>
      </c>
      <c r="X1064" s="4">
        <f>(E1064-MIN(E1051:E1064))/(MAX(E1051:E1064)-MIN(E1051:E1064)) * 100</f>
        <v>4.9084703692211997</v>
      </c>
      <c r="Y1064" s="4">
        <f t="shared" si="136"/>
        <v>8.0032223112551577</v>
      </c>
      <c r="Z1064" s="4">
        <f t="shared" si="132"/>
        <v>0.61331176097885964</v>
      </c>
      <c r="AA1064" s="4">
        <f t="shared" si="133"/>
        <v>5.4874200000000428E-2</v>
      </c>
      <c r="AB1064">
        <f>STDEV(E1044:E1064)</f>
        <v>2.8830501071162189</v>
      </c>
      <c r="AC1064">
        <f t="shared" si="130"/>
        <v>175.31517870711622</v>
      </c>
      <c r="AD1064">
        <f t="shared" si="131"/>
        <v>169.54907849288378</v>
      </c>
      <c r="AE1064" s="4">
        <f>AC1064-AD1064</f>
        <v>5.7661002142324378</v>
      </c>
      <c r="AI1064" s="5">
        <f t="shared" si="134"/>
        <v>2.0698538062911331E-2</v>
      </c>
      <c r="AJ1064" s="5">
        <f t="shared" si="137"/>
        <v>3.7399107714598313E-3</v>
      </c>
      <c r="AK1064" s="5">
        <f t="shared" si="135"/>
        <v>-9.800997270776391E-4</v>
      </c>
    </row>
    <row r="1065" spans="1:37" x14ac:dyDescent="0.2">
      <c r="A1065" s="1">
        <v>43129</v>
      </c>
      <c r="B1065">
        <v>168.22800000000001</v>
      </c>
      <c r="C1065">
        <v>168.22800000000001</v>
      </c>
      <c r="D1065">
        <v>165.17310000000001</v>
      </c>
      <c r="E1065">
        <v>166.053</v>
      </c>
      <c r="F1065">
        <v>50640406</v>
      </c>
      <c r="G1065">
        <v>50640406</v>
      </c>
      <c r="H1065">
        <v>166.40600000000001</v>
      </c>
      <c r="I1065">
        <v>-3.5097</v>
      </c>
      <c r="J1065">
        <v>3.5097</v>
      </c>
      <c r="K1065" s="4">
        <f>1-(E1065/E1064)</f>
        <v>2.0698538062911331E-2</v>
      </c>
      <c r="L1065" s="4">
        <v>172.58795000000001</v>
      </c>
      <c r="M1065" s="4">
        <v>173.19596999999999</v>
      </c>
      <c r="N1065" s="4">
        <v>172.3078429</v>
      </c>
      <c r="O1065" s="4">
        <v>170.99216860000001</v>
      </c>
      <c r="P1065" s="4">
        <v>171.0117659</v>
      </c>
      <c r="Q1065" s="4">
        <v>171.45949880000001</v>
      </c>
      <c r="R1065" s="4">
        <v>171.981967</v>
      </c>
      <c r="S1065" s="4">
        <v>170.12112540000001</v>
      </c>
      <c r="T1065" s="2">
        <v>0.44560335699999998</v>
      </c>
      <c r="U1065" s="2">
        <v>0.89684421400000003</v>
      </c>
      <c r="V1065" s="4">
        <v>33.193352699999998</v>
      </c>
      <c r="W1065">
        <f>F1065/AVERAGE(F1061:F1065)</f>
        <v>1.1770999258288879</v>
      </c>
      <c r="X1065" s="4">
        <f>(E1065-MIN(E1052:E1065))/(MAX(E1052:E1065)-MIN(E1052:E1065)) * 100</f>
        <v>0</v>
      </c>
      <c r="Y1065" s="4">
        <f t="shared" si="136"/>
        <v>1.6361567897403999</v>
      </c>
      <c r="Z1065" s="4">
        <f t="shared" si="132"/>
        <v>0</v>
      </c>
      <c r="AA1065" s="4">
        <f t="shared" si="133"/>
        <v>-0.52246819999999161</v>
      </c>
      <c r="AB1065">
        <f>STDEV(E1045:E1065)</f>
        <v>3.1016296025753003</v>
      </c>
      <c r="AC1065">
        <f t="shared" si="130"/>
        <v>175.40947250257528</v>
      </c>
      <c r="AD1065">
        <f t="shared" si="131"/>
        <v>169.20621329742471</v>
      </c>
      <c r="AE1065" s="4">
        <f>AC1065-AD1065</f>
        <v>6.2032592051505731</v>
      </c>
      <c r="AI1065" s="5">
        <f t="shared" si="134"/>
        <v>5.8939013447514288E-3</v>
      </c>
      <c r="AJ1065" s="5">
        <f t="shared" si="137"/>
        <v>8.4326407584177643E-3</v>
      </c>
      <c r="AK1065" s="5">
        <f t="shared" si="135"/>
        <v>-2.8277631645863776E-3</v>
      </c>
    </row>
    <row r="1066" spans="1:37" x14ac:dyDescent="0.2">
      <c r="A1066" s="1">
        <v>43130</v>
      </c>
      <c r="B1066">
        <v>163.64570000000001</v>
      </c>
      <c r="C1066">
        <v>165.46969999999999</v>
      </c>
      <c r="D1066">
        <v>162.83000000000001</v>
      </c>
      <c r="E1066">
        <v>165.07429999999999</v>
      </c>
      <c r="F1066">
        <v>46048185</v>
      </c>
      <c r="G1066">
        <v>46048185</v>
      </c>
      <c r="H1066">
        <v>164.32679999999999</v>
      </c>
      <c r="I1066">
        <v>-0.97875900000000005</v>
      </c>
      <c r="J1066">
        <v>0.97875900000000005</v>
      </c>
      <c r="K1066" s="4">
        <f>1-(E1066/E1065)</f>
        <v>5.8939013447514288E-3</v>
      </c>
      <c r="L1066" s="4">
        <v>171.06915000000001</v>
      </c>
      <c r="M1066" s="4">
        <v>172.28443999999999</v>
      </c>
      <c r="N1066" s="4">
        <v>172.1143524</v>
      </c>
      <c r="O1066" s="4">
        <v>170.9074569</v>
      </c>
      <c r="P1066" s="4">
        <v>169.692329</v>
      </c>
      <c r="Q1066" s="4">
        <v>170.29855359999999</v>
      </c>
      <c r="R1066" s="4">
        <v>171.32409390000001</v>
      </c>
      <c r="S1066" s="4">
        <v>169.9232107</v>
      </c>
      <c r="T1066" s="2">
        <v>0.44560335699999998</v>
      </c>
      <c r="U1066" s="2">
        <v>0.96534328599999997</v>
      </c>
      <c r="V1066" s="4">
        <v>31.581871599999999</v>
      </c>
      <c r="W1066">
        <f>F1066/AVERAGE(F1062:F1066)</f>
        <v>1.0077702212239337</v>
      </c>
      <c r="X1066" s="4">
        <f>(E1066-MIN(E1053:E1066))/(MAX(E1053:E1066)-MIN(E1053:E1066)) * 100</f>
        <v>0</v>
      </c>
      <c r="Y1066" s="4">
        <f t="shared" si="136"/>
        <v>1.6361567897403999</v>
      </c>
      <c r="Z1066" s="4">
        <f t="shared" si="132"/>
        <v>0</v>
      </c>
      <c r="AA1066" s="4">
        <f t="shared" si="133"/>
        <v>-1.0255403000000172</v>
      </c>
      <c r="AB1066">
        <f>STDEV(E1046:E1066)</f>
        <v>3.4197194071471766</v>
      </c>
      <c r="AC1066">
        <f t="shared" si="130"/>
        <v>175.53407180714717</v>
      </c>
      <c r="AD1066">
        <f t="shared" si="131"/>
        <v>168.69463299285283</v>
      </c>
      <c r="AE1066" s="4">
        <f>AC1066-AD1066</f>
        <v>6.8394388142943399</v>
      </c>
      <c r="AI1066" s="5">
        <f t="shared" si="134"/>
        <v>-2.7545172083116576E-3</v>
      </c>
      <c r="AJ1066" s="5">
        <f t="shared" si="137"/>
        <v>-5.0999821528813103E-3</v>
      </c>
      <c r="AK1066" s="5">
        <f t="shared" si="135"/>
        <v>-3.2727291781915993E-3</v>
      </c>
    </row>
    <row r="1067" spans="1:37" x14ac:dyDescent="0.2">
      <c r="A1067" s="1">
        <v>43131</v>
      </c>
      <c r="B1067">
        <v>164.97540000000001</v>
      </c>
      <c r="C1067">
        <v>166.5292</v>
      </c>
      <c r="D1067">
        <v>164.6096</v>
      </c>
      <c r="E1067">
        <v>165.529</v>
      </c>
      <c r="F1067">
        <v>32478930</v>
      </c>
      <c r="G1067">
        <v>32478930</v>
      </c>
      <c r="H1067">
        <v>165.44489999999999</v>
      </c>
      <c r="I1067">
        <v>0.45477699999999999</v>
      </c>
      <c r="J1067">
        <v>-0.45477699999999999</v>
      </c>
      <c r="K1067" s="4">
        <f>1-(E1067/E1066)</f>
        <v>-2.7545172083116576E-3</v>
      </c>
      <c r="L1067" s="4">
        <v>169.70605</v>
      </c>
      <c r="M1067" s="4">
        <v>171.13068999999999</v>
      </c>
      <c r="N1067" s="4">
        <v>172.02960949999999</v>
      </c>
      <c r="O1067" s="4">
        <v>170.8754706</v>
      </c>
      <c r="P1067" s="4">
        <v>168.76714480000001</v>
      </c>
      <c r="Q1067" s="4">
        <v>169.43136200000001</v>
      </c>
      <c r="R1067" s="4">
        <v>170.77218020000001</v>
      </c>
      <c r="S1067" s="4">
        <v>169.75088869999999</v>
      </c>
      <c r="T1067" s="2">
        <v>0.47808742900000001</v>
      </c>
      <c r="U1067" s="2">
        <v>0.96251850000000005</v>
      </c>
      <c r="V1067" s="4">
        <v>33.186551510000001</v>
      </c>
      <c r="W1067">
        <f>F1067/AVERAGE(F1063:F1067)</f>
        <v>0.77389920458078021</v>
      </c>
      <c r="X1067" s="4">
        <f>(E1067-MIN(E1054:E1067))/(MAX(E1054:E1067)-MIN(E1054:E1067)) * 100</f>
        <v>3.7422636291809477</v>
      </c>
      <c r="Y1067" s="4">
        <f t="shared" si="136"/>
        <v>1.2474212097269826</v>
      </c>
      <c r="Z1067" s="4">
        <f t="shared" si="132"/>
        <v>3</v>
      </c>
      <c r="AA1067" s="4">
        <f t="shared" si="133"/>
        <v>-1.3408182000000011</v>
      </c>
      <c r="AB1067">
        <f>STDEV(E1047:E1067)</f>
        <v>3.5637790203525195</v>
      </c>
      <c r="AC1067">
        <f t="shared" si="130"/>
        <v>175.59338852035251</v>
      </c>
      <c r="AD1067">
        <f t="shared" si="131"/>
        <v>168.46583047964748</v>
      </c>
      <c r="AE1067" s="4">
        <f>AC1067-AD1067</f>
        <v>7.1275580407050256</v>
      </c>
      <c r="AI1067" s="5">
        <f t="shared" si="134"/>
        <v>-2.0908722942807323E-3</v>
      </c>
      <c r="AJ1067" s="5">
        <f t="shared" si="137"/>
        <v>-3.8186391277235331E-3</v>
      </c>
      <c r="AK1067" s="5">
        <f t="shared" si="135"/>
        <v>-4.5606168013255172E-3</v>
      </c>
    </row>
    <row r="1068" spans="1:37" x14ac:dyDescent="0.2">
      <c r="A1068" s="1">
        <v>43132</v>
      </c>
      <c r="B1068">
        <v>165.267</v>
      </c>
      <c r="C1068">
        <v>166.7055</v>
      </c>
      <c r="D1068">
        <v>164.86660000000001</v>
      </c>
      <c r="E1068">
        <v>165.8751</v>
      </c>
      <c r="F1068">
        <v>47230787</v>
      </c>
      <c r="G1068">
        <v>47230787</v>
      </c>
      <c r="H1068">
        <v>165.69919999999999</v>
      </c>
      <c r="I1068">
        <v>0.34602500000000003</v>
      </c>
      <c r="J1068">
        <v>-0.34602500000000003</v>
      </c>
      <c r="K1068" s="4">
        <f>1-(E1068/E1067)</f>
        <v>-2.0908722942807323E-3</v>
      </c>
      <c r="L1068" s="4">
        <v>168.56663750000001</v>
      </c>
      <c r="M1068" s="4">
        <v>169.99573000000001</v>
      </c>
      <c r="N1068" s="4">
        <v>171.81870000000001</v>
      </c>
      <c r="O1068" s="4">
        <v>170.81111179999999</v>
      </c>
      <c r="P1068" s="4">
        <v>168.1244682</v>
      </c>
      <c r="Q1068" s="4">
        <v>168.78476889999999</v>
      </c>
      <c r="R1068" s="4">
        <v>170.30579159999999</v>
      </c>
      <c r="S1068" s="4">
        <v>169.59889699999999</v>
      </c>
      <c r="T1068" s="2">
        <v>0.432892</v>
      </c>
      <c r="U1068" s="2">
        <v>0.96251850000000005</v>
      </c>
      <c r="V1068" s="4">
        <v>31.022555730000001</v>
      </c>
      <c r="W1068">
        <f>F1068/AVERAGE(F1064:F1068)</f>
        <v>1.095631854233944</v>
      </c>
      <c r="X1068" s="4">
        <f>(E1068-MIN(E1055:E1068))/(MAX(E1055:E1068)-MIN(E1055:E1068)) * 100</f>
        <v>6.5907295233079424</v>
      </c>
      <c r="Y1068" s="4">
        <f t="shared" si="136"/>
        <v>3.4443310508296299</v>
      </c>
      <c r="Z1068" s="4">
        <f t="shared" si="132"/>
        <v>1.9135005973715695</v>
      </c>
      <c r="AA1068" s="4">
        <f t="shared" si="133"/>
        <v>-1.5210227000000032</v>
      </c>
      <c r="AB1068">
        <f>STDEV(E1048:E1068)</f>
        <v>3.7945831668313712</v>
      </c>
      <c r="AC1068">
        <f t="shared" si="130"/>
        <v>175.61328316683137</v>
      </c>
      <c r="AD1068">
        <f t="shared" si="131"/>
        <v>168.02411683316865</v>
      </c>
      <c r="AE1068" s="4">
        <f>AC1068-AD1068</f>
        <v>7.5891663336627175</v>
      </c>
      <c r="AI1068" s="5">
        <f t="shared" si="134"/>
        <v>4.3390478739726568E-2</v>
      </c>
      <c r="AJ1068" s="5">
        <f t="shared" si="137"/>
        <v>-3.5325804152701256E-3</v>
      </c>
      <c r="AK1068" s="5">
        <f t="shared" si="135"/>
        <v>-6.4400567431115484E-3</v>
      </c>
    </row>
    <row r="1069" spans="1:37" x14ac:dyDescent="0.2">
      <c r="A1069" s="1">
        <v>43133</v>
      </c>
      <c r="B1069">
        <v>164.11529999999999</v>
      </c>
      <c r="C1069">
        <v>164.90620000000001</v>
      </c>
      <c r="D1069">
        <v>158.28229999999999</v>
      </c>
      <c r="E1069">
        <v>158.67769999999999</v>
      </c>
      <c r="F1069">
        <v>86593825</v>
      </c>
      <c r="G1069">
        <v>86593825</v>
      </c>
      <c r="H1069">
        <v>160.88040000000001</v>
      </c>
      <c r="I1069">
        <v>-7.1973000000000003</v>
      </c>
      <c r="J1069">
        <v>7.1973000000000003</v>
      </c>
      <c r="K1069" s="4">
        <f>1-(E1069/E1068)</f>
        <v>4.3390478739726568E-2</v>
      </c>
      <c r="L1069" s="4">
        <v>166.52261250000001</v>
      </c>
      <c r="M1069" s="4">
        <v>168.22012000000001</v>
      </c>
      <c r="N1069" s="4">
        <v>171.2664714</v>
      </c>
      <c r="O1069" s="4">
        <v>170.62404509999999</v>
      </c>
      <c r="P1069" s="4">
        <v>166.0251864</v>
      </c>
      <c r="Q1069" s="4">
        <v>166.94712000000001</v>
      </c>
      <c r="R1069" s="4">
        <v>169.19835430000001</v>
      </c>
      <c r="S1069" s="4">
        <v>169.17061469999999</v>
      </c>
      <c r="T1069" s="2">
        <v>0.30507057100000001</v>
      </c>
      <c r="U1069" s="2">
        <v>1.4766113569999999</v>
      </c>
      <c r="V1069" s="4">
        <v>17.122616919999999</v>
      </c>
      <c r="W1069">
        <f>F1069/AVERAGE(F1065:F1069)</f>
        <v>1.6463196828781186</v>
      </c>
      <c r="X1069" s="4">
        <f>(E1069-MIN(E1056:E1069))/(MAX(E1056:E1069)-MIN(E1056:E1069)) * 100</f>
        <v>0</v>
      </c>
      <c r="Y1069" s="4">
        <f t="shared" si="136"/>
        <v>3.4443310508296299</v>
      </c>
      <c r="Z1069" s="4">
        <f t="shared" si="132"/>
        <v>0</v>
      </c>
      <c r="AA1069" s="4">
        <f t="shared" si="133"/>
        <v>-2.251234299999993</v>
      </c>
      <c r="AB1069">
        <f>STDEV(E1049:E1069)</f>
        <v>4.7532855545551715</v>
      </c>
      <c r="AC1069">
        <f t="shared" si="130"/>
        <v>176.01975695455516</v>
      </c>
      <c r="AD1069">
        <f t="shared" si="131"/>
        <v>166.51318584544484</v>
      </c>
      <c r="AE1069" s="4">
        <f>AC1069-AD1069</f>
        <v>9.5065711091103253</v>
      </c>
      <c r="AI1069" s="5">
        <f t="shared" si="134"/>
        <v>2.4984607162821137E-2</v>
      </c>
      <c r="AJ1069" s="5">
        <f t="shared" si="137"/>
        <v>-5.1241664404842974E-4</v>
      </c>
      <c r="AK1069" s="5">
        <f t="shared" si="135"/>
        <v>-2.8976020261778177E-3</v>
      </c>
    </row>
    <row r="1070" spans="1:37" x14ac:dyDescent="0.2">
      <c r="A1070" s="1">
        <v>43136</v>
      </c>
      <c r="B1070">
        <v>157.2936</v>
      </c>
      <c r="C1070">
        <v>162.01929999999999</v>
      </c>
      <c r="D1070">
        <v>154.22880000000001</v>
      </c>
      <c r="E1070">
        <v>154.7132</v>
      </c>
      <c r="F1070">
        <v>72738522</v>
      </c>
      <c r="G1070">
        <v>72738522</v>
      </c>
      <c r="H1070">
        <v>158.71559999999999</v>
      </c>
      <c r="I1070">
        <v>-3.9645000000000001</v>
      </c>
      <c r="J1070">
        <v>3.9645000000000001</v>
      </c>
      <c r="K1070" s="4">
        <f>1-(E1070/E1069)</f>
        <v>2.4984607162821137E-2</v>
      </c>
      <c r="L1070" s="4">
        <v>164.331525</v>
      </c>
      <c r="M1070" s="4">
        <v>166.19239999999999</v>
      </c>
      <c r="N1070" s="4">
        <v>170.48779519999999</v>
      </c>
      <c r="O1070" s="4">
        <v>170.36253730000001</v>
      </c>
      <c r="P1070" s="4">
        <v>163.5114116</v>
      </c>
      <c r="Q1070" s="4">
        <v>164.7227709</v>
      </c>
      <c r="R1070" s="4">
        <v>167.81881580000001</v>
      </c>
      <c r="S1070" s="4">
        <v>168.60365730000001</v>
      </c>
      <c r="T1070" s="2">
        <v>0.30507057100000001</v>
      </c>
      <c r="U1070" s="2">
        <v>1.6962339289999999</v>
      </c>
      <c r="V1070" s="4">
        <v>15.243585939999999</v>
      </c>
      <c r="W1070">
        <f>F1070/AVERAGE(F1066:F1070)</f>
        <v>1.2757104505528003</v>
      </c>
      <c r="X1070" s="4">
        <f>(E1070-MIN(E1057:E1070))/(MAX(E1057:E1070)-MIN(E1057:E1070)) * 100</f>
        <v>0</v>
      </c>
      <c r="Y1070" s="4">
        <f t="shared" si="136"/>
        <v>2.1969098411026473</v>
      </c>
      <c r="Z1070" s="4">
        <f t="shared" si="132"/>
        <v>0</v>
      </c>
      <c r="AA1070" s="4">
        <f t="shared" si="133"/>
        <v>-3.0960449000000096</v>
      </c>
      <c r="AB1070">
        <f>STDEV(E1050:E1070)</f>
        <v>5.9712300564017964</v>
      </c>
      <c r="AC1070">
        <f t="shared" si="130"/>
        <v>176.45902525640179</v>
      </c>
      <c r="AD1070">
        <f t="shared" si="131"/>
        <v>164.5165651435982</v>
      </c>
      <c r="AE1070" s="4">
        <f>AC1070-AD1070</f>
        <v>11.942460112803587</v>
      </c>
      <c r="AI1070" s="5">
        <f t="shared" si="134"/>
        <v>-4.1792167701269145E-2</v>
      </c>
      <c r="AJ1070" s="5">
        <f t="shared" si="137"/>
        <v>-3.0611229717653283E-3</v>
      </c>
      <c r="AK1070" s="5">
        <f t="shared" si="135"/>
        <v>-8.8583879720076654E-5</v>
      </c>
    </row>
    <row r="1071" spans="1:37" x14ac:dyDescent="0.2">
      <c r="A1071" s="1">
        <v>43137</v>
      </c>
      <c r="B1071">
        <v>153.07210000000001</v>
      </c>
      <c r="C1071">
        <v>161.86109999999999</v>
      </c>
      <c r="D1071">
        <v>152.25149999999999</v>
      </c>
      <c r="E1071">
        <v>161.179</v>
      </c>
      <c r="F1071">
        <v>68243838</v>
      </c>
      <c r="G1071">
        <v>68243838</v>
      </c>
      <c r="H1071">
        <v>157.79509999999999</v>
      </c>
      <c r="I1071">
        <v>6.4657</v>
      </c>
      <c r="J1071">
        <v>-6.4657</v>
      </c>
      <c r="K1071" s="4">
        <f>1-(E1071/E1070)</f>
        <v>-4.1792167701269145E-2</v>
      </c>
      <c r="L1071" s="4">
        <v>163.333</v>
      </c>
      <c r="M1071" s="4">
        <v>164.80731</v>
      </c>
      <c r="N1071" s="4">
        <v>169.9242667</v>
      </c>
      <c r="O1071" s="4">
        <v>170.1665529</v>
      </c>
      <c r="P1071" s="4">
        <v>162.99309790000001</v>
      </c>
      <c r="Q1071" s="4">
        <v>164.07844890000001</v>
      </c>
      <c r="R1071" s="4">
        <v>167.18645240000001</v>
      </c>
      <c r="S1071" s="4">
        <v>168.3124943</v>
      </c>
      <c r="T1071" s="2">
        <v>0.56140628599999998</v>
      </c>
      <c r="U1071" s="2">
        <v>1.6962339289999999</v>
      </c>
      <c r="V1071" s="4">
        <v>24.866950989999999</v>
      </c>
      <c r="W1071">
        <f>F1071/AVERAGE(F1067:F1071)</f>
        <v>1.1104290427225654</v>
      </c>
      <c r="X1071" s="4">
        <f>(E1071-MIN(E1058:E1071))/(MAX(E1058:E1071)-MIN(E1058:E1071)) * 100</f>
        <v>28.722208648912765</v>
      </c>
      <c r="Y1071" s="4">
        <f t="shared" si="136"/>
        <v>9.5740695496375885</v>
      </c>
      <c r="Z1071" s="4">
        <f t="shared" si="132"/>
        <v>3</v>
      </c>
      <c r="AA1071" s="4">
        <f t="shared" si="133"/>
        <v>-3.1080034999999953</v>
      </c>
      <c r="AB1071">
        <f>STDEV(E1051:E1071)</f>
        <v>6.2718395184613369</v>
      </c>
      <c r="AC1071">
        <f t="shared" si="130"/>
        <v>176.19610621846135</v>
      </c>
      <c r="AD1071">
        <f t="shared" si="131"/>
        <v>163.65242718153866</v>
      </c>
      <c r="AE1071" s="4">
        <f>AC1071-AD1071</f>
        <v>12.543679036922697</v>
      </c>
      <c r="AI1071" s="5">
        <f t="shared" si="134"/>
        <v>2.1407255287599458E-2</v>
      </c>
      <c r="AJ1071" s="5">
        <f t="shared" si="137"/>
        <v>-1.3064516992470077E-2</v>
      </c>
      <c r="AK1071" s="5">
        <f t="shared" si="135"/>
        <v>-1.4051939543317422E-3</v>
      </c>
    </row>
    <row r="1072" spans="1:37" x14ac:dyDescent="0.2">
      <c r="A1072" s="1">
        <v>43138</v>
      </c>
      <c r="B1072">
        <v>161.23339999999999</v>
      </c>
      <c r="C1072">
        <v>161.54480000000001</v>
      </c>
      <c r="D1072">
        <v>157.26249999999999</v>
      </c>
      <c r="E1072">
        <v>157.7286</v>
      </c>
      <c r="F1072">
        <v>51608580</v>
      </c>
      <c r="G1072">
        <v>51608580</v>
      </c>
      <c r="H1072">
        <v>159.249</v>
      </c>
      <c r="I1072">
        <v>-3.4504000000000001</v>
      </c>
      <c r="J1072">
        <v>3.4504000000000001</v>
      </c>
      <c r="K1072" s="4">
        <f>1-(E1072/E1071)</f>
        <v>2.1407255287599458E-2</v>
      </c>
      <c r="L1072" s="4">
        <v>161.85373749999999</v>
      </c>
      <c r="M1072" s="4">
        <v>163.35597999999999</v>
      </c>
      <c r="N1072" s="4">
        <v>169.22703329999999</v>
      </c>
      <c r="O1072" s="4">
        <v>169.86763329999999</v>
      </c>
      <c r="P1072" s="4">
        <v>161.82320949999999</v>
      </c>
      <c r="Q1072" s="4">
        <v>162.92393100000001</v>
      </c>
      <c r="R1072" s="4">
        <v>166.2857046</v>
      </c>
      <c r="S1072" s="4">
        <v>167.89743960000001</v>
      </c>
      <c r="T1072" s="2">
        <v>0.55010757099999996</v>
      </c>
      <c r="U1072" s="2">
        <v>1.942691071</v>
      </c>
      <c r="V1072" s="4">
        <v>22.067870299999999</v>
      </c>
      <c r="W1072">
        <f>F1072/AVERAGE(F1068:F1072)</f>
        <v>0.79053494362915655</v>
      </c>
      <c r="X1072" s="4">
        <f>(E1072-MIN(E1059:E1072))/(MAX(E1059:E1072)-MIN(E1059:E1072)) * 100</f>
        <v>13.882673590968947</v>
      </c>
      <c r="Y1072" s="4">
        <f t="shared" si="136"/>
        <v>14.201627413293904</v>
      </c>
      <c r="Z1072" s="4">
        <f t="shared" si="132"/>
        <v>0.97754103716124885</v>
      </c>
      <c r="AA1072" s="4">
        <f t="shared" si="133"/>
        <v>-3.3617735999999923</v>
      </c>
      <c r="AB1072">
        <f>STDEV(E1052:E1072)</f>
        <v>6.7796048044361203</v>
      </c>
      <c r="AC1072">
        <f t="shared" si="130"/>
        <v>176.00663810443612</v>
      </c>
      <c r="AD1072">
        <f t="shared" si="131"/>
        <v>162.44742849556386</v>
      </c>
      <c r="AE1072" s="4">
        <f>AC1072-AD1072</f>
        <v>13.559209608872266</v>
      </c>
      <c r="AI1072" s="5">
        <f t="shared" si="134"/>
        <v>2.7516252600986779E-2</v>
      </c>
      <c r="AJ1072" s="5">
        <f t="shared" si="137"/>
        <v>-8.9693485645839788E-3</v>
      </c>
      <c r="AK1072" s="5">
        <f t="shared" si="135"/>
        <v>2.2634840384774661E-4</v>
      </c>
    </row>
    <row r="1073" spans="1:37" x14ac:dyDescent="0.2">
      <c r="A1073" s="1">
        <v>43139</v>
      </c>
      <c r="B1073">
        <v>158.4701</v>
      </c>
      <c r="C1073">
        <v>159.172</v>
      </c>
      <c r="D1073">
        <v>153.2698</v>
      </c>
      <c r="E1073">
        <v>153.38849999999999</v>
      </c>
      <c r="F1073">
        <v>54390516</v>
      </c>
      <c r="G1073">
        <v>54390516</v>
      </c>
      <c r="H1073">
        <v>157.19470000000001</v>
      </c>
      <c r="I1073">
        <v>-4.3402000000000003</v>
      </c>
      <c r="J1073">
        <v>4.3402000000000003</v>
      </c>
      <c r="K1073" s="4">
        <f>1-(E1073/E1072)</f>
        <v>2.7516252600986779E-2</v>
      </c>
      <c r="L1073" s="4">
        <v>160.27067500000001</v>
      </c>
      <c r="M1073" s="4">
        <v>161.77811</v>
      </c>
      <c r="N1073" s="4">
        <v>168.32407140000001</v>
      </c>
      <c r="O1073" s="4">
        <v>169.48341959999999</v>
      </c>
      <c r="P1073" s="4">
        <v>159.94882960000001</v>
      </c>
      <c r="Q1073" s="4">
        <v>161.19021620000001</v>
      </c>
      <c r="R1073" s="4">
        <v>165.05739940000001</v>
      </c>
      <c r="S1073" s="4">
        <v>167.3284616</v>
      </c>
      <c r="T1073" s="2">
        <v>0.55010757099999996</v>
      </c>
      <c r="U1073" s="2">
        <v>2.1962113570000001</v>
      </c>
      <c r="V1073" s="4">
        <v>20.030724240000001</v>
      </c>
      <c r="W1073">
        <f>F1073/AVERAGE(F1069:F1073)</f>
        <v>0.81526598489172819</v>
      </c>
      <c r="X1073" s="4">
        <f>(E1073-MIN(E1060:E1073))/(MAX(E1060:E1073)-MIN(E1060:E1073)) * 100</f>
        <v>0</v>
      </c>
      <c r="Y1073" s="4">
        <f t="shared" si="136"/>
        <v>14.201627413293904</v>
      </c>
      <c r="Z1073" s="4">
        <f t="shared" si="132"/>
        <v>0</v>
      </c>
      <c r="AA1073" s="4">
        <f t="shared" si="133"/>
        <v>-3.8671831999999995</v>
      </c>
      <c r="AB1073">
        <f>STDEV(E1053:E1073)</f>
        <v>7.5605572762953699</v>
      </c>
      <c r="AC1073">
        <f t="shared" si="130"/>
        <v>175.88462867629539</v>
      </c>
      <c r="AD1073">
        <f t="shared" si="131"/>
        <v>160.76351412370462</v>
      </c>
      <c r="AE1073" s="4">
        <f>AC1073-AD1073</f>
        <v>15.121114552590768</v>
      </c>
      <c r="AI1073" s="5">
        <f t="shared" si="134"/>
        <v>-1.2231686208548975E-2</v>
      </c>
      <c r="AJ1073" s="5">
        <f t="shared" si="137"/>
        <v>-2.0852869302574019E-3</v>
      </c>
      <c r="AK1073" s="5">
        <f t="shared" si="135"/>
        <v>2.1333378777947708E-3</v>
      </c>
    </row>
    <row r="1074" spans="1:37" x14ac:dyDescent="0.2">
      <c r="A1074" s="1">
        <v>43140</v>
      </c>
      <c r="B1074">
        <v>155.91980000000001</v>
      </c>
      <c r="C1074">
        <v>156.7338</v>
      </c>
      <c r="D1074">
        <v>149.13990000000001</v>
      </c>
      <c r="E1074">
        <v>155.2647</v>
      </c>
      <c r="F1074">
        <v>70672608</v>
      </c>
      <c r="G1074">
        <v>70672608</v>
      </c>
      <c r="H1074">
        <v>153.721</v>
      </c>
      <c r="I1074">
        <v>1.8762000000000001</v>
      </c>
      <c r="J1074">
        <v>-1.8762000000000001</v>
      </c>
      <c r="K1074" s="4">
        <f>1-(E1074/E1073)</f>
        <v>-1.2231686208548975E-2</v>
      </c>
      <c r="L1074" s="4">
        <v>159.04447500000001</v>
      </c>
      <c r="M1074" s="4">
        <v>160.34831</v>
      </c>
      <c r="N1074" s="4">
        <v>167.51233809999999</v>
      </c>
      <c r="O1074" s="4">
        <v>169.15305290000001</v>
      </c>
      <c r="P1074" s="4">
        <v>158.90791189999999</v>
      </c>
      <c r="Q1074" s="4">
        <v>160.1128496</v>
      </c>
      <c r="R1074" s="4">
        <v>164.12476129999999</v>
      </c>
      <c r="S1074" s="4">
        <v>166.85537289999999</v>
      </c>
      <c r="T1074" s="2">
        <v>0.68412185700000006</v>
      </c>
      <c r="U1074" s="2">
        <v>2.0931113570000002</v>
      </c>
      <c r="V1074" s="4">
        <v>24.633216019999999</v>
      </c>
      <c r="W1074">
        <f>F1074/AVERAGE(F1070:F1074)</f>
        <v>1.1124146675485318</v>
      </c>
      <c r="X1074" s="4">
        <f>(E1074-MIN(E1061:E1074))/(MAX(E1061:E1074)-MIN(E1061:E1074)) * 100</f>
        <v>8.6694945798331489</v>
      </c>
      <c r="Y1074" s="4">
        <f t="shared" si="136"/>
        <v>7.5173893902673656</v>
      </c>
      <c r="Z1074" s="4">
        <f t="shared" si="132"/>
        <v>1.1532586819378272</v>
      </c>
      <c r="AA1074" s="4">
        <f t="shared" si="133"/>
        <v>-4.0119116999999846</v>
      </c>
      <c r="AB1074">
        <f>STDEV(E1054:E1074)</f>
        <v>8.0126592987269945</v>
      </c>
      <c r="AC1074">
        <f t="shared" si="130"/>
        <v>175.52499739872698</v>
      </c>
      <c r="AD1074">
        <f t="shared" si="131"/>
        <v>159.49967880127301</v>
      </c>
      <c r="AE1074" s="4">
        <f>AC1074-AD1074</f>
        <v>16.025318597453975</v>
      </c>
      <c r="AI1074" s="5">
        <f t="shared" si="134"/>
        <v>-4.0278311812021572E-2</v>
      </c>
      <c r="AJ1074" s="5">
        <f t="shared" si="137"/>
        <v>6.3470418063683144E-3</v>
      </c>
      <c r="AK1074" s="5">
        <f t="shared" si="135"/>
        <v>1.8049225966930368E-3</v>
      </c>
    </row>
    <row r="1075" spans="1:37" x14ac:dyDescent="0.2">
      <c r="A1075" s="1">
        <v>43143</v>
      </c>
      <c r="B1075">
        <v>157.33940000000001</v>
      </c>
      <c r="C1075">
        <v>162.68989999999999</v>
      </c>
      <c r="D1075">
        <v>156.35659999999999</v>
      </c>
      <c r="E1075">
        <v>161.51849999999999</v>
      </c>
      <c r="F1075">
        <v>60819539</v>
      </c>
      <c r="G1075">
        <v>60819539</v>
      </c>
      <c r="H1075">
        <v>160.30080000000001</v>
      </c>
      <c r="I1075">
        <v>6.2538999999999998</v>
      </c>
      <c r="J1075">
        <v>-6.2538999999999998</v>
      </c>
      <c r="K1075" s="4">
        <f>1-(E1075/E1074)</f>
        <v>-4.0278311812021572E-2</v>
      </c>
      <c r="L1075" s="4">
        <v>158.54316249999999</v>
      </c>
      <c r="M1075" s="4">
        <v>159.89485999999999</v>
      </c>
      <c r="N1075" s="4">
        <v>166.95179519999999</v>
      </c>
      <c r="O1075" s="4">
        <v>168.9650824</v>
      </c>
      <c r="P1075" s="4">
        <v>159.4880426</v>
      </c>
      <c r="Q1075" s="4">
        <v>160.36842239999999</v>
      </c>
      <c r="R1075" s="4">
        <v>163.87654599999999</v>
      </c>
      <c r="S1075" s="4">
        <v>166.64608369999999</v>
      </c>
      <c r="T1075" s="2">
        <v>1.1280042859999999</v>
      </c>
      <c r="U1075" s="2">
        <v>2.0931113570000002</v>
      </c>
      <c r="V1075" s="4">
        <v>35.01905584</v>
      </c>
      <c r="W1075">
        <f>F1075/AVERAGE(F1071:F1075)</f>
        <v>0.99464442878244641</v>
      </c>
      <c r="X1075" s="4">
        <f>(E1075-MIN(E1062:E1075))/(MAX(E1062:E1075)-MIN(E1062:E1075)) * 100</f>
        <v>43.122195466069776</v>
      </c>
      <c r="Y1075" s="4">
        <f t="shared" si="136"/>
        <v>17.26389668196764</v>
      </c>
      <c r="Z1075" s="4">
        <f t="shared" si="132"/>
        <v>2.497825158506159</v>
      </c>
      <c r="AA1075" s="4">
        <f t="shared" si="133"/>
        <v>-3.5081236000000047</v>
      </c>
      <c r="AB1075">
        <f>STDEV(E1055:E1075)</f>
        <v>8.0000052503405392</v>
      </c>
      <c r="AC1075">
        <f t="shared" si="130"/>
        <v>174.95180045034053</v>
      </c>
      <c r="AD1075">
        <f t="shared" si="131"/>
        <v>158.95178994965946</v>
      </c>
      <c r="AE1075" s="4">
        <f>AC1075-AD1075</f>
        <v>16.000010500681071</v>
      </c>
      <c r="AI1075" s="5">
        <f t="shared" si="134"/>
        <v>-1.0018047468246749E-2</v>
      </c>
      <c r="AJ1075" s="5">
        <f t="shared" si="137"/>
        <v>4.8438505646855919E-3</v>
      </c>
      <c r="AK1075" s="5">
        <f t="shared" si="135"/>
        <v>9.5339507125818338E-4</v>
      </c>
    </row>
    <row r="1076" spans="1:37" x14ac:dyDescent="0.2">
      <c r="A1076" s="1">
        <v>43144</v>
      </c>
      <c r="B1076">
        <v>160.76410000000001</v>
      </c>
      <c r="C1076">
        <v>163.5436</v>
      </c>
      <c r="D1076">
        <v>160.46629999999999</v>
      </c>
      <c r="E1076">
        <v>163.13659999999999</v>
      </c>
      <c r="F1076">
        <v>32549163</v>
      </c>
      <c r="G1076">
        <v>32549163</v>
      </c>
      <c r="H1076">
        <v>162.15270000000001</v>
      </c>
      <c r="I1076">
        <v>1.6181000000000001</v>
      </c>
      <c r="J1076">
        <v>-1.6181000000000001</v>
      </c>
      <c r="K1076" s="4">
        <f>1-(E1076/E1075)</f>
        <v>-1.0018047468246749E-2</v>
      </c>
      <c r="L1076" s="4">
        <v>158.20085</v>
      </c>
      <c r="M1076" s="4">
        <v>159.70108999999999</v>
      </c>
      <c r="N1076" s="4">
        <v>166.38309050000001</v>
      </c>
      <c r="O1076" s="4">
        <v>168.87843140000001</v>
      </c>
      <c r="P1076" s="4">
        <v>160.2988331</v>
      </c>
      <c r="Q1076" s="4">
        <v>160.8717274</v>
      </c>
      <c r="R1076" s="4">
        <v>163.8060749</v>
      </c>
      <c r="S1076" s="4">
        <v>166.5084569</v>
      </c>
      <c r="T1076" s="2">
        <v>1.243582857</v>
      </c>
      <c r="U1076" s="2">
        <v>1.8939684999999999</v>
      </c>
      <c r="V1076" s="4">
        <v>39.635458219999997</v>
      </c>
      <c r="W1076">
        <f>F1076/AVERAGE(F1072:F1076)</f>
        <v>0.60267208678393114</v>
      </c>
      <c r="X1076" s="4">
        <f>(E1076-MIN(E1063:E1076))/(MAX(E1063:E1076)-MIN(E1063:E1076)) * 100</f>
        <v>60.269441456146126</v>
      </c>
      <c r="Y1076" s="4">
        <f t="shared" si="136"/>
        <v>37.353710500683015</v>
      </c>
      <c r="Z1076" s="4">
        <f t="shared" si="132"/>
        <v>1.6134793745602354</v>
      </c>
      <c r="AA1076" s="4">
        <f t="shared" si="133"/>
        <v>-2.9343475000000012</v>
      </c>
      <c r="AB1076">
        <f>STDEV(E1056:E1076)</f>
        <v>7.815713366091722</v>
      </c>
      <c r="AC1076">
        <f t="shared" si="130"/>
        <v>174.19880386609174</v>
      </c>
      <c r="AD1076">
        <f t="shared" si="131"/>
        <v>158.56737713390828</v>
      </c>
      <c r="AE1076" s="4">
        <f>AC1076-AD1076</f>
        <v>15.631426732183456</v>
      </c>
      <c r="AI1076" s="5">
        <f t="shared" si="134"/>
        <v>-1.8437309592084228E-2</v>
      </c>
      <c r="AJ1076" s="5">
        <f t="shared" si="137"/>
        <v>8.2895020425620466E-3</v>
      </c>
      <c r="AK1076" s="5">
        <f t="shared" si="135"/>
        <v>1.4974773491689187E-3</v>
      </c>
    </row>
    <row r="1077" spans="1:37" x14ac:dyDescent="0.2">
      <c r="A1077" s="1">
        <v>43145</v>
      </c>
      <c r="B1077">
        <v>161.8511</v>
      </c>
      <c r="C1077">
        <v>166.31319999999999</v>
      </c>
      <c r="D1077">
        <v>161.68729999999999</v>
      </c>
      <c r="E1077">
        <v>166.14439999999999</v>
      </c>
      <c r="F1077">
        <v>40644933</v>
      </c>
      <c r="G1077">
        <v>40644933</v>
      </c>
      <c r="H1077">
        <v>164.37809999999999</v>
      </c>
      <c r="I1077">
        <v>3.0078</v>
      </c>
      <c r="J1077">
        <v>-3.0078</v>
      </c>
      <c r="K1077" s="4">
        <f>1-(E1077/E1076)</f>
        <v>-1.8437309592084228E-2</v>
      </c>
      <c r="L1077" s="4">
        <v>159.1341875</v>
      </c>
      <c r="M1077" s="4">
        <v>159.76263</v>
      </c>
      <c r="N1077" s="4">
        <v>165.9999857</v>
      </c>
      <c r="O1077" s="4">
        <v>168.80481570000001</v>
      </c>
      <c r="P1077" s="4">
        <v>161.597848</v>
      </c>
      <c r="Q1077" s="4">
        <v>161.8303952</v>
      </c>
      <c r="R1077" s="4">
        <v>164.0287725</v>
      </c>
      <c r="S1077" s="4">
        <v>166.49418019999999</v>
      </c>
      <c r="T1077" s="2">
        <v>1.4584257140000001</v>
      </c>
      <c r="U1077" s="2">
        <v>1.6743470709999999</v>
      </c>
      <c r="V1077" s="4">
        <v>46.553829919999998</v>
      </c>
      <c r="W1077">
        <f>F1077/AVERAGE(F1073:F1077)</f>
        <v>0.78441874054785443</v>
      </c>
      <c r="X1077" s="4">
        <f>(E1077-MIN(E1064:E1077))/(MAX(E1064:E1077)-MIN(E1064:E1077)) * 100</f>
        <v>78.865724425319257</v>
      </c>
      <c r="Y1077" s="4">
        <f t="shared" si="136"/>
        <v>60.752453782511715</v>
      </c>
      <c r="Z1077" s="4">
        <f t="shared" si="132"/>
        <v>1.2981487909550355</v>
      </c>
      <c r="AA1077" s="4">
        <f t="shared" si="133"/>
        <v>-2.1983773000000042</v>
      </c>
      <c r="AB1077">
        <f>STDEV(E1057:E1077)</f>
        <v>7.6083530944144355</v>
      </c>
      <c r="AC1077">
        <f t="shared" si="130"/>
        <v>173.60833879441444</v>
      </c>
      <c r="AD1077">
        <f t="shared" si="131"/>
        <v>158.39163260558556</v>
      </c>
      <c r="AE1077" s="4">
        <f>AC1077-AD1077</f>
        <v>15.21670618882888</v>
      </c>
      <c r="AI1077" s="5">
        <f t="shared" si="134"/>
        <v>-3.3578621969804656E-2</v>
      </c>
      <c r="AJ1077" s="5">
        <f t="shared" si="137"/>
        <v>5.1739825309240154E-3</v>
      </c>
      <c r="AK1077" s="5">
        <f t="shared" si="135"/>
        <v>2.2133985563072595E-3</v>
      </c>
    </row>
    <row r="1078" spans="1:37" x14ac:dyDescent="0.2">
      <c r="A1078" s="1">
        <v>43146</v>
      </c>
      <c r="B1078">
        <v>168.54669999999999</v>
      </c>
      <c r="C1078">
        <v>171.82249999999999</v>
      </c>
      <c r="D1078">
        <v>167.76249999999999</v>
      </c>
      <c r="E1078">
        <v>171.72329999999999</v>
      </c>
      <c r="F1078">
        <v>51147171</v>
      </c>
      <c r="G1078">
        <v>51147171</v>
      </c>
      <c r="H1078">
        <v>170.2354</v>
      </c>
      <c r="I1078">
        <v>5.5788000000000002</v>
      </c>
      <c r="J1078">
        <v>-5.5788000000000002</v>
      </c>
      <c r="K1078" s="4">
        <f>1-(E1078/E1077)</f>
        <v>-3.3578621969804656E-2</v>
      </c>
      <c r="L1078" s="4">
        <v>161.26044999999999</v>
      </c>
      <c r="M1078" s="4">
        <v>160.34745000000001</v>
      </c>
      <c r="N1078" s="4">
        <v>165.74554760000001</v>
      </c>
      <c r="O1078" s="4">
        <v>168.856098</v>
      </c>
      <c r="P1078" s="4">
        <v>163.84794840000001</v>
      </c>
      <c r="Q1078" s="4">
        <v>163.6291052</v>
      </c>
      <c r="R1078" s="4">
        <v>164.76158469999999</v>
      </c>
      <c r="S1078" s="4">
        <v>166.69924370000001</v>
      </c>
      <c r="T1078" s="2">
        <v>1.828664429</v>
      </c>
      <c r="U1078" s="2">
        <v>1.6743470709999999</v>
      </c>
      <c r="V1078" s="4">
        <v>52.202638460000003</v>
      </c>
      <c r="W1078">
        <f>F1078/AVERAGE(F1074:F1078)</f>
        <v>0.99961866200949034</v>
      </c>
      <c r="X1078" s="4">
        <f>(E1078-MIN(E1065:E1078))/(MAX(E1065:E1078)-MIN(E1065:E1078)) * 100</f>
        <v>100</v>
      </c>
      <c r="Y1078" s="4">
        <f t="shared" si="136"/>
        <v>79.711721960488461</v>
      </c>
      <c r="Z1078" s="4">
        <f t="shared" si="132"/>
        <v>1.2545206343625099</v>
      </c>
      <c r="AA1078" s="4">
        <f t="shared" si="133"/>
        <v>-1.1324794999999881</v>
      </c>
      <c r="AB1078">
        <f>STDEV(E1058:E1078)</f>
        <v>7.3029781956828446</v>
      </c>
      <c r="AC1078">
        <f t="shared" si="130"/>
        <v>173.04852579568285</v>
      </c>
      <c r="AD1078">
        <f t="shared" si="131"/>
        <v>158.44256940431717</v>
      </c>
      <c r="AE1078" s="4">
        <f>AC1078-AD1078</f>
        <v>14.60595639136568</v>
      </c>
      <c r="AI1078" s="5">
        <f t="shared" si="134"/>
        <v>3.2371844705989528E-3</v>
      </c>
      <c r="AJ1078" s="5">
        <f t="shared" si="137"/>
        <v>-5.2980122338768696E-3</v>
      </c>
      <c r="AK1078" s="5">
        <f t="shared" si="135"/>
        <v>1.5148489085091443E-4</v>
      </c>
    </row>
    <row r="1079" spans="1:37" x14ac:dyDescent="0.2">
      <c r="A1079" s="1">
        <v>43147</v>
      </c>
      <c r="B1079">
        <v>171.09790000000001</v>
      </c>
      <c r="C1079">
        <v>173.53989999999999</v>
      </c>
      <c r="D1079">
        <v>170.51220000000001</v>
      </c>
      <c r="E1079">
        <v>171.16739999999999</v>
      </c>
      <c r="F1079">
        <v>40176091</v>
      </c>
      <c r="G1079">
        <v>40176091</v>
      </c>
      <c r="H1079">
        <v>172.17750000000001</v>
      </c>
      <c r="I1079">
        <v>-0.55589900000000003</v>
      </c>
      <c r="J1079">
        <v>0.55589900000000003</v>
      </c>
      <c r="K1079" s="4">
        <f>1-(E1079/E1078)</f>
        <v>3.2371844705989528E-3</v>
      </c>
      <c r="L1079" s="4">
        <v>162.50899999999999</v>
      </c>
      <c r="M1079" s="4">
        <v>161.59641999999999</v>
      </c>
      <c r="N1079" s="4">
        <v>165.4571048</v>
      </c>
      <c r="O1079" s="4">
        <v>168.92071179999999</v>
      </c>
      <c r="P1079" s="4">
        <v>165.47449320000001</v>
      </c>
      <c r="Q1079" s="4">
        <v>164.9997042</v>
      </c>
      <c r="R1079" s="4">
        <v>165.3716623</v>
      </c>
      <c r="S1079" s="4">
        <v>166.87446550000001</v>
      </c>
      <c r="T1079" s="2">
        <v>1.828664429</v>
      </c>
      <c r="U1079" s="2">
        <v>1.463361286</v>
      </c>
      <c r="V1079" s="4">
        <v>55.548303300000001</v>
      </c>
      <c r="W1079">
        <f>F1079/AVERAGE(F1075:F1079)</f>
        <v>0.89146721053853872</v>
      </c>
      <c r="X1079" s="4">
        <f>(E1079-MIN(E1066:E1079))/(MAX(E1066:E1079)-MIN(E1066:E1079)) * 100</f>
        <v>96.968060736959188</v>
      </c>
      <c r="Y1079" s="4">
        <f t="shared" si="136"/>
        <v>91.944595054092815</v>
      </c>
      <c r="Z1079" s="4">
        <f t="shared" si="132"/>
        <v>1.0546357910425399</v>
      </c>
      <c r="AA1079" s="4">
        <f t="shared" si="133"/>
        <v>-0.37195810000000051</v>
      </c>
      <c r="AB1079">
        <f>STDEV(E1059:E1079)</f>
        <v>6.9373920513025764</v>
      </c>
      <c r="AC1079">
        <f t="shared" si="130"/>
        <v>172.39449685130256</v>
      </c>
      <c r="AD1079">
        <f t="shared" si="131"/>
        <v>158.51971274869743</v>
      </c>
      <c r="AE1079" s="4">
        <f>AC1079-AD1079</f>
        <v>13.874784102605133</v>
      </c>
      <c r="AI1079" s="5">
        <f t="shared" si="134"/>
        <v>3.363958323839622E-3</v>
      </c>
      <c r="AJ1079" s="5">
        <f t="shared" si="137"/>
        <v>-6.8202202509595302E-3</v>
      </c>
      <c r="AK1079" s="5">
        <f t="shared" si="135"/>
        <v>4.0910646934476087E-4</v>
      </c>
    </row>
    <row r="1080" spans="1:37" x14ac:dyDescent="0.2">
      <c r="A1080" s="1">
        <v>43151</v>
      </c>
      <c r="B1080">
        <v>170.7902</v>
      </c>
      <c r="C1080">
        <v>172.98400000000001</v>
      </c>
      <c r="D1080">
        <v>170.16480000000001</v>
      </c>
      <c r="E1080">
        <v>170.5916</v>
      </c>
      <c r="F1080">
        <v>33930540</v>
      </c>
      <c r="G1080">
        <v>33930540</v>
      </c>
      <c r="H1080">
        <v>171.6823</v>
      </c>
      <c r="I1080">
        <v>-0.57575299999999996</v>
      </c>
      <c r="J1080">
        <v>0.57575299999999996</v>
      </c>
      <c r="K1080" s="4">
        <f>1-(E1080/E1079)</f>
        <v>3.363958323839622E-3</v>
      </c>
      <c r="L1080" s="4">
        <v>164.11687499999999</v>
      </c>
      <c r="M1080" s="4">
        <v>163.18425999999999</v>
      </c>
      <c r="N1080" s="4">
        <v>165.1789048</v>
      </c>
      <c r="O1080" s="4">
        <v>168.97713730000001</v>
      </c>
      <c r="P1080" s="4">
        <v>166.61162809999999</v>
      </c>
      <c r="Q1080" s="4">
        <v>166.0164125</v>
      </c>
      <c r="R1080" s="4">
        <v>165.86879930000001</v>
      </c>
      <c r="S1080" s="4">
        <v>167.02023550000001</v>
      </c>
      <c r="T1080" s="2">
        <v>1.828664429</v>
      </c>
      <c r="U1080" s="2">
        <v>1.434575143</v>
      </c>
      <c r="V1080" s="4">
        <v>56.038313719999998</v>
      </c>
      <c r="W1080">
        <f>F1080/AVERAGE(F1076:F1080)</f>
        <v>0.85489794404373076</v>
      </c>
      <c r="X1080" s="4">
        <f>(E1080-MIN(E1067:E1080))/(MAX(E1067:E1080)-MIN(E1067:E1080)) * 100</f>
        <v>93.827584702314752</v>
      </c>
      <c r="Y1080" s="4">
        <f t="shared" si="136"/>
        <v>96.931881813091309</v>
      </c>
      <c r="Z1080" s="4">
        <f t="shared" si="132"/>
        <v>0.9679744470785947</v>
      </c>
      <c r="AA1080" s="4">
        <f t="shared" si="133"/>
        <v>0.147613199999995</v>
      </c>
      <c r="AB1080">
        <f>STDEV(E1060:E1080)</f>
        <v>6.5833049163377035</v>
      </c>
      <c r="AC1080">
        <f t="shared" si="130"/>
        <v>171.76220971633771</v>
      </c>
      <c r="AD1080">
        <f t="shared" si="131"/>
        <v>158.59559988366229</v>
      </c>
      <c r="AE1080" s="4">
        <f>AC1080-AD1080</f>
        <v>13.16660983267542</v>
      </c>
      <c r="AI1080" s="5">
        <f t="shared" si="134"/>
        <v>4.5389104739038677E-3</v>
      </c>
      <c r="AJ1080" s="5">
        <f t="shared" si="137"/>
        <v>-1.4008318038481349E-3</v>
      </c>
      <c r="AK1080" s="5">
        <f t="shared" si="135"/>
        <v>9.9146231816386204E-4</v>
      </c>
    </row>
    <row r="1081" spans="1:37" x14ac:dyDescent="0.2">
      <c r="A1081" s="1">
        <v>43152</v>
      </c>
      <c r="B1081">
        <v>171.56440000000001</v>
      </c>
      <c r="C1081">
        <v>172.845</v>
      </c>
      <c r="D1081">
        <v>169.7578</v>
      </c>
      <c r="E1081">
        <v>169.81729999999999</v>
      </c>
      <c r="F1081">
        <v>37471623</v>
      </c>
      <c r="G1081">
        <v>37471623</v>
      </c>
      <c r="H1081">
        <v>171.70349999999999</v>
      </c>
      <c r="I1081">
        <v>-0.77428799999999998</v>
      </c>
      <c r="J1081">
        <v>0.77428799999999998</v>
      </c>
      <c r="K1081" s="4">
        <f>1-(E1081/E1080)</f>
        <v>4.5389104739038677E-3</v>
      </c>
      <c r="L1081" s="4">
        <v>166.17047500000001</v>
      </c>
      <c r="M1081" s="4">
        <v>164.04809</v>
      </c>
      <c r="N1081" s="4">
        <v>164.9325667</v>
      </c>
      <c r="O1081" s="4">
        <v>169.0305922</v>
      </c>
      <c r="P1081" s="4">
        <v>167.32399960000001</v>
      </c>
      <c r="Q1081" s="4">
        <v>166.707483</v>
      </c>
      <c r="R1081" s="4">
        <v>166.2448469</v>
      </c>
      <c r="S1081" s="4">
        <v>167.1299243</v>
      </c>
      <c r="T1081" s="2">
        <v>1.7961803569999999</v>
      </c>
      <c r="U1081" s="2">
        <v>1.489881429</v>
      </c>
      <c r="V1081" s="4">
        <v>54.660577750000002</v>
      </c>
      <c r="W1081">
        <f>F1081/AVERAGE(F1077:F1081)</f>
        <v>0.9212656005650538</v>
      </c>
      <c r="X1081" s="4">
        <f>(E1081-MIN(E1068:E1081))/(MAX(E1068:E1081)-MIN(E1068:E1081)) * 100</f>
        <v>89.60446800619583</v>
      </c>
      <c r="Y1081" s="4">
        <f t="shared" si="136"/>
        <v>93.466704481823243</v>
      </c>
      <c r="Z1081" s="4">
        <f t="shared" si="132"/>
        <v>0.9586779431559127</v>
      </c>
      <c r="AA1081" s="4">
        <f t="shared" si="133"/>
        <v>0.46263609999999744</v>
      </c>
      <c r="AB1081">
        <f>STDEV(E1061:E1081)</f>
        <v>6.2879766714208891</v>
      </c>
      <c r="AC1081">
        <f t="shared" si="130"/>
        <v>171.22054337142089</v>
      </c>
      <c r="AD1081">
        <f t="shared" si="131"/>
        <v>158.6445900285791</v>
      </c>
      <c r="AE1081" s="4">
        <f>AC1081-AD1081</f>
        <v>12.575953342841785</v>
      </c>
      <c r="AI1081" s="5">
        <f t="shared" si="134"/>
        <v>-8.3595723168370384E-3</v>
      </c>
      <c r="AJ1081" s="5">
        <f t="shared" si="137"/>
        <v>4.0378104572876602E-3</v>
      </c>
      <c r="AK1081" s="5">
        <f t="shared" si="135"/>
        <v>2.1427092762863332E-3</v>
      </c>
    </row>
    <row r="1082" spans="1:37" x14ac:dyDescent="0.2">
      <c r="A1082" s="1">
        <v>43153</v>
      </c>
      <c r="B1082">
        <v>170.542</v>
      </c>
      <c r="C1082">
        <v>172.67619999999999</v>
      </c>
      <c r="D1082">
        <v>170.45259999999999</v>
      </c>
      <c r="E1082">
        <v>171.23689999999999</v>
      </c>
      <c r="F1082">
        <v>30991940</v>
      </c>
      <c r="G1082">
        <v>30991940</v>
      </c>
      <c r="H1082">
        <v>171.6721</v>
      </c>
      <c r="I1082">
        <v>1.4195</v>
      </c>
      <c r="J1082">
        <v>-1.4195</v>
      </c>
      <c r="K1082" s="4">
        <f>1-(E1082/E1081)</f>
        <v>-8.3595723168370384E-3</v>
      </c>
      <c r="L1082" s="4">
        <v>168.167</v>
      </c>
      <c r="M1082" s="4">
        <v>165.39892</v>
      </c>
      <c r="N1082" s="4">
        <v>164.75194759999999</v>
      </c>
      <c r="O1082" s="4">
        <v>169.1058725</v>
      </c>
      <c r="P1082" s="4">
        <v>168.193533</v>
      </c>
      <c r="Q1082" s="4">
        <v>167.53101340000001</v>
      </c>
      <c r="R1082" s="4">
        <v>166.7202806</v>
      </c>
      <c r="S1082" s="4">
        <v>167.2909822</v>
      </c>
      <c r="T1082" s="2">
        <v>1.8728571430000001</v>
      </c>
      <c r="U1082" s="2">
        <v>1.489881429</v>
      </c>
      <c r="V1082" s="4">
        <v>55.694402140000001</v>
      </c>
      <c r="W1082">
        <f>F1082/AVERAGE(F1078:F1082)</f>
        <v>0.79992673862769093</v>
      </c>
      <c r="X1082" s="4">
        <f>(E1082-MIN(E1069:E1082))/(MAX(E1069:E1082)-MIN(E1069:E1082)) * 100</f>
        <v>97.347121321203375</v>
      </c>
      <c r="Y1082" s="4">
        <f t="shared" si="136"/>
        <v>93.593058009904652</v>
      </c>
      <c r="Z1082" s="4">
        <f t="shared" si="132"/>
        <v>1.0401104888666148</v>
      </c>
      <c r="AA1082" s="4">
        <f t="shared" si="133"/>
        <v>0.81073280000001091</v>
      </c>
      <c r="AB1082">
        <f>STDEV(E1062:E1082)</f>
        <v>6.0327290785032792</v>
      </c>
      <c r="AC1082">
        <f t="shared" si="130"/>
        <v>170.78467667850327</v>
      </c>
      <c r="AD1082">
        <f t="shared" si="131"/>
        <v>158.71921852149671</v>
      </c>
      <c r="AE1082" s="4">
        <f>AC1082-AD1082</f>
        <v>12.06545815700656</v>
      </c>
      <c r="AI1082" s="5">
        <f t="shared" si="134"/>
        <v>-1.7391111378447066E-2</v>
      </c>
      <c r="AJ1082" s="5">
        <f t="shared" si="137"/>
        <v>9.1100851517829321E-3</v>
      </c>
      <c r="AK1082" s="5">
        <f t="shared" si="135"/>
        <v>1.2749963464908226E-3</v>
      </c>
    </row>
    <row r="1083" spans="1:37" x14ac:dyDescent="0.2">
      <c r="A1083" s="1">
        <v>43154</v>
      </c>
      <c r="B1083">
        <v>172.39830000000001</v>
      </c>
      <c r="C1083">
        <v>174.3638</v>
      </c>
      <c r="D1083">
        <v>172.26920000000001</v>
      </c>
      <c r="E1083">
        <v>174.2149</v>
      </c>
      <c r="F1083">
        <v>33812360</v>
      </c>
      <c r="G1083">
        <v>33812360</v>
      </c>
      <c r="H1083">
        <v>173.37950000000001</v>
      </c>
      <c r="I1083">
        <v>2.9780000000000002</v>
      </c>
      <c r="J1083">
        <v>-2.9780000000000002</v>
      </c>
      <c r="K1083" s="4">
        <f>1-(E1083/E1082)</f>
        <v>-1.7391111378447066E-2</v>
      </c>
      <c r="L1083" s="4">
        <v>169.75405000000001</v>
      </c>
      <c r="M1083" s="4">
        <v>167.48156</v>
      </c>
      <c r="N1083" s="4">
        <v>164.8459</v>
      </c>
      <c r="O1083" s="4">
        <v>169.23857649999999</v>
      </c>
      <c r="P1083" s="4">
        <v>169.53161460000001</v>
      </c>
      <c r="Q1083" s="4">
        <v>168.74626549999999</v>
      </c>
      <c r="R1083" s="4">
        <v>167.43405379999999</v>
      </c>
      <c r="S1083" s="4">
        <v>167.56250840000001</v>
      </c>
      <c r="T1083" s="2">
        <v>2.0855714289999998</v>
      </c>
      <c r="U1083" s="2">
        <v>0.97578857100000005</v>
      </c>
      <c r="V1083" s="4">
        <v>68.125650969999995</v>
      </c>
      <c r="W1083">
        <f>F1083/AVERAGE(F1079:F1083)</f>
        <v>0.95849502213240445</v>
      </c>
      <c r="X1083" s="4">
        <f>(E1083-MIN(E1070:E1083))/(MAX(E1070:E1083)-MIN(E1070:E1083)) * 100</f>
        <v>100</v>
      </c>
      <c r="Y1083" s="4">
        <f t="shared" si="136"/>
        <v>95.65052977579974</v>
      </c>
      <c r="Z1083" s="4">
        <f t="shared" si="132"/>
        <v>1.0454725157758689</v>
      </c>
      <c r="AA1083" s="4">
        <f t="shared" si="133"/>
        <v>1.312211700000006</v>
      </c>
      <c r="AB1083">
        <f>STDEV(E1063:E1083)</f>
        <v>6.1690319975665542</v>
      </c>
      <c r="AC1083">
        <f t="shared" si="130"/>
        <v>171.01493199756655</v>
      </c>
      <c r="AD1083">
        <f t="shared" si="131"/>
        <v>158.67686800243345</v>
      </c>
      <c r="AE1083" s="4">
        <f>AC1083-AD1083</f>
        <v>12.338063995133098</v>
      </c>
      <c r="AI1083" s="5">
        <f t="shared" si="134"/>
        <v>-1.9772132004782561E-2</v>
      </c>
      <c r="AJ1083" s="5">
        <f t="shared" si="137"/>
        <v>3.9990507006582472E-3</v>
      </c>
      <c r="AK1083" s="5">
        <f t="shared" si="135"/>
        <v>-5.0582082643878842E-4</v>
      </c>
    </row>
    <row r="1084" spans="1:37" x14ac:dyDescent="0.2">
      <c r="A1084" s="1">
        <v>43157</v>
      </c>
      <c r="B1084">
        <v>175.05869999999999</v>
      </c>
      <c r="C1084">
        <v>178.07640000000001</v>
      </c>
      <c r="D1084">
        <v>174.91970000000001</v>
      </c>
      <c r="E1084">
        <v>177.65950000000001</v>
      </c>
      <c r="F1084">
        <v>38162174</v>
      </c>
      <c r="G1084">
        <v>38162174</v>
      </c>
      <c r="H1084">
        <v>177.06540000000001</v>
      </c>
      <c r="I1084">
        <v>3.4445999999999999</v>
      </c>
      <c r="J1084">
        <v>-3.4445999999999999</v>
      </c>
      <c r="K1084" s="4">
        <f>1-(E1084/E1083)</f>
        <v>-1.9772132004782561E-2</v>
      </c>
      <c r="L1084" s="4">
        <v>171.5694125</v>
      </c>
      <c r="M1084" s="4">
        <v>169.72103999999999</v>
      </c>
      <c r="N1084" s="4">
        <v>165.25029520000001</v>
      </c>
      <c r="O1084" s="4">
        <v>169.37485100000001</v>
      </c>
      <c r="P1084" s="4">
        <v>171.3378113</v>
      </c>
      <c r="Q1084" s="4">
        <v>170.36685360000001</v>
      </c>
      <c r="R1084" s="4">
        <v>168.4079059</v>
      </c>
      <c r="S1084" s="4">
        <v>167.95846879999999</v>
      </c>
      <c r="T1084" s="2">
        <v>2.3316142860000002</v>
      </c>
      <c r="U1084" s="2">
        <v>0.69260999999999995</v>
      </c>
      <c r="V1084" s="4">
        <v>77.097928769999996</v>
      </c>
      <c r="W1084">
        <f>F1084/AVERAGE(F1080:F1084)</f>
        <v>1.0942958165120027</v>
      </c>
      <c r="X1084" s="4">
        <f>(E1084-MIN(E1071:E1084))/(MAX(E1071:E1084)-MIN(E1071:E1084)) * 100</f>
        <v>100</v>
      </c>
      <c r="Y1084" s="4">
        <f t="shared" si="136"/>
        <v>99.115707107067792</v>
      </c>
      <c r="Z1084" s="4">
        <f t="shared" si="132"/>
        <v>1.0089218239847391</v>
      </c>
      <c r="AA1084" s="4">
        <f t="shared" si="133"/>
        <v>1.9589477000000102</v>
      </c>
      <c r="AB1084">
        <f>STDEV(E1064:E1084)</f>
        <v>6.7201918920873229</v>
      </c>
      <c r="AC1084">
        <f t="shared" si="130"/>
        <v>171.97048709208732</v>
      </c>
      <c r="AD1084">
        <f t="shared" si="131"/>
        <v>158.5301033079127</v>
      </c>
      <c r="AE1084" s="4">
        <f>AC1084-AD1084</f>
        <v>13.440383784174628</v>
      </c>
      <c r="AI1084" s="5">
        <f t="shared" si="134"/>
        <v>3.2410312986359546E-3</v>
      </c>
      <c r="AJ1084" s="5">
        <f t="shared" si="137"/>
        <v>-2.1833282860880708E-3</v>
      </c>
      <c r="AK1084" s="5">
        <f t="shared" si="135"/>
        <v>-2.0380664176750788E-3</v>
      </c>
    </row>
    <row r="1085" spans="1:37" x14ac:dyDescent="0.2">
      <c r="A1085" s="1">
        <v>43158</v>
      </c>
      <c r="B1085">
        <v>177.7885</v>
      </c>
      <c r="C1085">
        <v>179.1584</v>
      </c>
      <c r="D1085">
        <v>176.8554</v>
      </c>
      <c r="E1085">
        <v>177.08369999999999</v>
      </c>
      <c r="F1085">
        <v>38928125</v>
      </c>
      <c r="G1085">
        <v>38928125</v>
      </c>
      <c r="H1085">
        <v>177.98079999999999</v>
      </c>
      <c r="I1085">
        <v>-0.57575200000000004</v>
      </c>
      <c r="J1085">
        <v>0.57575200000000004</v>
      </c>
      <c r="K1085" s="4">
        <f>1-(E1085/E1084)</f>
        <v>3.2410312986359546E-3</v>
      </c>
      <c r="L1085" s="4">
        <v>172.936825</v>
      </c>
      <c r="M1085" s="4">
        <v>171.27755999999999</v>
      </c>
      <c r="N1085" s="4">
        <v>165.6084381</v>
      </c>
      <c r="O1085" s="4">
        <v>169.5186392</v>
      </c>
      <c r="P1085" s="4">
        <v>172.6146755</v>
      </c>
      <c r="Q1085" s="4">
        <v>171.58809840000001</v>
      </c>
      <c r="R1085" s="4">
        <v>169.234172</v>
      </c>
      <c r="S1085" s="4">
        <v>168.31632099999999</v>
      </c>
      <c r="T1085" s="2">
        <v>1.8697785709999999</v>
      </c>
      <c r="U1085" s="2">
        <v>0.73373514299999998</v>
      </c>
      <c r="V1085" s="4">
        <v>71.817504209999996</v>
      </c>
      <c r="W1085">
        <f>F1085/AVERAGE(F1081:F1085)</f>
        <v>1.0851576335258932</v>
      </c>
      <c r="X1085" s="4">
        <f>(E1085-MIN(E1072:E1085))/(MAX(E1072:E1085)-MIN(E1072:E1085)) * 100</f>
        <v>97.627621441226097</v>
      </c>
      <c r="Y1085" s="4">
        <f t="shared" si="136"/>
        <v>99.209207147075361</v>
      </c>
      <c r="Z1085" s="4">
        <f t="shared" si="132"/>
        <v>0.9840580753406829</v>
      </c>
      <c r="AA1085" s="4">
        <f t="shared" si="133"/>
        <v>2.353926400000006</v>
      </c>
      <c r="AB1085">
        <f>STDEV(E1065:E1085)</f>
        <v>7.1482816897822508</v>
      </c>
      <c r="AC1085">
        <f t="shared" si="130"/>
        <v>172.75671978978224</v>
      </c>
      <c r="AD1085">
        <f t="shared" si="131"/>
        <v>158.46015641021776</v>
      </c>
      <c r="AE1085" s="4">
        <f>AC1085-AD1085</f>
        <v>14.296563379564475</v>
      </c>
      <c r="AI1085" s="5">
        <f t="shared" si="134"/>
        <v>1.5134086310597539E-3</v>
      </c>
      <c r="AJ1085" s="5">
        <f t="shared" si="137"/>
        <v>-2.230832721993758E-3</v>
      </c>
      <c r="AK1085" s="5">
        <f t="shared" si="135"/>
        <v>-1.1060113198886818E-3</v>
      </c>
    </row>
    <row r="1086" spans="1:37" x14ac:dyDescent="0.2">
      <c r="A1086" s="1">
        <v>43159</v>
      </c>
      <c r="B1086">
        <v>177.94739999999999</v>
      </c>
      <c r="C1086">
        <v>179.29239999999999</v>
      </c>
      <c r="D1086">
        <v>176.74619999999999</v>
      </c>
      <c r="E1086">
        <v>176.81569999999999</v>
      </c>
      <c r="F1086">
        <v>37782138</v>
      </c>
      <c r="G1086">
        <v>37782138</v>
      </c>
      <c r="H1086">
        <v>178.042</v>
      </c>
      <c r="I1086">
        <v>-0.26802300000000001</v>
      </c>
      <c r="J1086">
        <v>0.26802300000000001</v>
      </c>
      <c r="K1086" s="4">
        <f>1-(E1086/E1085)</f>
        <v>1.5134086310597539E-3</v>
      </c>
      <c r="L1086" s="4">
        <v>173.573375</v>
      </c>
      <c r="M1086" s="4">
        <v>172.64546999999999</v>
      </c>
      <c r="N1086" s="4">
        <v>166.12094759999999</v>
      </c>
      <c r="O1086" s="4">
        <v>169.64612159999999</v>
      </c>
      <c r="P1086" s="4">
        <v>173.5482365</v>
      </c>
      <c r="Q1086" s="4">
        <v>172.5385714</v>
      </c>
      <c r="R1086" s="4">
        <v>169.95622230000001</v>
      </c>
      <c r="S1086" s="4">
        <v>168.64963</v>
      </c>
      <c r="T1086" s="2">
        <v>1.8697785709999999</v>
      </c>
      <c r="U1086" s="2">
        <v>0.5064225</v>
      </c>
      <c r="V1086" s="4">
        <v>78.687725290000003</v>
      </c>
      <c r="W1086">
        <f>F1086/AVERAGE(F1082:F1086)</f>
        <v>1.0513920341284917</v>
      </c>
      <c r="X1086" s="4">
        <f>(E1086-MIN(E1073:E1086))/(MAX(E1073:E1086)-MIN(E1073:E1086)) * 100</f>
        <v>96.523423015120869</v>
      </c>
      <c r="Y1086" s="4">
        <f t="shared" si="136"/>
        <v>98.05034815211566</v>
      </c>
      <c r="Z1086" s="4">
        <f t="shared" si="132"/>
        <v>0.98442713191975706</v>
      </c>
      <c r="AA1086" s="4">
        <f t="shared" si="133"/>
        <v>2.5823490999999876</v>
      </c>
      <c r="AB1086">
        <f>STDEV(E1066:E1086)</f>
        <v>7.5559503710399687</v>
      </c>
      <c r="AC1086">
        <f t="shared" ref="AC1086:AC1149" si="138">N1086+AB1086</f>
        <v>173.67689797103995</v>
      </c>
      <c r="AD1086">
        <f t="shared" ref="AD1086:AD1149" si="139">N1086-AB1086</f>
        <v>158.56499722896004</v>
      </c>
      <c r="AE1086" s="4">
        <f>AC1086-AD1086</f>
        <v>15.111900742079911</v>
      </c>
      <c r="AI1086" s="5">
        <f t="shared" si="134"/>
        <v>1.7516544062546435E-2</v>
      </c>
      <c r="AJ1086" s="5">
        <f t="shared" si="137"/>
        <v>-8.704349474738084E-4</v>
      </c>
      <c r="AK1086" s="5">
        <f t="shared" si="135"/>
        <v>-4.2811312867393369E-4</v>
      </c>
    </row>
    <row r="1087" spans="1:37" x14ac:dyDescent="0.2">
      <c r="A1087" s="1">
        <v>43160</v>
      </c>
      <c r="B1087">
        <v>177.23259999999999</v>
      </c>
      <c r="C1087">
        <v>178.45859999999999</v>
      </c>
      <c r="D1087">
        <v>171.39570000000001</v>
      </c>
      <c r="E1087">
        <v>173.71850000000001</v>
      </c>
      <c r="F1087">
        <v>48801970</v>
      </c>
      <c r="G1087">
        <v>48801970</v>
      </c>
      <c r="H1087">
        <v>174.79949999999999</v>
      </c>
      <c r="I1087">
        <v>-3.0972</v>
      </c>
      <c r="J1087">
        <v>3.0972</v>
      </c>
      <c r="K1087" s="4">
        <f>1-(E1087/E1086)</f>
        <v>1.7516544062546435E-2</v>
      </c>
      <c r="L1087" s="4">
        <v>173.89226249999999</v>
      </c>
      <c r="M1087" s="4">
        <v>173.40288000000001</v>
      </c>
      <c r="N1087" s="4">
        <v>166.53257619999999</v>
      </c>
      <c r="O1087" s="4">
        <v>169.71384509999999</v>
      </c>
      <c r="P1087" s="4">
        <v>173.58607280000001</v>
      </c>
      <c r="Q1087" s="4">
        <v>172.75310390000001</v>
      </c>
      <c r="R1087" s="4">
        <v>170.31453440000001</v>
      </c>
      <c r="S1087" s="4">
        <v>168.84840919999999</v>
      </c>
      <c r="T1087" s="2">
        <v>1.8697785709999999</v>
      </c>
      <c r="U1087" s="2">
        <v>0.41763678599999998</v>
      </c>
      <c r="V1087" s="4">
        <v>81.741978590000002</v>
      </c>
      <c r="W1087">
        <f>F1087/AVERAGE(F1083:F1087)</f>
        <v>1.235575698092217</v>
      </c>
      <c r="X1087" s="4">
        <f>(E1087-MIN(E1074:E1087))/(MAX(E1074:E1087)-MIN(E1074:E1087)) * 100</f>
        <v>82.40216478825441</v>
      </c>
      <c r="Y1087" s="4">
        <f t="shared" si="136"/>
        <v>92.184403081533787</v>
      </c>
      <c r="Z1087" s="4">
        <f t="shared" si="132"/>
        <v>0.89388401978773635</v>
      </c>
      <c r="AA1087" s="4">
        <f t="shared" si="133"/>
        <v>2.4385694999999998</v>
      </c>
      <c r="AB1087">
        <f>STDEV(E1067:E1087)</f>
        <v>7.7295434905241827</v>
      </c>
      <c r="AC1087">
        <f t="shared" si="138"/>
        <v>174.26211969052417</v>
      </c>
      <c r="AD1087">
        <f t="shared" si="139"/>
        <v>158.80303270947581</v>
      </c>
      <c r="AE1087" s="4">
        <f>AC1087-AD1087</f>
        <v>15.459086981048358</v>
      </c>
      <c r="AI1087" s="5">
        <f t="shared" si="134"/>
        <v>-6.9146348834465687E-3</v>
      </c>
      <c r="AJ1087" s="5">
        <f t="shared" si="137"/>
        <v>4.7490804370455832E-4</v>
      </c>
      <c r="AK1087" s="5">
        <f t="shared" si="135"/>
        <v>7.0406928226308507E-4</v>
      </c>
    </row>
    <row r="1088" spans="1:37" x14ac:dyDescent="0.2">
      <c r="A1088" s="1">
        <v>43161</v>
      </c>
      <c r="B1088">
        <v>171.53469999999999</v>
      </c>
      <c r="C1088">
        <v>175.00899999999999</v>
      </c>
      <c r="D1088">
        <v>171.18719999999999</v>
      </c>
      <c r="E1088">
        <v>174.91970000000001</v>
      </c>
      <c r="F1088">
        <v>38453950</v>
      </c>
      <c r="G1088">
        <v>38453950</v>
      </c>
      <c r="H1088">
        <v>173.48820000000001</v>
      </c>
      <c r="I1088">
        <v>1.2011000000000001</v>
      </c>
      <c r="J1088">
        <v>-1.2011000000000001</v>
      </c>
      <c r="K1088" s="4">
        <f>1-(E1088/E1087)</f>
        <v>-6.9146348834465687E-3</v>
      </c>
      <c r="L1088" s="4">
        <v>174.43327500000001</v>
      </c>
      <c r="M1088" s="4">
        <v>173.72252</v>
      </c>
      <c r="N1088" s="4">
        <v>166.9797524</v>
      </c>
      <c r="O1088" s="4">
        <v>169.7711961</v>
      </c>
      <c r="P1088" s="4">
        <v>173.88243439999999</v>
      </c>
      <c r="Q1088" s="4">
        <v>173.14703040000001</v>
      </c>
      <c r="R1088" s="4">
        <v>170.75312159999999</v>
      </c>
      <c r="S1088" s="4">
        <v>169.086499</v>
      </c>
      <c r="T1088" s="2">
        <v>1.8215571429999999</v>
      </c>
      <c r="U1088" s="2">
        <v>0.41763678599999998</v>
      </c>
      <c r="V1088" s="4">
        <v>81.348788940000006</v>
      </c>
      <c r="W1088">
        <f>F1088/AVERAGE(F1084:F1088)</f>
        <v>0.95122600734344265</v>
      </c>
      <c r="X1088" s="4">
        <f>(E1088-MIN(E1075:E1088))/(MAX(E1075:E1088)-MIN(E1075:E1088)) * 100</f>
        <v>83.025834830555738</v>
      </c>
      <c r="Y1088" s="4">
        <f t="shared" si="136"/>
        <v>87.317140877976996</v>
      </c>
      <c r="Z1088" s="4">
        <f t="shared" si="132"/>
        <v>0.950853795666326</v>
      </c>
      <c r="AA1088" s="4">
        <f t="shared" si="133"/>
        <v>2.3939088000000197</v>
      </c>
      <c r="AB1088">
        <f>STDEV(E1068:E1088)</f>
        <v>7.937424754328009</v>
      </c>
      <c r="AC1088">
        <f t="shared" si="138"/>
        <v>174.91717715432802</v>
      </c>
      <c r="AD1088">
        <f t="shared" si="139"/>
        <v>159.04232764567197</v>
      </c>
      <c r="AE1088" s="4">
        <f>AC1088-AD1088</f>
        <v>15.874849508656041</v>
      </c>
      <c r="AI1088" s="5">
        <f t="shared" si="134"/>
        <v>-3.4615883745512388E-3</v>
      </c>
      <c r="AJ1088" s="5">
        <f t="shared" si="137"/>
        <v>-3.9200100947870183E-3</v>
      </c>
      <c r="AK1088" s="5">
        <f t="shared" si="135"/>
        <v>6.9061829076473428E-4</v>
      </c>
    </row>
    <row r="1089" spans="1:37" x14ac:dyDescent="0.2">
      <c r="A1089" s="1">
        <v>43164</v>
      </c>
      <c r="B1089">
        <v>173.92699999999999</v>
      </c>
      <c r="C1089">
        <v>176.4385</v>
      </c>
      <c r="D1089">
        <v>173.24209999999999</v>
      </c>
      <c r="E1089">
        <v>175.52520000000001</v>
      </c>
      <c r="F1089">
        <v>28401366</v>
      </c>
      <c r="G1089">
        <v>28401366</v>
      </c>
      <c r="H1089">
        <v>175.2287</v>
      </c>
      <c r="I1089">
        <v>0.60553299999999999</v>
      </c>
      <c r="J1089">
        <v>-0.60553299999999999</v>
      </c>
      <c r="K1089" s="4">
        <f>1-(E1089/E1088)</f>
        <v>-3.4615883745512388E-3</v>
      </c>
      <c r="L1089" s="4">
        <v>175.14676249999999</v>
      </c>
      <c r="M1089" s="4">
        <v>174.1583</v>
      </c>
      <c r="N1089" s="4">
        <v>167.43928099999999</v>
      </c>
      <c r="O1089" s="4">
        <v>169.7929255</v>
      </c>
      <c r="P1089" s="4">
        <v>174.2474934</v>
      </c>
      <c r="Q1089" s="4">
        <v>173.57942489999999</v>
      </c>
      <c r="R1089" s="4">
        <v>171.20760530000001</v>
      </c>
      <c r="S1089" s="4">
        <v>169.3389971</v>
      </c>
      <c r="T1089" s="2">
        <v>1.418102357</v>
      </c>
      <c r="U1089" s="2">
        <v>0.41763678599999998</v>
      </c>
      <c r="V1089" s="4">
        <v>77.249666039999994</v>
      </c>
      <c r="W1089">
        <f>F1089/AVERAGE(F1085:F1089)</f>
        <v>0.73820574591819543</v>
      </c>
      <c r="X1089" s="4">
        <f>(E1089-MIN(E1076:E1089))/(MAX(E1076:E1089)-MIN(E1076:E1089)) * 100</f>
        <v>85.303899358943511</v>
      </c>
      <c r="Y1089" s="4">
        <f t="shared" si="136"/>
        <v>83.57729965925121</v>
      </c>
      <c r="Z1089" s="4">
        <f t="shared" si="132"/>
        <v>1.0206587160237497</v>
      </c>
      <c r="AA1089" s="4">
        <f t="shared" si="133"/>
        <v>2.3718195999999807</v>
      </c>
      <c r="AB1089">
        <f>STDEV(E1069:E1089)</f>
        <v>8.146852631760261</v>
      </c>
      <c r="AC1089">
        <f t="shared" si="138"/>
        <v>175.58613363176025</v>
      </c>
      <c r="AD1089">
        <f t="shared" si="139"/>
        <v>159.29242836823974</v>
      </c>
      <c r="AE1089" s="4">
        <f>AC1089-AD1089</f>
        <v>16.293705263520508</v>
      </c>
      <c r="AI1089" s="5">
        <f t="shared" si="134"/>
        <v>8.4831123963979849E-4</v>
      </c>
      <c r="AJ1089" s="5">
        <f t="shared" si="137"/>
        <v>-4.7495656030073653E-3</v>
      </c>
      <c r="AK1089" s="5">
        <f t="shared" si="135"/>
        <v>1.4218396918642981E-3</v>
      </c>
    </row>
    <row r="1090" spans="1:37" x14ac:dyDescent="0.2">
      <c r="A1090" s="1">
        <v>43165</v>
      </c>
      <c r="B1090">
        <v>176.60720000000001</v>
      </c>
      <c r="C1090">
        <v>176.94479999999999</v>
      </c>
      <c r="D1090">
        <v>174.84030000000001</v>
      </c>
      <c r="E1090">
        <v>175.37629999999999</v>
      </c>
      <c r="F1090">
        <v>23788506</v>
      </c>
      <c r="G1090">
        <v>23788506</v>
      </c>
      <c r="H1090">
        <v>175.74789999999999</v>
      </c>
      <c r="I1090">
        <v>-0.14890100000000001</v>
      </c>
      <c r="J1090">
        <v>0.14890100000000001</v>
      </c>
      <c r="K1090" s="4">
        <f>1-(E1090/E1089)</f>
        <v>8.4831123963979849E-4</v>
      </c>
      <c r="L1090" s="4">
        <v>175.6641875</v>
      </c>
      <c r="M1090" s="4">
        <v>174.63677000000001</v>
      </c>
      <c r="N1090" s="4">
        <v>168.23445240000001</v>
      </c>
      <c r="O1090" s="4">
        <v>169.84818039999999</v>
      </c>
      <c r="P1090" s="4">
        <v>174.4983393</v>
      </c>
      <c r="Q1090" s="4">
        <v>173.90612949999999</v>
      </c>
      <c r="R1090" s="4">
        <v>171.60462380000001</v>
      </c>
      <c r="S1090" s="4">
        <v>169.57575410000001</v>
      </c>
      <c r="T1090" s="2">
        <v>1.3025237860000001</v>
      </c>
      <c r="U1090" s="2">
        <v>0.42827257099999999</v>
      </c>
      <c r="V1090" s="4">
        <v>75.255750359999993</v>
      </c>
      <c r="W1090">
        <f>F1090/AVERAGE(F1086:F1090)</f>
        <v>0.67112745716772748</v>
      </c>
      <c r="X1090" s="4">
        <f>(E1090-MIN(E1077:E1090))/(MAX(E1077:E1090)-MIN(E1077:E1090)) * 100</f>
        <v>80.172121822650098</v>
      </c>
      <c r="Y1090" s="4">
        <f t="shared" si="136"/>
        <v>82.833952004049777</v>
      </c>
      <c r="Z1090" s="4">
        <f t="shared" si="132"/>
        <v>0.96786546920676264</v>
      </c>
      <c r="AA1090" s="4">
        <f t="shared" si="133"/>
        <v>2.3015056999999786</v>
      </c>
      <c r="AB1090">
        <f>STDEV(E1070:E1090)</f>
        <v>8.0634263096787233</v>
      </c>
      <c r="AC1090">
        <f t="shared" si="138"/>
        <v>176.29787870967874</v>
      </c>
      <c r="AD1090">
        <f t="shared" si="139"/>
        <v>160.17102609032128</v>
      </c>
      <c r="AE1090" s="4">
        <f>AC1090-AD1090</f>
        <v>16.126852619357464</v>
      </c>
      <c r="AI1090" s="5">
        <f t="shared" si="134"/>
        <v>9.2828962636342105E-3</v>
      </c>
      <c r="AJ1090" s="5">
        <f t="shared" si="137"/>
        <v>1.9385903665962746E-4</v>
      </c>
      <c r="AK1090" s="5">
        <f t="shared" si="135"/>
        <v>1.398529527413137E-3</v>
      </c>
    </row>
    <row r="1091" spans="1:37" x14ac:dyDescent="0.2">
      <c r="A1091" s="1">
        <v>43166</v>
      </c>
      <c r="B1091">
        <v>173.65899999999999</v>
      </c>
      <c r="C1091">
        <v>174.56229999999999</v>
      </c>
      <c r="D1091">
        <v>172.9939</v>
      </c>
      <c r="E1091">
        <v>173.7483</v>
      </c>
      <c r="F1091">
        <v>31703462</v>
      </c>
      <c r="G1091">
        <v>31703462</v>
      </c>
      <c r="H1091">
        <v>173.78639999999999</v>
      </c>
      <c r="I1091">
        <v>-1.6279999999999999</v>
      </c>
      <c r="J1091">
        <v>1.6279999999999999</v>
      </c>
      <c r="K1091" s="4">
        <f>1-(E1091/E1090)</f>
        <v>9.2828962636342105E-3</v>
      </c>
      <c r="L1091" s="4">
        <v>175.6058625</v>
      </c>
      <c r="M1091" s="4">
        <v>175.02986999999999</v>
      </c>
      <c r="N1091" s="4">
        <v>169.14088570000001</v>
      </c>
      <c r="O1091" s="4">
        <v>169.87519610000001</v>
      </c>
      <c r="P1091" s="4">
        <v>174.3316639</v>
      </c>
      <c r="Q1091" s="4">
        <v>173.87743320000001</v>
      </c>
      <c r="R1091" s="4">
        <v>171.8087835</v>
      </c>
      <c r="S1091" s="4">
        <v>169.73938340000001</v>
      </c>
      <c r="T1091" s="2">
        <v>1.087680929</v>
      </c>
      <c r="U1091" s="2">
        <v>0.544558286</v>
      </c>
      <c r="V1091" s="4">
        <v>66.637348189999997</v>
      </c>
      <c r="W1091">
        <f>F1091/AVERAGE(F1087:F1091)</f>
        <v>0.92619340309832732</v>
      </c>
      <c r="X1091" s="4">
        <f>(E1091-MIN(E1078:E1091))/(MAX(E1078:E1091)-MIN(E1078:E1091)) * 100</f>
        <v>50.126240085690263</v>
      </c>
      <c r="Y1091" s="4">
        <f t="shared" si="136"/>
        <v>71.867420422427955</v>
      </c>
      <c r="Z1091" s="4">
        <f t="shared" ref="Z1091:Z1154" si="140">IFERROR(X1091/Y1091,0)</f>
        <v>0.69748211068456778</v>
      </c>
      <c r="AA1091" s="4">
        <f t="shared" ref="AA1091:AA1154" si="141">Q1091-R1091</f>
        <v>2.0686497000000088</v>
      </c>
      <c r="AB1091">
        <f>STDEV(E1071:E1091)</f>
        <v>7.5189795767301915</v>
      </c>
      <c r="AC1091">
        <f t="shared" si="138"/>
        <v>176.65986527673022</v>
      </c>
      <c r="AD1091">
        <f t="shared" si="139"/>
        <v>161.62190612326981</v>
      </c>
      <c r="AE1091" s="4">
        <f>AC1091-AD1091</f>
        <v>15.037959153460406</v>
      </c>
      <c r="AI1091" s="5">
        <f t="shared" ref="AI1091:AI1154" si="142">K1092</f>
        <v>-1.0912336984016502E-2</v>
      </c>
      <c r="AJ1091" s="5">
        <f t="shared" si="137"/>
        <v>6.5638586559416011E-3</v>
      </c>
      <c r="AK1091" s="5">
        <f t="shared" ref="AK1091:AK1154" si="143">SLOPE(K1092:K1101,$AL$2:$AL$11)</f>
        <v>3.1606731384273994E-3</v>
      </c>
    </row>
    <row r="1092" spans="1:37" x14ac:dyDescent="0.2">
      <c r="A1092" s="1">
        <v>43167</v>
      </c>
      <c r="B1092">
        <v>174.19499999999999</v>
      </c>
      <c r="C1092">
        <v>175.82300000000001</v>
      </c>
      <c r="D1092">
        <v>173.78800000000001</v>
      </c>
      <c r="E1092">
        <v>175.64429999999999</v>
      </c>
      <c r="F1092">
        <v>23774107</v>
      </c>
      <c r="G1092">
        <v>23774107</v>
      </c>
      <c r="H1092">
        <v>174.89840000000001</v>
      </c>
      <c r="I1092">
        <v>1.8959999999999999</v>
      </c>
      <c r="J1092">
        <v>-1.8959999999999999</v>
      </c>
      <c r="K1092" s="4">
        <f>1-(E1092/E1091)</f>
        <v>-1.0912336984016502E-2</v>
      </c>
      <c r="L1092" s="4">
        <v>175.35396249999999</v>
      </c>
      <c r="M1092" s="4">
        <v>175.47060999999999</v>
      </c>
      <c r="N1092" s="4">
        <v>169.82970950000001</v>
      </c>
      <c r="O1092" s="4">
        <v>169.92659409999999</v>
      </c>
      <c r="P1092" s="4">
        <v>174.6233608</v>
      </c>
      <c r="Q1092" s="4">
        <v>174.19868170000001</v>
      </c>
      <c r="R1092" s="4">
        <v>172.17407069999999</v>
      </c>
      <c r="S1092" s="4">
        <v>169.97094870000001</v>
      </c>
      <c r="T1092" s="2">
        <v>0.82462378599999997</v>
      </c>
      <c r="U1092" s="2">
        <v>0.544558286</v>
      </c>
      <c r="V1092" s="4">
        <v>60.227474700000002</v>
      </c>
      <c r="W1092">
        <f>F1092/AVERAGE(F1088:F1092)</f>
        <v>0.81350536144293895</v>
      </c>
      <c r="X1092" s="4">
        <f>(E1092-MIN(E1079:E1092))/(MAX(E1079:E1092)-MIN(E1079:E1092)) * 100</f>
        <v>74.303129223942051</v>
      </c>
      <c r="Y1092" s="4">
        <f t="shared" si="136"/>
        <v>68.200497044094135</v>
      </c>
      <c r="Z1092" s="4">
        <f t="shared" si="140"/>
        <v>1.089480758122662</v>
      </c>
      <c r="AA1092" s="4">
        <f t="shared" si="141"/>
        <v>2.0246110000000215</v>
      </c>
      <c r="AB1092">
        <f>STDEV(E1072:E1092)</f>
        <v>7.4149841796800064</v>
      </c>
      <c r="AC1092">
        <f t="shared" si="138"/>
        <v>177.24469367968001</v>
      </c>
      <c r="AD1092">
        <f t="shared" si="139"/>
        <v>162.41472532032</v>
      </c>
      <c r="AE1092" s="4">
        <f>AC1092-AD1092</f>
        <v>14.829968359360009</v>
      </c>
      <c r="AI1092" s="5">
        <f t="shared" si="142"/>
        <v>-1.7181314736658182E-2</v>
      </c>
      <c r="AJ1092" s="5">
        <f t="shared" si="137"/>
        <v>5.0178446532469492E-3</v>
      </c>
      <c r="AK1092" s="5">
        <f t="shared" si="143"/>
        <v>2.9494088376272412E-3</v>
      </c>
    </row>
    <row r="1093" spans="1:37" x14ac:dyDescent="0.2">
      <c r="A1093" s="1">
        <v>43168</v>
      </c>
      <c r="B1093">
        <v>176.65690000000001</v>
      </c>
      <c r="C1093">
        <v>178.68190000000001</v>
      </c>
      <c r="D1093">
        <v>176.09100000000001</v>
      </c>
      <c r="E1093">
        <v>178.66210000000001</v>
      </c>
      <c r="F1093">
        <v>32185162</v>
      </c>
      <c r="G1093">
        <v>32185162</v>
      </c>
      <c r="H1093">
        <v>177.83369999999999</v>
      </c>
      <c r="I1093">
        <v>3.0177</v>
      </c>
      <c r="J1093">
        <v>-3.0177</v>
      </c>
      <c r="K1093" s="4">
        <f>1-(E1093/E1092)</f>
        <v>-1.7181314736658182E-2</v>
      </c>
      <c r="L1093" s="4">
        <v>175.55126250000001</v>
      </c>
      <c r="M1093" s="4">
        <v>175.91533000000001</v>
      </c>
      <c r="N1093" s="4">
        <v>170.82654289999999</v>
      </c>
      <c r="O1093" s="4">
        <v>170.03716470000001</v>
      </c>
      <c r="P1093" s="4">
        <v>175.52085840000001</v>
      </c>
      <c r="Q1093" s="4">
        <v>175.01021230000001</v>
      </c>
      <c r="R1093" s="4">
        <v>172.79197830000001</v>
      </c>
      <c r="S1093" s="4">
        <v>170.31177819999999</v>
      </c>
      <c r="T1093" s="2">
        <v>1.040173786</v>
      </c>
      <c r="U1093" s="2">
        <v>0.50485121399999999</v>
      </c>
      <c r="V1093" s="4">
        <v>67.32407474</v>
      </c>
      <c r="W1093">
        <f>F1093/AVERAGE(F1089:F1093)</f>
        <v>1.1506815500602445</v>
      </c>
      <c r="X1093" s="4">
        <f>(E1093-MIN(E1080:E1093))/(MAX(E1080:E1093)-MIN(E1080:E1093)) * 100</f>
        <v>100</v>
      </c>
      <c r="Y1093" s="4">
        <f t="shared" ref="Y1093:Y1156" si="144">AVERAGE(X1091:X1093)</f>
        <v>74.80978976987744</v>
      </c>
      <c r="Z1093" s="4">
        <f t="shared" si="140"/>
        <v>1.3367234463244746</v>
      </c>
      <c r="AA1093" s="4">
        <f t="shared" si="141"/>
        <v>2.2182339999999954</v>
      </c>
      <c r="AB1093">
        <f>STDEV(E1073:E1093)</f>
        <v>7.1075553706300072</v>
      </c>
      <c r="AC1093">
        <f t="shared" si="138"/>
        <v>177.93409827062999</v>
      </c>
      <c r="AD1093">
        <f t="shared" si="139"/>
        <v>163.71898752937</v>
      </c>
      <c r="AE1093" s="4">
        <f>AC1093-AD1093</f>
        <v>14.215110741259991</v>
      </c>
      <c r="AI1093" s="5">
        <f t="shared" si="142"/>
        <v>-9.6674112752508368E-3</v>
      </c>
      <c r="AJ1093" s="5">
        <f t="shared" si="137"/>
        <v>1.5581626249798306E-3</v>
      </c>
      <c r="AK1093" s="5">
        <f t="shared" si="143"/>
        <v>2.5090515428036375E-3</v>
      </c>
    </row>
    <row r="1094" spans="1:37" x14ac:dyDescent="0.2">
      <c r="A1094" s="1">
        <v>43171</v>
      </c>
      <c r="B1094">
        <v>178.96979999999999</v>
      </c>
      <c r="C1094">
        <v>181.05439999999999</v>
      </c>
      <c r="D1094">
        <v>178.8904</v>
      </c>
      <c r="E1094">
        <v>180.38929999999999</v>
      </c>
      <c r="F1094">
        <v>32207081</v>
      </c>
      <c r="G1094">
        <v>32207081</v>
      </c>
      <c r="H1094">
        <v>180.32679999999999</v>
      </c>
      <c r="I1094">
        <v>1.7273000000000001</v>
      </c>
      <c r="J1094">
        <v>-1.7273000000000001</v>
      </c>
      <c r="K1094" s="4">
        <f>1-(E1094/E1093)</f>
        <v>-9.6674112752508368E-3</v>
      </c>
      <c r="L1094" s="4">
        <v>175.9979625</v>
      </c>
      <c r="M1094" s="4">
        <v>176.18831</v>
      </c>
      <c r="N1094" s="4">
        <v>172.11229520000001</v>
      </c>
      <c r="O1094" s="4">
        <v>170.2676725</v>
      </c>
      <c r="P1094" s="4">
        <v>176.60273430000001</v>
      </c>
      <c r="Q1094" s="4">
        <v>175.9882283</v>
      </c>
      <c r="R1094" s="4">
        <v>173.51553269999999</v>
      </c>
      <c r="S1094" s="4">
        <v>170.70697509999999</v>
      </c>
      <c r="T1094" s="2">
        <v>1.1635523569999999</v>
      </c>
      <c r="U1094" s="2">
        <v>0.46372600000000003</v>
      </c>
      <c r="V1094" s="4">
        <v>71.502970099999999</v>
      </c>
      <c r="W1094">
        <f>F1094/AVERAGE(F1090:F1094)</f>
        <v>1.1209612310788715</v>
      </c>
      <c r="X1094" s="4">
        <f>(E1094-MIN(E1081:E1094))/(MAX(E1081:E1094)-MIN(E1081:E1094)) * 100</f>
        <v>100</v>
      </c>
      <c r="Y1094" s="4">
        <f t="shared" si="144"/>
        <v>91.434376407980679</v>
      </c>
      <c r="Z1094" s="4">
        <f t="shared" si="140"/>
        <v>1.0936805600751238</v>
      </c>
      <c r="AA1094" s="4">
        <f t="shared" si="141"/>
        <v>2.4726956000000087</v>
      </c>
      <c r="AB1094">
        <f>STDEV(E1074:E1094)</f>
        <v>6.1765342609327618</v>
      </c>
      <c r="AC1094">
        <f t="shared" si="138"/>
        <v>178.28882946093276</v>
      </c>
      <c r="AD1094">
        <f t="shared" si="139"/>
        <v>165.93576093906725</v>
      </c>
      <c r="AE1094" s="4">
        <f>AC1094-AD1094</f>
        <v>12.353068521865509</v>
      </c>
      <c r="AI1094" s="5">
        <f t="shared" si="142"/>
        <v>9.6297285925495135E-3</v>
      </c>
      <c r="AJ1094" s="5">
        <f t="shared" si="137"/>
        <v>6.3230670710024968E-4</v>
      </c>
      <c r="AK1094" s="5">
        <f t="shared" si="143"/>
        <v>-1.7718095089430468E-3</v>
      </c>
    </row>
    <row r="1095" spans="1:37" x14ac:dyDescent="0.2">
      <c r="A1095" s="1">
        <v>43172</v>
      </c>
      <c r="B1095">
        <v>181.25299999999999</v>
      </c>
      <c r="C1095">
        <v>182.15629999999999</v>
      </c>
      <c r="D1095">
        <v>177.92750000000001</v>
      </c>
      <c r="E1095">
        <v>178.65219999999999</v>
      </c>
      <c r="F1095">
        <v>31693529</v>
      </c>
      <c r="G1095">
        <v>31693529</v>
      </c>
      <c r="H1095">
        <v>180.25640000000001</v>
      </c>
      <c r="I1095">
        <v>-1.7372000000000001</v>
      </c>
      <c r="J1095">
        <v>1.7372000000000001</v>
      </c>
      <c r="K1095" s="4">
        <f>1-(E1095/E1094)</f>
        <v>9.6297285925495135E-3</v>
      </c>
      <c r="L1095" s="4">
        <v>176.61467500000001</v>
      </c>
      <c r="M1095" s="4">
        <v>176.34515999999999</v>
      </c>
      <c r="N1095" s="4">
        <v>173.2259857</v>
      </c>
      <c r="O1095" s="4">
        <v>170.46353920000001</v>
      </c>
      <c r="P1095" s="4">
        <v>177.05817110000001</v>
      </c>
      <c r="Q1095" s="4">
        <v>176.47258679999999</v>
      </c>
      <c r="R1095" s="4">
        <v>174.00473909999999</v>
      </c>
      <c r="S1095" s="4">
        <v>171.01855259999999</v>
      </c>
      <c r="T1095" s="2">
        <v>1.1635523569999999</v>
      </c>
      <c r="U1095" s="2">
        <v>0.53250542899999997</v>
      </c>
      <c r="V1095" s="4">
        <v>68.603344000000007</v>
      </c>
      <c r="W1095">
        <f>F1095/AVERAGE(F1091:F1095)</f>
        <v>1.045553917949064</v>
      </c>
      <c r="X1095" s="4">
        <f>(E1095-MIN(E1082:E1095))/(MAX(E1082:E1095)-MIN(E1082:E1095)) * 100</f>
        <v>81.020278833967069</v>
      </c>
      <c r="Y1095" s="4">
        <f t="shared" si="144"/>
        <v>93.673426277989009</v>
      </c>
      <c r="Z1095" s="4">
        <f t="shared" si="140"/>
        <v>0.86492276468598517</v>
      </c>
      <c r="AA1095" s="4">
        <f t="shared" si="141"/>
        <v>2.467847699999993</v>
      </c>
      <c r="AB1095">
        <f>STDEV(E1075:E1095)</f>
        <v>4.979327075548035</v>
      </c>
      <c r="AC1095">
        <f t="shared" si="138"/>
        <v>178.20531277554804</v>
      </c>
      <c r="AD1095">
        <f t="shared" si="139"/>
        <v>168.24665862445195</v>
      </c>
      <c r="AE1095" s="4">
        <f>AC1095-AD1095</f>
        <v>9.9586541510960842</v>
      </c>
      <c r="AI1095" s="5">
        <f t="shared" si="142"/>
        <v>8.5014346310876565E-3</v>
      </c>
      <c r="AJ1095" s="5">
        <f t="shared" si="137"/>
        <v>1.3735583486673698E-5</v>
      </c>
      <c r="AK1095" s="5">
        <f t="shared" si="143"/>
        <v>-3.1995964481999469E-4</v>
      </c>
    </row>
    <row r="1096" spans="1:37" x14ac:dyDescent="0.2">
      <c r="A1096" s="1">
        <v>43173</v>
      </c>
      <c r="B1096">
        <v>178.99959999999999</v>
      </c>
      <c r="C1096">
        <v>179.19810000000001</v>
      </c>
      <c r="D1096">
        <v>176.50800000000001</v>
      </c>
      <c r="E1096">
        <v>177.13339999999999</v>
      </c>
      <c r="F1096">
        <v>29368356</v>
      </c>
      <c r="G1096">
        <v>29368356</v>
      </c>
      <c r="H1096">
        <v>177.4529</v>
      </c>
      <c r="I1096">
        <v>-1.5187999999999999</v>
      </c>
      <c r="J1096">
        <v>1.5187999999999999</v>
      </c>
      <c r="K1096" s="4">
        <f>1-(E1096/E1095)</f>
        <v>8.5014346310876565E-3</v>
      </c>
      <c r="L1096" s="4">
        <v>176.89138750000001</v>
      </c>
      <c r="M1096" s="4">
        <v>176.37692999999999</v>
      </c>
      <c r="N1096" s="4">
        <v>173.9695524</v>
      </c>
      <c r="O1096" s="4">
        <v>170.62031959999999</v>
      </c>
      <c r="P1096" s="4">
        <v>177.0748887</v>
      </c>
      <c r="Q1096" s="4">
        <v>176.5927346</v>
      </c>
      <c r="R1096" s="4">
        <v>174.30270680000001</v>
      </c>
      <c r="S1096" s="4">
        <v>171.25835050000001</v>
      </c>
      <c r="T1096" s="2">
        <v>1.0621594999999999</v>
      </c>
      <c r="U1096" s="2">
        <v>0.64099114300000004</v>
      </c>
      <c r="V1096" s="4">
        <v>62.364389459999998</v>
      </c>
      <c r="W1096">
        <f>F1096/AVERAGE(F1092:F1096)</f>
        <v>0.98400801966196272</v>
      </c>
      <c r="X1096" s="4">
        <f>(E1096-MIN(E1083:E1096))/(MAX(E1083:E1096)-MIN(E1083:E1096)) * 100</f>
        <v>51.191761108112907</v>
      </c>
      <c r="Y1096" s="4">
        <f t="shared" si="144"/>
        <v>77.404013314026656</v>
      </c>
      <c r="Z1096" s="4">
        <f t="shared" si="140"/>
        <v>0.66135796990821227</v>
      </c>
      <c r="AA1096" s="4">
        <f t="shared" si="141"/>
        <v>2.2900277999999901</v>
      </c>
      <c r="AB1096">
        <f>STDEV(E1076:E1096)</f>
        <v>4.2571463917299193</v>
      </c>
      <c r="AC1096">
        <f t="shared" si="138"/>
        <v>178.22669879172992</v>
      </c>
      <c r="AD1096">
        <f t="shared" si="139"/>
        <v>169.71240600827008</v>
      </c>
      <c r="AE1096" s="4">
        <f>AC1096-AD1096</f>
        <v>8.5142927834598368</v>
      </c>
      <c r="AI1096" s="5">
        <f t="shared" si="142"/>
        <v>-1.1765144235926783E-3</v>
      </c>
      <c r="AJ1096" s="5">
        <f t="shared" si="137"/>
        <v>4.4477952211935731E-3</v>
      </c>
      <c r="AK1096" s="5">
        <f t="shared" si="143"/>
        <v>6.6660935148854216E-5</v>
      </c>
    </row>
    <row r="1097" spans="1:37" x14ac:dyDescent="0.2">
      <c r="A1097" s="1">
        <v>43174</v>
      </c>
      <c r="B1097">
        <v>177.19290000000001</v>
      </c>
      <c r="C1097">
        <v>178.92019999999999</v>
      </c>
      <c r="D1097">
        <v>176.7662</v>
      </c>
      <c r="E1097">
        <v>177.34180000000001</v>
      </c>
      <c r="F1097">
        <v>22743798</v>
      </c>
      <c r="G1097">
        <v>22743798</v>
      </c>
      <c r="H1097">
        <v>177.75110000000001</v>
      </c>
      <c r="I1097">
        <v>0.20846200000000001</v>
      </c>
      <c r="J1097">
        <v>-0.20846200000000001</v>
      </c>
      <c r="K1097" s="4">
        <f>1-(E1097/E1096)</f>
        <v>-1.1765144235926783E-3</v>
      </c>
      <c r="L1097" s="4">
        <v>177.11846249999999</v>
      </c>
      <c r="M1097" s="4">
        <v>176.73926</v>
      </c>
      <c r="N1097" s="4">
        <v>174.64599050000001</v>
      </c>
      <c r="O1097" s="4">
        <v>170.817049</v>
      </c>
      <c r="P1097" s="4">
        <v>177.1342023</v>
      </c>
      <c r="Q1097" s="4">
        <v>176.72892830000001</v>
      </c>
      <c r="R1097" s="4">
        <v>174.5921443</v>
      </c>
      <c r="S1097" s="4">
        <v>171.49691709999999</v>
      </c>
      <c r="T1097" s="2">
        <v>0.86433535699999997</v>
      </c>
      <c r="U1097" s="2">
        <v>0.64099114300000004</v>
      </c>
      <c r="V1097" s="4">
        <v>57.418464180000001</v>
      </c>
      <c r="W1097">
        <f>F1097/AVERAGE(F1093:F1097)</f>
        <v>0.76734535407735738</v>
      </c>
      <c r="X1097" s="4">
        <f>(E1097-MIN(E1084:E1097))/(MAX(E1084:E1097)-MIN(E1084:E1097)) * 100</f>
        <v>54.315824189002939</v>
      </c>
      <c r="Y1097" s="4">
        <f t="shared" si="144"/>
        <v>62.175954710360969</v>
      </c>
      <c r="Z1097" s="4">
        <f t="shared" si="140"/>
        <v>0.87358247158449787</v>
      </c>
      <c r="AA1097" s="4">
        <f t="shared" si="141"/>
        <v>2.1367840000000058</v>
      </c>
      <c r="AB1097">
        <f>STDEV(E1077:E1097)</f>
        <v>3.5133756296338117</v>
      </c>
      <c r="AC1097">
        <f t="shared" si="138"/>
        <v>178.15936612963381</v>
      </c>
      <c r="AD1097">
        <f t="shared" si="139"/>
        <v>171.13261487036621</v>
      </c>
      <c r="AE1097" s="4">
        <f>AC1097-AD1097</f>
        <v>7.0267512592675985</v>
      </c>
      <c r="AI1097" s="5">
        <f t="shared" si="142"/>
        <v>3.5265233577194133E-3</v>
      </c>
      <c r="AJ1097" s="5">
        <f t="shared" si="137"/>
        <v>2.8582420481022331E-3</v>
      </c>
      <c r="AK1097" s="5">
        <f t="shared" si="143"/>
        <v>-1.2514180115923614E-3</v>
      </c>
    </row>
    <row r="1098" spans="1:37" x14ac:dyDescent="0.2">
      <c r="A1098" s="1">
        <v>43175</v>
      </c>
      <c r="B1098">
        <v>177.34180000000001</v>
      </c>
      <c r="C1098">
        <v>177.80840000000001</v>
      </c>
      <c r="D1098">
        <v>176.3194</v>
      </c>
      <c r="E1098">
        <v>176.71639999999999</v>
      </c>
      <c r="F1098">
        <v>39404688</v>
      </c>
      <c r="G1098">
        <v>39404688</v>
      </c>
      <c r="H1098">
        <v>177.0324</v>
      </c>
      <c r="I1098">
        <v>-0.62538700000000003</v>
      </c>
      <c r="J1098">
        <v>0.62538700000000003</v>
      </c>
      <c r="K1098" s="4">
        <f>1-(E1098/E1097)</f>
        <v>3.5265233577194133E-3</v>
      </c>
      <c r="L1098" s="4">
        <v>177.28597500000001</v>
      </c>
      <c r="M1098" s="4">
        <v>176.91892999999999</v>
      </c>
      <c r="N1098" s="4">
        <v>175.14941899999999</v>
      </c>
      <c r="O1098" s="4">
        <v>170.94277840000001</v>
      </c>
      <c r="P1098" s="4">
        <v>177.04135729999999</v>
      </c>
      <c r="Q1098" s="4">
        <v>176.72665040000001</v>
      </c>
      <c r="R1098" s="4">
        <v>174.79445440000001</v>
      </c>
      <c r="S1098" s="4">
        <v>171.7016027</v>
      </c>
      <c r="T1098" s="2">
        <v>0.61829250000000002</v>
      </c>
      <c r="U1098" s="2">
        <v>0.68566164299999999</v>
      </c>
      <c r="V1098" s="4">
        <v>47.416736499999999</v>
      </c>
      <c r="W1098">
        <f>F1098/AVERAGE(F1094:F1098)</f>
        <v>1.2677047362737617</v>
      </c>
      <c r="X1098" s="4">
        <f>(E1098-MIN(E1085:E1098))/(MAX(E1085:E1098)-MIN(E1085:E1098)) * 100</f>
        <v>44.940636805180688</v>
      </c>
      <c r="Y1098" s="4">
        <f t="shared" si="144"/>
        <v>50.149407367432183</v>
      </c>
      <c r="Z1098" s="4">
        <f t="shared" si="140"/>
        <v>0.89613495282031685</v>
      </c>
      <c r="AA1098" s="4">
        <f t="shared" si="141"/>
        <v>1.9321960000000047</v>
      </c>
      <c r="AB1098">
        <f>STDEV(E1078:E1098)</f>
        <v>2.9458740164200949</v>
      </c>
      <c r="AC1098">
        <f t="shared" si="138"/>
        <v>178.0952930164201</v>
      </c>
      <c r="AD1098">
        <f t="shared" si="139"/>
        <v>172.20354498357989</v>
      </c>
      <c r="AE1098" s="4">
        <f>AC1098-AD1098</f>
        <v>5.8917480328402121</v>
      </c>
      <c r="AI1098" s="5">
        <f t="shared" si="142"/>
        <v>1.5278717764734884E-2</v>
      </c>
      <c r="AJ1098" s="5">
        <f t="shared" si="137"/>
        <v>2.9543587214741042E-3</v>
      </c>
      <c r="AK1098" s="5">
        <f t="shared" si="143"/>
        <v>-1.3920345059039579E-3</v>
      </c>
    </row>
    <row r="1099" spans="1:37" x14ac:dyDescent="0.2">
      <c r="A1099" s="1">
        <v>43178</v>
      </c>
      <c r="B1099">
        <v>176.02160000000001</v>
      </c>
      <c r="C1099">
        <v>176.1705</v>
      </c>
      <c r="D1099">
        <v>172.38839999999999</v>
      </c>
      <c r="E1099">
        <v>174.0164</v>
      </c>
      <c r="F1099">
        <v>33446771</v>
      </c>
      <c r="G1099">
        <v>33446771</v>
      </c>
      <c r="H1099">
        <v>173.947</v>
      </c>
      <c r="I1099">
        <v>-2.7000999999999999</v>
      </c>
      <c r="J1099">
        <v>2.7000999999999999</v>
      </c>
      <c r="K1099" s="4">
        <f>1-(E1099/E1098)</f>
        <v>1.5278717764734884E-2</v>
      </c>
      <c r="L1099" s="4">
        <v>177.31948750000001</v>
      </c>
      <c r="M1099" s="4">
        <v>176.76804999999999</v>
      </c>
      <c r="N1099" s="4">
        <v>175.2586143</v>
      </c>
      <c r="O1099" s="4">
        <v>171.01614900000001</v>
      </c>
      <c r="P1099" s="4">
        <v>176.3691446</v>
      </c>
      <c r="Q1099" s="4">
        <v>176.2338776</v>
      </c>
      <c r="R1099" s="4">
        <v>174.72035389999999</v>
      </c>
      <c r="S1099" s="4">
        <v>171.79237910000001</v>
      </c>
      <c r="T1099" s="2">
        <v>0.61829250000000002</v>
      </c>
      <c r="U1099" s="2">
        <v>0.83740078600000001</v>
      </c>
      <c r="V1099" s="4">
        <v>42.474091629999997</v>
      </c>
      <c r="W1099">
        <f>F1099/AVERAGE(F1095:F1099)</f>
        <v>1.0675150386696064</v>
      </c>
      <c r="X1099" s="4">
        <f>(E1099-MIN(E1086:E1099))/(MAX(E1086:E1099)-MIN(E1086:E1099)) * 100</f>
        <v>4.4657312466270787</v>
      </c>
      <c r="Y1099" s="4">
        <f t="shared" si="144"/>
        <v>34.574064080270233</v>
      </c>
      <c r="Z1099" s="4">
        <f t="shared" si="140"/>
        <v>0.12916419765576412</v>
      </c>
      <c r="AA1099" s="4">
        <f t="shared" si="141"/>
        <v>1.5135237000000075</v>
      </c>
      <c r="AB1099">
        <f>STDEV(E1079:E1099)</f>
        <v>2.8535812520910846</v>
      </c>
      <c r="AC1099">
        <f t="shared" si="138"/>
        <v>178.11219555209109</v>
      </c>
      <c r="AD1099">
        <f t="shared" si="139"/>
        <v>172.40503304790892</v>
      </c>
      <c r="AE1099" s="4">
        <f>AC1099-AD1099</f>
        <v>5.707162504182179</v>
      </c>
      <c r="AI1099" s="5">
        <f t="shared" si="142"/>
        <v>3.4249645435724396E-4</v>
      </c>
      <c r="AJ1099" s="5">
        <f t="shared" si="137"/>
        <v>-9.5126696995156742E-3</v>
      </c>
      <c r="AK1099" s="5">
        <f t="shared" si="143"/>
        <v>-1.7030865350831153E-3</v>
      </c>
    </row>
    <row r="1100" spans="1:37" x14ac:dyDescent="0.2">
      <c r="A1100" s="1">
        <v>43179</v>
      </c>
      <c r="B1100">
        <v>173.95679999999999</v>
      </c>
      <c r="C1100">
        <v>175.50540000000001</v>
      </c>
      <c r="D1100">
        <v>173.65899999999999</v>
      </c>
      <c r="E1100">
        <v>173.95679999999999</v>
      </c>
      <c r="F1100">
        <v>19649350</v>
      </c>
      <c r="G1100">
        <v>19649350</v>
      </c>
      <c r="H1100">
        <v>174.44669999999999</v>
      </c>
      <c r="I1100">
        <v>-5.9561000000000003E-2</v>
      </c>
      <c r="J1100">
        <v>5.9561000000000003E-2</v>
      </c>
      <c r="K1100" s="4">
        <f>1-(E1100/E1099)</f>
        <v>3.4249645435724396E-4</v>
      </c>
      <c r="L1100" s="4">
        <v>177.10855000000001</v>
      </c>
      <c r="M1100" s="4">
        <v>176.62610000000001</v>
      </c>
      <c r="N1100" s="4">
        <v>175.39144289999999</v>
      </c>
      <c r="O1100" s="4">
        <v>171.0728431</v>
      </c>
      <c r="P1100" s="4">
        <v>175.833068</v>
      </c>
      <c r="Q1100" s="4">
        <v>175.8198635</v>
      </c>
      <c r="R1100" s="4">
        <v>174.64763450000001</v>
      </c>
      <c r="S1100" s="4">
        <v>171.87725839999999</v>
      </c>
      <c r="T1100" s="2">
        <v>0.61829250000000002</v>
      </c>
      <c r="U1100" s="2">
        <v>0.82251064299999999</v>
      </c>
      <c r="V1100" s="4">
        <v>42.913044929999998</v>
      </c>
      <c r="W1100">
        <f>F1100/AVERAGE(F1096:F1100)</f>
        <v>0.67937720078386055</v>
      </c>
      <c r="X1100" s="4">
        <f>(E1100-MIN(E1087:E1100))/(MAX(E1087:E1100)-MIN(E1087:E1100)) * 100</f>
        <v>3.5722851831861484</v>
      </c>
      <c r="Y1100" s="4">
        <f t="shared" si="144"/>
        <v>17.659551078331305</v>
      </c>
      <c r="Z1100" s="4">
        <f t="shared" si="140"/>
        <v>0.20228629636964149</v>
      </c>
      <c r="AA1100" s="4">
        <f t="shared" si="141"/>
        <v>1.1722289999999873</v>
      </c>
      <c r="AB1100">
        <f>STDEV(E1080:E1100)</f>
        <v>2.7151859359114678</v>
      </c>
      <c r="AC1100">
        <f t="shared" si="138"/>
        <v>178.10662883591147</v>
      </c>
      <c r="AD1100">
        <f t="shared" si="139"/>
        <v>172.67625696408851</v>
      </c>
      <c r="AE1100" s="4">
        <f>AC1100-AD1100</f>
        <v>5.4303718718229561</v>
      </c>
      <c r="AI1100" s="5">
        <f t="shared" si="142"/>
        <v>2.2654475134056273E-2</v>
      </c>
      <c r="AJ1100" s="5">
        <f t="shared" si="137"/>
        <v>-5.5628335928827998E-3</v>
      </c>
      <c r="AK1100" s="5">
        <f t="shared" si="143"/>
        <v>-3.1837621577875696E-3</v>
      </c>
    </row>
    <row r="1101" spans="1:37" x14ac:dyDescent="0.2">
      <c r="A1101" s="1">
        <v>43180</v>
      </c>
      <c r="B1101">
        <v>173.75829999999999</v>
      </c>
      <c r="C1101">
        <v>173.80789999999999</v>
      </c>
      <c r="D1101">
        <v>170.0059</v>
      </c>
      <c r="E1101">
        <v>170.01589999999999</v>
      </c>
      <c r="F1101">
        <v>37054935</v>
      </c>
      <c r="G1101">
        <v>37054935</v>
      </c>
      <c r="H1101">
        <v>171.87200000000001</v>
      </c>
      <c r="I1101">
        <v>-3.9409000000000001</v>
      </c>
      <c r="J1101">
        <v>3.9409000000000001</v>
      </c>
      <c r="K1101" s="4">
        <f>1-(E1101/E1100)</f>
        <v>2.2654475134056273E-2</v>
      </c>
      <c r="L1101" s="4">
        <v>176.02777499999999</v>
      </c>
      <c r="M1101" s="4">
        <v>176.25286</v>
      </c>
      <c r="N1101" s="4">
        <v>175.36402860000001</v>
      </c>
      <c r="O1101" s="4">
        <v>171.01407449999999</v>
      </c>
      <c r="P1101" s="4">
        <v>174.54036400000001</v>
      </c>
      <c r="Q1101" s="4">
        <v>174.76459740000001</v>
      </c>
      <c r="R1101" s="4">
        <v>174.2065169</v>
      </c>
      <c r="S1101" s="4">
        <v>171.8042639</v>
      </c>
      <c r="T1101" s="2">
        <v>0.61829250000000002</v>
      </c>
      <c r="U1101" s="2">
        <v>0.88277492899999999</v>
      </c>
      <c r="V1101" s="4">
        <v>41.190188280000001</v>
      </c>
      <c r="W1101">
        <f>F1101/AVERAGE(F1097:F1101)</f>
        <v>1.216514984660952</v>
      </c>
      <c r="X1101" s="4">
        <f>(E1101-MIN(E1088:E1101))/(MAX(E1088:E1101)-MIN(E1088:E1101)) * 100</f>
        <v>0</v>
      </c>
      <c r="Y1101" s="4">
        <f t="shared" si="144"/>
        <v>2.6793388099377426</v>
      </c>
      <c r="Z1101" s="4">
        <f t="shared" si="140"/>
        <v>0</v>
      </c>
      <c r="AA1101" s="4">
        <f t="shared" si="141"/>
        <v>0.55808050000001685</v>
      </c>
      <c r="AB1101">
        <f>STDEV(E1081:E1101)</f>
        <v>2.7684551692492456</v>
      </c>
      <c r="AC1101">
        <f t="shared" si="138"/>
        <v>178.13248376924926</v>
      </c>
      <c r="AD1101">
        <f t="shared" si="139"/>
        <v>172.59557343075076</v>
      </c>
      <c r="AE1101" s="4">
        <f>AC1101-AD1101</f>
        <v>5.536910338498501</v>
      </c>
      <c r="AI1101" s="5">
        <f t="shared" si="142"/>
        <v>1.4129854913569884E-2</v>
      </c>
      <c r="AJ1101" s="5">
        <f t="shared" si="137"/>
        <v>-3.6769157567856402E-4</v>
      </c>
      <c r="AK1101" s="5">
        <f t="shared" si="143"/>
        <v>-2.2762519954199643E-3</v>
      </c>
    </row>
    <row r="1102" spans="1:37" x14ac:dyDescent="0.2">
      <c r="A1102" s="1">
        <v>43181</v>
      </c>
      <c r="B1102">
        <v>168.7552</v>
      </c>
      <c r="C1102">
        <v>171.41550000000001</v>
      </c>
      <c r="D1102">
        <v>167.36539999999999</v>
      </c>
      <c r="E1102">
        <v>167.61359999999999</v>
      </c>
      <c r="F1102">
        <v>41490767</v>
      </c>
      <c r="G1102">
        <v>41490767</v>
      </c>
      <c r="H1102">
        <v>168.92089999999999</v>
      </c>
      <c r="I1102">
        <v>-2.4022999999999999</v>
      </c>
      <c r="J1102">
        <v>2.4022999999999999</v>
      </c>
      <c r="K1102" s="4">
        <f>1-(E1102/E1101)</f>
        <v>1.4129854913569884E-2</v>
      </c>
      <c r="L1102" s="4">
        <v>174.4308125</v>
      </c>
      <c r="M1102" s="4">
        <v>175.44979000000001</v>
      </c>
      <c r="N1102" s="4">
        <v>175.25909050000001</v>
      </c>
      <c r="O1102" s="4">
        <v>170.92080200000001</v>
      </c>
      <c r="P1102" s="4">
        <v>173.00108309999999</v>
      </c>
      <c r="Q1102" s="4">
        <v>173.46441609999999</v>
      </c>
      <c r="R1102" s="4">
        <v>173.57862009999999</v>
      </c>
      <c r="S1102" s="4">
        <v>171.6399242</v>
      </c>
      <c r="T1102" s="2">
        <v>0.53249964299999997</v>
      </c>
      <c r="U1102" s="2">
        <v>1.054367786</v>
      </c>
      <c r="V1102" s="4">
        <v>33.556655919999997</v>
      </c>
      <c r="W1102">
        <f>F1102/AVERAGE(F1098:F1102)</f>
        <v>1.2128504334122312</v>
      </c>
      <c r="X1102" s="4">
        <f>(E1102-MIN(E1089:E1102))/(MAX(E1089:E1102)-MIN(E1089:E1102)) * 100</f>
        <v>0</v>
      </c>
      <c r="Y1102" s="4">
        <f t="shared" si="144"/>
        <v>1.1907617277287161</v>
      </c>
      <c r="Z1102" s="4">
        <f t="shared" si="140"/>
        <v>0</v>
      </c>
      <c r="AA1102" s="4">
        <f t="shared" si="141"/>
        <v>-0.11420400000000086</v>
      </c>
      <c r="AB1102">
        <f>STDEV(E1082:E1102)</f>
        <v>3.0195908133230192</v>
      </c>
      <c r="AC1102">
        <f t="shared" si="138"/>
        <v>178.27868131332303</v>
      </c>
      <c r="AD1102">
        <f t="shared" si="139"/>
        <v>172.23949968667699</v>
      </c>
      <c r="AE1102" s="4">
        <f>AC1102-AD1102</f>
        <v>6.039181626646041</v>
      </c>
      <c r="AI1102" s="5">
        <f t="shared" si="142"/>
        <v>2.3156832142499084E-2</v>
      </c>
      <c r="AJ1102" s="5">
        <f t="shared" si="137"/>
        <v>-3.4101748807535746E-4</v>
      </c>
      <c r="AK1102" s="5">
        <f t="shared" si="143"/>
        <v>1.9506632999556232E-4</v>
      </c>
    </row>
    <row r="1103" spans="1:37" x14ac:dyDescent="0.2">
      <c r="A1103" s="1">
        <v>43182</v>
      </c>
      <c r="B1103">
        <v>167.15700000000001</v>
      </c>
      <c r="C1103">
        <v>168.67570000000001</v>
      </c>
      <c r="D1103">
        <v>163.73220000000001</v>
      </c>
      <c r="E1103">
        <v>163.73220000000001</v>
      </c>
      <c r="F1103">
        <v>41028784</v>
      </c>
      <c r="G1103">
        <v>41028784</v>
      </c>
      <c r="H1103">
        <v>166.3535</v>
      </c>
      <c r="I1103">
        <v>-3.8814000000000002</v>
      </c>
      <c r="J1103">
        <v>3.8814000000000002</v>
      </c>
      <c r="K1103" s="4">
        <f>1-(E1103/E1102)</f>
        <v>2.3156832142499084E-2</v>
      </c>
      <c r="L1103" s="4">
        <v>172.56581249999999</v>
      </c>
      <c r="M1103" s="4">
        <v>173.95679999999999</v>
      </c>
      <c r="N1103" s="4">
        <v>174.90172380000001</v>
      </c>
      <c r="O1103" s="4">
        <v>170.75181180000001</v>
      </c>
      <c r="P1103" s="4">
        <v>170.9413313</v>
      </c>
      <c r="Q1103" s="4">
        <v>171.69492220000001</v>
      </c>
      <c r="R1103" s="4">
        <v>172.6408658</v>
      </c>
      <c r="S1103" s="4">
        <v>171.3298173</v>
      </c>
      <c r="T1103" s="2">
        <v>0.489247286</v>
      </c>
      <c r="U1103" s="2">
        <v>1.3316106430000001</v>
      </c>
      <c r="V1103" s="4">
        <v>26.869053210000001</v>
      </c>
      <c r="W1103">
        <f>F1103/AVERAGE(F1099:F1103)</f>
        <v>1.1880650885764246</v>
      </c>
      <c r="X1103" s="4">
        <f>(E1103-MIN(E1090:E1103))/(MAX(E1090:E1103)-MIN(E1090:E1103)) * 100</f>
        <v>0</v>
      </c>
      <c r="Y1103" s="4">
        <f t="shared" si="144"/>
        <v>0</v>
      </c>
      <c r="Z1103" s="4">
        <f t="shared" si="140"/>
        <v>0</v>
      </c>
      <c r="AA1103" s="4">
        <f t="shared" si="141"/>
        <v>-0.94594359999999256</v>
      </c>
      <c r="AB1103">
        <f>STDEV(E1083:E1103)</f>
        <v>3.8494664032700374</v>
      </c>
      <c r="AC1103">
        <f t="shared" si="138"/>
        <v>178.75119020327006</v>
      </c>
      <c r="AD1103">
        <f t="shared" si="139"/>
        <v>171.05225739672997</v>
      </c>
      <c r="AE1103" s="4">
        <f>AC1103-AD1103</f>
        <v>7.6989328065400855</v>
      </c>
      <c r="AI1103" s="5">
        <f t="shared" si="142"/>
        <v>-4.7472030547442534E-2</v>
      </c>
      <c r="AJ1103" s="5">
        <f t="shared" si="137"/>
        <v>7.4605814712986555E-3</v>
      </c>
      <c r="AK1103" s="5">
        <f t="shared" si="143"/>
        <v>1.1931884499656736E-3</v>
      </c>
    </row>
    <row r="1104" spans="1:37" x14ac:dyDescent="0.2">
      <c r="A1104" s="1">
        <v>43185</v>
      </c>
      <c r="B1104">
        <v>166.83930000000001</v>
      </c>
      <c r="C1104">
        <v>171.83250000000001</v>
      </c>
      <c r="D1104">
        <v>165.22120000000001</v>
      </c>
      <c r="E1104">
        <v>171.50489999999999</v>
      </c>
      <c r="F1104">
        <v>37541236</v>
      </c>
      <c r="G1104">
        <v>37541236</v>
      </c>
      <c r="H1104">
        <v>168.79509999999999</v>
      </c>
      <c r="I1104">
        <v>7.7727000000000004</v>
      </c>
      <c r="J1104">
        <v>-7.7727000000000004</v>
      </c>
      <c r="K1104" s="4">
        <f>1-(E1104/E1103)</f>
        <v>-4.7472030547442534E-2</v>
      </c>
      <c r="L1104" s="4">
        <v>171.86224999999999</v>
      </c>
      <c r="M1104" s="4">
        <v>173.06836000000001</v>
      </c>
      <c r="N1104" s="4">
        <v>174.77267620000001</v>
      </c>
      <c r="O1104" s="4">
        <v>170.73600389999999</v>
      </c>
      <c r="P1104" s="4">
        <v>171.0665688</v>
      </c>
      <c r="Q1104" s="4">
        <v>171.66037270000001</v>
      </c>
      <c r="R1104" s="4">
        <v>172.5326786</v>
      </c>
      <c r="S1104" s="4">
        <v>171.3366833</v>
      </c>
      <c r="T1104" s="2">
        <v>1.0444401430000001</v>
      </c>
      <c r="U1104" s="2">
        <v>1.3209748569999999</v>
      </c>
      <c r="V1104" s="4">
        <v>44.154625840000001</v>
      </c>
      <c r="W1104">
        <f>F1104/AVERAGE(F1100:F1104)</f>
        <v>1.0618963230473495</v>
      </c>
      <c r="X1104" s="4">
        <f>(E1104-MIN(E1091:E1104))/(MAX(E1091:E1104)-MIN(E1091:E1104)) * 100</f>
        <v>46.662984553133455</v>
      </c>
      <c r="Y1104" s="4">
        <f t="shared" si="144"/>
        <v>15.554328184377818</v>
      </c>
      <c r="Z1104" s="4">
        <f t="shared" si="140"/>
        <v>3</v>
      </c>
      <c r="AA1104" s="4">
        <f t="shared" si="141"/>
        <v>-0.87230589999998642</v>
      </c>
      <c r="AB1104">
        <f>STDEV(E1084:E1104)</f>
        <v>3.9184486585771117</v>
      </c>
      <c r="AC1104">
        <f t="shared" si="138"/>
        <v>178.69112485857713</v>
      </c>
      <c r="AD1104">
        <f t="shared" si="139"/>
        <v>170.85422754142289</v>
      </c>
      <c r="AE1104" s="4">
        <f>AC1104-AD1104</f>
        <v>7.8368973171542393</v>
      </c>
      <c r="AI1104" s="5">
        <f t="shared" si="142"/>
        <v>2.5641249900148488E-2</v>
      </c>
      <c r="AJ1104" s="5">
        <f t="shared" si="137"/>
        <v>-7.629437021077423E-3</v>
      </c>
      <c r="AK1104" s="5">
        <f t="shared" si="143"/>
        <v>-2.6018234904425313E-3</v>
      </c>
    </row>
    <row r="1105" spans="1:37" x14ac:dyDescent="0.2">
      <c r="A1105" s="1">
        <v>43186</v>
      </c>
      <c r="B1105">
        <v>172.40819999999999</v>
      </c>
      <c r="C1105">
        <v>173.86750000000001</v>
      </c>
      <c r="D1105">
        <v>165.6977</v>
      </c>
      <c r="E1105">
        <v>167.10730000000001</v>
      </c>
      <c r="F1105">
        <v>40922579</v>
      </c>
      <c r="G1105">
        <v>40922579</v>
      </c>
      <c r="H1105">
        <v>170.2816</v>
      </c>
      <c r="I1105">
        <v>-4.3975999999999997</v>
      </c>
      <c r="J1105">
        <v>4.3975999999999997</v>
      </c>
      <c r="K1105" s="4">
        <f>1-(E1105/E1104)</f>
        <v>2.5641249900148488E-2</v>
      </c>
      <c r="L1105" s="4">
        <v>170.58293750000001</v>
      </c>
      <c r="M1105" s="4">
        <v>171.91387</v>
      </c>
      <c r="N1105" s="4">
        <v>174.27019050000001</v>
      </c>
      <c r="O1105" s="4">
        <v>170.6147765</v>
      </c>
      <c r="P1105" s="4">
        <v>170.18673129999999</v>
      </c>
      <c r="Q1105" s="4">
        <v>170.8325413</v>
      </c>
      <c r="R1105" s="4">
        <v>172.0159759</v>
      </c>
      <c r="S1105" s="4">
        <v>171.1708251</v>
      </c>
      <c r="T1105" s="2">
        <v>1.0444401430000001</v>
      </c>
      <c r="U1105" s="2">
        <v>1.5188034290000001</v>
      </c>
      <c r="V1105" s="4">
        <v>40.74681605</v>
      </c>
      <c r="W1105">
        <f>F1105/AVERAGE(F1101:F1105)</f>
        <v>1.0331985982852883</v>
      </c>
      <c r="X1105" s="4">
        <f>(E1105-MIN(E1092:E1105))/(MAX(E1092:E1105)-MIN(E1092:E1105)) * 100</f>
        <v>20.262230520318699</v>
      </c>
      <c r="Y1105" s="4">
        <f t="shared" si="144"/>
        <v>22.308405024484049</v>
      </c>
      <c r="Z1105" s="4">
        <f t="shared" si="140"/>
        <v>0.90827786648486875</v>
      </c>
      <c r="AA1105" s="4">
        <f t="shared" si="141"/>
        <v>-1.1834345999999982</v>
      </c>
      <c r="AB1105">
        <f>STDEV(E1085:E1105)</f>
        <v>4.1964670168970413</v>
      </c>
      <c r="AC1105">
        <f t="shared" si="138"/>
        <v>178.46665751689704</v>
      </c>
      <c r="AD1105">
        <f t="shared" si="139"/>
        <v>170.07372348310298</v>
      </c>
      <c r="AE1105" s="4">
        <f>AC1105-AD1105</f>
        <v>8.392934033794063</v>
      </c>
      <c r="AI1105" s="5">
        <f t="shared" si="142"/>
        <v>1.1049188156352363E-2</v>
      </c>
      <c r="AJ1105" s="5">
        <f t="shared" si="137"/>
        <v>-6.2793105144608452E-3</v>
      </c>
      <c r="AK1105" s="5">
        <f t="shared" si="143"/>
        <v>-5.8846202354621141E-4</v>
      </c>
    </row>
    <row r="1106" spans="1:37" x14ac:dyDescent="0.2">
      <c r="A1106" s="1">
        <v>43187</v>
      </c>
      <c r="B1106">
        <v>166.02529999999999</v>
      </c>
      <c r="C1106">
        <v>168.77500000000001</v>
      </c>
      <c r="D1106">
        <v>163.9804</v>
      </c>
      <c r="E1106">
        <v>165.26089999999999</v>
      </c>
      <c r="F1106">
        <v>41668545</v>
      </c>
      <c r="G1106">
        <v>41668545</v>
      </c>
      <c r="H1106">
        <v>165.96600000000001</v>
      </c>
      <c r="I1106">
        <v>-1.8464</v>
      </c>
      <c r="J1106">
        <v>1.8464</v>
      </c>
      <c r="K1106" s="4">
        <f>1-(E1106/E1105)</f>
        <v>1.1049188156352363E-2</v>
      </c>
      <c r="L1106" s="4">
        <v>169.15100000000001</v>
      </c>
      <c r="M1106" s="4">
        <v>170.72662</v>
      </c>
      <c r="N1106" s="4">
        <v>173.7072</v>
      </c>
      <c r="O1106" s="4">
        <v>170.42225690000001</v>
      </c>
      <c r="P1106" s="4">
        <v>169.09210210000001</v>
      </c>
      <c r="Q1106" s="4">
        <v>169.81951559999999</v>
      </c>
      <c r="R1106" s="4">
        <v>171.37263530000001</v>
      </c>
      <c r="S1106" s="4">
        <v>170.93906340000001</v>
      </c>
      <c r="T1106" s="2">
        <v>0.90901157099999996</v>
      </c>
      <c r="U1106" s="2">
        <v>1.6506891429999999</v>
      </c>
      <c r="V1106" s="4">
        <v>35.512416209999998</v>
      </c>
      <c r="W1106">
        <f>F1106/AVERAGE(F1102:F1106)</f>
        <v>1.0280817189037017</v>
      </c>
      <c r="X1106" s="4">
        <f>(E1106-MIN(E1093:E1106))/(MAX(E1093:E1106)-MIN(E1093:E1106)) * 100</f>
        <v>9.1774678665553289</v>
      </c>
      <c r="Y1106" s="4">
        <f t="shared" si="144"/>
        <v>25.367560980002494</v>
      </c>
      <c r="Z1106" s="4">
        <f t="shared" si="140"/>
        <v>0.36177967104484421</v>
      </c>
      <c r="AA1106" s="4">
        <f t="shared" si="141"/>
        <v>-1.5531197000000247</v>
      </c>
      <c r="AB1106">
        <f>STDEV(E1086:E1106)</f>
        <v>4.5760357500788826</v>
      </c>
      <c r="AC1106">
        <f t="shared" si="138"/>
        <v>178.28323575007889</v>
      </c>
      <c r="AD1106">
        <f t="shared" si="139"/>
        <v>169.13116424992111</v>
      </c>
      <c r="AE1106" s="4">
        <f>AC1106-AD1106</f>
        <v>9.1520715001577742</v>
      </c>
      <c r="AI1106" s="5">
        <f t="shared" si="142"/>
        <v>-7.808864649775149E-3</v>
      </c>
      <c r="AJ1106" s="5">
        <f t="shared" si="137"/>
        <v>-2.3929163678071742E-3</v>
      </c>
      <c r="AK1106" s="5">
        <f t="shared" si="143"/>
        <v>-8.6521998854696946E-5</v>
      </c>
    </row>
    <row r="1107" spans="1:37" x14ac:dyDescent="0.2">
      <c r="A1107" s="1">
        <v>43188</v>
      </c>
      <c r="B1107">
        <v>166.5762</v>
      </c>
      <c r="C1107">
        <v>170.4923</v>
      </c>
      <c r="D1107">
        <v>165.67789999999999</v>
      </c>
      <c r="E1107">
        <v>166.5514</v>
      </c>
      <c r="F1107">
        <v>38398505</v>
      </c>
      <c r="G1107">
        <v>38398505</v>
      </c>
      <c r="H1107">
        <v>167.96969999999999</v>
      </c>
      <c r="I1107">
        <v>1.2905</v>
      </c>
      <c r="J1107">
        <v>-1.2905</v>
      </c>
      <c r="K1107" s="4">
        <f>1-(E1107/E1106)</f>
        <v>-7.808864649775149E-3</v>
      </c>
      <c r="L1107" s="4">
        <v>168.21787499999999</v>
      </c>
      <c r="M1107" s="4">
        <v>169.64758</v>
      </c>
      <c r="N1107" s="4">
        <v>173.21842380000001</v>
      </c>
      <c r="O1107" s="4">
        <v>170.2724882</v>
      </c>
      <c r="P1107" s="4">
        <v>168.52750159999999</v>
      </c>
      <c r="Q1107" s="4">
        <v>169.22531280000001</v>
      </c>
      <c r="R1107" s="4">
        <v>170.91346999999999</v>
      </c>
      <c r="S1107" s="4">
        <v>170.7669981</v>
      </c>
      <c r="T1107" s="2">
        <v>0.78564014299999996</v>
      </c>
      <c r="U1107" s="2">
        <v>1.6506891429999999</v>
      </c>
      <c r="V1107" s="4">
        <v>32.246878430000002</v>
      </c>
      <c r="W1107">
        <f>F1107/AVERAGE(F1103:F1107)</f>
        <v>0.96208089141307329</v>
      </c>
      <c r="X1107" s="4">
        <f>(E1107-MIN(E1094:E1107))/(MAX(E1094:E1107)-MIN(E1094:E1107)) * 100</f>
        <v>16.924914901153247</v>
      </c>
      <c r="Y1107" s="4">
        <f t="shared" si="144"/>
        <v>15.454871096009091</v>
      </c>
      <c r="Z1107" s="4">
        <f t="shared" si="140"/>
        <v>1.0951184772756704</v>
      </c>
      <c r="AA1107" s="4">
        <f t="shared" si="141"/>
        <v>-1.6881571999999778</v>
      </c>
      <c r="AB1107">
        <f>STDEV(E1087:E1107)</f>
        <v>4.7714139395890562</v>
      </c>
      <c r="AC1107">
        <f t="shared" si="138"/>
        <v>177.98983773958906</v>
      </c>
      <c r="AD1107">
        <f t="shared" si="139"/>
        <v>168.44700986041096</v>
      </c>
      <c r="AE1107" s="4">
        <f>AC1107-AD1107</f>
        <v>9.5428278791781054</v>
      </c>
      <c r="AI1107" s="5">
        <f t="shared" si="142"/>
        <v>6.5559340840125602E-3</v>
      </c>
      <c r="AJ1107" s="5">
        <f t="shared" si="137"/>
        <v>4.1371194050162652E-3</v>
      </c>
      <c r="AK1107" s="5">
        <f t="shared" si="143"/>
        <v>-2.3545337722674436E-4</v>
      </c>
    </row>
    <row r="1108" spans="1:37" x14ac:dyDescent="0.2">
      <c r="A1108" s="1">
        <v>43192</v>
      </c>
      <c r="B1108">
        <v>166.6507</v>
      </c>
      <c r="C1108">
        <v>167.7029</v>
      </c>
      <c r="D1108">
        <v>163.26570000000001</v>
      </c>
      <c r="E1108">
        <v>165.45949999999999</v>
      </c>
      <c r="F1108">
        <v>37586791</v>
      </c>
      <c r="G1108">
        <v>37586791</v>
      </c>
      <c r="H1108">
        <v>165.11859999999999</v>
      </c>
      <c r="I1108">
        <v>-1.0919000000000001</v>
      </c>
      <c r="J1108">
        <v>1.0919000000000001</v>
      </c>
      <c r="K1108" s="4">
        <f>1-(E1108/E1107)</f>
        <v>6.5559340840125602E-3</v>
      </c>
      <c r="L1108" s="4">
        <v>167.15571249999999</v>
      </c>
      <c r="M1108" s="4">
        <v>168.52189000000001</v>
      </c>
      <c r="N1108" s="4">
        <v>172.8251381</v>
      </c>
      <c r="O1108" s="4">
        <v>170.04490000000001</v>
      </c>
      <c r="P1108" s="4">
        <v>167.84572349999999</v>
      </c>
      <c r="Q1108" s="4">
        <v>168.54061960000001</v>
      </c>
      <c r="R1108" s="4">
        <v>170.39404429999999</v>
      </c>
      <c r="S1108" s="4">
        <v>170.55886100000001</v>
      </c>
      <c r="T1108" s="2">
        <v>0.66226157100000005</v>
      </c>
      <c r="U1108" s="2">
        <v>1.7286820000000001</v>
      </c>
      <c r="V1108" s="4">
        <v>27.698753719999999</v>
      </c>
      <c r="W1108">
        <f>F1108/AVERAGE(F1104:F1108)</f>
        <v>0.95827147250831912</v>
      </c>
      <c r="X1108" s="4">
        <f>(E1108-MIN(E1095:E1108))/(MAX(E1095:E1108)-MIN(E1095:E1108)) * 100</f>
        <v>11.577077747989188</v>
      </c>
      <c r="Y1108" s="4">
        <f t="shared" si="144"/>
        <v>12.559820171899254</v>
      </c>
      <c r="Z1108" s="4">
        <f t="shared" si="140"/>
        <v>0.9217550561664245</v>
      </c>
      <c r="AA1108" s="4">
        <f t="shared" si="141"/>
        <v>-1.8534246999999766</v>
      </c>
      <c r="AB1108">
        <f>STDEV(E1088:E1108)</f>
        <v>5.0597949337375514</v>
      </c>
      <c r="AC1108">
        <f t="shared" si="138"/>
        <v>177.88493303373755</v>
      </c>
      <c r="AD1108">
        <f t="shared" si="139"/>
        <v>167.76534316626245</v>
      </c>
      <c r="AE1108" s="4">
        <f>AC1108-AD1108</f>
        <v>10.119589867475099</v>
      </c>
      <c r="AI1108" s="5">
        <f t="shared" si="142"/>
        <v>-1.0259308169068726E-2</v>
      </c>
      <c r="AJ1108" s="5">
        <f t="shared" si="137"/>
        <v>4.5383408673636437E-3</v>
      </c>
      <c r="AK1108" s="5">
        <f t="shared" si="143"/>
        <v>3.6423588157309618E-4</v>
      </c>
    </row>
    <row r="1109" spans="1:37" x14ac:dyDescent="0.2">
      <c r="A1109" s="1">
        <v>43193</v>
      </c>
      <c r="B1109">
        <v>166.41239999999999</v>
      </c>
      <c r="C1109">
        <v>167.50980000000001</v>
      </c>
      <c r="D1109">
        <v>163.67269999999999</v>
      </c>
      <c r="E1109">
        <v>167.15700000000001</v>
      </c>
      <c r="F1109">
        <v>30278046</v>
      </c>
      <c r="G1109">
        <v>30278046</v>
      </c>
      <c r="H1109">
        <v>165.6782</v>
      </c>
      <c r="I1109">
        <v>1.6975</v>
      </c>
      <c r="J1109">
        <v>-1.6975</v>
      </c>
      <c r="K1109" s="4">
        <f>1-(E1109/E1108)</f>
        <v>-1.0259308169068726E-2</v>
      </c>
      <c r="L1109" s="4">
        <v>166.79835</v>
      </c>
      <c r="M1109" s="4">
        <v>167.83595</v>
      </c>
      <c r="N1109" s="4">
        <v>172.4554857</v>
      </c>
      <c r="O1109" s="4">
        <v>169.84749410000001</v>
      </c>
      <c r="P1109" s="4">
        <v>167.69267379999999</v>
      </c>
      <c r="Q1109" s="4">
        <v>168.2890524</v>
      </c>
      <c r="R1109" s="4">
        <v>170.08575440000001</v>
      </c>
      <c r="S1109" s="4">
        <v>170.42545459999999</v>
      </c>
      <c r="T1109" s="2">
        <v>0.78351157100000002</v>
      </c>
      <c r="U1109" s="2">
        <v>1.604596286</v>
      </c>
      <c r="V1109" s="4">
        <v>32.808885459999999</v>
      </c>
      <c r="W1109">
        <f>F1109/AVERAGE(F1105:F1109)</f>
        <v>0.8016237752090013</v>
      </c>
      <c r="X1109" s="4">
        <f>(E1109-MIN(E1096:E1109))/(MAX(E1096:E1109)-MIN(E1096:E1109)) * 100</f>
        <v>25.164589701387293</v>
      </c>
      <c r="Y1109" s="4">
        <f t="shared" si="144"/>
        <v>17.888860783509909</v>
      </c>
      <c r="Z1109" s="4">
        <f t="shared" si="140"/>
        <v>1.4067184045942269</v>
      </c>
      <c r="AA1109" s="4">
        <f t="shared" si="141"/>
        <v>-1.7967020000000105</v>
      </c>
      <c r="AB1109">
        <f>STDEV(E1089:E1109)</f>
        <v>5.181223768501579</v>
      </c>
      <c r="AC1109">
        <f t="shared" si="138"/>
        <v>177.63670946850158</v>
      </c>
      <c r="AD1109">
        <f t="shared" si="139"/>
        <v>167.27426193149842</v>
      </c>
      <c r="AE1109" s="4">
        <f>AC1109-AD1109</f>
        <v>10.362447537003163</v>
      </c>
      <c r="AI1109" s="5">
        <f t="shared" si="142"/>
        <v>-1.9122142656305074E-2</v>
      </c>
      <c r="AJ1109" s="5">
        <f t="shared" si="137"/>
        <v>-2.3758928008317214E-4</v>
      </c>
      <c r="AK1109" s="5">
        <f t="shared" si="143"/>
        <v>-4.1252688150829098E-4</v>
      </c>
    </row>
    <row r="1110" spans="1:37" x14ac:dyDescent="0.2">
      <c r="A1110" s="1">
        <v>43194</v>
      </c>
      <c r="B1110">
        <v>163.67269999999999</v>
      </c>
      <c r="C1110">
        <v>170.75040000000001</v>
      </c>
      <c r="D1110">
        <v>163.5635</v>
      </c>
      <c r="E1110">
        <v>170.35339999999999</v>
      </c>
      <c r="F1110">
        <v>34605489</v>
      </c>
      <c r="G1110">
        <v>34605489</v>
      </c>
      <c r="H1110">
        <v>167.93860000000001</v>
      </c>
      <c r="I1110">
        <v>3.1964000000000001</v>
      </c>
      <c r="J1110">
        <v>-3.1964000000000001</v>
      </c>
      <c r="K1110" s="4">
        <f>1-(E1110/E1109)</f>
        <v>-1.9122142656305074E-2</v>
      </c>
      <c r="L1110" s="4">
        <v>167.14082500000001</v>
      </c>
      <c r="M1110" s="4">
        <v>167.47560999999999</v>
      </c>
      <c r="N1110" s="4">
        <v>172.20920949999999</v>
      </c>
      <c r="O1110" s="4">
        <v>169.7282706</v>
      </c>
      <c r="P1110" s="4">
        <v>168.2839463</v>
      </c>
      <c r="Q1110" s="4">
        <v>168.66438830000001</v>
      </c>
      <c r="R1110" s="4">
        <v>170.1112444</v>
      </c>
      <c r="S1110" s="4">
        <v>170.422629</v>
      </c>
      <c r="T1110" s="2">
        <v>1.0118258570000001</v>
      </c>
      <c r="U1110" s="2">
        <v>1.496110571</v>
      </c>
      <c r="V1110" s="4">
        <v>40.344956340000003</v>
      </c>
      <c r="W1110">
        <f>F1110/AVERAGE(F1106:F1110)</f>
        <v>0.94790145882232901</v>
      </c>
      <c r="X1110" s="4">
        <f>(E1110-MIN(E1097:E1110))/(MAX(E1097:E1110)-MIN(E1097:E1110)) * 100</f>
        <v>48.650952268986501</v>
      </c>
      <c r="Y1110" s="4">
        <f t="shared" si="144"/>
        <v>28.46420657278766</v>
      </c>
      <c r="Z1110" s="4">
        <f t="shared" si="140"/>
        <v>1.7091975546403519</v>
      </c>
      <c r="AA1110" s="4">
        <f t="shared" si="141"/>
        <v>-1.4468560999999909</v>
      </c>
      <c r="AB1110">
        <f>STDEV(E1090:E1110)</f>
        <v>5.1508422716003208</v>
      </c>
      <c r="AC1110">
        <f t="shared" si="138"/>
        <v>177.3600517716003</v>
      </c>
      <c r="AD1110">
        <f t="shared" si="139"/>
        <v>167.05836722839967</v>
      </c>
      <c r="AE1110" s="4">
        <f>AC1110-AD1110</f>
        <v>10.301684543200622</v>
      </c>
      <c r="AI1110" s="5">
        <f t="shared" si="142"/>
        <v>-6.9344081186522022E-3</v>
      </c>
      <c r="AJ1110" s="5">
        <f t="shared" si="137"/>
        <v>-2.1177438897451942E-3</v>
      </c>
      <c r="AK1110" s="5">
        <f t="shared" si="143"/>
        <v>-8.6450013717132143E-4</v>
      </c>
    </row>
    <row r="1111" spans="1:37" x14ac:dyDescent="0.2">
      <c r="A1111" s="1">
        <v>43195</v>
      </c>
      <c r="B1111">
        <v>171.31630000000001</v>
      </c>
      <c r="C1111">
        <v>172.9546</v>
      </c>
      <c r="D1111">
        <v>170.81989999999999</v>
      </c>
      <c r="E1111">
        <v>171.53469999999999</v>
      </c>
      <c r="F1111">
        <v>26933197</v>
      </c>
      <c r="G1111">
        <v>26933197</v>
      </c>
      <c r="H1111">
        <v>171.9682</v>
      </c>
      <c r="I1111">
        <v>1.1813</v>
      </c>
      <c r="J1111">
        <v>-1.1813</v>
      </c>
      <c r="K1111" s="4">
        <f>1-(E1111/E1110)</f>
        <v>-6.9344081186522022E-3</v>
      </c>
      <c r="L1111" s="4">
        <v>168.11613750000001</v>
      </c>
      <c r="M1111" s="4">
        <v>167.62748999999999</v>
      </c>
      <c r="N1111" s="4">
        <v>172.02627620000001</v>
      </c>
      <c r="O1111" s="4">
        <v>169.66051179999999</v>
      </c>
      <c r="P1111" s="4">
        <v>169.006336</v>
      </c>
      <c r="Q1111" s="4">
        <v>169.18626320000001</v>
      </c>
      <c r="R1111" s="4">
        <v>170.2468116</v>
      </c>
      <c r="S1111" s="4">
        <v>170.46623959999999</v>
      </c>
      <c r="T1111" s="2">
        <v>1.081314286</v>
      </c>
      <c r="U1111" s="2">
        <v>1.496110571</v>
      </c>
      <c r="V1111" s="4">
        <v>41.953280720000002</v>
      </c>
      <c r="W1111">
        <f>F1111/AVERAGE(F1107:F1111)</f>
        <v>0.80252894798148677</v>
      </c>
      <c r="X1111" s="4">
        <f>(E1111-MIN(E1098:E1111))/(MAX(E1098:E1111)-MIN(E1098:E1111)) * 100</f>
        <v>60.092265984812222</v>
      </c>
      <c r="Y1111" s="4">
        <f t="shared" si="144"/>
        <v>44.635935985062012</v>
      </c>
      <c r="Z1111" s="4">
        <f t="shared" si="140"/>
        <v>1.346275476443977</v>
      </c>
      <c r="AA1111" s="4">
        <f t="shared" si="141"/>
        <v>-1.0605483999999876</v>
      </c>
      <c r="AB1111">
        <f>STDEV(E1091:E1111)</f>
        <v>5.1007120407747735</v>
      </c>
      <c r="AC1111">
        <f t="shared" si="138"/>
        <v>177.12698824077478</v>
      </c>
      <c r="AD1111">
        <f t="shared" si="139"/>
        <v>166.92556415922525</v>
      </c>
      <c r="AE1111" s="4">
        <f>AC1111-AD1111</f>
        <v>10.201424081549533</v>
      </c>
      <c r="AI1111" s="5">
        <f t="shared" si="142"/>
        <v>2.5579081083885624E-2</v>
      </c>
      <c r="AJ1111" s="5">
        <f t="shared" ref="AJ1111:AJ1174" si="145">SLOPE(K1112:K1116,$AL$2:$AL$6)</f>
        <v>-5.6280840170715666E-3</v>
      </c>
      <c r="AK1111" s="5">
        <f t="shared" si="143"/>
        <v>6.6049837879501752E-4</v>
      </c>
    </row>
    <row r="1112" spans="1:37" x14ac:dyDescent="0.2">
      <c r="A1112" s="1">
        <v>43196</v>
      </c>
      <c r="B1112">
        <v>169.71809999999999</v>
      </c>
      <c r="C1112">
        <v>171.21700000000001</v>
      </c>
      <c r="D1112">
        <v>166.9683</v>
      </c>
      <c r="E1112">
        <v>167.14699999999999</v>
      </c>
      <c r="F1112">
        <v>35005290</v>
      </c>
      <c r="G1112">
        <v>35005290</v>
      </c>
      <c r="H1112">
        <v>168.61250000000001</v>
      </c>
      <c r="I1112">
        <v>-4.3875999999999999</v>
      </c>
      <c r="J1112">
        <v>4.3875999999999999</v>
      </c>
      <c r="K1112" s="4">
        <f>1-(E1112/E1111)</f>
        <v>2.5579081083885624E-2</v>
      </c>
      <c r="L1112" s="4">
        <v>167.57140000000001</v>
      </c>
      <c r="M1112" s="4">
        <v>167.58082999999999</v>
      </c>
      <c r="N1112" s="4">
        <v>171.71192859999999</v>
      </c>
      <c r="O1112" s="4">
        <v>169.50594509999999</v>
      </c>
      <c r="P1112" s="4">
        <v>168.5931502</v>
      </c>
      <c r="Q1112" s="4">
        <v>168.81548799999999</v>
      </c>
      <c r="R1112" s="4">
        <v>169.95159150000001</v>
      </c>
      <c r="S1112" s="4">
        <v>170.33607330000001</v>
      </c>
      <c r="T1112" s="2">
        <v>1.081314286</v>
      </c>
      <c r="U1112" s="2">
        <v>1.7648400710000001</v>
      </c>
      <c r="V1112" s="4">
        <v>37.992116729999999</v>
      </c>
      <c r="W1112">
        <f>F1112/AVERAGE(F1108:F1112)</f>
        <v>1.0645807046852165</v>
      </c>
      <c r="X1112" s="4">
        <f>(E1112-MIN(E1099:E1112))/(MAX(E1099:E1112)-MIN(E1099:E1112)) * 100</f>
        <v>33.204332860115379</v>
      </c>
      <c r="Y1112" s="4">
        <f t="shared" si="144"/>
        <v>47.315850371304698</v>
      </c>
      <c r="Z1112" s="4">
        <f t="shared" si="140"/>
        <v>0.70175919062108982</v>
      </c>
      <c r="AA1112" s="4">
        <f t="shared" si="141"/>
        <v>-1.1361035000000186</v>
      </c>
      <c r="AB1112">
        <f>STDEV(E1092:E1112)</f>
        <v>5.1918789164562424</v>
      </c>
      <c r="AC1112">
        <f t="shared" si="138"/>
        <v>176.90380751645623</v>
      </c>
      <c r="AD1112">
        <f t="shared" si="139"/>
        <v>166.52004968354376</v>
      </c>
      <c r="AE1112" s="4">
        <f>AC1112-AD1112</f>
        <v>10.383757832912465</v>
      </c>
      <c r="AI1112" s="5">
        <f t="shared" si="142"/>
        <v>-9.9182157023458561E-3</v>
      </c>
      <c r="AJ1112" s="5">
        <f t="shared" si="145"/>
        <v>2.2020022975998586E-3</v>
      </c>
      <c r="AK1112" s="5">
        <f t="shared" si="143"/>
        <v>4.614530885439146E-3</v>
      </c>
    </row>
    <row r="1113" spans="1:37" x14ac:dyDescent="0.2">
      <c r="A1113" s="1">
        <v>43199</v>
      </c>
      <c r="B1113">
        <v>168.636</v>
      </c>
      <c r="C1113">
        <v>171.82249999999999</v>
      </c>
      <c r="D1113">
        <v>168.60130000000001</v>
      </c>
      <c r="E1113">
        <v>168.8048</v>
      </c>
      <c r="F1113">
        <v>29017718</v>
      </c>
      <c r="G1113">
        <v>29017718</v>
      </c>
      <c r="H1113">
        <v>170.2988</v>
      </c>
      <c r="I1113">
        <v>1.6577999999999999</v>
      </c>
      <c r="J1113">
        <v>-1.6577999999999999</v>
      </c>
      <c r="K1113" s="4">
        <f>1-(E1113/E1112)</f>
        <v>-9.9182157023458561E-3</v>
      </c>
      <c r="L1113" s="4">
        <v>167.78358750000001</v>
      </c>
      <c r="M1113" s="4">
        <v>168.08808999999999</v>
      </c>
      <c r="N1113" s="4">
        <v>171.38623810000001</v>
      </c>
      <c r="O1113" s="4">
        <v>169.43855099999999</v>
      </c>
      <c r="P1113" s="4">
        <v>168.64018350000001</v>
      </c>
      <c r="Q1113" s="4">
        <v>168.81354479999999</v>
      </c>
      <c r="R1113" s="4">
        <v>169.8423732</v>
      </c>
      <c r="S1113" s="4">
        <v>170.27602340000001</v>
      </c>
      <c r="T1113" s="2">
        <v>1.1997285710000001</v>
      </c>
      <c r="U1113" s="2">
        <v>1.5719757860000001</v>
      </c>
      <c r="V1113" s="4">
        <v>43.284867970000001</v>
      </c>
      <c r="W1113">
        <f>F1113/AVERAGE(F1109:F1113)</f>
        <v>0.93101149937750149</v>
      </c>
      <c r="X1113" s="4">
        <f>(E1113-MIN(E1100:E1113))/(MAX(E1100:E1113)-MIN(E1100:E1113)) * 100</f>
        <v>49.611720751912088</v>
      </c>
      <c r="Y1113" s="4">
        <f t="shared" si="144"/>
        <v>47.636106532279904</v>
      </c>
      <c r="Z1113" s="4">
        <f t="shared" si="140"/>
        <v>1.0414730414269571</v>
      </c>
      <c r="AA1113" s="4">
        <f t="shared" si="141"/>
        <v>-1.028828400000009</v>
      </c>
      <c r="AB1113">
        <f>STDEV(E1093:E1113)</f>
        <v>5.1471954748655291</v>
      </c>
      <c r="AC1113">
        <f t="shared" si="138"/>
        <v>176.53343357486554</v>
      </c>
      <c r="AD1113">
        <f t="shared" si="139"/>
        <v>166.23904262513449</v>
      </c>
      <c r="AE1113" s="4">
        <f>AC1113-AD1113</f>
        <v>10.294390949731053</v>
      </c>
      <c r="AI1113" s="5">
        <f t="shared" si="142"/>
        <v>-1.881818526487411E-2</v>
      </c>
      <c r="AJ1113" s="5">
        <f t="shared" si="145"/>
        <v>1.7096485938575933E-3</v>
      </c>
      <c r="AK1113" s="5">
        <f t="shared" si="143"/>
        <v>3.9386217477336734E-3</v>
      </c>
    </row>
    <row r="1114" spans="1:37" x14ac:dyDescent="0.2">
      <c r="A1114" s="1">
        <v>43200</v>
      </c>
      <c r="B1114">
        <v>171.73320000000001</v>
      </c>
      <c r="C1114">
        <v>172.7259</v>
      </c>
      <c r="D1114">
        <v>170.274</v>
      </c>
      <c r="E1114">
        <v>171.98140000000001</v>
      </c>
      <c r="F1114">
        <v>28614241</v>
      </c>
      <c r="G1114">
        <v>28614241</v>
      </c>
      <c r="H1114">
        <v>171.74459999999999</v>
      </c>
      <c r="I1114">
        <v>3.1766000000000001</v>
      </c>
      <c r="J1114">
        <v>-3.1766000000000001</v>
      </c>
      <c r="K1114" s="4">
        <f>1-(E1114/E1113)</f>
        <v>-1.881818526487411E-2</v>
      </c>
      <c r="L1114" s="4">
        <v>168.62365</v>
      </c>
      <c r="M1114" s="4">
        <v>168.13574</v>
      </c>
      <c r="N1114" s="4">
        <v>171.06810949999999</v>
      </c>
      <c r="O1114" s="4">
        <v>169.4937314</v>
      </c>
      <c r="P1114" s="4">
        <v>169.3826761</v>
      </c>
      <c r="Q1114" s="4">
        <v>169.38951839999999</v>
      </c>
      <c r="R1114" s="4">
        <v>170.04609009999999</v>
      </c>
      <c r="S1114" s="4">
        <v>170.34290089999999</v>
      </c>
      <c r="T1114" s="2">
        <v>1.426628571</v>
      </c>
      <c r="U1114" s="2">
        <v>1.5677214290000001</v>
      </c>
      <c r="V1114" s="4">
        <v>47.644015279999998</v>
      </c>
      <c r="W1114">
        <f>F1114/AVERAGE(F1110:F1114)</f>
        <v>0.9279736490652708</v>
      </c>
      <c r="X1114" s="4">
        <f>(E1114-MIN(E1101:E1114))/(MAX(E1101:E1114)-MIN(E1101:E1114)) * 100</f>
        <v>100</v>
      </c>
      <c r="Y1114" s="4">
        <f t="shared" si="144"/>
        <v>60.938684537342489</v>
      </c>
      <c r="Z1114" s="4">
        <f t="shared" si="140"/>
        <v>1.6409937424678278</v>
      </c>
      <c r="AA1114" s="4">
        <f t="shared" si="141"/>
        <v>-0.65657170000000065</v>
      </c>
      <c r="AB1114">
        <f>STDEV(E1094:E1114)</f>
        <v>4.8742340671027229</v>
      </c>
      <c r="AC1114">
        <f t="shared" si="138"/>
        <v>175.94234356710271</v>
      </c>
      <c r="AD1114">
        <f t="shared" si="139"/>
        <v>166.19387543289727</v>
      </c>
      <c r="AE1114" s="4">
        <f>AC1114-AD1114</f>
        <v>9.7484681342054387</v>
      </c>
      <c r="AI1114" s="5">
        <f t="shared" si="142"/>
        <v>4.6755056070016954E-3</v>
      </c>
      <c r="AJ1114" s="5">
        <f t="shared" si="145"/>
        <v>-3.3259299830490363E-3</v>
      </c>
      <c r="AK1114" s="5">
        <f t="shared" si="143"/>
        <v>3.115264722677744E-3</v>
      </c>
    </row>
    <row r="1115" spans="1:37" x14ac:dyDescent="0.2">
      <c r="A1115" s="1">
        <v>43201</v>
      </c>
      <c r="B1115">
        <v>170.96879999999999</v>
      </c>
      <c r="C1115">
        <v>172.64959999999999</v>
      </c>
      <c r="D1115">
        <v>170.4427</v>
      </c>
      <c r="E1115">
        <v>171.1773</v>
      </c>
      <c r="F1115">
        <v>22431640</v>
      </c>
      <c r="G1115">
        <v>22431640</v>
      </c>
      <c r="H1115">
        <v>171.47569999999999</v>
      </c>
      <c r="I1115">
        <v>-0.80406900000000003</v>
      </c>
      <c r="J1115">
        <v>0.80406900000000003</v>
      </c>
      <c r="K1115" s="4">
        <f>1-(E1115/E1114)</f>
        <v>4.6755056070016954E-3</v>
      </c>
      <c r="L1115" s="4">
        <v>169.2018875</v>
      </c>
      <c r="M1115" s="4">
        <v>168.54274000000001</v>
      </c>
      <c r="N1115" s="4">
        <v>170.62944289999999</v>
      </c>
      <c r="O1115" s="4">
        <v>169.5253902</v>
      </c>
      <c r="P1115" s="4">
        <v>169.78148139999999</v>
      </c>
      <c r="Q1115" s="4">
        <v>169.7145696</v>
      </c>
      <c r="R1115" s="4">
        <v>170.15382439999999</v>
      </c>
      <c r="S1115" s="4">
        <v>170.37562249999999</v>
      </c>
      <c r="T1115" s="2">
        <v>1.426628571</v>
      </c>
      <c r="U1115" s="2">
        <v>1.343662071</v>
      </c>
      <c r="V1115" s="4">
        <v>51.497433129999997</v>
      </c>
      <c r="W1115">
        <f>F1115/AVERAGE(F1111:F1115)</f>
        <v>0.78983487608766534</v>
      </c>
      <c r="X1115" s="4">
        <f>(E1115-MIN(E1102:E1115))/(MAX(E1102:E1115)-MIN(E1102:E1115)) * 100</f>
        <v>90.252388110362162</v>
      </c>
      <c r="Y1115" s="4">
        <f t="shared" si="144"/>
        <v>79.954702954091417</v>
      </c>
      <c r="Z1115" s="4">
        <f t="shared" si="140"/>
        <v>1.1287939892939567</v>
      </c>
      <c r="AA1115" s="4">
        <f t="shared" si="141"/>
        <v>-0.43925479999998629</v>
      </c>
      <c r="AB1115">
        <f>STDEV(E1095:E1115)</f>
        <v>4.3832036694148062</v>
      </c>
      <c r="AC1115">
        <f t="shared" si="138"/>
        <v>175.01264656941478</v>
      </c>
      <c r="AD1115">
        <f t="shared" si="139"/>
        <v>166.24623923058519</v>
      </c>
      <c r="AE1115" s="4">
        <f>AC1115-AD1115</f>
        <v>8.7664073388295947</v>
      </c>
      <c r="AI1115" s="5">
        <f t="shared" si="142"/>
        <v>-9.8581996561459828E-3</v>
      </c>
      <c r="AJ1115" s="5">
        <f t="shared" si="145"/>
        <v>1.3827926425451055E-3</v>
      </c>
      <c r="AK1115" s="5">
        <f t="shared" si="143"/>
        <v>2.4644571188432692E-3</v>
      </c>
    </row>
    <row r="1116" spans="1:37" x14ac:dyDescent="0.2">
      <c r="A1116" s="1">
        <v>43202</v>
      </c>
      <c r="B1116">
        <v>172.14019999999999</v>
      </c>
      <c r="C1116">
        <v>173.71850000000001</v>
      </c>
      <c r="D1116">
        <v>171.77289999999999</v>
      </c>
      <c r="E1116">
        <v>172.8648</v>
      </c>
      <c r="F1116">
        <v>22889285</v>
      </c>
      <c r="G1116">
        <v>22889285</v>
      </c>
      <c r="H1116">
        <v>173.08250000000001</v>
      </c>
      <c r="I1116">
        <v>1.6876</v>
      </c>
      <c r="J1116">
        <v>-1.6876</v>
      </c>
      <c r="K1116" s="4">
        <f>1-(E1116/E1115)</f>
        <v>-9.8581996561459828E-3</v>
      </c>
      <c r="L1116" s="4">
        <v>170.12755000000001</v>
      </c>
      <c r="M1116" s="4">
        <v>169.30313000000001</v>
      </c>
      <c r="N1116" s="4">
        <v>170.35385239999999</v>
      </c>
      <c r="O1116" s="4">
        <v>169.6589549</v>
      </c>
      <c r="P1116" s="4">
        <v>170.46666329999999</v>
      </c>
      <c r="Q1116" s="4">
        <v>170.28733879999999</v>
      </c>
      <c r="R1116" s="4">
        <v>170.4120125</v>
      </c>
      <c r="S1116" s="4">
        <v>170.47323729999999</v>
      </c>
      <c r="T1116" s="2">
        <v>1.547171429</v>
      </c>
      <c r="U1116" s="2">
        <v>1.172069214</v>
      </c>
      <c r="V1116" s="4">
        <v>56.897186820000002</v>
      </c>
      <c r="W1116">
        <f>F1116/AVERAGE(F1112:F1116)</f>
        <v>0.82957335315267366</v>
      </c>
      <c r="X1116" s="4">
        <f>(E1116-MIN(E1103:E1116))/(MAX(E1103:E1116)-MIN(E1103:E1116)) * 100</f>
        <v>100</v>
      </c>
      <c r="Y1116" s="4">
        <f t="shared" si="144"/>
        <v>96.750796036787392</v>
      </c>
      <c r="Z1116" s="4">
        <f t="shared" si="140"/>
        <v>1.0335832271806547</v>
      </c>
      <c r="AA1116" s="4">
        <f t="shared" si="141"/>
        <v>-0.12467370000001665</v>
      </c>
      <c r="AB1116">
        <f>STDEV(E1096:E1116)</f>
        <v>4.0204895548451614</v>
      </c>
      <c r="AC1116">
        <f t="shared" si="138"/>
        <v>174.37434195484516</v>
      </c>
      <c r="AD1116">
        <f t="shared" si="139"/>
        <v>166.33336284515482</v>
      </c>
      <c r="AE1116" s="4">
        <f>AC1116-AD1116</f>
        <v>8.0409791096903405</v>
      </c>
      <c r="AI1116" s="5">
        <f t="shared" si="142"/>
        <v>-3.3881970187106258E-3</v>
      </c>
      <c r="AJ1116" s="5">
        <f t="shared" si="145"/>
        <v>7.1938461786289929E-3</v>
      </c>
      <c r="AK1116" s="5">
        <f t="shared" si="143"/>
        <v>1.0019282842783012E-3</v>
      </c>
    </row>
    <row r="1117" spans="1:37" x14ac:dyDescent="0.2">
      <c r="A1117" s="1">
        <v>43203</v>
      </c>
      <c r="B1117">
        <v>173.50020000000001</v>
      </c>
      <c r="C1117">
        <v>174.55240000000001</v>
      </c>
      <c r="D1117">
        <v>172.577</v>
      </c>
      <c r="E1117">
        <v>173.45050000000001</v>
      </c>
      <c r="F1117">
        <v>25124255</v>
      </c>
      <c r="G1117">
        <v>25124255</v>
      </c>
      <c r="H1117">
        <v>173.59530000000001</v>
      </c>
      <c r="I1117">
        <v>0.58567999999999998</v>
      </c>
      <c r="J1117">
        <v>-0.58567999999999998</v>
      </c>
      <c r="K1117" s="4">
        <f>1-(E1117/E1116)</f>
        <v>-3.3881970187106258E-3</v>
      </c>
      <c r="L1117" s="4">
        <v>170.91423750000001</v>
      </c>
      <c r="M1117" s="4">
        <v>169.99304000000001</v>
      </c>
      <c r="N1117" s="4">
        <v>170.17847620000001</v>
      </c>
      <c r="O1117" s="4">
        <v>169.82319409999999</v>
      </c>
      <c r="P1117" s="4">
        <v>171.1297381</v>
      </c>
      <c r="Q1117" s="4">
        <v>170.862459</v>
      </c>
      <c r="R1117" s="4">
        <v>170.70139230000001</v>
      </c>
      <c r="S1117" s="4">
        <v>170.58999270000001</v>
      </c>
      <c r="T1117" s="2">
        <v>1.589005714</v>
      </c>
      <c r="U1117" s="2">
        <v>0.89482635700000002</v>
      </c>
      <c r="V1117" s="4">
        <v>63.973959129999997</v>
      </c>
      <c r="W1117">
        <f>F1117/AVERAGE(F1113:F1117)</f>
        <v>0.98082511821254847</v>
      </c>
      <c r="X1117" s="4">
        <f>(E1117-MIN(E1104:E1117))/(MAX(E1104:E1117)-MIN(E1104:E1117)) * 100</f>
        <v>100</v>
      </c>
      <c r="Y1117" s="4">
        <f t="shared" si="144"/>
        <v>96.750796036787392</v>
      </c>
      <c r="Z1117" s="4">
        <f t="shared" si="140"/>
        <v>1.0335832271806547</v>
      </c>
      <c r="AA1117" s="4">
        <f t="shared" si="141"/>
        <v>0.16106669999999212</v>
      </c>
      <c r="AB1117">
        <f>STDEV(E1097:E1117)</f>
        <v>3.7833040638976883</v>
      </c>
      <c r="AC1117">
        <f t="shared" si="138"/>
        <v>173.96178026389771</v>
      </c>
      <c r="AD1117">
        <f t="shared" si="139"/>
        <v>166.3951721361023</v>
      </c>
      <c r="AE1117" s="4">
        <f>AC1117-AD1117</f>
        <v>7.5666081277954049</v>
      </c>
      <c r="AI1117" s="5">
        <f t="shared" si="142"/>
        <v>-6.2380909827299824E-3</v>
      </c>
      <c r="AJ1117" s="5">
        <f t="shared" si="145"/>
        <v>1.3652542273121671E-2</v>
      </c>
      <c r="AK1117" s="5">
        <f t="shared" si="143"/>
        <v>7.1451845623864369E-4</v>
      </c>
    </row>
    <row r="1118" spans="1:37" x14ac:dyDescent="0.2">
      <c r="A1118" s="1">
        <v>43206</v>
      </c>
      <c r="B1118">
        <v>173.7484</v>
      </c>
      <c r="C1118">
        <v>174.8998</v>
      </c>
      <c r="D1118">
        <v>173.54990000000001</v>
      </c>
      <c r="E1118">
        <v>174.5325</v>
      </c>
      <c r="F1118">
        <v>21578420</v>
      </c>
      <c r="G1118">
        <v>21578420</v>
      </c>
      <c r="H1118">
        <v>174.34440000000001</v>
      </c>
      <c r="I1118">
        <v>1.0820000000000001</v>
      </c>
      <c r="J1118">
        <v>-1.0820000000000001</v>
      </c>
      <c r="K1118" s="4">
        <f>1-(E1118/E1117)</f>
        <v>-6.2380909827299824E-3</v>
      </c>
      <c r="L1118" s="4">
        <v>171.43662499999999</v>
      </c>
      <c r="M1118" s="4">
        <v>170.90034</v>
      </c>
      <c r="N1118" s="4">
        <v>170.04470000000001</v>
      </c>
      <c r="O1118" s="4">
        <v>169.9997333</v>
      </c>
      <c r="P1118" s="4">
        <v>171.88590740000001</v>
      </c>
      <c r="Q1118" s="4">
        <v>171.52973919999999</v>
      </c>
      <c r="R1118" s="4">
        <v>171.06625969999999</v>
      </c>
      <c r="S1118" s="4">
        <v>170.7446008</v>
      </c>
      <c r="T1118" s="2">
        <v>1.1110985710000001</v>
      </c>
      <c r="U1118" s="2">
        <v>0.89482635700000002</v>
      </c>
      <c r="V1118" s="4">
        <v>55.390835199999998</v>
      </c>
      <c r="W1118">
        <f>F1118/AVERAGE(F1114:F1118)</f>
        <v>0.89434707307137573</v>
      </c>
      <c r="X1118" s="4">
        <f>(E1118-MIN(E1105:E1118))/(MAX(E1105:E1118)-MIN(E1105:E1118)) * 100</f>
        <v>100</v>
      </c>
      <c r="Y1118" s="4">
        <f t="shared" si="144"/>
        <v>100</v>
      </c>
      <c r="Z1118" s="4">
        <f t="shared" si="140"/>
        <v>1</v>
      </c>
      <c r="AA1118" s="4">
        <f t="shared" si="141"/>
        <v>0.46347950000000537</v>
      </c>
      <c r="AB1118">
        <f>STDEV(E1098:E1118)</f>
        <v>3.5604514508696781</v>
      </c>
      <c r="AC1118">
        <f t="shared" si="138"/>
        <v>173.6051514508697</v>
      </c>
      <c r="AD1118">
        <f t="shared" si="139"/>
        <v>166.48424854913031</v>
      </c>
      <c r="AE1118" s="4">
        <f>AC1118-AD1118</f>
        <v>7.1209029017393846</v>
      </c>
      <c r="AI1118" s="5">
        <f t="shared" si="142"/>
        <v>-1.3764198644951486E-2</v>
      </c>
      <c r="AJ1118" s="5">
        <f t="shared" si="145"/>
        <v>7.2050185045343332E-3</v>
      </c>
      <c r="AK1118" s="5">
        <f t="shared" si="143"/>
        <v>-1.5632386793832582E-3</v>
      </c>
    </row>
    <row r="1119" spans="1:37" x14ac:dyDescent="0.2">
      <c r="A1119" s="1">
        <v>43207</v>
      </c>
      <c r="B1119">
        <v>175.19759999999999</v>
      </c>
      <c r="C1119">
        <v>177.62620000000001</v>
      </c>
      <c r="D1119">
        <v>175.1182</v>
      </c>
      <c r="E1119">
        <v>176.9348</v>
      </c>
      <c r="F1119">
        <v>26605442</v>
      </c>
      <c r="G1119">
        <v>26605442</v>
      </c>
      <c r="H1119">
        <v>176.66139999999999</v>
      </c>
      <c r="I1119">
        <v>2.4022999999999999</v>
      </c>
      <c r="J1119">
        <v>-2.4022999999999999</v>
      </c>
      <c r="K1119" s="4">
        <f>1-(E1119/E1118)</f>
        <v>-1.3764198644951486E-2</v>
      </c>
      <c r="L1119" s="4">
        <v>172.1116375</v>
      </c>
      <c r="M1119" s="4">
        <v>171.87812</v>
      </c>
      <c r="N1119" s="4">
        <v>170.05510000000001</v>
      </c>
      <c r="O1119" s="4">
        <v>170.21659020000001</v>
      </c>
      <c r="P1119" s="4">
        <v>173.00788360000001</v>
      </c>
      <c r="Q1119" s="4">
        <v>172.51247749999999</v>
      </c>
      <c r="R1119" s="4">
        <v>171.62516830000001</v>
      </c>
      <c r="S1119" s="4">
        <v>170.9873537</v>
      </c>
      <c r="T1119" s="2">
        <v>1.282691429</v>
      </c>
      <c r="U1119" s="2">
        <v>0.580712071</v>
      </c>
      <c r="V1119" s="4">
        <v>68.835946079999999</v>
      </c>
      <c r="W1119">
        <f>F1119/AVERAGE(F1115:F1119)</f>
        <v>1.121371358625656</v>
      </c>
      <c r="X1119" s="4">
        <f>(E1119-MIN(E1106:E1119))/(MAX(E1106:E1119)-MIN(E1106:E1119)) * 100</f>
        <v>100</v>
      </c>
      <c r="Y1119" s="4">
        <f t="shared" si="144"/>
        <v>100</v>
      </c>
      <c r="Z1119" s="4">
        <f t="shared" si="140"/>
        <v>1</v>
      </c>
      <c r="AA1119" s="4">
        <f t="shared" si="141"/>
        <v>0.88730919999997582</v>
      </c>
      <c r="AB1119">
        <f>STDEV(E1099:E1119)</f>
        <v>3.5811724088627725</v>
      </c>
      <c r="AC1119">
        <f t="shared" si="138"/>
        <v>173.63627240886279</v>
      </c>
      <c r="AD1119">
        <f t="shared" si="139"/>
        <v>166.47392759113723</v>
      </c>
      <c r="AE1119" s="4">
        <f>AC1119-AD1119</f>
        <v>7.1623448177255682</v>
      </c>
      <c r="AI1119" s="5">
        <f t="shared" si="142"/>
        <v>2.2437643696999743E-3</v>
      </c>
      <c r="AJ1119" s="5">
        <f t="shared" si="145"/>
        <v>-2.0935021710649648E-4</v>
      </c>
      <c r="AK1119" s="5">
        <f t="shared" si="143"/>
        <v>-4.4782767652170371E-3</v>
      </c>
    </row>
    <row r="1120" spans="1:37" x14ac:dyDescent="0.2">
      <c r="A1120" s="1">
        <v>43208</v>
      </c>
      <c r="B1120">
        <v>176.50800000000001</v>
      </c>
      <c r="C1120">
        <v>177.51060000000001</v>
      </c>
      <c r="D1120">
        <v>175.5848</v>
      </c>
      <c r="E1120">
        <v>176.5378</v>
      </c>
      <c r="F1120">
        <v>20754538</v>
      </c>
      <c r="G1120">
        <v>20754538</v>
      </c>
      <c r="H1120">
        <v>176.63380000000001</v>
      </c>
      <c r="I1120">
        <v>-0.39706999999999998</v>
      </c>
      <c r="J1120">
        <v>0.39706999999999998</v>
      </c>
      <c r="K1120" s="4">
        <f>1-(E1120/E1119)</f>
        <v>2.2437643696999743E-3</v>
      </c>
      <c r="L1120" s="4">
        <v>173.28548749999999</v>
      </c>
      <c r="M1120" s="4">
        <v>172.49655999999999</v>
      </c>
      <c r="N1120" s="4">
        <v>170.17516670000001</v>
      </c>
      <c r="O1120" s="4">
        <v>170.56678819999999</v>
      </c>
      <c r="P1120" s="4">
        <v>173.79230939999999</v>
      </c>
      <c r="Q1120" s="4">
        <v>173.2443543</v>
      </c>
      <c r="R1120" s="4">
        <v>172.09303800000001</v>
      </c>
      <c r="S1120" s="4">
        <v>171.20501830000001</v>
      </c>
      <c r="T1120" s="2">
        <v>1.282691429</v>
      </c>
      <c r="U1120" s="2">
        <v>0.47718850000000002</v>
      </c>
      <c r="V1120" s="4">
        <v>72.885167210000006</v>
      </c>
      <c r="W1120">
        <f>F1120/AVERAGE(F1116:F1120)</f>
        <v>0.88731054824742539</v>
      </c>
      <c r="X1120" s="4">
        <f>(E1120-MIN(E1107:E1120))/(MAX(E1107:E1120)-MIN(E1107:E1120)) * 100</f>
        <v>96.54039545807089</v>
      </c>
      <c r="Y1120" s="4">
        <f t="shared" si="144"/>
        <v>98.846798486023616</v>
      </c>
      <c r="Z1120" s="4">
        <f t="shared" si="140"/>
        <v>0.9766668919653595</v>
      </c>
      <c r="AA1120" s="4">
        <f t="shared" si="141"/>
        <v>1.1513162999999906</v>
      </c>
      <c r="AB1120">
        <f>STDEV(E1100:E1120)</f>
        <v>3.7585015760716836</v>
      </c>
      <c r="AC1120">
        <f t="shared" si="138"/>
        <v>173.9336682760717</v>
      </c>
      <c r="AD1120">
        <f t="shared" si="139"/>
        <v>166.41666512392831</v>
      </c>
      <c r="AE1120" s="4">
        <f>AC1120-AD1120</f>
        <v>7.5170031521433884</v>
      </c>
      <c r="AI1120" s="5">
        <f t="shared" si="142"/>
        <v>2.8340106198219361E-2</v>
      </c>
      <c r="AJ1120" s="5">
        <f t="shared" si="145"/>
        <v>-9.2448735191833498E-3</v>
      </c>
      <c r="AK1120" s="5">
        <f t="shared" si="143"/>
        <v>-7.3534216534367021E-3</v>
      </c>
    </row>
    <row r="1121" spans="1:37" x14ac:dyDescent="0.2">
      <c r="A1121" s="1">
        <v>43209</v>
      </c>
      <c r="B1121">
        <v>173.66890000000001</v>
      </c>
      <c r="C1121">
        <v>174.10570000000001</v>
      </c>
      <c r="D1121">
        <v>171.39570000000001</v>
      </c>
      <c r="E1121">
        <v>171.53469999999999</v>
      </c>
      <c r="F1121">
        <v>34808800</v>
      </c>
      <c r="G1121">
        <v>34808800</v>
      </c>
      <c r="H1121">
        <v>172.35300000000001</v>
      </c>
      <c r="I1121">
        <v>-5.0030999999999999</v>
      </c>
      <c r="J1121">
        <v>5.0030999999999999</v>
      </c>
      <c r="K1121" s="4">
        <f>1-(E1121/E1120)</f>
        <v>2.8340106198219361E-2</v>
      </c>
      <c r="L1121" s="4">
        <v>173.62672499999999</v>
      </c>
      <c r="M1121" s="4">
        <v>172.49655999999999</v>
      </c>
      <c r="N1121" s="4">
        <v>170.0598286</v>
      </c>
      <c r="O1121" s="4">
        <v>170.8966216</v>
      </c>
      <c r="P1121" s="4">
        <v>173.2906184</v>
      </c>
      <c r="Q1121" s="4">
        <v>172.93350810000001</v>
      </c>
      <c r="R1121" s="4">
        <v>172.0398629</v>
      </c>
      <c r="S1121" s="4">
        <v>171.21794700000001</v>
      </c>
      <c r="T1121" s="2">
        <v>1.1905128570000001</v>
      </c>
      <c r="U1121" s="2">
        <v>0.83455278600000005</v>
      </c>
      <c r="V1121" s="4">
        <v>58.788852660000003</v>
      </c>
      <c r="W1121">
        <f>F1121/AVERAGE(F1117:F1121)</f>
        <v>1.3505240551524773</v>
      </c>
      <c r="X1121" s="4">
        <f>(E1121-MIN(E1108:E1121))/(MAX(E1108:E1121)-MIN(E1108:E1121)) * 100</f>
        <v>52.941535297552079</v>
      </c>
      <c r="Y1121" s="4">
        <f t="shared" si="144"/>
        <v>83.160643585207652</v>
      </c>
      <c r="Z1121" s="4">
        <f t="shared" si="140"/>
        <v>0.63661767171519523</v>
      </c>
      <c r="AA1121" s="4">
        <f t="shared" si="141"/>
        <v>0.8936452000000088</v>
      </c>
      <c r="AB1121">
        <f>STDEV(E1101:E1121)</f>
        <v>3.6728388323125283</v>
      </c>
      <c r="AC1121">
        <f t="shared" si="138"/>
        <v>173.73266743231252</v>
      </c>
      <c r="AD1121">
        <f t="shared" si="139"/>
        <v>166.38698976768748</v>
      </c>
      <c r="AE1121" s="4">
        <f>AC1121-AD1121</f>
        <v>7.3456776646250432</v>
      </c>
      <c r="AI1121" s="5">
        <f t="shared" si="142"/>
        <v>4.0972467961292947E-2</v>
      </c>
      <c r="AJ1121" s="5">
        <f t="shared" si="145"/>
        <v>-9.6164665839430282E-3</v>
      </c>
      <c r="AK1121" s="5">
        <f t="shared" si="143"/>
        <v>-5.6154470045841672E-3</v>
      </c>
    </row>
    <row r="1122" spans="1:37" x14ac:dyDescent="0.2">
      <c r="A1122" s="1">
        <v>43210</v>
      </c>
      <c r="B1122">
        <v>169.3458</v>
      </c>
      <c r="C1122">
        <v>169.96459999999999</v>
      </c>
      <c r="D1122">
        <v>164.21860000000001</v>
      </c>
      <c r="E1122">
        <v>164.50649999999999</v>
      </c>
      <c r="F1122">
        <v>65491140</v>
      </c>
      <c r="G1122">
        <v>65491140</v>
      </c>
      <c r="H1122">
        <v>165.83369999999999</v>
      </c>
      <c r="I1122">
        <v>-7.0282</v>
      </c>
      <c r="J1122">
        <v>7.0282</v>
      </c>
      <c r="K1122" s="4">
        <f>1-(E1122/E1121)</f>
        <v>4.0972467961292947E-2</v>
      </c>
      <c r="L1122" s="4">
        <v>172.6923625</v>
      </c>
      <c r="M1122" s="4">
        <v>172.23250999999999</v>
      </c>
      <c r="N1122" s="4">
        <v>169.79747620000001</v>
      </c>
      <c r="O1122" s="4">
        <v>170.9618667</v>
      </c>
      <c r="P1122" s="4">
        <v>171.3385921</v>
      </c>
      <c r="Q1122" s="4">
        <v>171.4013248</v>
      </c>
      <c r="R1122" s="4">
        <v>171.3223998</v>
      </c>
      <c r="S1122" s="4">
        <v>170.95475300000001</v>
      </c>
      <c r="T1122" s="2">
        <v>1.1905128570000001</v>
      </c>
      <c r="U1122" s="2">
        <v>1.258574214</v>
      </c>
      <c r="V1122" s="4">
        <v>48.610474940000003</v>
      </c>
      <c r="W1122">
        <f>F1122/AVERAGE(F1118:F1122)</f>
        <v>1.9348789405521232</v>
      </c>
      <c r="X1122" s="4">
        <f>(E1122-MIN(E1109:E1122))/(MAX(E1109:E1122)-MIN(E1109:E1122)) * 100</f>
        <v>0</v>
      </c>
      <c r="Y1122" s="4">
        <f t="shared" si="144"/>
        <v>49.827310251874316</v>
      </c>
      <c r="Z1122" s="4">
        <f t="shared" si="140"/>
        <v>0</v>
      </c>
      <c r="AA1122" s="4">
        <f t="shared" si="141"/>
        <v>7.8924999999998136E-2</v>
      </c>
      <c r="AB1122">
        <f>STDEV(E1102:E1122)</f>
        <v>3.8677320619330353</v>
      </c>
      <c r="AC1122">
        <f t="shared" si="138"/>
        <v>173.66520826193303</v>
      </c>
      <c r="AD1122">
        <f t="shared" si="139"/>
        <v>165.92974413806698</v>
      </c>
      <c r="AE1122" s="4">
        <f>AC1122-AD1122</f>
        <v>7.735464123866052</v>
      </c>
      <c r="AI1122" s="5">
        <f t="shared" si="142"/>
        <v>2.896542081923692E-3</v>
      </c>
      <c r="AJ1122" s="5">
        <f t="shared" si="145"/>
        <v>-5.4913930571552291E-6</v>
      </c>
      <c r="AK1122" s="5">
        <f t="shared" si="143"/>
        <v>-4.7110100157334795E-3</v>
      </c>
    </row>
    <row r="1123" spans="1:37" x14ac:dyDescent="0.2">
      <c r="A1123" s="1">
        <v>43213</v>
      </c>
      <c r="B1123">
        <v>165.6131</v>
      </c>
      <c r="C1123">
        <v>165.6977</v>
      </c>
      <c r="D1123">
        <v>162.88839999999999</v>
      </c>
      <c r="E1123">
        <v>164.03</v>
      </c>
      <c r="F1123">
        <v>36515477</v>
      </c>
      <c r="G1123">
        <v>36515477</v>
      </c>
      <c r="H1123">
        <v>164.36949999999999</v>
      </c>
      <c r="I1123">
        <v>-0.47648499999999999</v>
      </c>
      <c r="J1123">
        <v>0.47648499999999999</v>
      </c>
      <c r="K1123" s="4">
        <f>1-(E1123/E1122)</f>
        <v>2.896542081923692E-3</v>
      </c>
      <c r="L1123" s="4">
        <v>171.79894999999999</v>
      </c>
      <c r="M1123" s="4">
        <v>171.75503</v>
      </c>
      <c r="N1123" s="4">
        <v>169.62682860000001</v>
      </c>
      <c r="O1123" s="4">
        <v>171.08542349999999</v>
      </c>
      <c r="P1123" s="4">
        <v>169.7144605</v>
      </c>
      <c r="Q1123" s="4">
        <v>170.0610839</v>
      </c>
      <c r="R1123" s="4">
        <v>170.62788549999999</v>
      </c>
      <c r="S1123" s="4">
        <v>170.68319399999999</v>
      </c>
      <c r="T1123" s="2">
        <v>1.069262857</v>
      </c>
      <c r="U1123" s="2">
        <v>1.2926088570000001</v>
      </c>
      <c r="V1123" s="4">
        <v>45.27184312</v>
      </c>
      <c r="W1123">
        <f>F1123/AVERAGE(F1119:F1123)</f>
        <v>0.99132342307371279</v>
      </c>
      <c r="X1123" s="4">
        <f>(E1123-MIN(E1110:E1123))/(MAX(E1110:E1123)-MIN(E1110:E1123)) * 100</f>
        <v>0</v>
      </c>
      <c r="Y1123" s="4">
        <f t="shared" si="144"/>
        <v>17.647178432517361</v>
      </c>
      <c r="Z1123" s="4">
        <f t="shared" si="140"/>
        <v>0</v>
      </c>
      <c r="AA1123" s="4">
        <f t="shared" si="141"/>
        <v>-0.56680159999999091</v>
      </c>
      <c r="AB1123">
        <f>STDEV(E1103:E1123)</f>
        <v>4.043945843126842</v>
      </c>
      <c r="AC1123">
        <f t="shared" si="138"/>
        <v>173.67077444312685</v>
      </c>
      <c r="AD1123">
        <f t="shared" si="139"/>
        <v>165.58288275687318</v>
      </c>
      <c r="AE1123" s="4">
        <f>AC1123-AD1123</f>
        <v>8.0878916862536698</v>
      </c>
      <c r="AI1123" s="5">
        <f t="shared" si="142"/>
        <v>1.3918795342315327E-2</v>
      </c>
      <c r="AJ1123" s="5">
        <f t="shared" si="145"/>
        <v>-4.8135335430887658E-3</v>
      </c>
      <c r="AK1123" s="5">
        <f t="shared" si="143"/>
        <v>-3.6274084440524744E-3</v>
      </c>
    </row>
    <row r="1124" spans="1:37" x14ac:dyDescent="0.2">
      <c r="A1124" s="1">
        <v>43214</v>
      </c>
      <c r="B1124">
        <v>164.45689999999999</v>
      </c>
      <c r="C1124">
        <v>165.11199999999999</v>
      </c>
      <c r="D1124">
        <v>160.03960000000001</v>
      </c>
      <c r="E1124">
        <v>161.74690000000001</v>
      </c>
      <c r="F1124">
        <v>33692017</v>
      </c>
      <c r="G1124">
        <v>33692017</v>
      </c>
      <c r="H1124">
        <v>162.4034</v>
      </c>
      <c r="I1124">
        <v>-2.2831999999999999</v>
      </c>
      <c r="J1124">
        <v>2.2831999999999999</v>
      </c>
      <c r="K1124" s="4">
        <f>1-(E1124/E1123)</f>
        <v>1.3918795342315327E-2</v>
      </c>
      <c r="L1124" s="4">
        <v>170.4092125</v>
      </c>
      <c r="M1124" s="4">
        <v>170.73158000000001</v>
      </c>
      <c r="N1124" s="4">
        <v>169.53229049999999</v>
      </c>
      <c r="O1124" s="4">
        <v>171.24931369999999</v>
      </c>
      <c r="P1124" s="4">
        <v>167.94389150000001</v>
      </c>
      <c r="Q1124" s="4">
        <v>168.54941410000001</v>
      </c>
      <c r="R1124" s="4">
        <v>169.78207739999999</v>
      </c>
      <c r="S1124" s="4">
        <v>170.3327511</v>
      </c>
      <c r="T1124" s="2">
        <v>0.84094857099999998</v>
      </c>
      <c r="U1124" s="2">
        <v>1.455694571</v>
      </c>
      <c r="V1124" s="4">
        <v>36.616423150000003</v>
      </c>
      <c r="W1124">
        <f>F1124/AVERAGE(F1120:F1124)</f>
        <v>0.88078190995541972</v>
      </c>
      <c r="X1124" s="4">
        <f>(E1124-MIN(E1111:E1124))/(MAX(E1111:E1124)-MIN(E1111:E1124)) * 100</f>
        <v>0</v>
      </c>
      <c r="Y1124" s="4">
        <f t="shared" si="144"/>
        <v>0</v>
      </c>
      <c r="Z1124" s="4">
        <f t="shared" si="140"/>
        <v>0</v>
      </c>
      <c r="AA1124" s="4">
        <f t="shared" si="141"/>
        <v>-1.2326632999999845</v>
      </c>
      <c r="AB1124">
        <f>STDEV(E1104:E1124)</f>
        <v>4.2084967711648256</v>
      </c>
      <c r="AC1124">
        <f t="shared" si="138"/>
        <v>173.74078727116481</v>
      </c>
      <c r="AD1124">
        <f t="shared" si="139"/>
        <v>165.32379372883517</v>
      </c>
      <c r="AE1124" s="4">
        <f>AC1124-AD1124</f>
        <v>8.4169935423296351</v>
      </c>
      <c r="AI1124" s="5">
        <f t="shared" si="142"/>
        <v>-4.3574250882085774E-3</v>
      </c>
      <c r="AJ1124" s="5">
        <f t="shared" si="145"/>
        <v>-5.238726037896946E-3</v>
      </c>
      <c r="AK1124" s="5">
        <f t="shared" si="143"/>
        <v>-1.5536929045061436E-3</v>
      </c>
    </row>
    <row r="1125" spans="1:37" x14ac:dyDescent="0.2">
      <c r="A1125" s="1">
        <v>43215</v>
      </c>
      <c r="B1125">
        <v>161.42920000000001</v>
      </c>
      <c r="C1125">
        <v>164.20869999999999</v>
      </c>
      <c r="D1125">
        <v>161.22069999999999</v>
      </c>
      <c r="E1125">
        <v>162.45169999999999</v>
      </c>
      <c r="F1125">
        <v>28382084</v>
      </c>
      <c r="G1125">
        <v>28382084</v>
      </c>
      <c r="H1125">
        <v>163.0155</v>
      </c>
      <c r="I1125">
        <v>0.70480100000000001</v>
      </c>
      <c r="J1125">
        <v>-0.70480100000000001</v>
      </c>
      <c r="K1125" s="4">
        <f>1-(E1125/E1124)</f>
        <v>-4.3574250882085774E-3</v>
      </c>
      <c r="L1125" s="4">
        <v>169.03436249999999</v>
      </c>
      <c r="M1125" s="4">
        <v>169.85901999999999</v>
      </c>
      <c r="N1125" s="4">
        <v>169.1011857</v>
      </c>
      <c r="O1125" s="4">
        <v>171.3902353</v>
      </c>
      <c r="P1125" s="4">
        <v>166.72340449999999</v>
      </c>
      <c r="Q1125" s="4">
        <v>167.44073879999999</v>
      </c>
      <c r="R1125" s="4">
        <v>169.08394620000001</v>
      </c>
      <c r="S1125" s="4">
        <v>170.0236903</v>
      </c>
      <c r="T1125" s="2">
        <v>0.806912929</v>
      </c>
      <c r="U1125" s="2">
        <v>1.455694571</v>
      </c>
      <c r="V1125" s="4">
        <v>35.66296534</v>
      </c>
      <c r="W1125">
        <f>F1125/AVERAGE(F1121:F1125)</f>
        <v>0.71351382127639318</v>
      </c>
      <c r="X1125" s="4">
        <f>(E1125-MIN(E1112:E1125))/(MAX(E1112:E1125)-MIN(E1112:E1125)) * 100</f>
        <v>4.6405362163299611</v>
      </c>
      <c r="Y1125" s="4">
        <f t="shared" si="144"/>
        <v>1.5468454054433203</v>
      </c>
      <c r="Z1125" s="4">
        <f t="shared" si="140"/>
        <v>3</v>
      </c>
      <c r="AA1125" s="4">
        <f t="shared" si="141"/>
        <v>-1.6432074000000227</v>
      </c>
      <c r="AB1125">
        <f>STDEV(E1105:E1125)</f>
        <v>4.4529181273953062</v>
      </c>
      <c r="AC1125">
        <f t="shared" si="138"/>
        <v>173.55410382739529</v>
      </c>
      <c r="AD1125">
        <f t="shared" si="139"/>
        <v>164.64826757260471</v>
      </c>
      <c r="AE1125" s="4">
        <f>AC1125-AD1125</f>
        <v>8.9058362547905858</v>
      </c>
      <c r="AI1125" s="5">
        <f t="shared" si="142"/>
        <v>-3.4828813733560615E-3</v>
      </c>
      <c r="AJ1125" s="5">
        <f t="shared" si="145"/>
        <v>-1.1619044275899493E-2</v>
      </c>
      <c r="AK1125" s="5">
        <f t="shared" si="143"/>
        <v>-5.9332482395134617E-4</v>
      </c>
    </row>
    <row r="1126" spans="1:37" x14ac:dyDescent="0.2">
      <c r="A1126" s="1">
        <v>43216</v>
      </c>
      <c r="B1126">
        <v>162.91820000000001</v>
      </c>
      <c r="C1126">
        <v>164.5164</v>
      </c>
      <c r="D1126">
        <v>162.1737</v>
      </c>
      <c r="E1126">
        <v>163.01750000000001</v>
      </c>
      <c r="F1126">
        <v>27963014</v>
      </c>
      <c r="G1126">
        <v>27963014</v>
      </c>
      <c r="H1126">
        <v>163.209</v>
      </c>
      <c r="I1126">
        <v>0.56582699999999997</v>
      </c>
      <c r="J1126">
        <v>-0.56582699999999997</v>
      </c>
      <c r="K1126" s="4">
        <f>1-(E1126/E1125)</f>
        <v>-3.4828813733560615E-3</v>
      </c>
      <c r="L1126" s="4">
        <v>167.5949875</v>
      </c>
      <c r="M1126" s="4">
        <v>168.87429</v>
      </c>
      <c r="N1126" s="4">
        <v>168.9064333</v>
      </c>
      <c r="O1126" s="4">
        <v>171.41962749999999</v>
      </c>
      <c r="P1126" s="4">
        <v>165.89987020000001</v>
      </c>
      <c r="Q1126" s="4">
        <v>166.6365136</v>
      </c>
      <c r="R1126" s="4">
        <v>168.50618940000001</v>
      </c>
      <c r="S1126" s="4">
        <v>169.7489377</v>
      </c>
      <c r="T1126" s="2">
        <v>0.84732914299999995</v>
      </c>
      <c r="U1126" s="2">
        <v>1.1422945710000001</v>
      </c>
      <c r="V1126" s="4">
        <v>42.587406690000002</v>
      </c>
      <c r="W1126">
        <f>F1126/AVERAGE(F1122:F1126)</f>
        <v>0.72803766383794299</v>
      </c>
      <c r="X1126" s="4">
        <f>(E1126-MIN(E1113:E1126))/(MAX(E1113:E1126)-MIN(E1113:E1126)) * 100</f>
        <v>8.3658701993034121</v>
      </c>
      <c r="Y1126" s="4">
        <f t="shared" si="144"/>
        <v>4.3354688052111241</v>
      </c>
      <c r="Z1126" s="4">
        <f t="shared" si="140"/>
        <v>1.9296345044041943</v>
      </c>
      <c r="AA1126" s="4">
        <f t="shared" si="141"/>
        <v>-1.8696758000000102</v>
      </c>
      <c r="AB1126">
        <f>STDEV(E1106:E1126)</f>
        <v>4.630382005443324</v>
      </c>
      <c r="AC1126">
        <f t="shared" si="138"/>
        <v>173.53681530544333</v>
      </c>
      <c r="AD1126">
        <f t="shared" si="139"/>
        <v>164.27605129455668</v>
      </c>
      <c r="AE1126" s="4">
        <f>AC1126-AD1126</f>
        <v>9.2607640108866462</v>
      </c>
      <c r="AI1126" s="5">
        <f t="shared" si="142"/>
        <v>1.1569923474473609E-2</v>
      </c>
      <c r="AJ1126" s="5">
        <f t="shared" si="145"/>
        <v>-5.2826305970133493E-3</v>
      </c>
      <c r="AK1126" s="5">
        <f t="shared" si="143"/>
        <v>6.1707880064138152E-5</v>
      </c>
    </row>
    <row r="1127" spans="1:37" x14ac:dyDescent="0.2">
      <c r="A1127" s="1">
        <v>43217</v>
      </c>
      <c r="B1127">
        <v>162.79910000000001</v>
      </c>
      <c r="C1127">
        <v>163.1267</v>
      </c>
      <c r="D1127">
        <v>159.4538</v>
      </c>
      <c r="E1127">
        <v>161.13140000000001</v>
      </c>
      <c r="F1127">
        <v>35655839</v>
      </c>
      <c r="G1127">
        <v>35655839</v>
      </c>
      <c r="H1127">
        <v>161.0727</v>
      </c>
      <c r="I1127">
        <v>-1.8861000000000001</v>
      </c>
      <c r="J1127">
        <v>1.8861000000000001</v>
      </c>
      <c r="K1127" s="4">
        <f>1-(E1127/E1126)</f>
        <v>1.1569923474473609E-2</v>
      </c>
      <c r="L1127" s="4">
        <v>165.6195625</v>
      </c>
      <c r="M1127" s="4">
        <v>167.64238</v>
      </c>
      <c r="N1127" s="4">
        <v>168.7097905</v>
      </c>
      <c r="O1127" s="4">
        <v>171.38030979999999</v>
      </c>
      <c r="P1127" s="4">
        <v>164.84021010000001</v>
      </c>
      <c r="Q1127" s="4">
        <v>165.63558380000001</v>
      </c>
      <c r="R1127" s="4">
        <v>167.80382850000001</v>
      </c>
      <c r="S1127" s="4">
        <v>169.41099510000001</v>
      </c>
      <c r="T1127" s="2">
        <v>0.72891485700000003</v>
      </c>
      <c r="U1127" s="2">
        <v>1.2770159999999999</v>
      </c>
      <c r="V1127" s="4">
        <v>36.337985160000002</v>
      </c>
      <c r="W1127">
        <f>F1127/AVERAGE(F1123:F1127)</f>
        <v>1.0990747762056832</v>
      </c>
      <c r="X1127" s="4">
        <f>(E1127-MIN(E1114:E1127))/(MAX(E1114:E1127)-MIN(E1114:E1127)) * 100</f>
        <v>0</v>
      </c>
      <c r="Y1127" s="4">
        <f t="shared" si="144"/>
        <v>4.3354688052111241</v>
      </c>
      <c r="Z1127" s="4">
        <f t="shared" si="140"/>
        <v>0</v>
      </c>
      <c r="AA1127" s="4">
        <f t="shared" si="141"/>
        <v>-2.1682447000000025</v>
      </c>
      <c r="AB1127">
        <f>STDEV(E1107:E1127)</f>
        <v>4.8742073391377954</v>
      </c>
      <c r="AC1127">
        <f t="shared" si="138"/>
        <v>173.58399783913779</v>
      </c>
      <c r="AD1127">
        <f t="shared" si="139"/>
        <v>163.8355831608622</v>
      </c>
      <c r="AE1127" s="4">
        <f>AC1127-AD1127</f>
        <v>9.7484146782755943</v>
      </c>
      <c r="AI1127" s="5">
        <f t="shared" si="142"/>
        <v>-1.8112546654469597E-2</v>
      </c>
      <c r="AJ1127" s="5">
        <f t="shared" si="145"/>
        <v>-2.0817732837204337E-3</v>
      </c>
      <c r="AK1127" s="5">
        <f t="shared" si="143"/>
        <v>2.8391107159502047E-3</v>
      </c>
    </row>
    <row r="1128" spans="1:37" x14ac:dyDescent="0.2">
      <c r="A1128" s="1">
        <v>43220</v>
      </c>
      <c r="B1128">
        <v>160.94300000000001</v>
      </c>
      <c r="C1128">
        <v>166.0352</v>
      </c>
      <c r="D1128">
        <v>160.6549</v>
      </c>
      <c r="E1128">
        <v>164.04990000000001</v>
      </c>
      <c r="F1128">
        <v>42427424</v>
      </c>
      <c r="G1128">
        <v>42427424</v>
      </c>
      <c r="H1128">
        <v>164.33770000000001</v>
      </c>
      <c r="I1128">
        <v>2.9184999999999999</v>
      </c>
      <c r="J1128">
        <v>-2.9184999999999999</v>
      </c>
      <c r="K1128" s="4">
        <f>1-(E1128/E1127)</f>
        <v>-1.8112546654469597E-2</v>
      </c>
      <c r="L1128" s="4">
        <v>164.05857499999999</v>
      </c>
      <c r="M1128" s="4">
        <v>166.59412</v>
      </c>
      <c r="N1128" s="4">
        <v>168.59067139999999</v>
      </c>
      <c r="O1128" s="4">
        <v>171.3392412</v>
      </c>
      <c r="P1128" s="4">
        <v>164.6645857</v>
      </c>
      <c r="Q1128" s="4">
        <v>165.34727770000001</v>
      </c>
      <c r="R1128" s="4">
        <v>167.44631150000001</v>
      </c>
      <c r="S1128" s="4">
        <v>169.20075610000001</v>
      </c>
      <c r="T1128" s="2">
        <v>0.71047914300000004</v>
      </c>
      <c r="U1128" s="2">
        <v>1.2770159999999999</v>
      </c>
      <c r="V1128" s="4">
        <v>35.74746562</v>
      </c>
      <c r="W1128">
        <f>F1128/AVERAGE(F1124:F1128)</f>
        <v>1.2618168155677119</v>
      </c>
      <c r="X1128" s="4">
        <f>(E1128-MIN(E1115:E1128))/(MAX(E1115:E1128)-MIN(E1115:E1128)) * 100</f>
        <v>18.467544958679763</v>
      </c>
      <c r="Y1128" s="4">
        <f t="shared" si="144"/>
        <v>8.9444717193277246</v>
      </c>
      <c r="Z1128" s="4">
        <f t="shared" si="140"/>
        <v>2.0646881714404706</v>
      </c>
      <c r="AA1128" s="4">
        <f t="shared" si="141"/>
        <v>-2.0990338000000008</v>
      </c>
      <c r="AB1128">
        <f>STDEV(E1108:E1128)</f>
        <v>4.9594147699242539</v>
      </c>
      <c r="AC1128">
        <f t="shared" si="138"/>
        <v>173.55008616992424</v>
      </c>
      <c r="AD1128">
        <f t="shared" si="139"/>
        <v>163.63125663007574</v>
      </c>
      <c r="AE1128" s="4">
        <f>AC1128-AD1128</f>
        <v>9.9188295398485025</v>
      </c>
      <c r="AI1128" s="5">
        <f t="shared" si="142"/>
        <v>-2.3236222637136539E-2</v>
      </c>
      <c r="AJ1128" s="5">
        <f t="shared" si="145"/>
        <v>3.6943626918912952E-3</v>
      </c>
      <c r="AK1128" s="5">
        <f t="shared" si="143"/>
        <v>3.6516367385099353E-3</v>
      </c>
    </row>
    <row r="1129" spans="1:37" x14ac:dyDescent="0.2">
      <c r="A1129" s="1">
        <v>43221</v>
      </c>
      <c r="B1129">
        <v>165.19159999999999</v>
      </c>
      <c r="C1129">
        <v>167.96100000000001</v>
      </c>
      <c r="D1129">
        <v>164.0598</v>
      </c>
      <c r="E1129">
        <v>167.86179999999999</v>
      </c>
      <c r="F1129">
        <v>53569376</v>
      </c>
      <c r="G1129">
        <v>53569376</v>
      </c>
      <c r="H1129">
        <v>166.40809999999999</v>
      </c>
      <c r="I1129">
        <v>3.8119000000000001</v>
      </c>
      <c r="J1129">
        <v>-3.8119000000000001</v>
      </c>
      <c r="K1129" s="4">
        <f>1-(E1129/E1128)</f>
        <v>-2.3236222637136539E-2</v>
      </c>
      <c r="L1129" s="4">
        <v>163.59946249999999</v>
      </c>
      <c r="M1129" s="4">
        <v>165.68682000000001</v>
      </c>
      <c r="N1129" s="4">
        <v>168.7050667</v>
      </c>
      <c r="O1129" s="4">
        <v>171.26352549999999</v>
      </c>
      <c r="P1129" s="4">
        <v>165.37507769999999</v>
      </c>
      <c r="Q1129" s="4">
        <v>165.80446359999999</v>
      </c>
      <c r="R1129" s="4">
        <v>167.48588179999999</v>
      </c>
      <c r="S1129" s="4">
        <v>169.148248</v>
      </c>
      <c r="T1129" s="2">
        <v>0.982757714</v>
      </c>
      <c r="U1129" s="2">
        <v>1.2195825</v>
      </c>
      <c r="V1129" s="4">
        <v>44.623337839999998</v>
      </c>
      <c r="W1129">
        <f>F1129/AVERAGE(F1125:F1129)</f>
        <v>1.4247345966722993</v>
      </c>
      <c r="X1129" s="4">
        <f>(E1129-MIN(E1116:E1129))/(MAX(E1116:E1129)-MIN(E1116:E1129)) * 100</f>
        <v>42.588303782730186</v>
      </c>
      <c r="Y1129" s="4">
        <f t="shared" si="144"/>
        <v>20.351949580469981</v>
      </c>
      <c r="Z1129" s="4">
        <f t="shared" si="140"/>
        <v>2.0925908652799792</v>
      </c>
      <c r="AA1129" s="4">
        <f t="shared" si="141"/>
        <v>-1.681418199999996</v>
      </c>
      <c r="AB1129">
        <f>STDEV(E1109:E1129)</f>
        <v>4.9110493001326416</v>
      </c>
      <c r="AC1129">
        <f t="shared" si="138"/>
        <v>173.61611600013265</v>
      </c>
      <c r="AD1129">
        <f t="shared" si="139"/>
        <v>163.79401739986736</v>
      </c>
      <c r="AE1129" s="4">
        <f>AC1129-AD1129</f>
        <v>9.8220986002652921</v>
      </c>
      <c r="AI1129" s="5">
        <f t="shared" si="142"/>
        <v>-4.4175029697048451E-2</v>
      </c>
      <c r="AJ1129" s="5">
        <f t="shared" si="145"/>
        <v>7.3314485792315143E-3</v>
      </c>
      <c r="AK1129" s="5">
        <f t="shared" si="143"/>
        <v>4.2432138985032198E-3</v>
      </c>
    </row>
    <row r="1130" spans="1:37" x14ac:dyDescent="0.2">
      <c r="A1130" s="1">
        <v>43222</v>
      </c>
      <c r="B1130">
        <v>173.9419</v>
      </c>
      <c r="C1130">
        <v>176.44839999999999</v>
      </c>
      <c r="D1130">
        <v>172.5273</v>
      </c>
      <c r="E1130">
        <v>175.27709999999999</v>
      </c>
      <c r="F1130">
        <v>66539371</v>
      </c>
      <c r="G1130">
        <v>66539371</v>
      </c>
      <c r="H1130">
        <v>174.80340000000001</v>
      </c>
      <c r="I1130">
        <v>7.4153000000000002</v>
      </c>
      <c r="J1130">
        <v>-7.4153000000000002</v>
      </c>
      <c r="K1130" s="4">
        <f>1-(E1130/E1129)</f>
        <v>-4.4175029697048451E-2</v>
      </c>
      <c r="L1130" s="4">
        <v>164.94578749999999</v>
      </c>
      <c r="M1130" s="4">
        <v>165.56075000000001</v>
      </c>
      <c r="N1130" s="4">
        <v>169.09173809999999</v>
      </c>
      <c r="O1130" s="4">
        <v>171.34410779999999</v>
      </c>
      <c r="P1130" s="4">
        <v>167.57552709999999</v>
      </c>
      <c r="Q1130" s="4">
        <v>167.52676109999999</v>
      </c>
      <c r="R1130" s="4">
        <v>168.22790259999999</v>
      </c>
      <c r="S1130" s="4">
        <v>169.3885951</v>
      </c>
      <c r="T1130" s="2">
        <v>1.3918791429999999</v>
      </c>
      <c r="U1130" s="2">
        <v>1.2195825</v>
      </c>
      <c r="V1130" s="4">
        <v>53.298854560000002</v>
      </c>
      <c r="W1130">
        <f>F1130/AVERAGE(F1126:F1130)</f>
        <v>1.47110088078344</v>
      </c>
      <c r="X1130" s="4">
        <f>(E1130-MIN(E1117:E1130))/(MAX(E1117:E1130)-MIN(E1117:E1130)) * 100</f>
        <v>89.510485085487886</v>
      </c>
      <c r="Y1130" s="4">
        <f t="shared" si="144"/>
        <v>50.188777942299282</v>
      </c>
      <c r="Z1130" s="4">
        <f t="shared" si="140"/>
        <v>1.7834760828087055</v>
      </c>
      <c r="AA1130" s="4">
        <f t="shared" si="141"/>
        <v>-0.70114150000000564</v>
      </c>
      <c r="AB1130">
        <f>STDEV(E1110:E1130)</f>
        <v>5.0991342678415688</v>
      </c>
      <c r="AC1130">
        <f t="shared" si="138"/>
        <v>174.19087236784156</v>
      </c>
      <c r="AD1130">
        <f t="shared" si="139"/>
        <v>163.99260383215841</v>
      </c>
      <c r="AE1130" s="4">
        <f>AC1130-AD1130</f>
        <v>10.198268535683155</v>
      </c>
      <c r="AI1130" s="5">
        <f t="shared" si="142"/>
        <v>-1.8119879893037094E-3</v>
      </c>
      <c r="AJ1130" s="5">
        <f t="shared" si="145"/>
        <v>2.3969146798122455E-3</v>
      </c>
      <c r="AK1130" s="5">
        <f t="shared" si="143"/>
        <v>2.0422739880204218E-3</v>
      </c>
    </row>
    <row r="1131" spans="1:37" x14ac:dyDescent="0.2">
      <c r="A1131" s="1">
        <v>43223</v>
      </c>
      <c r="B1131">
        <v>174.59209999999999</v>
      </c>
      <c r="C1131">
        <v>176.2002</v>
      </c>
      <c r="D1131">
        <v>173.16370000000001</v>
      </c>
      <c r="E1131">
        <v>175.59469999999999</v>
      </c>
      <c r="F1131">
        <v>34068180</v>
      </c>
      <c r="G1131">
        <v>34068180</v>
      </c>
      <c r="H1131">
        <v>174.79060000000001</v>
      </c>
      <c r="I1131">
        <v>0.31765700000000002</v>
      </c>
      <c r="J1131">
        <v>-0.31765700000000002</v>
      </c>
      <c r="K1131" s="4">
        <f>1-(E1131/E1130)</f>
        <v>-1.8119879893037094E-3</v>
      </c>
      <c r="L1131" s="4">
        <v>166.39137500000001</v>
      </c>
      <c r="M1131" s="4">
        <v>165.96674999999999</v>
      </c>
      <c r="N1131" s="4">
        <v>169.3413238</v>
      </c>
      <c r="O1131" s="4">
        <v>171.44220780000001</v>
      </c>
      <c r="P1131" s="4">
        <v>169.35756549999999</v>
      </c>
      <c r="Q1131" s="4">
        <v>168.9936591</v>
      </c>
      <c r="R1131" s="4">
        <v>168.92950239999999</v>
      </c>
      <c r="S1131" s="4">
        <v>169.6319718</v>
      </c>
      <c r="T1131" s="2">
        <v>1.372734643</v>
      </c>
      <c r="U1131" s="2">
        <v>1.2195825</v>
      </c>
      <c r="V1131" s="4">
        <v>52.953962310000001</v>
      </c>
      <c r="W1131">
        <f>F1131/AVERAGE(F1127:F1131)</f>
        <v>0.73340549665442023</v>
      </c>
      <c r="X1131" s="4">
        <f>(E1131-MIN(E1118:E1131))/(MAX(E1118:E1131)-MIN(E1118:E1131)) * 100</f>
        <v>91.520179201943833</v>
      </c>
      <c r="Y1131" s="4">
        <f t="shared" si="144"/>
        <v>74.539656023387295</v>
      </c>
      <c r="Z1131" s="4">
        <f t="shared" si="140"/>
        <v>1.227805225895177</v>
      </c>
      <c r="AA1131" s="4">
        <f t="shared" si="141"/>
        <v>6.4156700000012279E-2</v>
      </c>
      <c r="AB1131">
        <f>STDEV(E1111:E1131)</f>
        <v>5.2887237345038862</v>
      </c>
      <c r="AC1131">
        <f t="shared" si="138"/>
        <v>174.63004753450389</v>
      </c>
      <c r="AD1131">
        <f t="shared" si="139"/>
        <v>164.05260006549611</v>
      </c>
      <c r="AE1131" s="4">
        <f>AC1131-AD1131</f>
        <v>10.57744746900778</v>
      </c>
      <c r="AI1131" s="5">
        <f t="shared" si="142"/>
        <v>-3.9233530396988181E-2</v>
      </c>
      <c r="AJ1131" s="5">
        <f t="shared" si="145"/>
        <v>5.0052843214289933E-3</v>
      </c>
      <c r="AK1131" s="5">
        <f t="shared" si="143"/>
        <v>3.0971782746768641E-3</v>
      </c>
    </row>
    <row r="1132" spans="1:37" x14ac:dyDescent="0.2">
      <c r="A1132" s="1">
        <v>43224</v>
      </c>
      <c r="B1132">
        <v>176.94479999999999</v>
      </c>
      <c r="C1132">
        <v>182.9008</v>
      </c>
      <c r="D1132">
        <v>176.86529999999999</v>
      </c>
      <c r="E1132">
        <v>182.48390000000001</v>
      </c>
      <c r="F1132">
        <v>56201317</v>
      </c>
      <c r="G1132">
        <v>56201317</v>
      </c>
      <c r="H1132">
        <v>181.22980000000001</v>
      </c>
      <c r="I1132">
        <v>6.8891999999999998</v>
      </c>
      <c r="J1132">
        <v>-6.8891999999999998</v>
      </c>
      <c r="K1132" s="4">
        <f>1-(E1132/E1131)</f>
        <v>-3.9233530396988181E-2</v>
      </c>
      <c r="L1132" s="4">
        <v>168.98349999999999</v>
      </c>
      <c r="M1132" s="4">
        <v>167.76449</v>
      </c>
      <c r="N1132" s="4">
        <v>169.86271429999999</v>
      </c>
      <c r="O1132" s="4">
        <v>171.6905725</v>
      </c>
      <c r="P1132" s="4">
        <v>172.27452880000001</v>
      </c>
      <c r="Q1132" s="4">
        <v>171.44643020000001</v>
      </c>
      <c r="R1132" s="4">
        <v>170.2203974</v>
      </c>
      <c r="S1132" s="4">
        <v>170.13596899999999</v>
      </c>
      <c r="T1132" s="2">
        <v>1.7875346430000001</v>
      </c>
      <c r="U1132" s="2">
        <v>1.2195825</v>
      </c>
      <c r="V1132" s="4">
        <v>59.443465549999999</v>
      </c>
      <c r="W1132">
        <f>F1132/AVERAGE(F1128:F1132)</f>
        <v>1.1115517591955255</v>
      </c>
      <c r="X1132" s="4">
        <f>(E1132-MIN(E1119:E1132))/(MAX(E1119:E1132)-MIN(E1119:E1132)) * 100</f>
        <v>100</v>
      </c>
      <c r="Y1132" s="4">
        <f t="shared" si="144"/>
        <v>93.676888095810568</v>
      </c>
      <c r="Z1132" s="4">
        <f t="shared" si="140"/>
        <v>1.0674991668993348</v>
      </c>
      <c r="AA1132" s="4">
        <f t="shared" si="141"/>
        <v>1.2260328000000129</v>
      </c>
      <c r="AB1132">
        <f>STDEV(E1112:E1132)</f>
        <v>6.0067444427314953</v>
      </c>
      <c r="AC1132">
        <f t="shared" si="138"/>
        <v>175.8694587427315</v>
      </c>
      <c r="AD1132">
        <f t="shared" si="139"/>
        <v>163.85596985726849</v>
      </c>
      <c r="AE1132" s="4">
        <f>AC1132-AD1132</f>
        <v>12.013488885463005</v>
      </c>
      <c r="AI1132" s="5">
        <f t="shared" si="142"/>
        <v>-7.2351588277101975E-3</v>
      </c>
      <c r="AJ1132" s="5">
        <f t="shared" si="145"/>
        <v>1.2579113932791764E-3</v>
      </c>
      <c r="AK1132" s="5">
        <f t="shared" si="143"/>
        <v>1.4121620429660068E-3</v>
      </c>
    </row>
    <row r="1133" spans="1:37" x14ac:dyDescent="0.2">
      <c r="A1133" s="1">
        <v>43227</v>
      </c>
      <c r="B1133">
        <v>183.82400000000001</v>
      </c>
      <c r="C1133">
        <v>186.29580000000001</v>
      </c>
      <c r="D1133">
        <v>183.3972</v>
      </c>
      <c r="E1133">
        <v>183.80420000000001</v>
      </c>
      <c r="F1133">
        <v>42451423</v>
      </c>
      <c r="G1133">
        <v>42451423</v>
      </c>
      <c r="H1133">
        <v>184.87010000000001</v>
      </c>
      <c r="I1133">
        <v>1.3203</v>
      </c>
      <c r="J1133">
        <v>-1.3203</v>
      </c>
      <c r="K1133" s="4">
        <f>1-(E1133/E1132)</f>
        <v>-7.2351588277101975E-3</v>
      </c>
      <c r="L1133" s="4">
        <v>171.65256249999999</v>
      </c>
      <c r="M1133" s="4">
        <v>169.74190999999999</v>
      </c>
      <c r="N1133" s="4">
        <v>170.65591430000001</v>
      </c>
      <c r="O1133" s="4">
        <v>171.9369902</v>
      </c>
      <c r="P1133" s="4">
        <v>174.83667790000001</v>
      </c>
      <c r="Q1133" s="4">
        <v>173.69329740000001</v>
      </c>
      <c r="R1133" s="4">
        <v>171.51409290000001</v>
      </c>
      <c r="S1133" s="4">
        <v>170.671978</v>
      </c>
      <c r="T1133" s="2">
        <v>1.710248929</v>
      </c>
      <c r="U1133" s="2">
        <v>1.2195825</v>
      </c>
      <c r="V1133" s="4">
        <v>58.373629000000001</v>
      </c>
      <c r="W1133">
        <f>F1133/AVERAGE(F1129:F1133)</f>
        <v>0.83952614231778433</v>
      </c>
      <c r="X1133" s="4">
        <f>(E1133-MIN(E1120:E1133))/(MAX(E1120:E1133)-MIN(E1120:E1133)) * 100</f>
        <v>100</v>
      </c>
      <c r="Y1133" s="4">
        <f t="shared" si="144"/>
        <v>97.17339306731462</v>
      </c>
      <c r="Z1133" s="4">
        <f t="shared" si="140"/>
        <v>1.0290882806853037</v>
      </c>
      <c r="AA1133" s="4">
        <f t="shared" si="141"/>
        <v>2.1792044999999973</v>
      </c>
      <c r="AB1133">
        <f>STDEV(E1113:E1133)</f>
        <v>6.6910275922526061</v>
      </c>
      <c r="AC1133">
        <f t="shared" si="138"/>
        <v>177.3469418922526</v>
      </c>
      <c r="AD1133">
        <f t="shared" si="139"/>
        <v>163.96488670774741</v>
      </c>
      <c r="AE1133" s="4">
        <f>AC1133-AD1133</f>
        <v>13.382055184505191</v>
      </c>
      <c r="AI1133" s="5">
        <f t="shared" si="142"/>
        <v>-4.8062013816876359E-3</v>
      </c>
      <c r="AJ1133" s="5">
        <f t="shared" si="145"/>
        <v>2.5123462480481141E-3</v>
      </c>
      <c r="AK1133" s="5">
        <f t="shared" si="143"/>
        <v>7.5589134471610155E-4</v>
      </c>
    </row>
    <row r="1134" spans="1:37" x14ac:dyDescent="0.2">
      <c r="A1134" s="1">
        <v>43228</v>
      </c>
      <c r="B1134">
        <v>183.6354</v>
      </c>
      <c r="C1134">
        <v>184.85640000000001</v>
      </c>
      <c r="D1134">
        <v>182.3201</v>
      </c>
      <c r="E1134">
        <v>184.6876</v>
      </c>
      <c r="F1134">
        <v>28402777</v>
      </c>
      <c r="G1134">
        <v>28402777</v>
      </c>
      <c r="H1134">
        <v>183.87039999999999</v>
      </c>
      <c r="I1134">
        <v>0.88348400000000005</v>
      </c>
      <c r="J1134">
        <v>-0.88348400000000005</v>
      </c>
      <c r="K1134" s="4">
        <f>1-(E1134/E1133)</f>
        <v>-4.8062013816876359E-3</v>
      </c>
      <c r="L1134" s="4">
        <v>174.36132499999999</v>
      </c>
      <c r="M1134" s="4">
        <v>172.03598</v>
      </c>
      <c r="N1134" s="4">
        <v>171.4122381</v>
      </c>
      <c r="O1134" s="4">
        <v>172.14233730000001</v>
      </c>
      <c r="P1134" s="4">
        <v>177.02577170000001</v>
      </c>
      <c r="Q1134" s="4">
        <v>175.6922615</v>
      </c>
      <c r="R1134" s="4">
        <v>172.76871259999999</v>
      </c>
      <c r="S1134" s="4">
        <v>171.22161030000001</v>
      </c>
      <c r="T1134" s="2">
        <v>1.7733549289999999</v>
      </c>
      <c r="U1134" s="2">
        <v>1.191220357</v>
      </c>
      <c r="V1134" s="4">
        <v>59.818178240000002</v>
      </c>
      <c r="W1134">
        <f>F1134/AVERAGE(F1130:F1134)</f>
        <v>0.62378973562809048</v>
      </c>
      <c r="X1134" s="4">
        <f>(E1134-MIN(E1121:E1134))/(MAX(E1121:E1134)-MIN(E1121:E1134)) * 100</f>
        <v>100</v>
      </c>
      <c r="Y1134" s="4">
        <f t="shared" si="144"/>
        <v>100</v>
      </c>
      <c r="Z1134" s="4">
        <f t="shared" si="140"/>
        <v>1</v>
      </c>
      <c r="AA1134" s="4">
        <f t="shared" si="141"/>
        <v>2.9235489000000143</v>
      </c>
      <c r="AB1134">
        <f>STDEV(E1114:E1134)</f>
        <v>7.3377314099438244</v>
      </c>
      <c r="AC1134">
        <f t="shared" si="138"/>
        <v>178.74996950994381</v>
      </c>
      <c r="AD1134">
        <f t="shared" si="139"/>
        <v>164.07450669005618</v>
      </c>
      <c r="AE1134" s="4">
        <f>AC1134-AD1134</f>
        <v>14.675462819887628</v>
      </c>
      <c r="AI1134" s="5">
        <f t="shared" si="142"/>
        <v>-7.0410790978927551E-3</v>
      </c>
      <c r="AJ1134" s="5">
        <f t="shared" si="145"/>
        <v>4.8896348036265302E-3</v>
      </c>
      <c r="AK1134" s="5">
        <f t="shared" si="143"/>
        <v>7.828040737455586E-4</v>
      </c>
    </row>
    <row r="1135" spans="1:37" x14ac:dyDescent="0.2">
      <c r="A1135" s="1">
        <v>43229</v>
      </c>
      <c r="B1135">
        <v>185.184</v>
      </c>
      <c r="C1135">
        <v>186.02770000000001</v>
      </c>
      <c r="D1135">
        <v>183.86369999999999</v>
      </c>
      <c r="E1135">
        <v>185.988</v>
      </c>
      <c r="F1135">
        <v>23211241</v>
      </c>
      <c r="G1135">
        <v>23211241</v>
      </c>
      <c r="H1135">
        <v>185.0506</v>
      </c>
      <c r="I1135">
        <v>1.3004</v>
      </c>
      <c r="J1135">
        <v>-1.3004</v>
      </c>
      <c r="K1135" s="4">
        <f>1-(E1135/E1134)</f>
        <v>-7.0410790978927551E-3</v>
      </c>
      <c r="L1135" s="4">
        <v>177.4684</v>
      </c>
      <c r="M1135" s="4">
        <v>174.38961</v>
      </c>
      <c r="N1135" s="4">
        <v>172.07921899999999</v>
      </c>
      <c r="O1135" s="4">
        <v>172.3056412</v>
      </c>
      <c r="P1135" s="4">
        <v>179.01737800000001</v>
      </c>
      <c r="Q1135" s="4">
        <v>177.56421399999999</v>
      </c>
      <c r="R1135" s="4">
        <v>174.02769240000001</v>
      </c>
      <c r="S1135" s="4">
        <v>171.80068439999999</v>
      </c>
      <c r="T1135" s="2">
        <v>1.866240643</v>
      </c>
      <c r="U1135" s="2">
        <v>0.83385607100000003</v>
      </c>
      <c r="V1135" s="4">
        <v>69.117548009999993</v>
      </c>
      <c r="W1135">
        <f>F1135/AVERAGE(F1131:F1135)</f>
        <v>0.62959418469004502</v>
      </c>
      <c r="X1135" s="4">
        <f>(E1135-MIN(E1122:E1135))/(MAX(E1122:E1135)-MIN(E1122:E1135)) * 100</f>
        <v>100</v>
      </c>
      <c r="Y1135" s="4">
        <f t="shared" si="144"/>
        <v>100</v>
      </c>
      <c r="Z1135" s="4">
        <f t="shared" si="140"/>
        <v>1</v>
      </c>
      <c r="AA1135" s="4">
        <f t="shared" si="141"/>
        <v>3.5365215999999862</v>
      </c>
      <c r="AB1135">
        <f>STDEV(E1115:E1135)</f>
        <v>7.9988524155418093</v>
      </c>
      <c r="AC1135">
        <f t="shared" si="138"/>
        <v>180.07807141554181</v>
      </c>
      <c r="AD1135">
        <f t="shared" si="139"/>
        <v>164.08036658445818</v>
      </c>
      <c r="AE1135" s="4">
        <f>AC1135-AD1135</f>
        <v>15.997704831083638</v>
      </c>
      <c r="AI1135" s="5">
        <f t="shared" si="142"/>
        <v>-1.4304148654751936E-2</v>
      </c>
      <c r="AJ1135" s="5">
        <f t="shared" si="145"/>
        <v>1.5227973583988199E-3</v>
      </c>
      <c r="AK1135" s="5">
        <f t="shared" si="143"/>
        <v>8.5769782651152489E-5</v>
      </c>
    </row>
    <row r="1136" spans="1:37" x14ac:dyDescent="0.2">
      <c r="A1136" s="1">
        <v>43230</v>
      </c>
      <c r="B1136">
        <v>186.36529999999999</v>
      </c>
      <c r="C1136">
        <v>188.976</v>
      </c>
      <c r="D1136">
        <v>186.27590000000001</v>
      </c>
      <c r="E1136">
        <v>188.64840000000001</v>
      </c>
      <c r="F1136">
        <v>27989289</v>
      </c>
      <c r="G1136">
        <v>27989289</v>
      </c>
      <c r="H1136">
        <v>187.94550000000001</v>
      </c>
      <c r="I1136">
        <v>2.6604000000000001</v>
      </c>
      <c r="J1136">
        <v>-2.6604000000000001</v>
      </c>
      <c r="K1136" s="4">
        <f>1-(E1136/E1135)</f>
        <v>-1.4304148654751936E-2</v>
      </c>
      <c r="L1136" s="4">
        <v>180.54321250000001</v>
      </c>
      <c r="M1136" s="4">
        <v>176.95269999999999</v>
      </c>
      <c r="N1136" s="4">
        <v>172.9111762</v>
      </c>
      <c r="O1136" s="4">
        <v>172.5324</v>
      </c>
      <c r="P1136" s="4">
        <v>181.15760510000001</v>
      </c>
      <c r="Q1136" s="4">
        <v>179.5795205</v>
      </c>
      <c r="R1136" s="4">
        <v>175.42014069999999</v>
      </c>
      <c r="S1136" s="4">
        <v>172.46137909999999</v>
      </c>
      <c r="T1136" s="2">
        <v>2.0562692139999998</v>
      </c>
      <c r="U1136" s="2">
        <v>0.33184178600000003</v>
      </c>
      <c r="V1136" s="4">
        <v>86.10442372</v>
      </c>
      <c r="W1136">
        <f>F1136/AVERAGE(F1132:F1136)</f>
        <v>0.78508666244573466</v>
      </c>
      <c r="X1136" s="4">
        <f>(E1136-MIN(E1123:E1136))/(MAX(E1123:E1136)-MIN(E1123:E1136)) * 100</f>
        <v>100</v>
      </c>
      <c r="Y1136" s="4">
        <f t="shared" si="144"/>
        <v>100</v>
      </c>
      <c r="Z1136" s="4">
        <f t="shared" si="140"/>
        <v>1</v>
      </c>
      <c r="AA1136" s="4">
        <f t="shared" si="141"/>
        <v>4.1593798000000106</v>
      </c>
      <c r="AB1136">
        <f>STDEV(E1116:E1136)</f>
        <v>8.7716072995149972</v>
      </c>
      <c r="AC1136">
        <f t="shared" si="138"/>
        <v>181.68278349951498</v>
      </c>
      <c r="AD1136">
        <f t="shared" si="139"/>
        <v>164.13956890048502</v>
      </c>
      <c r="AE1136" s="4">
        <f>AC1136-AD1136</f>
        <v>17.543214599029966</v>
      </c>
      <c r="AI1136" s="5">
        <f t="shared" si="142"/>
        <v>3.8033717752178342E-3</v>
      </c>
      <c r="AJ1136" s="5">
        <f t="shared" si="145"/>
        <v>-6.625678958518509E-4</v>
      </c>
      <c r="AK1136" s="5">
        <f t="shared" si="143"/>
        <v>-6.9255415334015585E-4</v>
      </c>
    </row>
    <row r="1137" spans="1:37" x14ac:dyDescent="0.2">
      <c r="A1137" s="1">
        <v>43231</v>
      </c>
      <c r="B1137">
        <v>188.82769999999999</v>
      </c>
      <c r="C1137">
        <v>189.39570000000001</v>
      </c>
      <c r="D1137">
        <v>186.79490000000001</v>
      </c>
      <c r="E1137">
        <v>187.93090000000001</v>
      </c>
      <c r="F1137">
        <v>26212221</v>
      </c>
      <c r="G1137">
        <v>26212221</v>
      </c>
      <c r="H1137">
        <v>188.08840000000001</v>
      </c>
      <c r="I1137">
        <v>-0.71753900000000004</v>
      </c>
      <c r="J1137">
        <v>0.71753900000000004</v>
      </c>
      <c r="K1137" s="4">
        <f>1-(E1137/E1136)</f>
        <v>3.8033717752178342E-3</v>
      </c>
      <c r="L1137" s="4">
        <v>183.05185</v>
      </c>
      <c r="M1137" s="4">
        <v>179.63265000000001</v>
      </c>
      <c r="N1137" s="4">
        <v>173.62860950000001</v>
      </c>
      <c r="O1137" s="4">
        <v>172.7503451</v>
      </c>
      <c r="P1137" s="4">
        <v>182.6627818</v>
      </c>
      <c r="Q1137" s="4">
        <v>181.09795310000001</v>
      </c>
      <c r="R1137" s="4">
        <v>176.61164160000001</v>
      </c>
      <c r="S1137" s="4">
        <v>173.068027</v>
      </c>
      <c r="T1137" s="2">
        <v>2.0562692139999998</v>
      </c>
      <c r="U1137" s="2">
        <v>0.34905992899999999</v>
      </c>
      <c r="V1137" s="4">
        <v>85.488059730000003</v>
      </c>
      <c r="W1137">
        <f>F1137/AVERAGE(F1133:F1137)</f>
        <v>0.88395359934258044</v>
      </c>
      <c r="X1137" s="4">
        <f>(E1137-MIN(E1124:E1137))/(MAX(E1124:E1137)-MIN(E1124:E1137)) * 100</f>
        <v>97.392520987026202</v>
      </c>
      <c r="Y1137" s="4">
        <f t="shared" si="144"/>
        <v>99.130840329008734</v>
      </c>
      <c r="Z1137" s="4">
        <f t="shared" si="140"/>
        <v>0.98246439416620335</v>
      </c>
      <c r="AA1137" s="4">
        <f t="shared" si="141"/>
        <v>4.4863114999999993</v>
      </c>
      <c r="AB1137">
        <f>STDEV(E1117:E1137)</f>
        <v>9.3637677314158534</v>
      </c>
      <c r="AC1137">
        <f t="shared" si="138"/>
        <v>182.99237723141587</v>
      </c>
      <c r="AD1137">
        <f t="shared" si="139"/>
        <v>164.26484176858415</v>
      </c>
      <c r="AE1137" s="4">
        <f>AC1137-AD1137</f>
        <v>18.727535462831725</v>
      </c>
      <c r="AI1137" s="5">
        <f t="shared" si="142"/>
        <v>2.3333044219976395E-3</v>
      </c>
      <c r="AJ1137" s="5">
        <f t="shared" si="145"/>
        <v>-1.5752543085967298E-5</v>
      </c>
      <c r="AK1137" s="5">
        <f t="shared" si="143"/>
        <v>-6.3609108916551425E-4</v>
      </c>
    </row>
    <row r="1138" spans="1:37" x14ac:dyDescent="0.2">
      <c r="A1138" s="1">
        <v>43234</v>
      </c>
      <c r="B1138">
        <v>188.3494</v>
      </c>
      <c r="C1138">
        <v>188.86760000000001</v>
      </c>
      <c r="D1138">
        <v>187.20339999999999</v>
      </c>
      <c r="E1138">
        <v>187.4924</v>
      </c>
      <c r="F1138">
        <v>20778772</v>
      </c>
      <c r="G1138">
        <v>20778772</v>
      </c>
      <c r="H1138">
        <v>187.99889999999999</v>
      </c>
      <c r="I1138">
        <v>-0.43846200000000002</v>
      </c>
      <c r="J1138">
        <v>0.43846200000000002</v>
      </c>
      <c r="K1138" s="4">
        <f>1-(E1138/E1137)</f>
        <v>2.3333044219976395E-3</v>
      </c>
      <c r="L1138" s="4">
        <v>184.57876250000001</v>
      </c>
      <c r="M1138" s="4">
        <v>181.9769</v>
      </c>
      <c r="N1138" s="4">
        <v>174.2972714</v>
      </c>
      <c r="O1138" s="4">
        <v>173.02042159999999</v>
      </c>
      <c r="P1138" s="4">
        <v>183.73603030000001</v>
      </c>
      <c r="Q1138" s="4">
        <v>182.26057979999999</v>
      </c>
      <c r="R1138" s="4">
        <v>177.64790429999999</v>
      </c>
      <c r="S1138" s="4">
        <v>173.63368869999999</v>
      </c>
      <c r="T1138" s="2">
        <v>2.0562692139999998</v>
      </c>
      <c r="U1138" s="2">
        <v>0.217292929</v>
      </c>
      <c r="V1138" s="4">
        <v>90.442621979999998</v>
      </c>
      <c r="W1138">
        <f>F1138/AVERAGE(F1134:F1138)</f>
        <v>0.82068355368290669</v>
      </c>
      <c r="X1138" s="4">
        <f>(E1138-MIN(E1125:E1138))/(MAX(E1125:E1138)-MIN(E1125:E1138)) * 100</f>
        <v>95.798960642511872</v>
      </c>
      <c r="Y1138" s="4">
        <f t="shared" si="144"/>
        <v>97.730493876512696</v>
      </c>
      <c r="Z1138" s="4">
        <f t="shared" si="140"/>
        <v>0.98023612531374893</v>
      </c>
      <c r="AA1138" s="4">
        <f t="shared" si="141"/>
        <v>4.6126754999999946</v>
      </c>
      <c r="AB1138">
        <f>STDEV(E1118:E1138)</f>
        <v>9.8396814031828725</v>
      </c>
      <c r="AC1138">
        <f t="shared" si="138"/>
        <v>184.13695280318288</v>
      </c>
      <c r="AD1138">
        <f t="shared" si="139"/>
        <v>164.45758999681712</v>
      </c>
      <c r="AE1138" s="4">
        <f>AC1138-AD1138</f>
        <v>19.679362806365759</v>
      </c>
      <c r="AI1138" s="5">
        <f t="shared" si="142"/>
        <v>9.0883683818651084E-3</v>
      </c>
      <c r="AJ1138" s="5">
        <f t="shared" si="145"/>
        <v>-1.9377187732816377E-3</v>
      </c>
      <c r="AK1138" s="5">
        <f t="shared" si="143"/>
        <v>-2.82490811745984E-4</v>
      </c>
    </row>
    <row r="1139" spans="1:37" x14ac:dyDescent="0.2">
      <c r="A1139" s="1">
        <v>43235</v>
      </c>
      <c r="B1139">
        <v>186.12719999999999</v>
      </c>
      <c r="C1139">
        <v>186.4162</v>
      </c>
      <c r="D1139">
        <v>184.45310000000001</v>
      </c>
      <c r="E1139">
        <v>185.7884</v>
      </c>
      <c r="F1139">
        <v>23695159</v>
      </c>
      <c r="G1139">
        <v>23695159</v>
      </c>
      <c r="H1139">
        <v>185.4555</v>
      </c>
      <c r="I1139">
        <v>-1.704</v>
      </c>
      <c r="J1139">
        <v>1.704</v>
      </c>
      <c r="K1139" s="4">
        <f>1-(E1139/E1138)</f>
        <v>9.0883683818651084E-3</v>
      </c>
      <c r="L1139" s="4">
        <v>185.85297499999999</v>
      </c>
      <c r="M1139" s="4">
        <v>183.76956000000001</v>
      </c>
      <c r="N1139" s="4">
        <v>174.8332667</v>
      </c>
      <c r="O1139" s="4">
        <v>173.2335333</v>
      </c>
      <c r="P1139" s="4">
        <v>184.19211240000001</v>
      </c>
      <c r="Q1139" s="4">
        <v>182.9020017</v>
      </c>
      <c r="R1139" s="4">
        <v>178.4231896</v>
      </c>
      <c r="S1139" s="4">
        <v>174.110344</v>
      </c>
      <c r="T1139" s="2">
        <v>2.0059262859999998</v>
      </c>
      <c r="U1139" s="2">
        <v>0.339007214</v>
      </c>
      <c r="V1139" s="4">
        <v>85.542992400000003</v>
      </c>
      <c r="W1139">
        <f>F1139/AVERAGE(F1135:F1139)</f>
        <v>0.9720159172107089</v>
      </c>
      <c r="X1139" s="4">
        <f>(E1139-MIN(E1126:E1139))/(MAX(E1126:E1139)-MIN(E1126:E1139)) * 100</f>
        <v>89.606425119017288</v>
      </c>
      <c r="Y1139" s="4">
        <f t="shared" si="144"/>
        <v>94.265968916185116</v>
      </c>
      <c r="Z1139" s="4">
        <f t="shared" si="140"/>
        <v>0.95057024448228211</v>
      </c>
      <c r="AA1139" s="4">
        <f t="shared" si="141"/>
        <v>4.478812099999999</v>
      </c>
      <c r="AB1139">
        <f>STDEV(E1119:E1139)</f>
        <v>10.154664437800658</v>
      </c>
      <c r="AC1139">
        <f t="shared" si="138"/>
        <v>184.98793113780064</v>
      </c>
      <c r="AD1139">
        <f t="shared" si="139"/>
        <v>164.67860226219935</v>
      </c>
      <c r="AE1139" s="4">
        <f>AC1139-AD1139</f>
        <v>20.309328875601295</v>
      </c>
      <c r="AI1139" s="5">
        <f t="shared" si="142"/>
        <v>-9.3326601660814745E-3</v>
      </c>
      <c r="AJ1139" s="5">
        <f t="shared" si="145"/>
        <v>1.0266013138460982E-3</v>
      </c>
      <c r="AK1139" s="5">
        <f t="shared" si="143"/>
        <v>4.2546004552783341E-4</v>
      </c>
    </row>
    <row r="1140" spans="1:37" x14ac:dyDescent="0.2">
      <c r="A1140" s="1">
        <v>43236</v>
      </c>
      <c r="B1140">
        <v>185.41970000000001</v>
      </c>
      <c r="C1140">
        <v>187.8013</v>
      </c>
      <c r="D1140">
        <v>185.34989999999999</v>
      </c>
      <c r="E1140">
        <v>187.5223</v>
      </c>
      <c r="F1140">
        <v>19183064</v>
      </c>
      <c r="G1140">
        <v>19183064</v>
      </c>
      <c r="H1140">
        <v>186.9948</v>
      </c>
      <c r="I1140">
        <v>1.7339</v>
      </c>
      <c r="J1140">
        <v>-1.7339</v>
      </c>
      <c r="K1140" s="4">
        <f>1-(E1140/E1139)</f>
        <v>-9.3326601660814745E-3</v>
      </c>
      <c r="L1140" s="4">
        <v>186.482775</v>
      </c>
      <c r="M1140" s="4">
        <v>184.99408</v>
      </c>
      <c r="N1140" s="4">
        <v>175.33743329999999</v>
      </c>
      <c r="O1140" s="4">
        <v>173.4687706</v>
      </c>
      <c r="P1140" s="4">
        <v>184.93215409999999</v>
      </c>
      <c r="Q1140" s="4">
        <v>183.7420559</v>
      </c>
      <c r="R1140" s="4">
        <v>179.2897715</v>
      </c>
      <c r="S1140" s="4">
        <v>174.63630309999999</v>
      </c>
      <c r="T1140" s="2">
        <v>2.0893600710000002</v>
      </c>
      <c r="U1140" s="2">
        <v>0.339007214</v>
      </c>
      <c r="V1140" s="4">
        <v>86.039705929999997</v>
      </c>
      <c r="W1140">
        <f>F1140/AVERAGE(F1136:F1140)</f>
        <v>0.81381755181774962</v>
      </c>
      <c r="X1140" s="4">
        <f>(E1140-MIN(E1127:E1140))/(MAX(E1127:E1140)-MIN(E1127:E1140)) * 100</f>
        <v>95.907620743540321</v>
      </c>
      <c r="Y1140" s="4">
        <f t="shared" si="144"/>
        <v>93.771002168356475</v>
      </c>
      <c r="Z1140" s="4">
        <f t="shared" si="140"/>
        <v>1.0227854936577063</v>
      </c>
      <c r="AA1140" s="4">
        <f t="shared" si="141"/>
        <v>4.4522843999999964</v>
      </c>
      <c r="AB1140">
        <f>STDEV(E1120:E1140)</f>
        <v>10.52045972590235</v>
      </c>
      <c r="AC1140">
        <f t="shared" si="138"/>
        <v>185.85789302590234</v>
      </c>
      <c r="AD1140">
        <f t="shared" si="139"/>
        <v>164.81697357409763</v>
      </c>
      <c r="AE1140" s="4">
        <f>AC1140-AD1140</f>
        <v>21.040919451804712</v>
      </c>
      <c r="AI1140" s="5">
        <f t="shared" si="142"/>
        <v>6.323514589998136E-3</v>
      </c>
      <c r="AJ1140" s="5">
        <f t="shared" si="145"/>
        <v>-2.6602560976729415E-3</v>
      </c>
      <c r="AK1140" s="5">
        <f t="shared" si="143"/>
        <v>5.6858888350195126E-5</v>
      </c>
    </row>
    <row r="1141" spans="1:37" x14ac:dyDescent="0.2">
      <c r="A1141" s="1">
        <v>43237</v>
      </c>
      <c r="B1141">
        <v>187.34289999999999</v>
      </c>
      <c r="C1141">
        <v>188.24979999999999</v>
      </c>
      <c r="D1141">
        <v>185.70869999999999</v>
      </c>
      <c r="E1141">
        <v>186.3365</v>
      </c>
      <c r="F1141">
        <v>17294029</v>
      </c>
      <c r="G1141">
        <v>17294029</v>
      </c>
      <c r="H1141">
        <v>186.93989999999999</v>
      </c>
      <c r="I1141">
        <v>-1.1858</v>
      </c>
      <c r="J1141">
        <v>1.1858</v>
      </c>
      <c r="K1141" s="4">
        <f>1-(E1141/E1140)</f>
        <v>6.323514589998136E-3</v>
      </c>
      <c r="L1141" s="4">
        <v>186.79931250000001</v>
      </c>
      <c r="M1141" s="4">
        <v>186.06826000000001</v>
      </c>
      <c r="N1141" s="4">
        <v>175.80403810000001</v>
      </c>
      <c r="O1141" s="4">
        <v>173.68367649999999</v>
      </c>
      <c r="P1141" s="4">
        <v>185.24423100000001</v>
      </c>
      <c r="Q1141" s="4">
        <v>184.213773</v>
      </c>
      <c r="R1141" s="4">
        <v>179.96088850000001</v>
      </c>
      <c r="S1141" s="4">
        <v>175.09513430000001</v>
      </c>
      <c r="T1141" s="2">
        <v>2.0893600710000002</v>
      </c>
      <c r="U1141" s="2">
        <v>0.28898578600000002</v>
      </c>
      <c r="V1141" s="4">
        <v>87.849295139999995</v>
      </c>
      <c r="W1141">
        <f>F1141/AVERAGE(F1137:F1141)</f>
        <v>0.80690114413761915</v>
      </c>
      <c r="X1141" s="4">
        <f>(E1141-MIN(E1128:E1141))/(MAX(E1128:E1141)-MIN(E1128:E1141)) * 100</f>
        <v>90.601459438583618</v>
      </c>
      <c r="Y1141" s="4">
        <f t="shared" si="144"/>
        <v>92.03850176704708</v>
      </c>
      <c r="Z1141" s="4">
        <f t="shared" si="140"/>
        <v>0.98438650889710622</v>
      </c>
      <c r="AA1141" s="4">
        <f t="shared" si="141"/>
        <v>4.2528844999999933</v>
      </c>
      <c r="AB1141">
        <f>STDEV(E1121:E1141)</f>
        <v>10.790199081132666</v>
      </c>
      <c r="AC1141">
        <f t="shared" si="138"/>
        <v>186.59423718113268</v>
      </c>
      <c r="AD1141">
        <f t="shared" si="139"/>
        <v>165.01383901886734</v>
      </c>
      <c r="AE1141" s="4">
        <f>AC1141-AD1141</f>
        <v>21.58039816226534</v>
      </c>
      <c r="AI1141" s="5">
        <f t="shared" si="142"/>
        <v>3.6369686025012893E-3</v>
      </c>
      <c r="AJ1141" s="5">
        <f t="shared" si="145"/>
        <v>-4.3703564460415565E-4</v>
      </c>
      <c r="AK1141" s="5">
        <f t="shared" si="143"/>
        <v>-5.8878339070617223E-4</v>
      </c>
    </row>
    <row r="1142" spans="1:37" x14ac:dyDescent="0.2">
      <c r="A1142" s="1">
        <v>43238</v>
      </c>
      <c r="B1142">
        <v>186.53579999999999</v>
      </c>
      <c r="C1142">
        <v>187.15379999999999</v>
      </c>
      <c r="D1142">
        <v>185.4795</v>
      </c>
      <c r="E1142">
        <v>185.65880000000001</v>
      </c>
      <c r="F1142">
        <v>18297728</v>
      </c>
      <c r="G1142">
        <v>18297728</v>
      </c>
      <c r="H1142">
        <v>186.28110000000001</v>
      </c>
      <c r="I1142">
        <v>-0.67762299999999998</v>
      </c>
      <c r="J1142">
        <v>0.67762299999999998</v>
      </c>
      <c r="K1142" s="4">
        <f>1-(E1142/E1141)</f>
        <v>3.6369686025012893E-3</v>
      </c>
      <c r="L1142" s="4">
        <v>186.92071250000001</v>
      </c>
      <c r="M1142" s="4">
        <v>186.38575</v>
      </c>
      <c r="N1142" s="4">
        <v>176.47661429999999</v>
      </c>
      <c r="O1142" s="4">
        <v>173.91721570000001</v>
      </c>
      <c r="P1142" s="4">
        <v>185.3363574</v>
      </c>
      <c r="Q1142" s="4">
        <v>184.47650519999999</v>
      </c>
      <c r="R1142" s="4">
        <v>180.50354680000001</v>
      </c>
      <c r="S1142" s="4">
        <v>175.5093957</v>
      </c>
      <c r="T1142" s="2">
        <v>1.880895786</v>
      </c>
      <c r="U1142" s="2">
        <v>0.33738742900000002</v>
      </c>
      <c r="V1142" s="4">
        <v>84.790606249999996</v>
      </c>
      <c r="W1142">
        <f>F1142/AVERAGE(F1138:F1142)</f>
        <v>0.92181149038528976</v>
      </c>
      <c r="X1142" s="4">
        <f>(E1142-MIN(E1129:E1142))/(MAX(E1129:E1142)-MIN(E1129:E1142)) * 100</f>
        <v>85.617657529369922</v>
      </c>
      <c r="Y1142" s="4">
        <f t="shared" si="144"/>
        <v>90.708912570497958</v>
      </c>
      <c r="Z1142" s="4">
        <f t="shared" si="140"/>
        <v>0.94387260417027741</v>
      </c>
      <c r="AA1142" s="4">
        <f t="shared" si="141"/>
        <v>3.9729583999999818</v>
      </c>
      <c r="AB1142">
        <f>STDEV(E1122:E1142)</f>
        <v>10.949788754276758</v>
      </c>
      <c r="AC1142">
        <f t="shared" si="138"/>
        <v>187.42640305427676</v>
      </c>
      <c r="AD1142">
        <f t="shared" si="139"/>
        <v>165.52682554572323</v>
      </c>
      <c r="AE1142" s="4">
        <f>AC1142-AD1142</f>
        <v>21.899577508553534</v>
      </c>
      <c r="AI1142" s="5">
        <f t="shared" si="142"/>
        <v>-7.085039868834464E-3</v>
      </c>
      <c r="AJ1142" s="5">
        <f t="shared" si="145"/>
        <v>8.2096713183342778E-4</v>
      </c>
      <c r="AK1142" s="5">
        <f t="shared" si="143"/>
        <v>-5.9052606209536278E-4</v>
      </c>
    </row>
    <row r="1143" spans="1:37" x14ac:dyDescent="0.2">
      <c r="A1143" s="1">
        <v>43241</v>
      </c>
      <c r="B1143">
        <v>187.34289999999999</v>
      </c>
      <c r="C1143">
        <v>188.60849999999999</v>
      </c>
      <c r="D1143">
        <v>186.25729999999999</v>
      </c>
      <c r="E1143">
        <v>186.9742</v>
      </c>
      <c r="F1143">
        <v>18400787</v>
      </c>
      <c r="G1143">
        <v>18400787</v>
      </c>
      <c r="H1143">
        <v>187.4203</v>
      </c>
      <c r="I1143">
        <v>1.3153999999999999</v>
      </c>
      <c r="J1143">
        <v>-1.3153999999999999</v>
      </c>
      <c r="K1143" s="4">
        <f>1-(E1143/E1142)</f>
        <v>-7.085039868834464E-3</v>
      </c>
      <c r="L1143" s="4">
        <v>187.04398749999999</v>
      </c>
      <c r="M1143" s="4">
        <v>186.70275000000001</v>
      </c>
      <c r="N1143" s="4">
        <v>177.54650480000001</v>
      </c>
      <c r="O1143" s="4">
        <v>174.13937060000001</v>
      </c>
      <c r="P1143" s="4">
        <v>185.7003224</v>
      </c>
      <c r="Q1143" s="4">
        <v>184.9306315</v>
      </c>
      <c r="R1143" s="4">
        <v>181.1197995</v>
      </c>
      <c r="S1143" s="4">
        <v>175.95899589999999</v>
      </c>
      <c r="T1143" s="2">
        <v>1.702574357</v>
      </c>
      <c r="U1143" s="2">
        <v>0.33738742900000002</v>
      </c>
      <c r="V1143" s="4">
        <v>83.461090749999997</v>
      </c>
      <c r="W1143">
        <f>F1143/AVERAGE(F1139:F1143)</f>
        <v>0.94975953891229137</v>
      </c>
      <c r="X1143" s="4">
        <f>(E1143-MIN(E1130:E1143))/(MAX(E1130:E1143)-MIN(E1130:E1143)) * 100</f>
        <v>87.47915311151489</v>
      </c>
      <c r="Y1143" s="4">
        <f t="shared" si="144"/>
        <v>87.899423359822819</v>
      </c>
      <c r="Z1143" s="4">
        <f t="shared" si="140"/>
        <v>0.99521873714020259</v>
      </c>
      <c r="AA1143" s="4">
        <f t="shared" si="141"/>
        <v>3.8108320000000049</v>
      </c>
      <c r="AB1143">
        <f>STDEV(E1123:E1143)</f>
        <v>10.818583934206742</v>
      </c>
      <c r="AC1143">
        <f t="shared" si="138"/>
        <v>188.36508873420675</v>
      </c>
      <c r="AD1143">
        <f t="shared" si="139"/>
        <v>166.72792086579327</v>
      </c>
      <c r="AE1143" s="4">
        <f>AC1143-AD1143</f>
        <v>21.637167868413485</v>
      </c>
      <c r="AI1143" s="5">
        <f t="shared" si="142"/>
        <v>2.5046236325653171E-3</v>
      </c>
      <c r="AJ1143" s="5">
        <f t="shared" si="145"/>
        <v>6.3284650364392458E-4</v>
      </c>
      <c r="AK1143" s="5">
        <f t="shared" si="143"/>
        <v>-1.1265930518470323E-3</v>
      </c>
    </row>
    <row r="1144" spans="1:37" x14ac:dyDescent="0.2">
      <c r="A1144" s="1">
        <v>43242</v>
      </c>
      <c r="B1144">
        <v>187.7166</v>
      </c>
      <c r="C1144">
        <v>188.2199</v>
      </c>
      <c r="D1144">
        <v>186.12719999999999</v>
      </c>
      <c r="E1144">
        <v>186.5059</v>
      </c>
      <c r="F1144">
        <v>15240704</v>
      </c>
      <c r="G1144">
        <v>15240704</v>
      </c>
      <c r="H1144">
        <v>186.92910000000001</v>
      </c>
      <c r="I1144">
        <v>-0.46835700000000002</v>
      </c>
      <c r="J1144">
        <v>0.46835700000000002</v>
      </c>
      <c r="K1144" s="4">
        <f>1-(E1144/E1143)</f>
        <v>2.5046236325653171E-3</v>
      </c>
      <c r="L1144" s="4">
        <v>186.77617499999999</v>
      </c>
      <c r="M1144" s="4">
        <v>186.88458</v>
      </c>
      <c r="N1144" s="4">
        <v>178.61678570000001</v>
      </c>
      <c r="O1144" s="4">
        <v>174.2931706</v>
      </c>
      <c r="P1144" s="4">
        <v>185.8793397</v>
      </c>
      <c r="Q1144" s="4">
        <v>185.21704399999999</v>
      </c>
      <c r="R1144" s="4">
        <v>181.63276139999999</v>
      </c>
      <c r="S1144" s="4">
        <v>176.37260000000001</v>
      </c>
      <c r="T1144" s="2">
        <v>1.172910071</v>
      </c>
      <c r="U1144" s="2">
        <v>0.37084149999999999</v>
      </c>
      <c r="V1144" s="4">
        <v>75.977902999999998</v>
      </c>
      <c r="W1144">
        <f>F1144/AVERAGE(F1140:F1144)</f>
        <v>0.86187173244683635</v>
      </c>
      <c r="X1144" s="4">
        <f>(E1144-MIN(E1131:E1144))/(MAX(E1131:E1144)-MIN(E1131:E1144)) * 100</f>
        <v>83.587028964967715</v>
      </c>
      <c r="Y1144" s="4">
        <f t="shared" si="144"/>
        <v>85.561279868617518</v>
      </c>
      <c r="Z1144" s="4">
        <f t="shared" si="140"/>
        <v>0.97692588391990698</v>
      </c>
      <c r="AA1144" s="4">
        <f t="shared" si="141"/>
        <v>3.5842825999999945</v>
      </c>
      <c r="AB1144">
        <f>STDEV(E1124:E1144)</f>
        <v>10.522249049575176</v>
      </c>
      <c r="AC1144">
        <f t="shared" si="138"/>
        <v>189.13903474957519</v>
      </c>
      <c r="AD1144">
        <f t="shared" si="139"/>
        <v>168.09453665042483</v>
      </c>
      <c r="AE1144" s="4">
        <f>AC1144-AD1144</f>
        <v>21.04449809915036</v>
      </c>
      <c r="AI1144" s="5">
        <f t="shared" si="142"/>
        <v>-6.4115934133985863E-3</v>
      </c>
      <c r="AJ1144" s="5">
        <f t="shared" si="145"/>
        <v>1.957145432360319E-3</v>
      </c>
      <c r="AK1144" s="5">
        <f t="shared" si="143"/>
        <v>-7.8392828327183332E-4</v>
      </c>
    </row>
    <row r="1145" spans="1:37" x14ac:dyDescent="0.2">
      <c r="A1145" s="1">
        <v>43243</v>
      </c>
      <c r="B1145">
        <v>185.6987</v>
      </c>
      <c r="C1145">
        <v>187.84119999999999</v>
      </c>
      <c r="D1145">
        <v>185.11080000000001</v>
      </c>
      <c r="E1145">
        <v>187.70169999999999</v>
      </c>
      <c r="F1145">
        <v>20058415</v>
      </c>
      <c r="G1145">
        <v>20058415</v>
      </c>
      <c r="H1145">
        <v>186.41640000000001</v>
      </c>
      <c r="I1145">
        <v>1.1958</v>
      </c>
      <c r="J1145">
        <v>-1.1958</v>
      </c>
      <c r="K1145" s="4">
        <f>1-(E1145/E1144)</f>
        <v>-6.4115934133985863E-3</v>
      </c>
      <c r="L1145" s="4">
        <v>186.747525</v>
      </c>
      <c r="M1145" s="4">
        <v>187.05595</v>
      </c>
      <c r="N1145" s="4">
        <v>179.85272860000001</v>
      </c>
      <c r="O1145" s="4">
        <v>174.43655100000001</v>
      </c>
      <c r="P1145" s="4">
        <v>186.2843086</v>
      </c>
      <c r="Q1145" s="4">
        <v>185.6687996</v>
      </c>
      <c r="R1145" s="4">
        <v>182.2107556</v>
      </c>
      <c r="S1145" s="4">
        <v>176.81687840000001</v>
      </c>
      <c r="T1145" s="2">
        <v>1.2356345710000001</v>
      </c>
      <c r="U1145" s="2">
        <v>0.37084149999999999</v>
      </c>
      <c r="V1145" s="4">
        <v>76.915840419999995</v>
      </c>
      <c r="W1145">
        <f>F1145/AVERAGE(F1141:F1145)</f>
        <v>1.123196406365508</v>
      </c>
      <c r="X1145" s="4">
        <f>(E1145-MIN(E1132:E1145))/(MAX(E1132:E1145)-MIN(E1132:E1145)) * 100</f>
        <v>84.642712304322814</v>
      </c>
      <c r="Y1145" s="4">
        <f t="shared" si="144"/>
        <v>85.236298126935139</v>
      </c>
      <c r="Z1145" s="4">
        <f t="shared" si="140"/>
        <v>0.99303599715548008</v>
      </c>
      <c r="AA1145" s="4">
        <f t="shared" si="141"/>
        <v>3.458044000000001</v>
      </c>
      <c r="AB1145">
        <f>STDEV(E1125:E1145)</f>
        <v>9.9504232953248213</v>
      </c>
      <c r="AC1145">
        <f t="shared" si="138"/>
        <v>189.80315189532482</v>
      </c>
      <c r="AD1145">
        <f t="shared" si="139"/>
        <v>169.9023053046752</v>
      </c>
      <c r="AE1145" s="4">
        <f>AC1145-AD1145</f>
        <v>19.900846590649621</v>
      </c>
      <c r="AI1145" s="5">
        <f t="shared" si="142"/>
        <v>1.1150671517625721E-3</v>
      </c>
      <c r="AJ1145" s="5">
        <f t="shared" si="145"/>
        <v>8.9040921286361876E-4</v>
      </c>
      <c r="AK1145" s="5">
        <f t="shared" si="143"/>
        <v>-6.2808064867594319E-4</v>
      </c>
    </row>
    <row r="1146" spans="1:37" x14ac:dyDescent="0.2">
      <c r="A1146" s="1">
        <v>43244</v>
      </c>
      <c r="B1146">
        <v>188.11019999999999</v>
      </c>
      <c r="C1146">
        <v>188.18</v>
      </c>
      <c r="D1146">
        <v>185.5592</v>
      </c>
      <c r="E1146">
        <v>187.4924</v>
      </c>
      <c r="F1146">
        <v>23233975</v>
      </c>
      <c r="G1146">
        <v>23233975</v>
      </c>
      <c r="H1146">
        <v>187.12010000000001</v>
      </c>
      <c r="I1146">
        <v>-0.20926600000000001</v>
      </c>
      <c r="J1146">
        <v>0.20926600000000001</v>
      </c>
      <c r="K1146" s="4">
        <f>1-(E1146/E1145)</f>
        <v>1.1150671517625721E-3</v>
      </c>
      <c r="L1146" s="4">
        <v>186.747525</v>
      </c>
      <c r="M1146" s="4">
        <v>186.94035</v>
      </c>
      <c r="N1146" s="4">
        <v>181.0451429</v>
      </c>
      <c r="O1146" s="4">
        <v>174.6098882</v>
      </c>
      <c r="P1146" s="4">
        <v>186.55277340000001</v>
      </c>
      <c r="Q1146" s="4">
        <v>186.0003633</v>
      </c>
      <c r="R1146" s="4">
        <v>182.7137693</v>
      </c>
      <c r="S1146" s="4">
        <v>177.2355263</v>
      </c>
      <c r="T1146" s="2">
        <v>0.74354885699999995</v>
      </c>
      <c r="U1146" s="2">
        <v>0.38578907099999998</v>
      </c>
      <c r="V1146" s="4">
        <v>65.839359360000003</v>
      </c>
      <c r="W1146">
        <f>F1146/AVERAGE(F1142:F1146)</f>
        <v>1.2198667671361092</v>
      </c>
      <c r="X1146" s="4">
        <f>(E1146-MIN(E1133:E1146))/(MAX(E1133:E1146)-MIN(E1133:E1146)) * 100</f>
        <v>76.136410552825936</v>
      </c>
      <c r="Y1146" s="4">
        <f t="shared" si="144"/>
        <v>81.455383940705488</v>
      </c>
      <c r="Z1146" s="4">
        <f t="shared" si="140"/>
        <v>0.93470077568167331</v>
      </c>
      <c r="AA1146" s="4">
        <f t="shared" si="141"/>
        <v>3.286594000000008</v>
      </c>
      <c r="AB1146">
        <f>STDEV(E1126:E1146)</f>
        <v>9.2356060193996701</v>
      </c>
      <c r="AC1146">
        <f t="shared" si="138"/>
        <v>190.28074891939968</v>
      </c>
      <c r="AD1146">
        <f t="shared" si="139"/>
        <v>171.80953688060032</v>
      </c>
      <c r="AE1146" s="4">
        <f>AC1146-AD1146</f>
        <v>18.471212038799365</v>
      </c>
      <c r="AI1146" s="5">
        <f t="shared" si="142"/>
        <v>-2.2854259692659529E-3</v>
      </c>
      <c r="AJ1146" s="5">
        <f t="shared" si="145"/>
        <v>-3.1742528736671714E-3</v>
      </c>
      <c r="AK1146" s="5">
        <f t="shared" si="143"/>
        <v>2.6938492811740894E-4</v>
      </c>
    </row>
    <row r="1147" spans="1:37" x14ac:dyDescent="0.2">
      <c r="A1147" s="1">
        <v>43245</v>
      </c>
      <c r="B1147">
        <v>187.57210000000001</v>
      </c>
      <c r="C1147">
        <v>188.9872</v>
      </c>
      <c r="D1147">
        <v>186.99420000000001</v>
      </c>
      <c r="E1147">
        <v>187.92089999999999</v>
      </c>
      <c r="F1147">
        <v>17460963</v>
      </c>
      <c r="G1147">
        <v>17460963</v>
      </c>
      <c r="H1147">
        <v>188.21170000000001</v>
      </c>
      <c r="I1147">
        <v>0.42849700000000002</v>
      </c>
      <c r="J1147">
        <v>-0.42849700000000002</v>
      </c>
      <c r="K1147" s="4">
        <f>1-(E1147/E1146)</f>
        <v>-2.2854259692659529E-3</v>
      </c>
      <c r="L1147" s="4">
        <v>187.01408749999999</v>
      </c>
      <c r="M1147" s="4">
        <v>186.93934999999999</v>
      </c>
      <c r="N1147" s="4">
        <v>182.231019</v>
      </c>
      <c r="O1147" s="4">
        <v>174.8214078</v>
      </c>
      <c r="P1147" s="4">
        <v>186.85680149999999</v>
      </c>
      <c r="Q1147" s="4">
        <v>186.3495518</v>
      </c>
      <c r="R1147" s="4">
        <v>183.2096865</v>
      </c>
      <c r="S1147" s="4">
        <v>177.6545606</v>
      </c>
      <c r="T1147" s="2">
        <v>0.67984864300000003</v>
      </c>
      <c r="U1147" s="2">
        <v>0.38578907099999998</v>
      </c>
      <c r="V1147" s="4">
        <v>63.797351929999998</v>
      </c>
      <c r="W1147">
        <f>F1147/AVERAGE(F1143:F1147)</f>
        <v>0.92488965816819402</v>
      </c>
      <c r="X1147" s="4">
        <f>(E1147-MIN(E1134:E1147))/(MAX(E1134:E1147)-MIN(E1134:E1147)) * 100</f>
        <v>81.632498485154031</v>
      </c>
      <c r="Y1147" s="4">
        <f t="shared" si="144"/>
        <v>80.803873780767603</v>
      </c>
      <c r="Z1147" s="4">
        <f t="shared" si="140"/>
        <v>1.0102547645999573</v>
      </c>
      <c r="AA1147" s="4">
        <f t="shared" si="141"/>
        <v>3.1398652999999968</v>
      </c>
      <c r="AB1147">
        <f>STDEV(E1127:E1147)</f>
        <v>8.3626435745294696</v>
      </c>
      <c r="AC1147">
        <f t="shared" si="138"/>
        <v>190.59366257452947</v>
      </c>
      <c r="AD1147">
        <f t="shared" si="139"/>
        <v>173.86837542547053</v>
      </c>
      <c r="AE1147" s="4">
        <f>AC1147-AD1147</f>
        <v>16.725287149058943</v>
      </c>
      <c r="AI1147" s="5">
        <f t="shared" si="142"/>
        <v>3.6057724287186232E-3</v>
      </c>
      <c r="AJ1147" s="5">
        <f t="shared" si="145"/>
        <v>-4.4090465290799073E-3</v>
      </c>
      <c r="AK1147" s="5">
        <f t="shared" si="143"/>
        <v>4.8086548127857762E-4</v>
      </c>
    </row>
    <row r="1148" spans="1:37" x14ac:dyDescent="0.2">
      <c r="A1148" s="1">
        <v>43249</v>
      </c>
      <c r="B1148">
        <v>186.9443</v>
      </c>
      <c r="C1148">
        <v>188.09030000000001</v>
      </c>
      <c r="D1148">
        <v>186.21690000000001</v>
      </c>
      <c r="E1148">
        <v>187.2433</v>
      </c>
      <c r="F1148">
        <v>22514075</v>
      </c>
      <c r="G1148">
        <v>22514075</v>
      </c>
      <c r="H1148">
        <v>187.018</v>
      </c>
      <c r="I1148">
        <v>-0.67762299999999998</v>
      </c>
      <c r="J1148">
        <v>0.67762299999999998</v>
      </c>
      <c r="K1148" s="4">
        <f>1-(E1148/E1147)</f>
        <v>3.6057724287186232E-3</v>
      </c>
      <c r="L1148" s="4">
        <v>186.97921249999999</v>
      </c>
      <c r="M1148" s="4">
        <v>186.91444000000001</v>
      </c>
      <c r="N1148" s="4">
        <v>183.47444290000001</v>
      </c>
      <c r="O1148" s="4">
        <v>175.01555490000001</v>
      </c>
      <c r="P1148" s="4">
        <v>186.94269009999999</v>
      </c>
      <c r="Q1148" s="4">
        <v>186.51205150000001</v>
      </c>
      <c r="R1148" s="4">
        <v>183.59384019999999</v>
      </c>
      <c r="S1148" s="4">
        <v>178.03058960000001</v>
      </c>
      <c r="T1148" s="2">
        <v>0.61674264300000003</v>
      </c>
      <c r="U1148" s="2">
        <v>0.43419071399999998</v>
      </c>
      <c r="V1148" s="4">
        <v>58.68522858</v>
      </c>
      <c r="W1148">
        <f>F1148/AVERAGE(F1144:F1148)</f>
        <v>1.1427521029431358</v>
      </c>
      <c r="X1148" s="4">
        <f>(E1148-MIN(E1135:E1148))/(MAX(E1135:E1148)-MIN(E1135:E1148)) * 100</f>
        <v>53.000401391490279</v>
      </c>
      <c r="Y1148" s="4">
        <f t="shared" si="144"/>
        <v>70.256436809823413</v>
      </c>
      <c r="Z1148" s="4">
        <f t="shared" si="140"/>
        <v>0.75438499016049787</v>
      </c>
      <c r="AA1148" s="4">
        <f t="shared" si="141"/>
        <v>2.9182113000000243</v>
      </c>
      <c r="AB1148">
        <f>STDEV(E1128:E1148)</f>
        <v>6.8779976348913818</v>
      </c>
      <c r="AC1148">
        <f t="shared" si="138"/>
        <v>190.3524405348914</v>
      </c>
      <c r="AD1148">
        <f t="shared" si="139"/>
        <v>176.59644526510863</v>
      </c>
      <c r="AE1148" s="4">
        <f>AC1148-AD1148</f>
        <v>13.755995269782773</v>
      </c>
      <c r="AI1148" s="5">
        <f t="shared" si="142"/>
        <v>2.128781109924982E-3</v>
      </c>
      <c r="AJ1148" s="5">
        <f t="shared" si="145"/>
        <v>-3.1405775641945022E-3</v>
      </c>
      <c r="AK1148" s="5">
        <f t="shared" si="143"/>
        <v>5.9447280841347025E-4</v>
      </c>
    </row>
    <row r="1149" spans="1:37" x14ac:dyDescent="0.2">
      <c r="A1149" s="1">
        <v>43250</v>
      </c>
      <c r="B1149">
        <v>187.06389999999999</v>
      </c>
      <c r="C1149">
        <v>187.34289999999999</v>
      </c>
      <c r="D1149">
        <v>186.12719999999999</v>
      </c>
      <c r="E1149">
        <v>186.84469999999999</v>
      </c>
      <c r="F1149">
        <v>18690547</v>
      </c>
      <c r="G1149">
        <v>18690547</v>
      </c>
      <c r="H1149">
        <v>186.62530000000001</v>
      </c>
      <c r="I1149">
        <v>-0.39860200000000001</v>
      </c>
      <c r="J1149">
        <v>0.39860200000000001</v>
      </c>
      <c r="K1149" s="4">
        <f>1-(E1149/E1148)</f>
        <v>2.128781109924982E-3</v>
      </c>
      <c r="L1149" s="4">
        <v>187.04273749999999</v>
      </c>
      <c r="M1149" s="4">
        <v>187.02007</v>
      </c>
      <c r="N1149" s="4">
        <v>184.5599095</v>
      </c>
      <c r="O1149" s="4">
        <v>175.21414899999999</v>
      </c>
      <c r="P1149" s="4">
        <v>186.92091450000001</v>
      </c>
      <c r="Q1149" s="4">
        <v>186.57253299999999</v>
      </c>
      <c r="R1149" s="4">
        <v>183.90344590000001</v>
      </c>
      <c r="S1149" s="4">
        <v>178.37624099999999</v>
      </c>
      <c r="T1149" s="2">
        <v>0.52385692900000003</v>
      </c>
      <c r="U1149" s="2">
        <v>0.46266228599999998</v>
      </c>
      <c r="V1149" s="4">
        <v>53.101543380000003</v>
      </c>
      <c r="W1149">
        <f>F1149/AVERAGE(F1145:F1149)</f>
        <v>0.91658092464076502</v>
      </c>
      <c r="X1149" s="4">
        <f>(E1149-MIN(E1136:E1149))/(MAX(E1136:E1149)-MIN(E1136:E1149)) * 100</f>
        <v>39.667514048701399</v>
      </c>
      <c r="Y1149" s="4">
        <f t="shared" si="144"/>
        <v>58.100137975115238</v>
      </c>
      <c r="Z1149" s="4">
        <f t="shared" si="140"/>
        <v>0.68274388721230439</v>
      </c>
      <c r="AA1149" s="4">
        <f t="shared" si="141"/>
        <v>2.6690870999999845</v>
      </c>
      <c r="AB1149">
        <f>STDEV(E1129:E1149)</f>
        <v>5.2699136697772193</v>
      </c>
      <c r="AC1149">
        <f t="shared" si="138"/>
        <v>189.82982316977723</v>
      </c>
      <c r="AD1149">
        <f t="shared" si="139"/>
        <v>179.28999583022278</v>
      </c>
      <c r="AE1149" s="4">
        <f>AC1149-AD1149</f>
        <v>10.539827339554449</v>
      </c>
      <c r="AI1149" s="5">
        <f t="shared" si="142"/>
        <v>3.3600096764851983E-3</v>
      </c>
      <c r="AJ1149" s="5">
        <f t="shared" si="145"/>
        <v>-3.3324942869761303E-4</v>
      </c>
      <c r="AK1149" s="5">
        <f t="shared" si="143"/>
        <v>1.4675772998175548E-3</v>
      </c>
    </row>
    <row r="1150" spans="1:37" x14ac:dyDescent="0.2">
      <c r="A1150" s="1">
        <v>43251</v>
      </c>
      <c r="B1150">
        <v>186.56569999999999</v>
      </c>
      <c r="C1150">
        <v>187.57210000000001</v>
      </c>
      <c r="D1150">
        <v>185.48939999999999</v>
      </c>
      <c r="E1150">
        <v>186.21690000000001</v>
      </c>
      <c r="F1150">
        <v>27482793</v>
      </c>
      <c r="G1150">
        <v>27482793</v>
      </c>
      <c r="H1150">
        <v>186.46899999999999</v>
      </c>
      <c r="I1150">
        <v>-0.627799</v>
      </c>
      <c r="J1150">
        <v>0.627799</v>
      </c>
      <c r="K1150" s="4">
        <f>1-(E1150/E1149)</f>
        <v>3.3600096764851983E-3</v>
      </c>
      <c r="L1150" s="4">
        <v>187.11250000000001</v>
      </c>
      <c r="M1150" s="4">
        <v>186.88953000000001</v>
      </c>
      <c r="N1150" s="4">
        <v>185.43396190000001</v>
      </c>
      <c r="O1150" s="4">
        <v>175.4533745</v>
      </c>
      <c r="P1150" s="4">
        <v>186.76446680000001</v>
      </c>
      <c r="Q1150" s="4">
        <v>186.50787249999999</v>
      </c>
      <c r="R1150" s="4">
        <v>184.1237749</v>
      </c>
      <c r="S1150" s="4">
        <v>178.68371780000001</v>
      </c>
      <c r="T1150" s="2">
        <v>0.33382835700000002</v>
      </c>
      <c r="U1150" s="2">
        <v>0.50750507099999997</v>
      </c>
      <c r="V1150" s="4">
        <v>39.678484869999998</v>
      </c>
      <c r="W1150">
        <f>F1150/AVERAGE(F1146:F1150)</f>
        <v>1.2562717955061726</v>
      </c>
      <c r="X1150" s="4">
        <f>(E1150-MIN(E1137:E1150))/(MAX(E1137:E1150)-MIN(E1137:E1150)) * 100</f>
        <v>24.563179437524639</v>
      </c>
      <c r="Y1150" s="4">
        <f t="shared" si="144"/>
        <v>39.077031625905441</v>
      </c>
      <c r="Z1150" s="4">
        <f t="shared" si="140"/>
        <v>0.62858355446939584</v>
      </c>
      <c r="AA1150" s="4">
        <f t="shared" si="141"/>
        <v>2.3840975999999898</v>
      </c>
      <c r="AB1150">
        <f>STDEV(E1130:E1150)</f>
        <v>3.6284655065848717</v>
      </c>
      <c r="AC1150">
        <f t="shared" ref="AC1150:AC1213" si="146">N1150+AB1150</f>
        <v>189.06242740658487</v>
      </c>
      <c r="AD1150">
        <f t="shared" ref="AD1150:AD1213" si="147">N1150-AB1150</f>
        <v>181.80549639341515</v>
      </c>
      <c r="AE1150" s="4">
        <f>AC1150-AD1150</f>
        <v>7.2569310131697193</v>
      </c>
      <c r="AI1150" s="5">
        <f t="shared" si="142"/>
        <v>-1.8033808961485098E-2</v>
      </c>
      <c r="AJ1150" s="5">
        <f t="shared" si="145"/>
        <v>4.6320674744343652E-3</v>
      </c>
      <c r="AK1150" s="5">
        <f t="shared" si="143"/>
        <v>1.872130284680225E-3</v>
      </c>
    </row>
    <row r="1151" spans="1:37" x14ac:dyDescent="0.2">
      <c r="A1151" s="1">
        <v>43252</v>
      </c>
      <c r="B1151">
        <v>187.33420000000001</v>
      </c>
      <c r="C1151">
        <v>189.595</v>
      </c>
      <c r="D1151">
        <v>187.09379999999999</v>
      </c>
      <c r="E1151">
        <v>189.57509999999999</v>
      </c>
      <c r="F1151">
        <v>23442510</v>
      </c>
      <c r="G1151">
        <v>23442510</v>
      </c>
      <c r="H1151">
        <v>188.83150000000001</v>
      </c>
      <c r="I1151">
        <v>3.3582000000000001</v>
      </c>
      <c r="J1151">
        <v>-3.3582000000000001</v>
      </c>
      <c r="K1151" s="4">
        <f>1-(E1151/E1150)</f>
        <v>-1.8033808961485098E-2</v>
      </c>
      <c r="L1151" s="4">
        <v>187.4376125</v>
      </c>
      <c r="M1151" s="4">
        <v>187.21339</v>
      </c>
      <c r="N1151" s="4">
        <v>186.11481900000001</v>
      </c>
      <c r="O1151" s="4">
        <v>175.75961570000001</v>
      </c>
      <c r="P1151" s="4">
        <v>187.38905199999999</v>
      </c>
      <c r="Q1151" s="4">
        <v>187.06555019999999</v>
      </c>
      <c r="R1151" s="4">
        <v>184.64294870000001</v>
      </c>
      <c r="S1151" s="4">
        <v>179.1108308</v>
      </c>
      <c r="T1151" s="2">
        <v>0.57369978600000004</v>
      </c>
      <c r="U1151" s="2">
        <v>0.45625228600000001</v>
      </c>
      <c r="V1151" s="4">
        <v>55.701600259999999</v>
      </c>
      <c r="W1151">
        <f>F1151/AVERAGE(F1147:F1151)</f>
        <v>1.069546493682942</v>
      </c>
      <c r="X1151" s="4">
        <f>(E1151-MIN(E1138:E1151))/(MAX(E1138:E1151)-MIN(E1138:E1151)) * 100</f>
        <v>100</v>
      </c>
      <c r="Y1151" s="4">
        <f t="shared" si="144"/>
        <v>54.743564495408684</v>
      </c>
      <c r="Z1151" s="4">
        <f t="shared" si="140"/>
        <v>1.8266987347597168</v>
      </c>
      <c r="AA1151" s="4">
        <f t="shared" si="141"/>
        <v>2.4226014999999848</v>
      </c>
      <c r="AB1151">
        <f>STDEV(E1131:E1151)</f>
        <v>2.8945424870986178</v>
      </c>
      <c r="AC1151">
        <f t="shared" si="146"/>
        <v>189.00936148709863</v>
      </c>
      <c r="AD1151">
        <f t="shared" si="147"/>
        <v>183.22027651290139</v>
      </c>
      <c r="AE1151" s="4">
        <f>AC1151-AD1151</f>
        <v>5.7890849741972374</v>
      </c>
      <c r="AI1151" s="5">
        <f t="shared" si="142"/>
        <v>-8.3581651809758739E-3</v>
      </c>
      <c r="AJ1151" s="5">
        <f t="shared" si="145"/>
        <v>4.5307114457987744E-3</v>
      </c>
      <c r="AK1151" s="5">
        <f t="shared" si="143"/>
        <v>1.4864668217518787E-3</v>
      </c>
    </row>
    <row r="1152" spans="1:37" x14ac:dyDescent="0.2">
      <c r="A1152" s="1">
        <v>43255</v>
      </c>
      <c r="B1152">
        <v>190.96520000000001</v>
      </c>
      <c r="C1152">
        <v>192.744</v>
      </c>
      <c r="D1152">
        <v>190.68119999999999</v>
      </c>
      <c r="E1152">
        <v>191.15960000000001</v>
      </c>
      <c r="F1152">
        <v>26266174</v>
      </c>
      <c r="G1152">
        <v>26266174</v>
      </c>
      <c r="H1152">
        <v>191.57169999999999</v>
      </c>
      <c r="I1152">
        <v>1.5844</v>
      </c>
      <c r="J1152">
        <v>-1.5844</v>
      </c>
      <c r="K1152" s="4">
        <f>1-(E1152/E1151)</f>
        <v>-8.3581651809758739E-3</v>
      </c>
      <c r="L1152" s="4">
        <v>188.01932500000001</v>
      </c>
      <c r="M1152" s="4">
        <v>187.76347000000001</v>
      </c>
      <c r="N1152" s="4">
        <v>186.85600479999999</v>
      </c>
      <c r="O1152" s="4">
        <v>176.17419799999999</v>
      </c>
      <c r="P1152" s="4">
        <v>188.22695150000001</v>
      </c>
      <c r="Q1152" s="4">
        <v>187.8099229</v>
      </c>
      <c r="R1152" s="4">
        <v>185.26358210000001</v>
      </c>
      <c r="S1152" s="4">
        <v>179.58333160000001</v>
      </c>
      <c r="T1152" s="2">
        <v>0.68687121399999995</v>
      </c>
      <c r="U1152" s="2">
        <v>0.42493357100000001</v>
      </c>
      <c r="V1152" s="4">
        <v>61.779839690000003</v>
      </c>
      <c r="W1152">
        <f>F1152/AVERAGE(F1148:F1152)</f>
        <v>1.1092499762175441</v>
      </c>
      <c r="X1152" s="4">
        <f>(E1152-MIN(E1139:E1152))/(MAX(E1139:E1152)-MIN(E1139:E1152)) * 100</f>
        <v>100</v>
      </c>
      <c r="Y1152" s="4">
        <f t="shared" si="144"/>
        <v>74.854393145841541</v>
      </c>
      <c r="Z1152" s="4">
        <f t="shared" si="140"/>
        <v>1.3359269349117073</v>
      </c>
      <c r="AA1152" s="4">
        <f t="shared" si="141"/>
        <v>2.5463407999999959</v>
      </c>
      <c r="AB1152">
        <f>STDEV(E1132:E1152)</f>
        <v>1.8815944402224904</v>
      </c>
      <c r="AC1152">
        <f t="shared" si="146"/>
        <v>188.73759924022249</v>
      </c>
      <c r="AD1152">
        <f t="shared" si="147"/>
        <v>184.97441035977749</v>
      </c>
      <c r="AE1152" s="4">
        <f>AC1152-AD1152</f>
        <v>3.763188880445</v>
      </c>
      <c r="AI1152" s="5">
        <f t="shared" si="142"/>
        <v>-7.7150192823169927E-3</v>
      </c>
      <c r="AJ1152" s="5">
        <f t="shared" si="145"/>
        <v>3.2896317124606611E-3</v>
      </c>
      <c r="AK1152" s="5">
        <f t="shared" si="143"/>
        <v>8.712712827170805E-4</v>
      </c>
    </row>
    <row r="1153" spans="1:37" x14ac:dyDescent="0.2">
      <c r="A1153" s="1">
        <v>43256</v>
      </c>
      <c r="B1153">
        <v>192.39019999999999</v>
      </c>
      <c r="C1153">
        <v>193.26220000000001</v>
      </c>
      <c r="D1153">
        <v>191.68770000000001</v>
      </c>
      <c r="E1153">
        <v>192.6344</v>
      </c>
      <c r="F1153">
        <v>21565963</v>
      </c>
      <c r="G1153">
        <v>21565963</v>
      </c>
      <c r="H1153">
        <v>192.52260000000001</v>
      </c>
      <c r="I1153">
        <v>1.4748000000000001</v>
      </c>
      <c r="J1153">
        <v>-1.4748000000000001</v>
      </c>
      <c r="K1153" s="4">
        <f>1-(E1153/E1152)</f>
        <v>-7.7150192823169927E-3</v>
      </c>
      <c r="L1153" s="4">
        <v>188.63591249999999</v>
      </c>
      <c r="M1153" s="4">
        <v>188.32948999999999</v>
      </c>
      <c r="N1153" s="4">
        <v>187.3393619</v>
      </c>
      <c r="O1153" s="4">
        <v>176.66480200000001</v>
      </c>
      <c r="P1153" s="4">
        <v>189.20638450000001</v>
      </c>
      <c r="Q1153" s="4">
        <v>188.68710060000001</v>
      </c>
      <c r="R1153" s="4">
        <v>185.96556480000001</v>
      </c>
      <c r="S1153" s="4">
        <v>180.09513820000001</v>
      </c>
      <c r="T1153" s="2">
        <v>0.79221407099999996</v>
      </c>
      <c r="U1153" s="2">
        <v>0.30321928599999998</v>
      </c>
      <c r="V1153" s="4">
        <v>72.319695789999997</v>
      </c>
      <c r="W1153">
        <f>F1153/AVERAGE(F1149:F1153)</f>
        <v>0.91810696593718555</v>
      </c>
      <c r="X1153" s="4">
        <f>(E1153-MIN(E1140:E1153))/(MAX(E1140:E1153)-MIN(E1140:E1153)) * 100</f>
        <v>100</v>
      </c>
      <c r="Y1153" s="4">
        <f t="shared" si="144"/>
        <v>100</v>
      </c>
      <c r="Z1153" s="4">
        <f t="shared" si="140"/>
        <v>1</v>
      </c>
      <c r="AA1153" s="4">
        <f t="shared" si="141"/>
        <v>2.7215357999999981</v>
      </c>
      <c r="AB1153">
        <f>STDEV(E1133:E1153)</f>
        <v>2.0022011331222918</v>
      </c>
      <c r="AC1153">
        <f t="shared" si="146"/>
        <v>189.3415630331223</v>
      </c>
      <c r="AD1153">
        <f t="shared" si="147"/>
        <v>185.3371607668777</v>
      </c>
      <c r="AE1153" s="4">
        <f>AC1153-AD1153</f>
        <v>4.0044022662445968</v>
      </c>
      <c r="AI1153" s="5">
        <f t="shared" si="142"/>
        <v>-3.4656323065869188E-3</v>
      </c>
      <c r="AJ1153" s="5">
        <f t="shared" si="145"/>
        <v>-4.2787701993791672E-4</v>
      </c>
      <c r="AK1153" s="5">
        <f t="shared" si="143"/>
        <v>1.0438162378778027E-3</v>
      </c>
    </row>
    <row r="1154" spans="1:37" x14ac:dyDescent="0.2">
      <c r="A1154" s="1">
        <v>43257</v>
      </c>
      <c r="B1154">
        <v>192.95330000000001</v>
      </c>
      <c r="C1154">
        <v>193.40170000000001</v>
      </c>
      <c r="D1154">
        <v>191.2492</v>
      </c>
      <c r="E1154">
        <v>193.30199999999999</v>
      </c>
      <c r="F1154">
        <v>20933619</v>
      </c>
      <c r="G1154">
        <v>20933619</v>
      </c>
      <c r="H1154">
        <v>192.57300000000001</v>
      </c>
      <c r="I1154">
        <v>0.66765799999999997</v>
      </c>
      <c r="J1154">
        <v>-0.66765799999999997</v>
      </c>
      <c r="K1154" s="4">
        <f>1-(E1154/E1153)</f>
        <v>-3.4656323065869188E-3</v>
      </c>
      <c r="L1154" s="4">
        <v>189.36211249999999</v>
      </c>
      <c r="M1154" s="4">
        <v>189.00909999999999</v>
      </c>
      <c r="N1154" s="4">
        <v>187.7916381</v>
      </c>
      <c r="O1154" s="4">
        <v>177.24460199999999</v>
      </c>
      <c r="P1154" s="4">
        <v>190.11652129999999</v>
      </c>
      <c r="Q1154" s="4">
        <v>189.52617319999999</v>
      </c>
      <c r="R1154" s="4">
        <v>186.66427289999999</v>
      </c>
      <c r="S1154" s="4">
        <v>180.61305429999999</v>
      </c>
      <c r="T1154" s="2">
        <v>0.71605392899999998</v>
      </c>
      <c r="U1154" s="2">
        <v>0.30321928599999998</v>
      </c>
      <c r="V1154" s="4">
        <v>70.251422140000003</v>
      </c>
      <c r="W1154">
        <f>F1154/AVERAGE(F1150:F1154)</f>
        <v>0.87448549519475804</v>
      </c>
      <c r="X1154" s="4">
        <f>(E1154-MIN(E1141:E1154))/(MAX(E1141:E1154)-MIN(E1141:E1154)) * 100</f>
        <v>100</v>
      </c>
      <c r="Y1154" s="4">
        <f t="shared" si="144"/>
        <v>100</v>
      </c>
      <c r="Z1154" s="4">
        <f t="shared" si="140"/>
        <v>1</v>
      </c>
      <c r="AA1154" s="4">
        <f t="shared" si="141"/>
        <v>2.8619003000000021</v>
      </c>
      <c r="AB1154">
        <f>STDEV(E1134:E1154)</f>
        <v>2.224143004727031</v>
      </c>
      <c r="AC1154">
        <f t="shared" si="146"/>
        <v>190.01578110472704</v>
      </c>
      <c r="AD1154">
        <f t="shared" si="147"/>
        <v>185.56749509527296</v>
      </c>
      <c r="AE1154" s="4">
        <f>AC1154-AD1154</f>
        <v>4.4482860094540797</v>
      </c>
      <c r="AI1154" s="5">
        <f t="shared" si="142"/>
        <v>2.6802619734922484E-3</v>
      </c>
      <c r="AJ1154" s="5">
        <f t="shared" si="145"/>
        <v>-3.5142898621960407E-4</v>
      </c>
      <c r="AK1154" s="5">
        <f t="shared" si="143"/>
        <v>9.0855236640483423E-5</v>
      </c>
    </row>
    <row r="1155" spans="1:37" x14ac:dyDescent="0.2">
      <c r="A1155" s="1">
        <v>43258</v>
      </c>
      <c r="B1155">
        <v>193.4615</v>
      </c>
      <c r="C1155">
        <v>193.5213</v>
      </c>
      <c r="D1155">
        <v>191.6628</v>
      </c>
      <c r="E1155">
        <v>192.78389999999999</v>
      </c>
      <c r="F1155">
        <v>21347180</v>
      </c>
      <c r="G1155">
        <v>21347180</v>
      </c>
      <c r="H1155">
        <v>192.61420000000001</v>
      </c>
      <c r="I1155">
        <v>-0.51818299999999995</v>
      </c>
      <c r="J1155">
        <v>0.51818299999999995</v>
      </c>
      <c r="K1155" s="4">
        <f>1-(E1155/E1154)</f>
        <v>2.6802619734922484E-3</v>
      </c>
      <c r="L1155" s="4">
        <v>189.9699875</v>
      </c>
      <c r="M1155" s="4">
        <v>189.51732000000001</v>
      </c>
      <c r="N1155" s="4">
        <v>188.17717619999999</v>
      </c>
      <c r="O1155" s="4">
        <v>177.6618373</v>
      </c>
      <c r="P1155" s="4">
        <v>190.70927209999999</v>
      </c>
      <c r="Q1155" s="4">
        <v>190.11848710000001</v>
      </c>
      <c r="R1155" s="4">
        <v>187.2470945</v>
      </c>
      <c r="S1155" s="4">
        <v>181.0903424</v>
      </c>
      <c r="T1155" s="2">
        <v>0.71605392899999998</v>
      </c>
      <c r="U1155" s="2">
        <v>0.25553235699999999</v>
      </c>
      <c r="V1155" s="4">
        <v>73.699468499999995</v>
      </c>
      <c r="W1155">
        <f>F1155/AVERAGE(F1151:F1155)</f>
        <v>0.93994523168884392</v>
      </c>
      <c r="X1155" s="4">
        <f>(E1155-MIN(E1142:E1155))/(MAX(E1142:E1155)-MIN(E1142:E1155)) * 100</f>
        <v>93.221425580908445</v>
      </c>
      <c r="Y1155" s="4">
        <f t="shared" si="144"/>
        <v>97.740475193636144</v>
      </c>
      <c r="Z1155" s="4">
        <f t="shared" ref="Z1155:Z1218" si="148">IFERROR(X1155/Y1155,0)</f>
        <v>0.95376480824576615</v>
      </c>
      <c r="AA1155" s="4">
        <f t="shared" ref="AA1155:AA1218" si="149">Q1155-R1155</f>
        <v>2.8713926000000072</v>
      </c>
      <c r="AB1155">
        <f>STDEV(E1135:E1155)</f>
        <v>2.356930593569686</v>
      </c>
      <c r="AC1155">
        <f t="shared" si="146"/>
        <v>190.53410679356966</v>
      </c>
      <c r="AD1155">
        <f t="shared" si="147"/>
        <v>185.82024560643032</v>
      </c>
      <c r="AE1155" s="4">
        <f>AC1155-AD1155</f>
        <v>4.7138611871393437</v>
      </c>
      <c r="AI1155" s="5">
        <f t="shared" ref="AI1155:AI1218" si="150">K1156</f>
        <v>9.0977514201133758E-3</v>
      </c>
      <c r="AJ1155" s="5">
        <f t="shared" si="145"/>
        <v>-1.3478941118536425E-3</v>
      </c>
      <c r="AK1155" s="5">
        <f t="shared" ref="AK1155:AK1218" si="151">SLOPE(K1156:K1165,$AL$2:$AL$11)</f>
        <v>1.0060915480674586E-4</v>
      </c>
    </row>
    <row r="1156" spans="1:37" x14ac:dyDescent="0.2">
      <c r="A1156" s="1">
        <v>43259</v>
      </c>
      <c r="B1156">
        <v>190.50190000000001</v>
      </c>
      <c r="C1156">
        <v>191.32900000000001</v>
      </c>
      <c r="D1156">
        <v>189.10679999999999</v>
      </c>
      <c r="E1156">
        <v>191.03</v>
      </c>
      <c r="F1156">
        <v>26656799</v>
      </c>
      <c r="G1156">
        <v>26656799</v>
      </c>
      <c r="H1156">
        <v>190.2792</v>
      </c>
      <c r="I1156">
        <v>-1.7538</v>
      </c>
      <c r="J1156">
        <v>1.7538</v>
      </c>
      <c r="K1156" s="4">
        <f>1-(E1156/E1155)</f>
        <v>9.0977514201133758E-3</v>
      </c>
      <c r="L1156" s="4">
        <v>190.44332499999999</v>
      </c>
      <c r="M1156" s="4">
        <v>189.87108000000001</v>
      </c>
      <c r="N1156" s="4">
        <v>188.4172714</v>
      </c>
      <c r="O1156" s="4">
        <v>178.13090980000001</v>
      </c>
      <c r="P1156" s="4">
        <v>190.78054499999999</v>
      </c>
      <c r="Q1156" s="4">
        <v>190.2842168</v>
      </c>
      <c r="R1156" s="4">
        <v>187.60737119999999</v>
      </c>
      <c r="S1156" s="4">
        <v>181.4801329</v>
      </c>
      <c r="T1156" s="2">
        <v>0.71605392899999998</v>
      </c>
      <c r="U1156" s="2">
        <v>0.33240214299999998</v>
      </c>
      <c r="V1156" s="4">
        <v>68.296035290000006</v>
      </c>
      <c r="W1156">
        <f>F1156/AVERAGE(F1152:F1156)</f>
        <v>1.141425858335638</v>
      </c>
      <c r="X1156" s="4">
        <f>(E1156-MIN(E1143:E1156))/(MAX(E1143:E1156)-MIN(E1143:E1156)) * 100</f>
        <v>67.932703843276769</v>
      </c>
      <c r="Y1156" s="4">
        <f t="shared" si="144"/>
        <v>87.0513764747284</v>
      </c>
      <c r="Z1156" s="4">
        <f t="shared" si="148"/>
        <v>0.78037483833467114</v>
      </c>
      <c r="AA1156" s="4">
        <f t="shared" si="149"/>
        <v>2.6768456000000072</v>
      </c>
      <c r="AB1156">
        <f>STDEV(E1136:E1156)</f>
        <v>2.3794746012813097</v>
      </c>
      <c r="AC1156">
        <f t="shared" si="146"/>
        <v>190.79674600128132</v>
      </c>
      <c r="AD1156">
        <f t="shared" si="147"/>
        <v>186.03779679871869</v>
      </c>
      <c r="AE1156" s="4">
        <f>AC1156-AD1156</f>
        <v>4.7589492025626328</v>
      </c>
      <c r="AI1156" s="5">
        <f t="shared" si="150"/>
        <v>2.4514474166361655E-3</v>
      </c>
      <c r="AJ1156" s="5">
        <f t="shared" si="145"/>
        <v>2.0608667411089023E-3</v>
      </c>
      <c r="AK1156" s="5">
        <f t="shared" si="151"/>
        <v>3.5772590277266032E-4</v>
      </c>
    </row>
    <row r="1157" spans="1:37" x14ac:dyDescent="0.2">
      <c r="A1157" s="1">
        <v>43262</v>
      </c>
      <c r="B1157">
        <v>190.68119999999999</v>
      </c>
      <c r="C1157">
        <v>191.29910000000001</v>
      </c>
      <c r="D1157">
        <v>189.54519999999999</v>
      </c>
      <c r="E1157">
        <v>190.5617</v>
      </c>
      <c r="F1157">
        <v>18308460</v>
      </c>
      <c r="G1157">
        <v>18308460</v>
      </c>
      <c r="H1157">
        <v>190.5187</v>
      </c>
      <c r="I1157">
        <v>-0.468358</v>
      </c>
      <c r="J1157">
        <v>0.468358</v>
      </c>
      <c r="K1157" s="4">
        <f>1-(E1157/E1156)</f>
        <v>2.4514474166361655E-3</v>
      </c>
      <c r="L1157" s="4">
        <v>190.90795</v>
      </c>
      <c r="M1157" s="4">
        <v>190.13516000000001</v>
      </c>
      <c r="N1157" s="4">
        <v>188.50838100000001</v>
      </c>
      <c r="O1157" s="4">
        <v>178.62700390000001</v>
      </c>
      <c r="P1157" s="4">
        <v>190.7319128</v>
      </c>
      <c r="Q1157" s="4">
        <v>190.3346683</v>
      </c>
      <c r="R1157" s="4">
        <v>187.8887359</v>
      </c>
      <c r="S1157" s="4">
        <v>181.83627279999999</v>
      </c>
      <c r="T1157" s="2">
        <v>0.62209678599999996</v>
      </c>
      <c r="U1157" s="2">
        <v>0.36585628599999998</v>
      </c>
      <c r="V1157" s="4">
        <v>62.96825261</v>
      </c>
      <c r="W1157">
        <f>F1157/AVERAGE(F1153:F1157)</f>
        <v>0.84128848227164166</v>
      </c>
      <c r="X1157" s="4">
        <f>(E1157-MIN(E1144:E1157))/(MAX(E1144:E1157)-MIN(E1144:E1157)) * 100</f>
        <v>61.323058249001463</v>
      </c>
      <c r="Y1157" s="4">
        <f t="shared" ref="Y1157:Y1220" si="152">AVERAGE(X1155:X1157)</f>
        <v>74.159062557728888</v>
      </c>
      <c r="Z1157" s="4">
        <f t="shared" si="148"/>
        <v>0.82691253279077959</v>
      </c>
      <c r="AA1157" s="4">
        <f t="shared" si="149"/>
        <v>2.4459324000000038</v>
      </c>
      <c r="AB1157">
        <f>STDEV(E1137:E1157)</f>
        <v>2.4249620738516797</v>
      </c>
      <c r="AC1157">
        <f t="shared" si="146"/>
        <v>190.93334307385169</v>
      </c>
      <c r="AD1157">
        <f t="shared" si="147"/>
        <v>186.08341892614834</v>
      </c>
      <c r="AE1157" s="4">
        <f>AC1157-AD1157</f>
        <v>4.8499241477033479</v>
      </c>
      <c r="AI1157" s="5">
        <f t="shared" si="150"/>
        <v>-5.4906101278484609E-3</v>
      </c>
      <c r="AJ1157" s="5">
        <f t="shared" si="145"/>
        <v>1.4095281619370124E-3</v>
      </c>
      <c r="AK1157" s="5">
        <f t="shared" si="151"/>
        <v>8.9908905080813217E-4</v>
      </c>
    </row>
    <row r="1158" spans="1:37" x14ac:dyDescent="0.2">
      <c r="A1158" s="1">
        <v>43263</v>
      </c>
      <c r="B1158">
        <v>190.71610000000001</v>
      </c>
      <c r="C1158">
        <v>191.93780000000001</v>
      </c>
      <c r="D1158">
        <v>190.4819</v>
      </c>
      <c r="E1158">
        <v>191.608</v>
      </c>
      <c r="F1158">
        <v>16911141</v>
      </c>
      <c r="G1158">
        <v>16911141</v>
      </c>
      <c r="H1158">
        <v>191.1191</v>
      </c>
      <c r="I1158">
        <v>1.0463</v>
      </c>
      <c r="J1158">
        <v>-1.0463</v>
      </c>
      <c r="K1158" s="4">
        <f>1-(E1158/E1157)</f>
        <v>-5.4906101278484609E-3</v>
      </c>
      <c r="L1158" s="4">
        <v>191.58183750000001</v>
      </c>
      <c r="M1158" s="4">
        <v>190.57163</v>
      </c>
      <c r="N1158" s="4">
        <v>188.683481</v>
      </c>
      <c r="O1158" s="4">
        <v>179.11830979999999</v>
      </c>
      <c r="P1158" s="4">
        <v>190.92659879999999</v>
      </c>
      <c r="Q1158" s="4">
        <v>190.56618309999999</v>
      </c>
      <c r="R1158" s="4">
        <v>188.2429515</v>
      </c>
      <c r="S1158" s="4">
        <v>182.21947779999999</v>
      </c>
      <c r="T1158" s="2">
        <v>0.69683249999999997</v>
      </c>
      <c r="U1158" s="2">
        <v>0.33240221399999997</v>
      </c>
      <c r="V1158" s="4">
        <v>67.703944530000001</v>
      </c>
      <c r="W1158">
        <f>F1158/AVERAGE(F1154:F1158)</f>
        <v>0.81180855295465459</v>
      </c>
      <c r="X1158" s="4">
        <f>(E1158-MIN(E1145:E1158))/(MAX(E1145:E1158)-MIN(E1145:E1158)) * 100</f>
        <v>76.090669150753101</v>
      </c>
      <c r="Y1158" s="4">
        <f t="shared" si="152"/>
        <v>68.448810414343782</v>
      </c>
      <c r="Z1158" s="4">
        <f t="shared" si="148"/>
        <v>1.1116434119183454</v>
      </c>
      <c r="AA1158" s="4">
        <f t="shared" si="149"/>
        <v>2.3232315999999855</v>
      </c>
      <c r="AB1158">
        <f>STDEV(E1138:E1158)</f>
        <v>2.5123605928725756</v>
      </c>
      <c r="AC1158">
        <f t="shared" si="146"/>
        <v>191.19584159287257</v>
      </c>
      <c r="AD1158">
        <f t="shared" si="147"/>
        <v>186.17112040712743</v>
      </c>
      <c r="AE1158" s="4">
        <f>AC1158-AD1158</f>
        <v>5.0247211857451362</v>
      </c>
      <c r="AI1158" s="5">
        <f t="shared" si="150"/>
        <v>8.2172978163751464E-3</v>
      </c>
      <c r="AJ1158" s="5">
        <f t="shared" si="145"/>
        <v>1.6939549683859135E-3</v>
      </c>
      <c r="AK1158" s="5">
        <f t="shared" si="151"/>
        <v>-7.2741786994443751E-4</v>
      </c>
    </row>
    <row r="1159" spans="1:37" x14ac:dyDescent="0.2">
      <c r="A1159" s="1">
        <v>43264</v>
      </c>
      <c r="B1159">
        <v>191.7475</v>
      </c>
      <c r="C1159">
        <v>192.20590000000001</v>
      </c>
      <c r="D1159">
        <v>189.77440000000001</v>
      </c>
      <c r="E1159">
        <v>190.0335</v>
      </c>
      <c r="F1159">
        <v>21638393</v>
      </c>
      <c r="G1159">
        <v>21638393</v>
      </c>
      <c r="H1159">
        <v>190.90469999999999</v>
      </c>
      <c r="I1159">
        <v>-1.5745</v>
      </c>
      <c r="J1159">
        <v>1.5745</v>
      </c>
      <c r="K1159" s="4">
        <f>1-(E1159/E1158)</f>
        <v>8.2172978163751464E-3</v>
      </c>
      <c r="L1159" s="4">
        <v>191.6391375</v>
      </c>
      <c r="M1159" s="4">
        <v>190.89051000000001</v>
      </c>
      <c r="N1159" s="4">
        <v>188.80448569999999</v>
      </c>
      <c r="O1159" s="4">
        <v>179.60015290000001</v>
      </c>
      <c r="P1159" s="4">
        <v>190.72813239999999</v>
      </c>
      <c r="Q1159" s="4">
        <v>190.4693316</v>
      </c>
      <c r="R1159" s="4">
        <v>188.4134799</v>
      </c>
      <c r="S1159" s="4">
        <v>182.52591000000001</v>
      </c>
      <c r="T1159" s="2">
        <v>0.61141821399999996</v>
      </c>
      <c r="U1159" s="2">
        <v>0.4448665</v>
      </c>
      <c r="V1159" s="4">
        <v>57.883845710000003</v>
      </c>
      <c r="W1159">
        <f>F1159/AVERAGE(F1155:F1159)</f>
        <v>1.0317559540864256</v>
      </c>
      <c r="X1159" s="4">
        <f>(E1159-MIN(E1146:E1159))/(MAX(E1146:E1159)-MIN(E1146:E1159)) * 100</f>
        <v>53.867976457636487</v>
      </c>
      <c r="Y1159" s="4">
        <f t="shared" si="152"/>
        <v>63.760567952463681</v>
      </c>
      <c r="Z1159" s="4">
        <f t="shared" si="148"/>
        <v>0.84484781405644693</v>
      </c>
      <c r="AA1159" s="4">
        <f t="shared" si="149"/>
        <v>2.0558517000000052</v>
      </c>
      <c r="AB1159">
        <f>STDEV(E1139:E1159)</f>
        <v>2.5133195913543722</v>
      </c>
      <c r="AC1159">
        <f t="shared" si="146"/>
        <v>191.31780529135435</v>
      </c>
      <c r="AD1159">
        <f t="shared" si="147"/>
        <v>186.29116610864563</v>
      </c>
      <c r="AE1159" s="4">
        <f>AC1159-AD1159</f>
        <v>5.0266391827087205</v>
      </c>
      <c r="AI1159" s="5">
        <f t="shared" si="150"/>
        <v>-5.2464433902432717E-4</v>
      </c>
      <c r="AJ1159" s="5">
        <f t="shared" si="145"/>
        <v>-1.7879522359139885E-4</v>
      </c>
      <c r="AK1159" s="5">
        <f t="shared" si="151"/>
        <v>-5.9971502662290236E-4</v>
      </c>
    </row>
    <row r="1160" spans="1:37" x14ac:dyDescent="0.2">
      <c r="A1160" s="1">
        <v>43265</v>
      </c>
      <c r="B1160">
        <v>190.88050000000001</v>
      </c>
      <c r="C1160">
        <v>190.90049999999999</v>
      </c>
      <c r="D1160">
        <v>189.55520000000001</v>
      </c>
      <c r="E1160">
        <v>190.13319999999999</v>
      </c>
      <c r="F1160">
        <v>21610074</v>
      </c>
      <c r="G1160">
        <v>21610074</v>
      </c>
      <c r="H1160">
        <v>190.22550000000001</v>
      </c>
      <c r="I1160">
        <v>9.9650000000000002E-2</v>
      </c>
      <c r="J1160">
        <v>-9.9650000000000002E-2</v>
      </c>
      <c r="K1160" s="4">
        <f>1-(E1160/E1159)</f>
        <v>-5.2464433902432717E-4</v>
      </c>
      <c r="L1160" s="4">
        <v>191.51083750000001</v>
      </c>
      <c r="M1160" s="4">
        <v>191.28214</v>
      </c>
      <c r="N1160" s="4">
        <v>189.011381</v>
      </c>
      <c r="O1160" s="4">
        <v>180.05066669999999</v>
      </c>
      <c r="P1160" s="4">
        <v>190.59592520000001</v>
      </c>
      <c r="Q1160" s="4">
        <v>190.40821679999999</v>
      </c>
      <c r="R1160" s="4">
        <v>188.5772628</v>
      </c>
      <c r="S1160" s="4">
        <v>182.82423510000001</v>
      </c>
      <c r="T1160" s="2">
        <v>0.61853607099999997</v>
      </c>
      <c r="U1160" s="2">
        <v>0.42991892900000001</v>
      </c>
      <c r="V1160" s="4">
        <v>58.995004209999998</v>
      </c>
      <c r="W1160">
        <f>F1160/AVERAGE(F1156:F1160)</f>
        <v>1.0278288390129426</v>
      </c>
      <c r="X1160" s="4">
        <f>(E1160-MIN(E1147:E1160))/(MAX(E1147:E1160)-MIN(E1147:E1160)) * 100</f>
        <v>55.275154902541779</v>
      </c>
      <c r="Y1160" s="4">
        <f t="shared" si="152"/>
        <v>61.744600170310456</v>
      </c>
      <c r="Z1160" s="4">
        <f t="shared" si="148"/>
        <v>0.89522249314233193</v>
      </c>
      <c r="AA1160" s="4">
        <f t="shared" si="149"/>
        <v>1.8309539999999913</v>
      </c>
      <c r="AB1160">
        <f>STDEV(E1140:E1160)</f>
        <v>2.43007507653962</v>
      </c>
      <c r="AC1160">
        <f t="shared" si="146"/>
        <v>191.44145607653962</v>
      </c>
      <c r="AD1160">
        <f t="shared" si="147"/>
        <v>186.58130592346038</v>
      </c>
      <c r="AE1160" s="4">
        <f>AC1160-AD1160</f>
        <v>4.8601501530792461</v>
      </c>
      <c r="AI1160" s="5">
        <f t="shared" si="150"/>
        <v>1.0272798227768609E-2</v>
      </c>
      <c r="AJ1160" s="5">
        <f t="shared" si="145"/>
        <v>-1.4283964937723771E-3</v>
      </c>
      <c r="AK1160" s="5">
        <f t="shared" si="151"/>
        <v>-1.4496653234573823E-3</v>
      </c>
    </row>
    <row r="1161" spans="1:37" x14ac:dyDescent="0.2">
      <c r="A1161" s="1">
        <v>43266</v>
      </c>
      <c r="B1161">
        <v>189.36580000000001</v>
      </c>
      <c r="C1161">
        <v>189.49539999999999</v>
      </c>
      <c r="D1161">
        <v>187.602</v>
      </c>
      <c r="E1161">
        <v>188.18</v>
      </c>
      <c r="F1161">
        <v>61719160</v>
      </c>
      <c r="G1161">
        <v>61719160</v>
      </c>
      <c r="H1161">
        <v>188.4186</v>
      </c>
      <c r="I1161">
        <v>-1.9531000000000001</v>
      </c>
      <c r="J1161">
        <v>1.9531000000000001</v>
      </c>
      <c r="K1161" s="4">
        <f>1-(E1161/E1160)</f>
        <v>1.0272798227768609E-2</v>
      </c>
      <c r="L1161" s="4">
        <v>190.9540375</v>
      </c>
      <c r="M1161" s="4">
        <v>191.14263</v>
      </c>
      <c r="N1161" s="4">
        <v>189.0427</v>
      </c>
      <c r="O1161" s="4">
        <v>180.4002078</v>
      </c>
      <c r="P1161" s="4">
        <v>190.05905290000001</v>
      </c>
      <c r="Q1161" s="4">
        <v>190.00308649999999</v>
      </c>
      <c r="R1161" s="4">
        <v>188.5394283</v>
      </c>
      <c r="S1161" s="4">
        <v>183.0342651</v>
      </c>
      <c r="T1161" s="2">
        <v>0.58792914299999999</v>
      </c>
      <c r="U1161" s="2">
        <v>0.56942607099999998</v>
      </c>
      <c r="V1161" s="4">
        <v>50.799368729999998</v>
      </c>
      <c r="W1161">
        <f>F1161/AVERAGE(F1157:F1161)</f>
        <v>2.2013118056660623</v>
      </c>
      <c r="X1161" s="4">
        <f>(E1161-MIN(E1148:E1161))/(MAX(E1148:E1161)-MIN(E1148:E1161)) * 100</f>
        <v>27.707442379077246</v>
      </c>
      <c r="Y1161" s="4">
        <f t="shared" si="152"/>
        <v>45.61685791308517</v>
      </c>
      <c r="Z1161" s="4">
        <f t="shared" si="148"/>
        <v>0.60739480198019913</v>
      </c>
      <c r="AA1161" s="4">
        <f t="shared" si="149"/>
        <v>1.4636581999999976</v>
      </c>
      <c r="AB1161">
        <f>STDEV(E1141:E1161)</f>
        <v>2.4141098900008657</v>
      </c>
      <c r="AC1161">
        <f t="shared" si="146"/>
        <v>191.45680989000087</v>
      </c>
      <c r="AD1161">
        <f t="shared" si="147"/>
        <v>186.62859010999912</v>
      </c>
      <c r="AE1161" s="4">
        <f>AC1161-AD1161</f>
        <v>4.8282197800017457</v>
      </c>
      <c r="AI1161" s="5">
        <f t="shared" si="150"/>
        <v>5.2928047613987061E-4</v>
      </c>
      <c r="AJ1161" s="5">
        <f t="shared" si="145"/>
        <v>-5.8188557272654813E-4</v>
      </c>
      <c r="AK1161" s="5">
        <f t="shared" si="151"/>
        <v>-9.8636981279863261E-4</v>
      </c>
    </row>
    <row r="1162" spans="1:37" x14ac:dyDescent="0.2">
      <c r="A1162" s="1">
        <v>43269</v>
      </c>
      <c r="B1162">
        <v>187.2234</v>
      </c>
      <c r="C1162">
        <v>188.55869999999999</v>
      </c>
      <c r="D1162">
        <v>186.54570000000001</v>
      </c>
      <c r="E1162">
        <v>188.0804</v>
      </c>
      <c r="F1162">
        <v>18484865</v>
      </c>
      <c r="G1162">
        <v>18484865</v>
      </c>
      <c r="H1162">
        <v>187.94210000000001</v>
      </c>
      <c r="I1162">
        <v>-9.9650000000000002E-2</v>
      </c>
      <c r="J1162">
        <v>9.9650000000000002E-2</v>
      </c>
      <c r="K1162" s="4">
        <f>1-(E1162/E1161)</f>
        <v>5.2928047613987061E-4</v>
      </c>
      <c r="L1162" s="4">
        <v>190.30133749999999</v>
      </c>
      <c r="M1162" s="4">
        <v>190.83471</v>
      </c>
      <c r="N1162" s="4">
        <v>189.12574290000001</v>
      </c>
      <c r="O1162" s="4">
        <v>180.72463329999999</v>
      </c>
      <c r="P1162" s="4">
        <v>189.6193523</v>
      </c>
      <c r="Q1162" s="4">
        <v>189.65350710000001</v>
      </c>
      <c r="R1162" s="4">
        <v>188.49571130000001</v>
      </c>
      <c r="S1162" s="4">
        <v>183.2321527</v>
      </c>
      <c r="T1162" s="2">
        <v>0.58792914299999999</v>
      </c>
      <c r="U1162" s="2">
        <v>0.52814228600000002</v>
      </c>
      <c r="V1162" s="4">
        <v>52.678451199999998</v>
      </c>
      <c r="W1162">
        <f>F1162/AVERAGE(F1158:F1162)</f>
        <v>0.65846347109012204</v>
      </c>
      <c r="X1162" s="4">
        <f>(E1162-MIN(E1149:E1162))/(MAX(E1149:E1162)-MIN(E1149:E1162)) * 100</f>
        <v>26.301675346854559</v>
      </c>
      <c r="Y1162" s="4">
        <f t="shared" si="152"/>
        <v>36.42809087615786</v>
      </c>
      <c r="Z1162" s="4">
        <f t="shared" si="148"/>
        <v>0.72201629880277285</v>
      </c>
      <c r="AA1162" s="4">
        <f t="shared" si="149"/>
        <v>1.1577958000000024</v>
      </c>
      <c r="AB1162">
        <f>STDEV(E1142:E1162)</f>
        <v>2.3453807327535166</v>
      </c>
      <c r="AC1162">
        <f t="shared" si="146"/>
        <v>191.47112363275352</v>
      </c>
      <c r="AD1162">
        <f t="shared" si="147"/>
        <v>186.78036216724649</v>
      </c>
      <c r="AE1162" s="4">
        <f>AC1162-AD1162</f>
        <v>4.6907614655070233</v>
      </c>
      <c r="AI1162" s="5">
        <f t="shared" si="150"/>
        <v>1.6160110250722615E-2</v>
      </c>
      <c r="AJ1162" s="5">
        <f t="shared" si="145"/>
        <v>4.6963808235942481E-4</v>
      </c>
      <c r="AK1162" s="5">
        <f t="shared" si="151"/>
        <v>-1.7982749461921872E-3</v>
      </c>
    </row>
    <row r="1163" spans="1:37" x14ac:dyDescent="0.2">
      <c r="A1163" s="1">
        <v>43270</v>
      </c>
      <c r="B1163">
        <v>184.49289999999999</v>
      </c>
      <c r="C1163">
        <v>185.6788</v>
      </c>
      <c r="D1163">
        <v>182.80879999999999</v>
      </c>
      <c r="E1163">
        <v>185.041</v>
      </c>
      <c r="F1163">
        <v>33578455</v>
      </c>
      <c r="G1163">
        <v>33578455</v>
      </c>
      <c r="H1163">
        <v>184.5162</v>
      </c>
      <c r="I1163">
        <v>-3.0392999999999999</v>
      </c>
      <c r="J1163">
        <v>3.0392999999999999</v>
      </c>
      <c r="K1163" s="4">
        <f>1-(E1163/E1162)</f>
        <v>1.6160110250722615E-2</v>
      </c>
      <c r="L1163" s="4">
        <v>189.33347499999999</v>
      </c>
      <c r="M1163" s="4">
        <v>190.07536999999999</v>
      </c>
      <c r="N1163" s="4">
        <v>189.09632379999999</v>
      </c>
      <c r="O1163" s="4">
        <v>181.07549610000001</v>
      </c>
      <c r="P1163" s="4">
        <v>188.6019407</v>
      </c>
      <c r="Q1163" s="4">
        <v>188.81486949999999</v>
      </c>
      <c r="R1163" s="4">
        <v>188.1666912</v>
      </c>
      <c r="S1163" s="4">
        <v>183.30308790000001</v>
      </c>
      <c r="T1163" s="2">
        <v>0.58792914299999999</v>
      </c>
      <c r="U1163" s="2">
        <v>0.71676357099999999</v>
      </c>
      <c r="V1163" s="4">
        <v>45.062652409999998</v>
      </c>
      <c r="W1163">
        <f>F1163/AVERAGE(F1159:F1163)</f>
        <v>1.0691667993315994</v>
      </c>
      <c r="X1163" s="4">
        <f>(E1163-MIN(E1150:E1163))/(MAX(E1150:E1163)-MIN(E1150:E1163)) * 100</f>
        <v>0</v>
      </c>
      <c r="Y1163" s="4">
        <f t="shared" si="152"/>
        <v>18.003039241977266</v>
      </c>
      <c r="Z1163" s="4">
        <f t="shared" si="148"/>
        <v>0</v>
      </c>
      <c r="AA1163" s="4">
        <f t="shared" si="149"/>
        <v>0.64817829999998366</v>
      </c>
      <c r="AB1163">
        <f>STDEV(E1143:E1163)</f>
        <v>2.3944046439365176</v>
      </c>
      <c r="AC1163">
        <f t="shared" si="146"/>
        <v>191.49072844393652</v>
      </c>
      <c r="AD1163">
        <f t="shared" si="147"/>
        <v>186.70191915606347</v>
      </c>
      <c r="AE1163" s="4">
        <f>AC1163-AD1163</f>
        <v>4.7888092878730504</v>
      </c>
      <c r="AI1163" s="5">
        <f t="shared" si="150"/>
        <v>-4.362276468458326E-3</v>
      </c>
      <c r="AJ1163" s="5">
        <f t="shared" si="145"/>
        <v>-6.792660822738546E-4</v>
      </c>
      <c r="AK1163" s="5">
        <f t="shared" si="151"/>
        <v>1.3378925219777291E-4</v>
      </c>
    </row>
    <row r="1164" spans="1:37" x14ac:dyDescent="0.2">
      <c r="A1164" s="1">
        <v>43271</v>
      </c>
      <c r="B1164">
        <v>185.6987</v>
      </c>
      <c r="C1164">
        <v>186.54570000000001</v>
      </c>
      <c r="D1164">
        <v>185.08090000000001</v>
      </c>
      <c r="E1164">
        <v>185.84819999999999</v>
      </c>
      <c r="F1164">
        <v>20628701</v>
      </c>
      <c r="G1164">
        <v>20628701</v>
      </c>
      <c r="H1164">
        <v>185.85239999999999</v>
      </c>
      <c r="I1164">
        <v>0.80717000000000005</v>
      </c>
      <c r="J1164">
        <v>-0.80717000000000005</v>
      </c>
      <c r="K1164" s="4">
        <f>1-(E1164/E1163)</f>
        <v>-4.362276468458326E-3</v>
      </c>
      <c r="L1164" s="4">
        <v>188.68575000000001</v>
      </c>
      <c r="M1164" s="4">
        <v>189.32999000000001</v>
      </c>
      <c r="N1164" s="4">
        <v>189.0427048</v>
      </c>
      <c r="O1164" s="4">
        <v>181.40968040000001</v>
      </c>
      <c r="P1164" s="4">
        <v>187.9899983</v>
      </c>
      <c r="Q1164" s="4">
        <v>188.275475</v>
      </c>
      <c r="R1164" s="4">
        <v>187.94588250000001</v>
      </c>
      <c r="S1164" s="4">
        <v>183.40289619999999</v>
      </c>
      <c r="T1164" s="2">
        <v>0.645584143</v>
      </c>
      <c r="U1164" s="2">
        <v>0.67192078600000005</v>
      </c>
      <c r="V1164" s="4">
        <v>49.000510650000002</v>
      </c>
      <c r="W1164">
        <f>F1164/AVERAGE(F1160:F1164)</f>
        <v>0.66108624110221392</v>
      </c>
      <c r="X1164" s="4">
        <f>(E1164-MIN(E1151:E1164))/(MAX(E1151:E1164)-MIN(E1151:E1164)) * 100</f>
        <v>9.7712141387240639</v>
      </c>
      <c r="Y1164" s="4">
        <f t="shared" si="152"/>
        <v>12.024296495192873</v>
      </c>
      <c r="Z1164" s="4">
        <f t="shared" si="148"/>
        <v>0.81262252162780946</v>
      </c>
      <c r="AA1164" s="4">
        <f t="shared" si="149"/>
        <v>0.32959249999998974</v>
      </c>
      <c r="AB1164">
        <f>STDEV(E1144:E1164)</f>
        <v>2.4561147748988019</v>
      </c>
      <c r="AC1164">
        <f t="shared" si="146"/>
        <v>191.49881957489879</v>
      </c>
      <c r="AD1164">
        <f t="shared" si="147"/>
        <v>186.5865900251012</v>
      </c>
      <c r="AE1164" s="4">
        <f>AC1164-AD1164</f>
        <v>4.912229549797587</v>
      </c>
      <c r="AI1164" s="5">
        <f t="shared" si="150"/>
        <v>5.5765942312058225E-3</v>
      </c>
      <c r="AJ1164" s="5">
        <f t="shared" si="145"/>
        <v>-2.35434602095641E-3</v>
      </c>
      <c r="AK1164" s="5">
        <f t="shared" si="151"/>
        <v>-7.0643389387822189E-4</v>
      </c>
    </row>
    <row r="1165" spans="1:37" x14ac:dyDescent="0.2">
      <c r="A1165" s="1">
        <v>43272</v>
      </c>
      <c r="B1165">
        <v>186.59559999999999</v>
      </c>
      <c r="C1165">
        <v>187.6917</v>
      </c>
      <c r="D1165">
        <v>184.2936</v>
      </c>
      <c r="E1165">
        <v>184.81180000000001</v>
      </c>
      <c r="F1165">
        <v>25711898</v>
      </c>
      <c r="G1165">
        <v>25711898</v>
      </c>
      <c r="H1165">
        <v>185.505</v>
      </c>
      <c r="I1165">
        <v>-1.0364</v>
      </c>
      <c r="J1165">
        <v>1.0364</v>
      </c>
      <c r="K1165" s="4">
        <f>1-(E1165/E1164)</f>
        <v>5.5765942312058225E-3</v>
      </c>
      <c r="L1165" s="4">
        <v>187.96701250000001</v>
      </c>
      <c r="M1165" s="4">
        <v>188.53278</v>
      </c>
      <c r="N1165" s="4">
        <v>188.9620333</v>
      </c>
      <c r="O1165" s="4">
        <v>181.66125690000001</v>
      </c>
      <c r="P1165" s="4">
        <v>187.28373199999999</v>
      </c>
      <c r="Q1165" s="4">
        <v>187.6457159</v>
      </c>
      <c r="R1165" s="4">
        <v>187.64739839999999</v>
      </c>
      <c r="S1165" s="4">
        <v>183.4581474</v>
      </c>
      <c r="T1165" s="2">
        <v>0.40571271399999997</v>
      </c>
      <c r="U1165" s="2">
        <v>0.74594935699999998</v>
      </c>
      <c r="V1165" s="4">
        <v>35.228451499999998</v>
      </c>
      <c r="W1165">
        <f>F1165/AVERAGE(F1161:F1165)</f>
        <v>0.80287920269132473</v>
      </c>
      <c r="X1165" s="4">
        <f>(E1165-MIN(E1152:E1165))/(MAX(E1152:E1165)-MIN(E1152:E1165)) * 100</f>
        <v>0</v>
      </c>
      <c r="Y1165" s="4">
        <f t="shared" si="152"/>
        <v>3.257071379574688</v>
      </c>
      <c r="Z1165" s="4">
        <f t="shared" si="148"/>
        <v>0</v>
      </c>
      <c r="AA1165" s="4">
        <f t="shared" si="149"/>
        <v>-1.6824999999869306E-3</v>
      </c>
      <c r="AB1165">
        <f>STDEV(E1145:E1165)</f>
        <v>2.5688373536160927</v>
      </c>
      <c r="AC1165">
        <f t="shared" si="146"/>
        <v>191.53087065361609</v>
      </c>
      <c r="AD1165">
        <f t="shared" si="147"/>
        <v>186.39319594638391</v>
      </c>
      <c r="AE1165" s="4">
        <f>AC1165-AD1165</f>
        <v>5.1376747072321791</v>
      </c>
      <c r="AI1165" s="5">
        <f t="shared" si="150"/>
        <v>2.9116106222655258E-3</v>
      </c>
      <c r="AJ1165" s="5">
        <f t="shared" si="145"/>
        <v>-3.3783292642854288E-3</v>
      </c>
      <c r="AK1165" s="5">
        <f t="shared" si="151"/>
        <v>-1.1565861536963406E-3</v>
      </c>
    </row>
    <row r="1166" spans="1:37" x14ac:dyDescent="0.2">
      <c r="A1166" s="1">
        <v>43273</v>
      </c>
      <c r="B1166">
        <v>185.46950000000001</v>
      </c>
      <c r="C1166">
        <v>185.49940000000001</v>
      </c>
      <c r="D1166">
        <v>184.05449999999999</v>
      </c>
      <c r="E1166">
        <v>184.27369999999999</v>
      </c>
      <c r="F1166">
        <v>27200447</v>
      </c>
      <c r="G1166">
        <v>27200447</v>
      </c>
      <c r="H1166">
        <v>184.64340000000001</v>
      </c>
      <c r="I1166">
        <v>-0.53811200000000003</v>
      </c>
      <c r="J1166">
        <v>0.53811200000000003</v>
      </c>
      <c r="K1166" s="4">
        <f>1-(E1166/E1165)</f>
        <v>2.9116106222655258E-3</v>
      </c>
      <c r="L1166" s="4">
        <v>187.05022500000001</v>
      </c>
      <c r="M1166" s="4">
        <v>187.85714999999999</v>
      </c>
      <c r="N1166" s="4">
        <v>188.7987952</v>
      </c>
      <c r="O1166" s="4">
        <v>181.918049</v>
      </c>
      <c r="P1166" s="4">
        <v>186.614836</v>
      </c>
      <c r="Q1166" s="4">
        <v>187.0326221</v>
      </c>
      <c r="R1166" s="4">
        <v>187.3260938</v>
      </c>
      <c r="S1166" s="4">
        <v>183.49012980000001</v>
      </c>
      <c r="T1166" s="2">
        <v>0.29254128600000001</v>
      </c>
      <c r="U1166" s="2">
        <v>0.78438592900000004</v>
      </c>
      <c r="V1166" s="4">
        <v>27.164443599999998</v>
      </c>
      <c r="W1166">
        <f>F1166/AVERAGE(F1162:F1166)</f>
        <v>1.0827827035885043</v>
      </c>
      <c r="X1166" s="4">
        <f>(E1166-MIN(E1153:E1166))/(MAX(E1153:E1166)-MIN(E1153:E1166)) * 100</f>
        <v>0</v>
      </c>
      <c r="Y1166" s="4">
        <f t="shared" si="152"/>
        <v>3.257071379574688</v>
      </c>
      <c r="Z1166" s="4">
        <f t="shared" si="148"/>
        <v>0</v>
      </c>
      <c r="AA1166" s="4">
        <f t="shared" si="149"/>
        <v>-0.29347169999999778</v>
      </c>
      <c r="AB1166">
        <f>STDEV(E1146:E1166)</f>
        <v>2.7550948815741703</v>
      </c>
      <c r="AC1166">
        <f t="shared" si="146"/>
        <v>191.55389008157417</v>
      </c>
      <c r="AD1166">
        <f t="shared" si="147"/>
        <v>186.04370031842583</v>
      </c>
      <c r="AE1166" s="4">
        <f>AC1166-AD1166</f>
        <v>5.5101897631483325</v>
      </c>
      <c r="AI1166" s="5">
        <f t="shared" si="150"/>
        <v>1.4871357117157813E-2</v>
      </c>
      <c r="AJ1166" s="5">
        <f t="shared" si="145"/>
        <v>-2.0407381442900884E-3</v>
      </c>
      <c r="AK1166" s="5">
        <f t="shared" si="151"/>
        <v>-1.5500680160389097E-3</v>
      </c>
    </row>
    <row r="1167" spans="1:37" x14ac:dyDescent="0.2">
      <c r="A1167" s="1">
        <v>43276</v>
      </c>
      <c r="B1167">
        <v>182.75899999999999</v>
      </c>
      <c r="C1167">
        <v>184.27369999999999</v>
      </c>
      <c r="D1167">
        <v>180.09829999999999</v>
      </c>
      <c r="E1167">
        <v>181.5333</v>
      </c>
      <c r="F1167">
        <v>31663096</v>
      </c>
      <c r="G1167">
        <v>31663096</v>
      </c>
      <c r="H1167">
        <v>181.69589999999999</v>
      </c>
      <c r="I1167">
        <v>-2.7404000000000002</v>
      </c>
      <c r="J1167">
        <v>2.7404000000000002</v>
      </c>
      <c r="K1167" s="4">
        <f>1-(E1167/E1166)</f>
        <v>1.4871357117157813E-2</v>
      </c>
      <c r="L1167" s="4">
        <v>185.98769999999999</v>
      </c>
      <c r="M1167" s="4">
        <v>186.95430999999999</v>
      </c>
      <c r="N1167" s="4">
        <v>188.51502859999999</v>
      </c>
      <c r="O1167" s="4">
        <v>182.0880196</v>
      </c>
      <c r="P1167" s="4">
        <v>185.4856058</v>
      </c>
      <c r="Q1167" s="4">
        <v>186.03274540000001</v>
      </c>
      <c r="R1167" s="4">
        <v>186.7743992</v>
      </c>
      <c r="S1167" s="4">
        <v>183.41339139999999</v>
      </c>
      <c r="T1167" s="2">
        <v>0.187198429</v>
      </c>
      <c r="U1167" s="2">
        <v>0.98012878599999997</v>
      </c>
      <c r="V1167" s="4">
        <v>16.036499989999999</v>
      </c>
      <c r="W1167">
        <f>F1167/AVERAGE(F1163:F1167)</f>
        <v>1.1407444695677513</v>
      </c>
      <c r="X1167" s="4">
        <f>(E1167-MIN(E1154:E1167))/(MAX(E1154:E1167)-MIN(E1154:E1167)) * 100</f>
        <v>0</v>
      </c>
      <c r="Y1167" s="4">
        <f t="shared" si="152"/>
        <v>0</v>
      </c>
      <c r="Z1167" s="4">
        <f t="shared" si="148"/>
        <v>0</v>
      </c>
      <c r="AA1167" s="4">
        <f t="shared" si="149"/>
        <v>-0.74165379999999459</v>
      </c>
      <c r="AB1167">
        <f>STDEV(E1147:E1167)</f>
        <v>3.1717559389308088</v>
      </c>
      <c r="AC1167">
        <f t="shared" si="146"/>
        <v>191.68678453893079</v>
      </c>
      <c r="AD1167">
        <f t="shared" si="147"/>
        <v>185.34327266106919</v>
      </c>
      <c r="AE1167" s="4">
        <f>AC1167-AD1167</f>
        <v>6.3435118778616015</v>
      </c>
      <c r="AI1167" s="5">
        <f t="shared" si="150"/>
        <v>-1.2405988322803596E-2</v>
      </c>
      <c r="AJ1167" s="5">
        <f t="shared" si="145"/>
        <v>3.0856189268632097E-4</v>
      </c>
      <c r="AK1167" s="5">
        <f t="shared" si="151"/>
        <v>-1.1942465787805515E-4</v>
      </c>
    </row>
    <row r="1168" spans="1:37" x14ac:dyDescent="0.2">
      <c r="A1168" s="1">
        <v>43277</v>
      </c>
      <c r="B1168">
        <v>182.35040000000001</v>
      </c>
      <c r="C1168">
        <v>185.87809999999999</v>
      </c>
      <c r="D1168">
        <v>181.90199999999999</v>
      </c>
      <c r="E1168">
        <v>183.78540000000001</v>
      </c>
      <c r="F1168">
        <v>24569201</v>
      </c>
      <c r="G1168">
        <v>24569201</v>
      </c>
      <c r="H1168">
        <v>184.09719999999999</v>
      </c>
      <c r="I1168">
        <v>2.2521</v>
      </c>
      <c r="J1168">
        <v>-2.2521</v>
      </c>
      <c r="K1168" s="4">
        <f>1-(E1168/E1167)</f>
        <v>-1.2405988322803596E-2</v>
      </c>
      <c r="L1168" s="4">
        <v>185.19422499999999</v>
      </c>
      <c r="M1168" s="4">
        <v>186.17205000000001</v>
      </c>
      <c r="N1168" s="4">
        <v>188.31809999999999</v>
      </c>
      <c r="O1168" s="4">
        <v>182.29066470000001</v>
      </c>
      <c r="P1168" s="4">
        <v>185.1077823</v>
      </c>
      <c r="Q1168" s="4">
        <v>185.62413710000001</v>
      </c>
      <c r="R1168" s="4">
        <v>186.4897326</v>
      </c>
      <c r="S1168" s="4">
        <v>183.42797999999999</v>
      </c>
      <c r="T1168" s="2">
        <v>0.30037285699999999</v>
      </c>
      <c r="U1168" s="2">
        <v>0.98012878599999997</v>
      </c>
      <c r="V1168" s="4">
        <v>23.457436300000001</v>
      </c>
      <c r="W1168">
        <f>F1168/AVERAGE(F1164:F1168)</f>
        <v>0.94661971526771871</v>
      </c>
      <c r="X1168" s="4">
        <f>(E1168-MIN(E1155:E1168))/(MAX(E1155:E1168)-MIN(E1155:E1168)) * 100</f>
        <v>20.017599061383525</v>
      </c>
      <c r="Y1168" s="4">
        <f t="shared" si="152"/>
        <v>6.6725330204611746</v>
      </c>
      <c r="Z1168" s="4">
        <f t="shared" si="148"/>
        <v>3</v>
      </c>
      <c r="AA1168" s="4">
        <f t="shared" si="149"/>
        <v>-0.86559549999998353</v>
      </c>
      <c r="AB1168">
        <f>STDEV(E1148:E1168)</f>
        <v>3.3346867490065684</v>
      </c>
      <c r="AC1168">
        <f t="shared" si="146"/>
        <v>191.65278674900657</v>
      </c>
      <c r="AD1168">
        <f t="shared" si="147"/>
        <v>184.98341325099341</v>
      </c>
      <c r="AE1168" s="4">
        <f>AC1168-AD1168</f>
        <v>6.669373498013158</v>
      </c>
      <c r="AI1168" s="5">
        <f t="shared" si="150"/>
        <v>1.4636635989583313E-3</v>
      </c>
      <c r="AJ1168" s="5">
        <f t="shared" si="145"/>
        <v>2.7998846160954822E-3</v>
      </c>
      <c r="AK1168" s="5">
        <f t="shared" si="151"/>
        <v>3.0029818935718862E-4</v>
      </c>
    </row>
    <row r="1169" spans="1:37" x14ac:dyDescent="0.2">
      <c r="A1169" s="1">
        <v>43278</v>
      </c>
      <c r="B1169">
        <v>184.5804</v>
      </c>
      <c r="C1169">
        <v>186.62549999999999</v>
      </c>
      <c r="D1169">
        <v>183.38679999999999</v>
      </c>
      <c r="E1169">
        <v>183.5164</v>
      </c>
      <c r="F1169">
        <v>25285328</v>
      </c>
      <c r="G1169">
        <v>25285328</v>
      </c>
      <c r="H1169">
        <v>184.86420000000001</v>
      </c>
      <c r="I1169">
        <v>-0.26905600000000002</v>
      </c>
      <c r="J1169">
        <v>0.26905600000000002</v>
      </c>
      <c r="K1169" s="4">
        <f>1-(E1169/E1168)</f>
        <v>1.4636635989583313E-3</v>
      </c>
      <c r="L1169" s="4">
        <v>184.61127500000001</v>
      </c>
      <c r="M1169" s="4">
        <v>185.52034</v>
      </c>
      <c r="N1169" s="4">
        <v>188.14062860000001</v>
      </c>
      <c r="O1169" s="4">
        <v>182.46681960000001</v>
      </c>
      <c r="P1169" s="4">
        <v>184.75414180000001</v>
      </c>
      <c r="Q1169" s="4">
        <v>185.2409122</v>
      </c>
      <c r="R1169" s="4">
        <v>186.206558</v>
      </c>
      <c r="S1169" s="4">
        <v>183.4314474</v>
      </c>
      <c r="T1169" s="2">
        <v>0.30037285699999999</v>
      </c>
      <c r="U1169" s="2">
        <v>0.96233400000000002</v>
      </c>
      <c r="V1169" s="4">
        <v>23.788011879999999</v>
      </c>
      <c r="W1169">
        <f>F1169/AVERAGE(F1165:F1169)</f>
        <v>0.94046468953314499</v>
      </c>
      <c r="X1169" s="4">
        <f>(E1169-MIN(E1156:E1169))/(MAX(E1156:E1169)-MIN(E1156:E1169)) * 100</f>
        <v>19.683960812728973</v>
      </c>
      <c r="Y1169" s="4">
        <f t="shared" si="152"/>
        <v>13.233853291370833</v>
      </c>
      <c r="Z1169" s="4">
        <f t="shared" si="148"/>
        <v>1.487394516120558</v>
      </c>
      <c r="AA1169" s="4">
        <f t="shared" si="149"/>
        <v>-0.96564580000000433</v>
      </c>
      <c r="AB1169">
        <f>STDEV(E1149:E1169)</f>
        <v>3.4902895572062285</v>
      </c>
      <c r="AC1169">
        <f t="shared" si="146"/>
        <v>191.63091815720625</v>
      </c>
      <c r="AD1169">
        <f t="shared" si="147"/>
        <v>184.65033904279377</v>
      </c>
      <c r="AE1169" s="4">
        <f>AC1169-AD1169</f>
        <v>6.9805791144124782</v>
      </c>
      <c r="AI1169" s="5">
        <f t="shared" si="150"/>
        <v>-7.2761889400618784E-3</v>
      </c>
      <c r="AJ1169" s="5">
        <f t="shared" si="145"/>
        <v>1.3772313733989576E-3</v>
      </c>
      <c r="AK1169" s="5">
        <f t="shared" si="151"/>
        <v>-2.8524427171121454E-4</v>
      </c>
    </row>
    <row r="1170" spans="1:37" x14ac:dyDescent="0.2">
      <c r="A1170" s="1">
        <v>43279</v>
      </c>
      <c r="B1170">
        <v>183.45660000000001</v>
      </c>
      <c r="C1170">
        <v>185.5592</v>
      </c>
      <c r="D1170">
        <v>183.1576</v>
      </c>
      <c r="E1170">
        <v>184.85169999999999</v>
      </c>
      <c r="F1170">
        <v>17365235</v>
      </c>
      <c r="G1170">
        <v>17365235</v>
      </c>
      <c r="H1170">
        <v>184.49520000000001</v>
      </c>
      <c r="I1170">
        <v>1.3352999999999999</v>
      </c>
      <c r="J1170">
        <v>-1.3352999999999999</v>
      </c>
      <c r="K1170" s="4">
        <f>1-(E1170/E1169)</f>
        <v>-7.2761889400618784E-3</v>
      </c>
      <c r="L1170" s="4">
        <v>184.20768749999999</v>
      </c>
      <c r="M1170" s="4">
        <v>184.99218999999999</v>
      </c>
      <c r="N1170" s="4">
        <v>188.04572379999999</v>
      </c>
      <c r="O1170" s="4">
        <v>182.6220529</v>
      </c>
      <c r="P1170" s="4">
        <v>184.77582140000001</v>
      </c>
      <c r="Q1170" s="4">
        <v>185.1701463</v>
      </c>
      <c r="R1170" s="4">
        <v>186.07752389999999</v>
      </c>
      <c r="S1170" s="4">
        <v>183.4871436</v>
      </c>
      <c r="T1170" s="2">
        <v>0.39575142899999999</v>
      </c>
      <c r="U1170" s="2">
        <v>0.83706257100000003</v>
      </c>
      <c r="V1170" s="4">
        <v>32.101470990000003</v>
      </c>
      <c r="W1170">
        <f>F1170/AVERAGE(F1166:F1170)</f>
        <v>0.68864132029785674</v>
      </c>
      <c r="X1170" s="4">
        <f>(E1170-MIN(E1157:E1170))/(MAX(E1157:E1170)-MIN(E1157:E1170)) * 100</f>
        <v>32.937953487448702</v>
      </c>
      <c r="Y1170" s="4">
        <f t="shared" si="152"/>
        <v>24.2131711205204</v>
      </c>
      <c r="Z1170" s="4">
        <f t="shared" si="148"/>
        <v>1.3603320822167793</v>
      </c>
      <c r="AA1170" s="4">
        <f t="shared" si="149"/>
        <v>-0.90737759999998957</v>
      </c>
      <c r="AB1170">
        <f>STDEV(E1150:E1170)</f>
        <v>3.5538071061756793</v>
      </c>
      <c r="AC1170">
        <f t="shared" si="146"/>
        <v>191.59953090617566</v>
      </c>
      <c r="AD1170">
        <f t="shared" si="147"/>
        <v>184.49191669382432</v>
      </c>
      <c r="AE1170" s="4">
        <f>AC1170-AD1170</f>
        <v>7.1076142123513364</v>
      </c>
      <c r="AI1170" s="5">
        <f t="shared" si="150"/>
        <v>2.1027667043365117E-3</v>
      </c>
      <c r="AJ1170" s="5">
        <f t="shared" si="145"/>
        <v>-2.8793281590033136E-3</v>
      </c>
      <c r="AK1170" s="5">
        <f t="shared" si="151"/>
        <v>-4.0367397805788588E-4</v>
      </c>
    </row>
    <row r="1171" spans="1:37" x14ac:dyDescent="0.2">
      <c r="A1171" s="1">
        <v>43280</v>
      </c>
      <c r="B1171">
        <v>185.63890000000001</v>
      </c>
      <c r="C1171">
        <v>186.53579999999999</v>
      </c>
      <c r="D1171">
        <v>182.27070000000001</v>
      </c>
      <c r="E1171">
        <v>184.46299999999999</v>
      </c>
      <c r="F1171">
        <v>22737666</v>
      </c>
      <c r="G1171">
        <v>22737666</v>
      </c>
      <c r="H1171">
        <v>185.30439999999999</v>
      </c>
      <c r="I1171">
        <v>-0.38863700000000001</v>
      </c>
      <c r="J1171">
        <v>0.38863700000000001</v>
      </c>
      <c r="K1171" s="4">
        <f>1-(E1171/E1170)</f>
        <v>2.1027667043365117E-3</v>
      </c>
      <c r="L1171" s="4">
        <v>184.13543749999999</v>
      </c>
      <c r="M1171" s="4">
        <v>184.62048999999999</v>
      </c>
      <c r="N1171" s="4">
        <v>187.96220479999999</v>
      </c>
      <c r="O1171" s="4">
        <v>182.77744899999999</v>
      </c>
      <c r="P1171" s="4">
        <v>184.70630550000001</v>
      </c>
      <c r="Q1171" s="4">
        <v>185.04157430000001</v>
      </c>
      <c r="R1171" s="4">
        <v>185.9237598</v>
      </c>
      <c r="S1171" s="4">
        <v>183.52541249999999</v>
      </c>
      <c r="T1171" s="2">
        <v>0.39575142899999999</v>
      </c>
      <c r="U1171" s="2">
        <v>0.83136821400000005</v>
      </c>
      <c r="V1171" s="4">
        <v>32.250435469999999</v>
      </c>
      <c r="W1171">
        <f>F1171/AVERAGE(F1167:F1171)</f>
        <v>0.93477913423923198</v>
      </c>
      <c r="X1171" s="4">
        <f>(E1171-MIN(E1158:E1171))/(MAX(E1158:E1171)-MIN(E1158:E1171)) * 100</f>
        <v>29.079774087565831</v>
      </c>
      <c r="Y1171" s="4">
        <f t="shared" si="152"/>
        <v>27.233896129247835</v>
      </c>
      <c r="Z1171" s="4">
        <f t="shared" si="148"/>
        <v>1.0677786956944297</v>
      </c>
      <c r="AA1171" s="4">
        <f t="shared" si="149"/>
        <v>-0.88218549999999141</v>
      </c>
      <c r="AB1171">
        <f>STDEV(E1151:E1171)</f>
        <v>3.6189482468634711</v>
      </c>
      <c r="AC1171">
        <f t="shared" si="146"/>
        <v>191.58115304686348</v>
      </c>
      <c r="AD1171">
        <f t="shared" si="147"/>
        <v>184.34325655313651</v>
      </c>
      <c r="AE1171" s="4">
        <f>AC1171-AD1171</f>
        <v>7.2378964937269643</v>
      </c>
      <c r="AI1171" s="5">
        <f t="shared" si="150"/>
        <v>-1.1182730412061082E-2</v>
      </c>
      <c r="AJ1171" s="5">
        <f t="shared" si="145"/>
        <v>-3.6683352081944066E-3</v>
      </c>
      <c r="AK1171" s="5">
        <f t="shared" si="151"/>
        <v>2.394032342262828E-4</v>
      </c>
    </row>
    <row r="1172" spans="1:37" x14ac:dyDescent="0.2">
      <c r="A1172" s="1">
        <v>43283</v>
      </c>
      <c r="B1172">
        <v>183.17750000000001</v>
      </c>
      <c r="C1172">
        <v>186.6454</v>
      </c>
      <c r="D1172">
        <v>182.77889999999999</v>
      </c>
      <c r="E1172">
        <v>186.5258</v>
      </c>
      <c r="F1172">
        <v>17731343</v>
      </c>
      <c r="G1172">
        <v>17731343</v>
      </c>
      <c r="H1172">
        <v>185.5445</v>
      </c>
      <c r="I1172">
        <v>2.0628000000000002</v>
      </c>
      <c r="J1172">
        <v>-2.0628000000000002</v>
      </c>
      <c r="K1172" s="4">
        <f>1-(E1172/E1171)</f>
        <v>-1.1182730412061082E-2</v>
      </c>
      <c r="L1172" s="4">
        <v>184.22013749999999</v>
      </c>
      <c r="M1172" s="4">
        <v>184.46503000000001</v>
      </c>
      <c r="N1172" s="4">
        <v>187.81700000000001</v>
      </c>
      <c r="O1172" s="4">
        <v>183.07139219999999</v>
      </c>
      <c r="P1172" s="4">
        <v>185.11063759999999</v>
      </c>
      <c r="Q1172" s="4">
        <v>185.31143349999999</v>
      </c>
      <c r="R1172" s="4">
        <v>185.98109690000001</v>
      </c>
      <c r="S1172" s="4">
        <v>183.6430747</v>
      </c>
      <c r="T1172" s="2">
        <v>0.468358571</v>
      </c>
      <c r="U1172" s="2">
        <v>0.83136821400000005</v>
      </c>
      <c r="V1172" s="4">
        <v>36.03515574</v>
      </c>
      <c r="W1172">
        <f>F1172/AVERAGE(F1168:F1172)</f>
        <v>0.82326794641814693</v>
      </c>
      <c r="X1172" s="4">
        <f>(E1172-MIN(E1159:E1172))/(MAX(E1159:E1172)-MIN(E1159:E1172)) * 100</f>
        <v>58.053000616286376</v>
      </c>
      <c r="Y1172" s="4">
        <f t="shared" si="152"/>
        <v>40.023576063766967</v>
      </c>
      <c r="Z1172" s="4">
        <f t="shared" si="148"/>
        <v>1.4504701060143725</v>
      </c>
      <c r="AA1172" s="4">
        <f t="shared" si="149"/>
        <v>-0.66966340000001878</v>
      </c>
      <c r="AB1172">
        <f>STDEV(E1152:E1172)</f>
        <v>3.6121654376564765</v>
      </c>
      <c r="AC1172">
        <f t="shared" si="146"/>
        <v>191.42916543765648</v>
      </c>
      <c r="AD1172">
        <f t="shared" si="147"/>
        <v>184.20483456234354</v>
      </c>
      <c r="AE1172" s="4">
        <f>AC1172-AD1172</f>
        <v>7.224330875312944</v>
      </c>
      <c r="AI1172" s="5">
        <f t="shared" si="150"/>
        <v>1.7416357415435346E-2</v>
      </c>
      <c r="AJ1172" s="5">
        <f t="shared" si="145"/>
        <v>-3.8257476978710283E-3</v>
      </c>
      <c r="AK1172" s="5">
        <f t="shared" si="151"/>
        <v>-2.7834538374180026E-4</v>
      </c>
    </row>
    <row r="1173" spans="1:37" x14ac:dyDescent="0.2">
      <c r="A1173" s="1">
        <v>43284</v>
      </c>
      <c r="B1173">
        <v>187.1337</v>
      </c>
      <c r="C1173">
        <v>187.29310000000001</v>
      </c>
      <c r="D1173">
        <v>182.89850000000001</v>
      </c>
      <c r="E1173">
        <v>183.27719999999999</v>
      </c>
      <c r="F1173">
        <v>13954806</v>
      </c>
      <c r="G1173">
        <v>13954806</v>
      </c>
      <c r="H1173">
        <v>185.18010000000001</v>
      </c>
      <c r="I1173">
        <v>-3.2486000000000002</v>
      </c>
      <c r="J1173">
        <v>3.2486000000000002</v>
      </c>
      <c r="K1173" s="4">
        <f>1-(E1173/E1172)</f>
        <v>1.7416357415435346E-2</v>
      </c>
      <c r="L1173" s="4">
        <v>184.0283125</v>
      </c>
      <c r="M1173" s="4">
        <v>184.28864999999999</v>
      </c>
      <c r="N1173" s="4">
        <v>187.44164760000001</v>
      </c>
      <c r="O1173" s="4">
        <v>183.4394451</v>
      </c>
      <c r="P1173" s="4">
        <v>184.70320699999999</v>
      </c>
      <c r="Q1173" s="4">
        <v>184.94157290000001</v>
      </c>
      <c r="R1173" s="4">
        <v>185.7235829</v>
      </c>
      <c r="S1173" s="4">
        <v>183.62872669999999</v>
      </c>
      <c r="T1173" s="2">
        <v>0.468358571</v>
      </c>
      <c r="U1173" s="2">
        <v>0.95094678600000004</v>
      </c>
      <c r="V1173" s="4">
        <v>32.999140679999996</v>
      </c>
      <c r="W1173">
        <f>F1173/AVERAGE(F1169:F1173)</f>
        <v>0.71876875688042008</v>
      </c>
      <c r="X1173" s="4">
        <f>(E1173-MIN(E1160:E1173))/(MAX(E1160:E1173)-MIN(E1160:E1173)) * 100</f>
        <v>20.278142769101944</v>
      </c>
      <c r="Y1173" s="4">
        <f t="shared" si="152"/>
        <v>35.803639157651382</v>
      </c>
      <c r="Z1173" s="4">
        <f t="shared" si="148"/>
        <v>0.56637099597090601</v>
      </c>
      <c r="AA1173" s="4">
        <f t="shared" si="149"/>
        <v>-0.78200999999998544</v>
      </c>
      <c r="AB1173">
        <f>STDEV(E1153:E1173)</f>
        <v>3.656726094831146</v>
      </c>
      <c r="AC1173">
        <f t="shared" si="146"/>
        <v>191.09837369483117</v>
      </c>
      <c r="AD1173">
        <f t="shared" si="147"/>
        <v>183.78492150516885</v>
      </c>
      <c r="AE1173" s="4">
        <f>AC1173-AD1173</f>
        <v>7.3134521896623141</v>
      </c>
      <c r="AI1173" s="5">
        <f t="shared" si="150"/>
        <v>-8.0468274286165098E-3</v>
      </c>
      <c r="AJ1173" s="5">
        <f t="shared" si="145"/>
        <v>5.7113829990609755E-3</v>
      </c>
      <c r="AK1173" s="5">
        <f t="shared" si="151"/>
        <v>1.4626733810504224E-3</v>
      </c>
    </row>
    <row r="1174" spans="1:37" x14ac:dyDescent="0.2">
      <c r="A1174" s="1">
        <v>43286</v>
      </c>
      <c r="B1174">
        <v>184.61250000000001</v>
      </c>
      <c r="C1174">
        <v>185.7585</v>
      </c>
      <c r="D1174">
        <v>183.63589999999999</v>
      </c>
      <c r="E1174">
        <v>184.75200000000001</v>
      </c>
      <c r="F1174">
        <v>16604248</v>
      </c>
      <c r="G1174">
        <v>16604248</v>
      </c>
      <c r="H1174">
        <v>184.8254</v>
      </c>
      <c r="I1174">
        <v>1.4748000000000001</v>
      </c>
      <c r="J1174">
        <v>-1.4748000000000001</v>
      </c>
      <c r="K1174" s="4">
        <f>1-(E1174/E1173)</f>
        <v>-8.0468274286165098E-3</v>
      </c>
      <c r="L1174" s="4">
        <v>184.0881</v>
      </c>
      <c r="M1174" s="4">
        <v>184.17903000000001</v>
      </c>
      <c r="N1174" s="4">
        <v>187.06629520000001</v>
      </c>
      <c r="O1174" s="4">
        <v>183.8457588</v>
      </c>
      <c r="P1174" s="4">
        <v>184.71404989999999</v>
      </c>
      <c r="Q1174" s="4">
        <v>184.9071051</v>
      </c>
      <c r="R1174" s="4">
        <v>185.6310512</v>
      </c>
      <c r="S1174" s="4">
        <v>183.67277659999999</v>
      </c>
      <c r="T1174" s="2">
        <v>0.56658357100000001</v>
      </c>
      <c r="U1174" s="2">
        <v>0.95094678600000004</v>
      </c>
      <c r="V1174" s="4">
        <v>37.335897019999997</v>
      </c>
      <c r="W1174">
        <f>F1174/AVERAGE(F1170:F1174)</f>
        <v>0.93922550553549877</v>
      </c>
      <c r="X1174" s="4">
        <f>(E1174-MIN(E1161:E1174))/(MAX(E1161:E1174)-MIN(E1161:E1174)) * 100</f>
        <v>48.425534475755008</v>
      </c>
      <c r="Y1174" s="4">
        <f t="shared" si="152"/>
        <v>42.252225953714436</v>
      </c>
      <c r="Z1174" s="4">
        <f t="shared" si="148"/>
        <v>1.146106113528863</v>
      </c>
      <c r="AA1174" s="4">
        <f t="shared" si="149"/>
        <v>-0.72394610000000625</v>
      </c>
      <c r="AB1174">
        <f>STDEV(E1154:E1174)</f>
        <v>3.4981692645548446</v>
      </c>
      <c r="AC1174">
        <f t="shared" si="146"/>
        <v>190.56446446455485</v>
      </c>
      <c r="AD1174">
        <f t="shared" si="147"/>
        <v>183.56812593544518</v>
      </c>
      <c r="AE1174" s="4">
        <f>AC1174-AD1174</f>
        <v>6.9963385291096643</v>
      </c>
      <c r="AI1174" s="5">
        <f t="shared" si="150"/>
        <v>-1.3861825582402343E-2</v>
      </c>
      <c r="AJ1174" s="5">
        <f t="shared" si="145"/>
        <v>2.1053644522863518E-3</v>
      </c>
      <c r="AK1174" s="5">
        <f t="shared" si="151"/>
        <v>9.2765395117698078E-4</v>
      </c>
    </row>
    <row r="1175" spans="1:37" x14ac:dyDescent="0.2">
      <c r="A1175" s="1">
        <v>43287</v>
      </c>
      <c r="B1175">
        <v>184.77199999999999</v>
      </c>
      <c r="C1175">
        <v>187.77539999999999</v>
      </c>
      <c r="D1175">
        <v>184.55269999999999</v>
      </c>
      <c r="E1175">
        <v>187.31299999999999</v>
      </c>
      <c r="F1175">
        <v>17485245</v>
      </c>
      <c r="G1175">
        <v>17485245</v>
      </c>
      <c r="H1175">
        <v>186.68639999999999</v>
      </c>
      <c r="I1175">
        <v>2.5609999999999999</v>
      </c>
      <c r="J1175">
        <v>-2.5609999999999999</v>
      </c>
      <c r="K1175" s="4">
        <f>1-(E1175/E1174)</f>
        <v>-1.3861825582402343E-2</v>
      </c>
      <c r="L1175" s="4">
        <v>184.8105625</v>
      </c>
      <c r="M1175" s="4">
        <v>184.42914999999999</v>
      </c>
      <c r="N1175" s="4">
        <v>186.78110480000001</v>
      </c>
      <c r="O1175" s="4">
        <v>184.34705489999999</v>
      </c>
      <c r="P1175" s="4">
        <v>185.29159440000001</v>
      </c>
      <c r="Q1175" s="4">
        <v>185.34454049999999</v>
      </c>
      <c r="R1175" s="4">
        <v>185.79123680000001</v>
      </c>
      <c r="S1175" s="4">
        <v>183.81553049999999</v>
      </c>
      <c r="T1175" s="2">
        <v>0.74951214300000002</v>
      </c>
      <c r="U1175" s="2">
        <v>0.81143964300000004</v>
      </c>
      <c r="V1175" s="4">
        <v>48.016354489999998</v>
      </c>
      <c r="W1175">
        <f>F1175/AVERAGE(F1171:F1175)</f>
        <v>0.98771842308729429</v>
      </c>
      <c r="X1175" s="4">
        <f>(E1175-MIN(E1162:E1175))/(MAX(E1162:E1175)-MIN(E1162:E1175)) * 100</f>
        <v>88.278779917826071</v>
      </c>
      <c r="Y1175" s="4">
        <f t="shared" si="152"/>
        <v>52.327485720894344</v>
      </c>
      <c r="Z1175" s="4">
        <f t="shared" si="148"/>
        <v>1.6870441738532909</v>
      </c>
      <c r="AA1175" s="4">
        <f t="shared" si="149"/>
        <v>-0.44669630000001348</v>
      </c>
      <c r="AB1175">
        <f>STDEV(E1155:E1175)</f>
        <v>3.1954077022308414</v>
      </c>
      <c r="AC1175">
        <f t="shared" si="146"/>
        <v>189.97651250223086</v>
      </c>
      <c r="AD1175">
        <f t="shared" si="147"/>
        <v>183.58569709776916</v>
      </c>
      <c r="AE1175" s="4">
        <f>AC1175-AD1175</f>
        <v>6.3908154044617049</v>
      </c>
      <c r="AI1175" s="5">
        <f t="shared" si="150"/>
        <v>-1.388531495411427E-2</v>
      </c>
      <c r="AJ1175" s="5">
        <f t="shared" ref="AJ1175:AJ1238" si="153">SLOPE(K1176:K1180,$AL$2:$AL$6)</f>
        <v>6.6568563972102513E-4</v>
      </c>
      <c r="AK1175" s="5">
        <f t="shared" si="151"/>
        <v>5.5071714330521269E-4</v>
      </c>
    </row>
    <row r="1176" spans="1:37" x14ac:dyDescent="0.2">
      <c r="A1176" s="1">
        <v>43290</v>
      </c>
      <c r="B1176">
        <v>188.83770000000001</v>
      </c>
      <c r="C1176">
        <v>190.0136</v>
      </c>
      <c r="D1176">
        <v>188.63839999999999</v>
      </c>
      <c r="E1176">
        <v>189.91390000000001</v>
      </c>
      <c r="F1176">
        <v>19756634</v>
      </c>
      <c r="G1176">
        <v>19756634</v>
      </c>
      <c r="H1176">
        <v>189.52529999999999</v>
      </c>
      <c r="I1176">
        <v>2.6009000000000002</v>
      </c>
      <c r="J1176">
        <v>-2.6009000000000002</v>
      </c>
      <c r="K1176" s="4">
        <f>1-(E1176/E1175)</f>
        <v>-1.388531495411427E-2</v>
      </c>
      <c r="L1176" s="4">
        <v>185.57662500000001</v>
      </c>
      <c r="M1176" s="4">
        <v>184.99316999999999</v>
      </c>
      <c r="N1176" s="4">
        <v>186.6444381</v>
      </c>
      <c r="O1176" s="4">
        <v>184.8855294</v>
      </c>
      <c r="P1176" s="4">
        <v>186.3187734</v>
      </c>
      <c r="Q1176" s="4">
        <v>186.17533309999999</v>
      </c>
      <c r="R1176" s="4">
        <v>186.18387139999999</v>
      </c>
      <c r="S1176" s="4">
        <v>184.0546822</v>
      </c>
      <c r="T1176" s="2">
        <v>0.93529071399999997</v>
      </c>
      <c r="U1176" s="2">
        <v>0.80432178600000004</v>
      </c>
      <c r="V1176" s="4">
        <v>53.764313280000003</v>
      </c>
      <c r="W1176">
        <f>F1176/AVERAGE(F1172:F1176)</f>
        <v>1.1549227334953649</v>
      </c>
      <c r="X1176" s="4">
        <f>(E1176-MIN(E1163:E1176))/(MAX(E1163:E1176)-MIN(E1163:E1176)) * 100</f>
        <v>100</v>
      </c>
      <c r="Y1176" s="4">
        <f t="shared" si="152"/>
        <v>78.9014381311937</v>
      </c>
      <c r="Z1176" s="4">
        <f t="shared" si="148"/>
        <v>1.2674040216317044</v>
      </c>
      <c r="AA1176" s="4">
        <f t="shared" si="149"/>
        <v>-8.5382999999978892E-3</v>
      </c>
      <c r="AB1176">
        <f>STDEV(E1156:E1176)</f>
        <v>2.9799432013842475</v>
      </c>
      <c r="AC1176">
        <f t="shared" si="146"/>
        <v>189.62438130138426</v>
      </c>
      <c r="AD1176">
        <f t="shared" si="147"/>
        <v>183.66449489861574</v>
      </c>
      <c r="AE1176" s="4">
        <f>AC1176-AD1176</f>
        <v>5.9598864027685181</v>
      </c>
      <c r="AI1176" s="5">
        <f t="shared" si="150"/>
        <v>1.2068626888290801E-3</v>
      </c>
      <c r="AJ1176" s="5">
        <f t="shared" si="153"/>
        <v>-1.2570174258956345E-3</v>
      </c>
      <c r="AK1176" s="5">
        <f t="shared" si="151"/>
        <v>-1.9712929741997419E-4</v>
      </c>
    </row>
    <row r="1177" spans="1:37" x14ac:dyDescent="0.2">
      <c r="A1177" s="1">
        <v>43291</v>
      </c>
      <c r="B1177">
        <v>190.04349999999999</v>
      </c>
      <c r="C1177">
        <v>190.61150000000001</v>
      </c>
      <c r="D1177">
        <v>189.5154</v>
      </c>
      <c r="E1177">
        <v>189.68469999999999</v>
      </c>
      <c r="F1177">
        <v>15939149</v>
      </c>
      <c r="G1177">
        <v>15939149</v>
      </c>
      <c r="H1177">
        <v>190.0035</v>
      </c>
      <c r="I1177">
        <v>-0.22919600000000001</v>
      </c>
      <c r="J1177">
        <v>0.22919600000000001</v>
      </c>
      <c r="K1177" s="4">
        <f>1-(E1177/E1176)</f>
        <v>1.2068626888290801E-3</v>
      </c>
      <c r="L1177" s="4">
        <v>186.34766250000001</v>
      </c>
      <c r="M1177" s="4">
        <v>185.80831000000001</v>
      </c>
      <c r="N1177" s="4">
        <v>186.58037619999999</v>
      </c>
      <c r="O1177" s="4">
        <v>185.40841570000001</v>
      </c>
      <c r="P1177" s="4">
        <v>187.06675709999999</v>
      </c>
      <c r="Q1177" s="4">
        <v>186.81339980000001</v>
      </c>
      <c r="R1177" s="4">
        <v>186.51728370000001</v>
      </c>
      <c r="S1177" s="4">
        <v>184.2754673</v>
      </c>
      <c r="T1177" s="2">
        <v>0.93529071399999997</v>
      </c>
      <c r="U1177" s="2">
        <v>0.60360007100000002</v>
      </c>
      <c r="V1177" s="4">
        <v>60.77693901</v>
      </c>
      <c r="W1177">
        <f>F1177/AVERAGE(F1173:F1177)</f>
        <v>0.9517036895187182</v>
      </c>
      <c r="X1177" s="4">
        <f>(E1177-MIN(E1164:E1177))/(MAX(E1164:E1177)-MIN(E1164:E1177)) * 100</f>
        <v>97.265112283129852</v>
      </c>
      <c r="Y1177" s="4">
        <f t="shared" si="152"/>
        <v>95.181297400318627</v>
      </c>
      <c r="Z1177" s="4">
        <f t="shared" si="148"/>
        <v>1.0218931128249598</v>
      </c>
      <c r="AA1177" s="4">
        <f t="shared" si="149"/>
        <v>0.2961161000000061</v>
      </c>
      <c r="AB1177">
        <f>STDEV(E1157:E1177)</f>
        <v>2.8941759312289159</v>
      </c>
      <c r="AC1177">
        <f t="shared" si="146"/>
        <v>189.4745521312289</v>
      </c>
      <c r="AD1177">
        <f t="shared" si="147"/>
        <v>183.68620026877107</v>
      </c>
      <c r="AE1177" s="4">
        <f>AC1177-AD1177</f>
        <v>5.7883518624578301</v>
      </c>
      <c r="AI1177" s="5">
        <f t="shared" si="150"/>
        <v>1.2975743431072662E-2</v>
      </c>
      <c r="AJ1177" s="5">
        <f t="shared" si="153"/>
        <v>-1.2647943995969357E-3</v>
      </c>
      <c r="AK1177" s="5">
        <f t="shared" si="151"/>
        <v>-4.4364574307351022E-4</v>
      </c>
    </row>
    <row r="1178" spans="1:37" x14ac:dyDescent="0.2">
      <c r="A1178" s="1">
        <v>43292</v>
      </c>
      <c r="B1178">
        <v>187.84119999999999</v>
      </c>
      <c r="C1178">
        <v>189.11660000000001</v>
      </c>
      <c r="D1178">
        <v>186.95429999999999</v>
      </c>
      <c r="E1178">
        <v>187.2234</v>
      </c>
      <c r="F1178">
        <v>18831470</v>
      </c>
      <c r="G1178">
        <v>18831470</v>
      </c>
      <c r="H1178">
        <v>187.6892</v>
      </c>
      <c r="I1178">
        <v>-2.4613999999999998</v>
      </c>
      <c r="J1178">
        <v>2.4613999999999998</v>
      </c>
      <c r="K1178" s="4">
        <f>1-(E1178/E1177)</f>
        <v>1.2975743431072662E-2</v>
      </c>
      <c r="L1178" s="4">
        <v>186.644125</v>
      </c>
      <c r="M1178" s="4">
        <v>186.15210999999999</v>
      </c>
      <c r="N1178" s="4">
        <v>186.42140950000001</v>
      </c>
      <c r="O1178" s="4">
        <v>185.92002350000001</v>
      </c>
      <c r="P1178" s="4">
        <v>187.10156660000001</v>
      </c>
      <c r="Q1178" s="4">
        <v>186.88794530000001</v>
      </c>
      <c r="R1178" s="4">
        <v>186.58453280000001</v>
      </c>
      <c r="S1178" s="4">
        <v>184.39107250000001</v>
      </c>
      <c r="T1178" s="2">
        <v>0.87763571399999996</v>
      </c>
      <c r="U1178" s="2">
        <v>0.77941435699999995</v>
      </c>
      <c r="V1178" s="4">
        <v>52.963741380000002</v>
      </c>
      <c r="W1178">
        <f>F1178/AVERAGE(F1174:F1178)</f>
        <v>1.0625232165487097</v>
      </c>
      <c r="X1178" s="4">
        <f>(E1178-MIN(E1165:E1178))/(MAX(E1165:E1178)-MIN(E1165:E1178)) * 100</f>
        <v>67.896093358470637</v>
      </c>
      <c r="Y1178" s="4">
        <f t="shared" si="152"/>
        <v>88.387068547200158</v>
      </c>
      <c r="Z1178" s="4">
        <f t="shared" si="148"/>
        <v>0.76816772492248686</v>
      </c>
      <c r="AA1178" s="4">
        <f t="shared" si="149"/>
        <v>0.30341250000000741</v>
      </c>
      <c r="AB1178">
        <f>STDEV(E1158:E1178)</f>
        <v>2.7527890251351925</v>
      </c>
      <c r="AC1178">
        <f t="shared" si="146"/>
        <v>189.17419852513521</v>
      </c>
      <c r="AD1178">
        <f t="shared" si="147"/>
        <v>183.66862047486481</v>
      </c>
      <c r="AE1178" s="4">
        <f>AC1178-AD1178</f>
        <v>5.505578050270401</v>
      </c>
      <c r="AI1178" s="5">
        <f t="shared" si="150"/>
        <v>-1.6765532513564052E-2</v>
      </c>
      <c r="AJ1178" s="5">
        <f t="shared" si="153"/>
        <v>4.3241866682888876E-3</v>
      </c>
      <c r="AK1178" s="5">
        <f t="shared" si="151"/>
        <v>7.8344790655381926E-5</v>
      </c>
    </row>
    <row r="1179" spans="1:37" x14ac:dyDescent="0.2">
      <c r="A1179" s="1">
        <v>43293</v>
      </c>
      <c r="B1179">
        <v>188.86760000000001</v>
      </c>
      <c r="C1179">
        <v>190.74100000000001</v>
      </c>
      <c r="D1179">
        <v>188.64840000000001</v>
      </c>
      <c r="E1179">
        <v>190.3623</v>
      </c>
      <c r="F1179">
        <v>18041131</v>
      </c>
      <c r="G1179">
        <v>18041131</v>
      </c>
      <c r="H1179">
        <v>189.99250000000001</v>
      </c>
      <c r="I1179">
        <v>3.1389999999999998</v>
      </c>
      <c r="J1179">
        <v>-3.1389999999999998</v>
      </c>
      <c r="K1179" s="4">
        <f>1-(E1179/E1178)</f>
        <v>-1.6765532513564052E-2</v>
      </c>
      <c r="L1179" s="4">
        <v>187.38153750000001</v>
      </c>
      <c r="M1179" s="4">
        <v>186.83670000000001</v>
      </c>
      <c r="N1179" s="4">
        <v>186.36209049999999</v>
      </c>
      <c r="O1179" s="4">
        <v>186.43595289999999</v>
      </c>
      <c r="P1179" s="4">
        <v>187.82617400000001</v>
      </c>
      <c r="Q1179" s="4">
        <v>187.51964620000001</v>
      </c>
      <c r="R1179" s="4">
        <v>186.94432019999999</v>
      </c>
      <c r="S1179" s="4">
        <v>184.62523820000001</v>
      </c>
      <c r="T1179" s="2">
        <v>1.10185</v>
      </c>
      <c r="U1179" s="2">
        <v>0.70538578600000001</v>
      </c>
      <c r="V1179" s="4">
        <v>60.968801560000003</v>
      </c>
      <c r="W1179">
        <f>F1179/AVERAGE(F1175:F1179)</f>
        <v>1.001688171833697</v>
      </c>
      <c r="X1179" s="4">
        <f>(E1179-MIN(E1166:E1179))/(MAX(E1166:E1179)-MIN(E1166:E1179)) * 100</f>
        <v>100</v>
      </c>
      <c r="Y1179" s="4">
        <f t="shared" si="152"/>
        <v>88.387068547200158</v>
      </c>
      <c r="Z1179" s="4">
        <f t="shared" si="148"/>
        <v>1.1313872226297261</v>
      </c>
      <c r="AA1179" s="4">
        <f t="shared" si="149"/>
        <v>0.57532600000001821</v>
      </c>
      <c r="AB1179">
        <f>STDEV(E1159:E1179)</f>
        <v>2.6468183879716349</v>
      </c>
      <c r="AC1179">
        <f t="shared" si="146"/>
        <v>189.00890888797164</v>
      </c>
      <c r="AD1179">
        <f t="shared" si="147"/>
        <v>183.71527211202834</v>
      </c>
      <c r="AE1179" s="4">
        <f>AC1179-AD1179</f>
        <v>5.2936367759432983</v>
      </c>
      <c r="AI1179" s="5">
        <f t="shared" si="150"/>
        <v>-1.5706891543125767E-3</v>
      </c>
      <c r="AJ1179" s="5">
        <f t="shared" si="153"/>
        <v>-9.1152376477769974E-4</v>
      </c>
      <c r="AK1179" s="5">
        <f t="shared" si="151"/>
        <v>-4.2568221313342398E-4</v>
      </c>
    </row>
    <row r="1180" spans="1:37" x14ac:dyDescent="0.2">
      <c r="A1180" s="1">
        <v>43294</v>
      </c>
      <c r="B1180">
        <v>190.41220000000001</v>
      </c>
      <c r="C1180">
        <v>191.1695</v>
      </c>
      <c r="D1180">
        <v>190.2328</v>
      </c>
      <c r="E1180">
        <v>190.66130000000001</v>
      </c>
      <c r="F1180">
        <v>12519792</v>
      </c>
      <c r="G1180">
        <v>12519792</v>
      </c>
      <c r="H1180">
        <v>190.755</v>
      </c>
      <c r="I1180">
        <v>0.298952</v>
      </c>
      <c r="J1180">
        <v>-0.298952</v>
      </c>
      <c r="K1180" s="4">
        <f>1-(E1180/E1179)</f>
        <v>-1.5706891543125767E-3</v>
      </c>
      <c r="L1180" s="4">
        <v>187.89847499999999</v>
      </c>
      <c r="M1180" s="4">
        <v>187.41766000000001</v>
      </c>
      <c r="N1180" s="4">
        <v>186.39198569999999</v>
      </c>
      <c r="O1180" s="4">
        <v>186.883002</v>
      </c>
      <c r="P1180" s="4">
        <v>188.45620199999999</v>
      </c>
      <c r="Q1180" s="4">
        <v>188.090856</v>
      </c>
      <c r="R1180" s="4">
        <v>187.29831830000001</v>
      </c>
      <c r="S1180" s="4">
        <v>184.86194649999999</v>
      </c>
      <c r="T1180" s="2">
        <v>1.123203714</v>
      </c>
      <c r="U1180" s="2">
        <v>0.66694921399999996</v>
      </c>
      <c r="V1180" s="4">
        <v>62.743450369999998</v>
      </c>
      <c r="W1180">
        <f>F1180/AVERAGE(F1176:F1180)</f>
        <v>0.73569516873883867</v>
      </c>
      <c r="X1180" s="4">
        <f>(E1180-MIN(E1167:E1180))/(MAX(E1167:E1180)-MIN(E1167:E1180)) * 100</f>
        <v>100</v>
      </c>
      <c r="Y1180" s="4">
        <f t="shared" si="152"/>
        <v>89.298697786156879</v>
      </c>
      <c r="Z1180" s="4">
        <f t="shared" si="148"/>
        <v>1.1198371586500564</v>
      </c>
      <c r="AA1180" s="4">
        <f t="shared" si="149"/>
        <v>0.7925376999999969</v>
      </c>
      <c r="AB1180">
        <f>STDEV(E1160:E1180)</f>
        <v>2.6934934377654831</v>
      </c>
      <c r="AC1180">
        <f t="shared" si="146"/>
        <v>189.08547913776547</v>
      </c>
      <c r="AD1180">
        <f t="shared" si="147"/>
        <v>183.69849226223451</v>
      </c>
      <c r="AE1180" s="4">
        <f>AC1180-AD1180</f>
        <v>5.3869868755309653</v>
      </c>
      <c r="AI1180" s="5">
        <f t="shared" si="150"/>
        <v>2.1949918520435263E-3</v>
      </c>
      <c r="AJ1180" s="5">
        <f t="shared" si="153"/>
        <v>-4.7478612272349173E-4</v>
      </c>
      <c r="AK1180" s="5">
        <f t="shared" si="151"/>
        <v>5.7847983557925446E-4</v>
      </c>
    </row>
    <row r="1181" spans="1:37" x14ac:dyDescent="0.2">
      <c r="A1181" s="1">
        <v>43297</v>
      </c>
      <c r="B1181">
        <v>190.85059999999999</v>
      </c>
      <c r="C1181">
        <v>191.97669999999999</v>
      </c>
      <c r="D1181">
        <v>189.74950000000001</v>
      </c>
      <c r="E1181">
        <v>190.24279999999999</v>
      </c>
      <c r="F1181">
        <v>15043110</v>
      </c>
      <c r="G1181">
        <v>15043110</v>
      </c>
      <c r="H1181">
        <v>190.61789999999999</v>
      </c>
      <c r="I1181">
        <v>-0.41853200000000002</v>
      </c>
      <c r="J1181">
        <v>0.41853200000000002</v>
      </c>
      <c r="K1181" s="4">
        <f>1-(E1181/E1180)</f>
        <v>2.1949918520435263E-3</v>
      </c>
      <c r="L1181" s="4">
        <v>188.76917499999999</v>
      </c>
      <c r="M1181" s="4">
        <v>187.99564000000001</v>
      </c>
      <c r="N1181" s="4">
        <v>186.3972048</v>
      </c>
      <c r="O1181" s="4">
        <v>187.17644709999999</v>
      </c>
      <c r="P1181" s="4">
        <v>188.85322379999999</v>
      </c>
      <c r="Q1181" s="4">
        <v>188.48211850000001</v>
      </c>
      <c r="R1181" s="4">
        <v>187.57874509999999</v>
      </c>
      <c r="S1181" s="4">
        <v>185.0729604</v>
      </c>
      <c r="T1181" s="2">
        <v>1.123203714</v>
      </c>
      <c r="U1181" s="2">
        <v>0.50110149999999998</v>
      </c>
      <c r="V1181" s="4">
        <v>69.149794290000003</v>
      </c>
      <c r="W1181">
        <f>F1181/AVERAGE(F1177:F1181)</f>
        <v>0.93581182783845829</v>
      </c>
      <c r="X1181" s="4">
        <f>(E1181-MIN(E1168:E1181))/(MAX(E1168:E1181)-MIN(E1168:E1181)) * 100</f>
        <v>94.332416949932664</v>
      </c>
      <c r="Y1181" s="4">
        <f t="shared" si="152"/>
        <v>98.110805649977564</v>
      </c>
      <c r="Z1181" s="4">
        <f t="shared" si="148"/>
        <v>0.96148855699417279</v>
      </c>
      <c r="AA1181" s="4">
        <f t="shared" si="149"/>
        <v>0.90337340000002087</v>
      </c>
      <c r="AB1181">
        <f>STDEV(E1161:E1181)</f>
        <v>2.7012002175840641</v>
      </c>
      <c r="AC1181">
        <f t="shared" si="146"/>
        <v>189.09840501758407</v>
      </c>
      <c r="AD1181">
        <f t="shared" si="147"/>
        <v>183.69600458241592</v>
      </c>
      <c r="AE1181" s="4">
        <f>AC1181-AD1181</f>
        <v>5.4024004351681469</v>
      </c>
      <c r="AI1181" s="5">
        <f t="shared" si="150"/>
        <v>-2.8284907497158063E-3</v>
      </c>
      <c r="AJ1181" s="5">
        <f t="shared" si="153"/>
        <v>6.900249675492192E-5</v>
      </c>
      <c r="AK1181" s="5">
        <f t="shared" si="151"/>
        <v>1.0114703568477031E-3</v>
      </c>
    </row>
    <row r="1182" spans="1:37" x14ac:dyDescent="0.2">
      <c r="A1182" s="1">
        <v>43298</v>
      </c>
      <c r="B1182">
        <v>189.08680000000001</v>
      </c>
      <c r="C1182">
        <v>191.1994</v>
      </c>
      <c r="D1182">
        <v>188.53870000000001</v>
      </c>
      <c r="E1182">
        <v>190.7809</v>
      </c>
      <c r="F1182">
        <v>15534523</v>
      </c>
      <c r="G1182">
        <v>15534523</v>
      </c>
      <c r="H1182">
        <v>190.22409999999999</v>
      </c>
      <c r="I1182">
        <v>0.53811200000000003</v>
      </c>
      <c r="J1182">
        <v>-0.53811200000000003</v>
      </c>
      <c r="K1182" s="4">
        <f>1-(E1182/E1181)</f>
        <v>-2.8284907497158063E-3</v>
      </c>
      <c r="L1182" s="4">
        <v>189.52278749999999</v>
      </c>
      <c r="M1182" s="4">
        <v>188.42115000000001</v>
      </c>
      <c r="N1182" s="4">
        <v>186.52105710000001</v>
      </c>
      <c r="O1182" s="4">
        <v>187.4742157</v>
      </c>
      <c r="P1182" s="4">
        <v>189.28159629999999</v>
      </c>
      <c r="Q1182" s="4">
        <v>188.90007879999999</v>
      </c>
      <c r="R1182" s="4">
        <v>187.88371219999999</v>
      </c>
      <c r="S1182" s="4">
        <v>185.2968012</v>
      </c>
      <c r="T1182" s="2">
        <v>1.0007760000000001</v>
      </c>
      <c r="U1182" s="2">
        <v>0.50110149999999998</v>
      </c>
      <c r="V1182" s="4">
        <v>66.634995200000006</v>
      </c>
      <c r="W1182">
        <f>F1182/AVERAGE(F1178:F1182)</f>
        <v>0.9712715986862378</v>
      </c>
      <c r="X1182" s="4">
        <f>(E1182-MIN(E1169:E1182))/(MAX(E1169:E1182)-MIN(E1169:E1182)) * 100</f>
        <v>100</v>
      </c>
      <c r="Y1182" s="4">
        <f t="shared" si="152"/>
        <v>98.110805649977564</v>
      </c>
      <c r="Z1182" s="4">
        <f t="shared" si="148"/>
        <v>1.0192557215029134</v>
      </c>
      <c r="AA1182" s="4">
        <f t="shared" si="149"/>
        <v>1.0163665999999978</v>
      </c>
      <c r="AB1182">
        <f>STDEV(E1162:E1182)</f>
        <v>2.8429381784645682</v>
      </c>
      <c r="AC1182">
        <f t="shared" si="146"/>
        <v>189.36399527846459</v>
      </c>
      <c r="AD1182">
        <f t="shared" si="147"/>
        <v>183.67811892153543</v>
      </c>
      <c r="AE1182" s="4">
        <f>AC1182-AD1182</f>
        <v>5.6858763569291568</v>
      </c>
      <c r="AI1182" s="5">
        <f t="shared" si="150"/>
        <v>5.4843016255819999E-3</v>
      </c>
      <c r="AJ1182" s="5">
        <f t="shared" si="153"/>
        <v>-1.8592863618541954E-3</v>
      </c>
      <c r="AK1182" s="5">
        <f t="shared" si="151"/>
        <v>6.535551666187907E-4</v>
      </c>
    </row>
    <row r="1183" spans="1:37" x14ac:dyDescent="0.2">
      <c r="A1183" s="1">
        <v>43299</v>
      </c>
      <c r="B1183">
        <v>191.1097</v>
      </c>
      <c r="C1183">
        <v>191.12970000000001</v>
      </c>
      <c r="D1183">
        <v>189.2662</v>
      </c>
      <c r="E1183">
        <v>189.7346</v>
      </c>
      <c r="F1183">
        <v>16393381</v>
      </c>
      <c r="G1183">
        <v>16393381</v>
      </c>
      <c r="H1183">
        <v>189.7243</v>
      </c>
      <c r="I1183">
        <v>-1.0463</v>
      </c>
      <c r="J1183">
        <v>1.0463</v>
      </c>
      <c r="K1183" s="4">
        <f>1-(E1183/E1182)</f>
        <v>5.4843016255819999E-3</v>
      </c>
      <c r="L1183" s="4">
        <v>189.82548750000001</v>
      </c>
      <c r="M1183" s="4">
        <v>189.06689</v>
      </c>
      <c r="N1183" s="4">
        <v>186.5998286</v>
      </c>
      <c r="O1183" s="4">
        <v>187.61638629999999</v>
      </c>
      <c r="P1183" s="4">
        <v>189.3822638</v>
      </c>
      <c r="Q1183" s="4">
        <v>189.05180989999999</v>
      </c>
      <c r="R1183" s="4">
        <v>188.05998729999999</v>
      </c>
      <c r="S1183" s="4">
        <v>185.4708325</v>
      </c>
      <c r="T1183" s="2">
        <v>1.0007760000000001</v>
      </c>
      <c r="U1183" s="2">
        <v>0.55661892899999998</v>
      </c>
      <c r="V1183" s="4">
        <v>64.259615949999997</v>
      </c>
      <c r="W1183">
        <f>F1183/AVERAGE(F1179:F1183)</f>
        <v>1.0572018212314236</v>
      </c>
      <c r="X1183" s="4">
        <f>(E1183-MIN(E1170:E1183))/(MAX(E1170:E1183)-MIN(E1170:E1183)) * 100</f>
        <v>86.056212268614146</v>
      </c>
      <c r="Y1183" s="4">
        <f t="shared" si="152"/>
        <v>93.462876406182275</v>
      </c>
      <c r="Z1183" s="4">
        <f t="shared" si="148"/>
        <v>0.92075287619675483</v>
      </c>
      <c r="AA1183" s="4">
        <f t="shared" si="149"/>
        <v>0.9918226000000061</v>
      </c>
      <c r="AB1183">
        <f>STDEV(E1163:E1183)</f>
        <v>2.9104205330403481</v>
      </c>
      <c r="AC1183">
        <f t="shared" si="146"/>
        <v>189.51024913304033</v>
      </c>
      <c r="AD1183">
        <f t="shared" si="147"/>
        <v>183.68940806695966</v>
      </c>
      <c r="AE1183" s="4">
        <f>AC1183-AD1183</f>
        <v>5.8208410660806749</v>
      </c>
      <c r="AI1183" s="5">
        <f t="shared" si="150"/>
        <v>-7.772962864970312E-3</v>
      </c>
      <c r="AJ1183" s="5">
        <f t="shared" si="153"/>
        <v>-1.2861688724071674E-3</v>
      </c>
      <c r="AK1183" s="5">
        <f t="shared" si="151"/>
        <v>-2.2643881037961952E-3</v>
      </c>
    </row>
    <row r="1184" spans="1:37" x14ac:dyDescent="0.2">
      <c r="A1184" s="1">
        <v>43300</v>
      </c>
      <c r="B1184">
        <v>189.02699999999999</v>
      </c>
      <c r="C1184">
        <v>191.87700000000001</v>
      </c>
      <c r="D1184">
        <v>189.02699999999999</v>
      </c>
      <c r="E1184">
        <v>191.20939999999999</v>
      </c>
      <c r="F1184">
        <v>20286752</v>
      </c>
      <c r="G1184">
        <v>20286752</v>
      </c>
      <c r="H1184">
        <v>191.14689999999999</v>
      </c>
      <c r="I1184">
        <v>1.4748000000000001</v>
      </c>
      <c r="J1184">
        <v>-1.4748000000000001</v>
      </c>
      <c r="K1184" s="4">
        <f>1-(E1184/E1183)</f>
        <v>-7.772962864970312E-3</v>
      </c>
      <c r="L1184" s="4">
        <v>189.987425</v>
      </c>
      <c r="M1184" s="4">
        <v>189.71262999999999</v>
      </c>
      <c r="N1184" s="4">
        <v>186.89356190000001</v>
      </c>
      <c r="O1184" s="4">
        <v>187.7615863</v>
      </c>
      <c r="P1184" s="4">
        <v>189.7882941</v>
      </c>
      <c r="Q1184" s="4">
        <v>189.44409899999999</v>
      </c>
      <c r="R1184" s="4">
        <v>188.3599313</v>
      </c>
      <c r="S1184" s="4">
        <v>185.69587440000001</v>
      </c>
      <c r="T1184" s="2">
        <v>1.0107402860000001</v>
      </c>
      <c r="U1184" s="2">
        <v>0.55661892899999998</v>
      </c>
      <c r="V1184" s="4">
        <v>64.486830870000006</v>
      </c>
      <c r="W1184">
        <f>F1184/AVERAGE(F1180:F1184)</f>
        <v>1.2714573188615275</v>
      </c>
      <c r="X1184" s="4">
        <f>(E1184-MIN(E1171:E1184))/(MAX(E1171:E1184)-MIN(E1171:E1184)) * 100</f>
        <v>100</v>
      </c>
      <c r="Y1184" s="4">
        <f t="shared" si="152"/>
        <v>95.352070756204725</v>
      </c>
      <c r="Z1184" s="4">
        <f t="shared" si="148"/>
        <v>1.048744921918676</v>
      </c>
      <c r="AA1184" s="4">
        <f t="shared" si="149"/>
        <v>1.0841676999999947</v>
      </c>
      <c r="AB1184">
        <f>STDEV(E1164:E1184)</f>
        <v>3.0530090986559788</v>
      </c>
      <c r="AC1184">
        <f t="shared" si="146"/>
        <v>189.946570998656</v>
      </c>
      <c r="AD1184">
        <f t="shared" si="147"/>
        <v>183.84055280134402</v>
      </c>
      <c r="AE1184" s="4">
        <f>AC1184-AD1184</f>
        <v>6.1060181973119825</v>
      </c>
      <c r="AI1184" s="5">
        <f t="shared" si="150"/>
        <v>2.2932972960533204E-3</v>
      </c>
      <c r="AJ1184" s="5">
        <f t="shared" si="153"/>
        <v>-6.865945269252993E-4</v>
      </c>
      <c r="AK1184" s="5">
        <f t="shared" si="151"/>
        <v>-3.6667064699031559E-3</v>
      </c>
    </row>
    <row r="1185" spans="1:37" x14ac:dyDescent="0.2">
      <c r="A1185" s="1">
        <v>43301</v>
      </c>
      <c r="B1185">
        <v>191.1097</v>
      </c>
      <c r="C1185">
        <v>191.75749999999999</v>
      </c>
      <c r="D1185">
        <v>189.50540000000001</v>
      </c>
      <c r="E1185">
        <v>190.77090000000001</v>
      </c>
      <c r="F1185">
        <v>20706042</v>
      </c>
      <c r="G1185">
        <v>20706042</v>
      </c>
      <c r="H1185">
        <v>190.87889999999999</v>
      </c>
      <c r="I1185">
        <v>-0.43846200000000002</v>
      </c>
      <c r="J1185">
        <v>0.43846200000000002</v>
      </c>
      <c r="K1185" s="4">
        <f>1-(E1185/E1184)</f>
        <v>2.2932972960533204E-3</v>
      </c>
      <c r="L1185" s="4">
        <v>190.1232</v>
      </c>
      <c r="M1185" s="4">
        <v>190.05842000000001</v>
      </c>
      <c r="N1185" s="4">
        <v>187.12797620000001</v>
      </c>
      <c r="O1185" s="4">
        <v>187.88086670000001</v>
      </c>
      <c r="P1185" s="4">
        <v>190.00665090000001</v>
      </c>
      <c r="Q1185" s="4">
        <v>189.6853356</v>
      </c>
      <c r="R1185" s="4">
        <v>188.58954739999999</v>
      </c>
      <c r="S1185" s="4">
        <v>185.89489499999999</v>
      </c>
      <c r="T1185" s="2">
        <v>1.0107402860000001</v>
      </c>
      <c r="U1185" s="2">
        <v>0.560177857</v>
      </c>
      <c r="V1185" s="4">
        <v>64.3407354</v>
      </c>
      <c r="W1185">
        <f>F1185/AVERAGE(F1181:F1185)</f>
        <v>1.1769637121667129</v>
      </c>
      <c r="X1185" s="4">
        <f>(E1185-MIN(E1172:E1185))/(MAX(E1172:E1185)-MIN(E1172:E1185)) * 100</f>
        <v>94.471899346965827</v>
      </c>
      <c r="Y1185" s="4">
        <f t="shared" si="152"/>
        <v>93.509370538526653</v>
      </c>
      <c r="Z1185" s="4">
        <f t="shared" si="148"/>
        <v>1.0102933941582102</v>
      </c>
      <c r="AA1185" s="4">
        <f t="shared" si="149"/>
        <v>1.0957882000000154</v>
      </c>
      <c r="AB1185">
        <f>STDEV(E1165:E1185)</f>
        <v>3.1559809023352416</v>
      </c>
      <c r="AC1185">
        <f t="shared" si="146"/>
        <v>190.28395710233525</v>
      </c>
      <c r="AD1185">
        <f t="shared" si="147"/>
        <v>183.97199529766476</v>
      </c>
      <c r="AE1185" s="4">
        <f>AC1185-AD1185</f>
        <v>6.3119618046704886</v>
      </c>
      <c r="AI1185" s="5">
        <f t="shared" si="150"/>
        <v>-8.8797610117685721E-4</v>
      </c>
      <c r="AJ1185" s="5">
        <f t="shared" si="153"/>
        <v>4.5424689518283488E-3</v>
      </c>
      <c r="AK1185" s="5">
        <f t="shared" si="151"/>
        <v>-2.7012504572578424E-3</v>
      </c>
    </row>
    <row r="1186" spans="1:37" x14ac:dyDescent="0.2">
      <c r="A1186" s="1">
        <v>43304</v>
      </c>
      <c r="B1186">
        <v>190.0136</v>
      </c>
      <c r="C1186">
        <v>191.28909999999999</v>
      </c>
      <c r="D1186">
        <v>188.89750000000001</v>
      </c>
      <c r="E1186">
        <v>190.94030000000001</v>
      </c>
      <c r="F1186">
        <v>15989365</v>
      </c>
      <c r="G1186">
        <v>15989365</v>
      </c>
      <c r="H1186">
        <v>190.19069999999999</v>
      </c>
      <c r="I1186">
        <v>0.169406</v>
      </c>
      <c r="J1186">
        <v>-0.169406</v>
      </c>
      <c r="K1186" s="4">
        <f>1-(E1186/E1185)</f>
        <v>-8.8797610117685721E-4</v>
      </c>
      <c r="L1186" s="4">
        <v>190.58781250000001</v>
      </c>
      <c r="M1186" s="4">
        <v>190.16105999999999</v>
      </c>
      <c r="N1186" s="4">
        <v>187.41980950000001</v>
      </c>
      <c r="O1186" s="4">
        <v>187.97797059999999</v>
      </c>
      <c r="P1186" s="4">
        <v>190.21412849999999</v>
      </c>
      <c r="Q1186" s="4">
        <v>189.91351090000001</v>
      </c>
      <c r="R1186" s="4">
        <v>188.81342860000001</v>
      </c>
      <c r="S1186" s="4">
        <v>186.09275400000001</v>
      </c>
      <c r="T1186" s="2">
        <v>0.87549785700000005</v>
      </c>
      <c r="U1186" s="2">
        <v>0.560177857</v>
      </c>
      <c r="V1186" s="4">
        <v>60.981588559999999</v>
      </c>
      <c r="W1186">
        <f>F1186/AVERAGE(F1182:F1186)</f>
        <v>0.89918758689890921</v>
      </c>
      <c r="X1186" s="4">
        <f>(E1186-MIN(E1173:E1186))/(MAX(E1173:E1186)-MIN(E1173:E1186)) * 100</f>
        <v>96.607498550213293</v>
      </c>
      <c r="Y1186" s="4">
        <f t="shared" si="152"/>
        <v>97.026465965726359</v>
      </c>
      <c r="Z1186" s="4">
        <f t="shared" si="148"/>
        <v>0.99568192645848752</v>
      </c>
      <c r="AA1186" s="4">
        <f t="shared" si="149"/>
        <v>1.1000822999999968</v>
      </c>
      <c r="AB1186">
        <f>STDEV(E1166:E1186)</f>
        <v>3.2139146629779658</v>
      </c>
      <c r="AC1186">
        <f t="shared" si="146"/>
        <v>190.63372416297798</v>
      </c>
      <c r="AD1186">
        <f t="shared" si="147"/>
        <v>184.20589483702204</v>
      </c>
      <c r="AE1186" s="4">
        <f>AC1186-AD1186</f>
        <v>6.4278293259559405</v>
      </c>
      <c r="AI1186" s="5">
        <f t="shared" si="150"/>
        <v>-7.254623565585705E-3</v>
      </c>
      <c r="AJ1186" s="5">
        <f t="shared" si="153"/>
        <v>5.1775249862103809E-3</v>
      </c>
      <c r="AK1186" s="5">
        <f t="shared" si="151"/>
        <v>-2.0104331395758347E-3</v>
      </c>
    </row>
    <row r="1187" spans="1:37" x14ac:dyDescent="0.2">
      <c r="A1187" s="1">
        <v>43305</v>
      </c>
      <c r="B1187">
        <v>191.7774</v>
      </c>
      <c r="C1187">
        <v>192.98330000000001</v>
      </c>
      <c r="D1187">
        <v>191.37880000000001</v>
      </c>
      <c r="E1187">
        <v>192.32550000000001</v>
      </c>
      <c r="F1187">
        <v>18697898</v>
      </c>
      <c r="G1187">
        <v>18697898</v>
      </c>
      <c r="H1187">
        <v>192.15459999999999</v>
      </c>
      <c r="I1187">
        <v>1.3851</v>
      </c>
      <c r="J1187">
        <v>-1.3851</v>
      </c>
      <c r="K1187" s="4">
        <f>1-(E1187/E1186)</f>
        <v>-7.254623565585705E-3</v>
      </c>
      <c r="L1187" s="4">
        <v>190.8332125</v>
      </c>
      <c r="M1187" s="4">
        <v>190.42514</v>
      </c>
      <c r="N1187" s="4">
        <v>187.80322860000001</v>
      </c>
      <c r="O1187" s="4">
        <v>188.0500706</v>
      </c>
      <c r="P1187" s="4">
        <v>190.68332219999999</v>
      </c>
      <c r="Q1187" s="4">
        <v>190.35205439999999</v>
      </c>
      <c r="R1187" s="4">
        <v>189.14791159999999</v>
      </c>
      <c r="S1187" s="4">
        <v>186.33717540000001</v>
      </c>
      <c r="T1187" s="2">
        <v>0.97443357100000005</v>
      </c>
      <c r="U1187" s="2">
        <v>0.32813500000000001</v>
      </c>
      <c r="V1187" s="4">
        <v>74.808619890000003</v>
      </c>
      <c r="W1187">
        <f>F1187/AVERAGE(F1183:F1187)</f>
        <v>1.0153795929722966</v>
      </c>
      <c r="X1187" s="4">
        <f>(E1187-MIN(E1174:E1187))/(MAX(E1174:E1187)-MIN(E1174:E1187)) * 100</f>
        <v>100</v>
      </c>
      <c r="Y1187" s="4">
        <f t="shared" si="152"/>
        <v>97.026465965726359</v>
      </c>
      <c r="Z1187" s="4">
        <f t="shared" si="148"/>
        <v>1.0306466282645399</v>
      </c>
      <c r="AA1187" s="4">
        <f t="shared" si="149"/>
        <v>1.2041427999999996</v>
      </c>
      <c r="AB1187">
        <f>STDEV(E1167:E1187)</f>
        <v>3.2989811278852241</v>
      </c>
      <c r="AC1187">
        <f t="shared" si="146"/>
        <v>191.10220972788522</v>
      </c>
      <c r="AD1187">
        <f t="shared" si="147"/>
        <v>184.5042474721148</v>
      </c>
      <c r="AE1187" s="4">
        <f>AC1187-AD1187</f>
        <v>6.5979622557704261</v>
      </c>
      <c r="AI1187" s="5">
        <f t="shared" si="150"/>
        <v>-9.4298467961866361E-3</v>
      </c>
      <c r="AJ1187" s="5">
        <f t="shared" si="153"/>
        <v>1.7329663086665503E-3</v>
      </c>
      <c r="AK1187" s="5">
        <f t="shared" si="151"/>
        <v>-8.9731760965001679E-4</v>
      </c>
    </row>
    <row r="1188" spans="1:37" x14ac:dyDescent="0.2">
      <c r="A1188" s="1">
        <v>43306</v>
      </c>
      <c r="B1188">
        <v>192.38550000000001</v>
      </c>
      <c r="C1188">
        <v>194.16900000000001</v>
      </c>
      <c r="D1188">
        <v>191.75749999999999</v>
      </c>
      <c r="E1188">
        <v>194.13910000000001</v>
      </c>
      <c r="F1188">
        <v>16826483</v>
      </c>
      <c r="G1188">
        <v>16826483</v>
      </c>
      <c r="H1188">
        <v>193.07749999999999</v>
      </c>
      <c r="I1188">
        <v>1.8136000000000001</v>
      </c>
      <c r="J1188">
        <v>-1.8136000000000001</v>
      </c>
      <c r="K1188" s="4">
        <f>1-(E1188/E1187)</f>
        <v>-9.4298467961866361E-3</v>
      </c>
      <c r="L1188" s="4">
        <v>191.26793749999999</v>
      </c>
      <c r="M1188" s="4">
        <v>191.11671000000001</v>
      </c>
      <c r="N1188" s="4">
        <v>188.40350480000001</v>
      </c>
      <c r="O1188" s="4">
        <v>188.17179999999999</v>
      </c>
      <c r="P1188" s="4">
        <v>191.4512728</v>
      </c>
      <c r="Q1188" s="4">
        <v>191.04060809999999</v>
      </c>
      <c r="R1188" s="4">
        <v>189.62326289999999</v>
      </c>
      <c r="S1188" s="4">
        <v>186.64313319999999</v>
      </c>
      <c r="T1188" s="2">
        <v>0.99863357100000005</v>
      </c>
      <c r="U1188" s="2">
        <v>0.32813500000000001</v>
      </c>
      <c r="V1188" s="4">
        <v>75.268105750000004</v>
      </c>
      <c r="W1188">
        <f>F1188/AVERAGE(F1184:F1188)</f>
        <v>0.90947531925850866</v>
      </c>
      <c r="X1188" s="4">
        <f>(E1188-MIN(E1175:E1188))/(MAX(E1175:E1188)-MIN(E1175:E1188)) * 100</f>
        <v>100</v>
      </c>
      <c r="Y1188" s="4">
        <f t="shared" si="152"/>
        <v>98.869166183404431</v>
      </c>
      <c r="Z1188" s="4">
        <f t="shared" si="148"/>
        <v>1.0114376793114432</v>
      </c>
      <c r="AA1188" s="4">
        <f t="shared" si="149"/>
        <v>1.4173451999999997</v>
      </c>
      <c r="AB1188">
        <f>STDEV(E1168:E1188)</f>
        <v>3.2475362238897665</v>
      </c>
      <c r="AC1188">
        <f t="shared" si="146"/>
        <v>191.65104102388977</v>
      </c>
      <c r="AD1188">
        <f t="shared" si="147"/>
        <v>185.15596857611024</v>
      </c>
      <c r="AE1188" s="4">
        <f>AC1188-AD1188</f>
        <v>6.4950724477795347</v>
      </c>
      <c r="AI1188" s="5">
        <f t="shared" si="150"/>
        <v>3.1312600089317133E-3</v>
      </c>
      <c r="AJ1188" s="5">
        <f t="shared" si="153"/>
        <v>-1.4271553896250611E-2</v>
      </c>
      <c r="AK1188" s="5">
        <f t="shared" si="151"/>
        <v>-6.7899410915861285E-4</v>
      </c>
    </row>
    <row r="1189" spans="1:37" x14ac:dyDescent="0.2">
      <c r="A1189" s="1">
        <v>43307</v>
      </c>
      <c r="B1189">
        <v>193.9298</v>
      </c>
      <c r="C1189">
        <v>195.27510000000001</v>
      </c>
      <c r="D1189">
        <v>192.9333</v>
      </c>
      <c r="E1189">
        <v>193.53120000000001</v>
      </c>
      <c r="F1189">
        <v>19075964</v>
      </c>
      <c r="G1189">
        <v>19075964</v>
      </c>
      <c r="H1189">
        <v>194.0411</v>
      </c>
      <c r="I1189">
        <v>-0.60786799999999996</v>
      </c>
      <c r="J1189">
        <v>0.60786799999999996</v>
      </c>
      <c r="K1189" s="4">
        <f>1-(E1189/E1188)</f>
        <v>3.1312600089317133E-3</v>
      </c>
      <c r="L1189" s="4">
        <v>191.67898750000001</v>
      </c>
      <c r="M1189" s="4">
        <v>191.43360000000001</v>
      </c>
      <c r="N1189" s="4">
        <v>188.86759050000001</v>
      </c>
      <c r="O1189" s="4">
        <v>188.29020779999999</v>
      </c>
      <c r="P1189" s="4">
        <v>191.91347880000001</v>
      </c>
      <c r="Q1189" s="4">
        <v>191.49344300000001</v>
      </c>
      <c r="R1189" s="4">
        <v>189.9954473</v>
      </c>
      <c r="S1189" s="4">
        <v>186.9132535</v>
      </c>
      <c r="T1189" s="2">
        <v>0.81570500000000001</v>
      </c>
      <c r="U1189" s="2">
        <v>0.371554143</v>
      </c>
      <c r="V1189" s="4">
        <v>68.704882580000003</v>
      </c>
      <c r="W1189">
        <f>F1189/AVERAGE(F1185:F1189)</f>
        <v>1.0447344800884055</v>
      </c>
      <c r="X1189" s="4">
        <f>(E1189-MIN(E1176:E1189))/(MAX(E1176:E1189)-MIN(E1176:E1189)) * 100</f>
        <v>91.209855835273373</v>
      </c>
      <c r="Y1189" s="4">
        <f t="shared" si="152"/>
        <v>97.069951945091134</v>
      </c>
      <c r="Z1189" s="4">
        <f t="shared" si="148"/>
        <v>0.93963017398903625</v>
      </c>
      <c r="AA1189" s="4">
        <f t="shared" si="149"/>
        <v>1.4979957000000184</v>
      </c>
      <c r="AB1189">
        <f>STDEV(E1169:E1189)</f>
        <v>3.2509484063738667</v>
      </c>
      <c r="AC1189">
        <f t="shared" si="146"/>
        <v>192.11853890637389</v>
      </c>
      <c r="AD1189">
        <f t="shared" si="147"/>
        <v>185.61664209362613</v>
      </c>
      <c r="AE1189" s="4">
        <f>AC1189-AD1189</f>
        <v>6.5018968127477592</v>
      </c>
      <c r="AI1189" s="5">
        <f t="shared" si="150"/>
        <v>1.6631426870706179E-2</v>
      </c>
      <c r="AJ1189" s="5">
        <f t="shared" si="153"/>
        <v>-1.5623711271358509E-2</v>
      </c>
      <c r="AK1189" s="5">
        <f t="shared" si="151"/>
        <v>-1.2149700411299198E-4</v>
      </c>
    </row>
    <row r="1190" spans="1:37" x14ac:dyDescent="0.2">
      <c r="A1190" s="1">
        <v>43308</v>
      </c>
      <c r="B1190">
        <v>194.30850000000001</v>
      </c>
      <c r="C1190">
        <v>194.5078</v>
      </c>
      <c r="D1190">
        <v>189.43559999999999</v>
      </c>
      <c r="E1190">
        <v>190.3125</v>
      </c>
      <c r="F1190">
        <v>24023972</v>
      </c>
      <c r="G1190">
        <v>24023972</v>
      </c>
      <c r="H1190">
        <v>191.53469999999999</v>
      </c>
      <c r="I1190">
        <v>-3.2187000000000001</v>
      </c>
      <c r="J1190">
        <v>3.2187000000000001</v>
      </c>
      <c r="K1190" s="4">
        <f>1-(E1190/E1189)</f>
        <v>1.6631426870706179E-2</v>
      </c>
      <c r="L1190" s="4">
        <v>191.62043750000001</v>
      </c>
      <c r="M1190" s="4">
        <v>191.39872</v>
      </c>
      <c r="N1190" s="4">
        <v>189.19121430000001</v>
      </c>
      <c r="O1190" s="4">
        <v>188.37891569999999</v>
      </c>
      <c r="P1190" s="4">
        <v>191.55770580000001</v>
      </c>
      <c r="Q1190" s="4">
        <v>191.2787261</v>
      </c>
      <c r="R1190" s="4">
        <v>190.02564280000001</v>
      </c>
      <c r="S1190" s="4">
        <v>187.04655729999999</v>
      </c>
      <c r="T1190" s="2">
        <v>0.62992642899999995</v>
      </c>
      <c r="U1190" s="2">
        <v>0.60146128600000004</v>
      </c>
      <c r="V1190" s="4">
        <v>51.155815609999998</v>
      </c>
      <c r="W1190">
        <f>F1190/AVERAGE(F1186:F1190)</f>
        <v>1.2695823422240349</v>
      </c>
      <c r="X1190" s="4">
        <f>(E1190-MIN(E1177:E1190))/(MAX(E1177:E1190)-MIN(E1177:E1190)) * 100</f>
        <v>44.667929493760504</v>
      </c>
      <c r="Y1190" s="4">
        <f t="shared" si="152"/>
        <v>78.62592844301129</v>
      </c>
      <c r="Z1190" s="4">
        <f t="shared" si="148"/>
        <v>0.56810686218015449</v>
      </c>
      <c r="AA1190" s="4">
        <f t="shared" si="149"/>
        <v>1.2530832999999859</v>
      </c>
      <c r="AB1190">
        <f>STDEV(E1170:E1190)</f>
        <v>3.0218078617419963</v>
      </c>
      <c r="AC1190">
        <f t="shared" si="146"/>
        <v>192.213022161742</v>
      </c>
      <c r="AD1190">
        <f t="shared" si="147"/>
        <v>186.16940643825802</v>
      </c>
      <c r="AE1190" s="4">
        <f>AC1190-AD1190</f>
        <v>6.0436157234839811</v>
      </c>
      <c r="AI1190" s="5">
        <f t="shared" si="150"/>
        <v>5.6023645320197879E-3</v>
      </c>
      <c r="AJ1190" s="5">
        <f t="shared" si="153"/>
        <v>-4.4221022725234429E-3</v>
      </c>
      <c r="AK1190" s="5">
        <f t="shared" si="151"/>
        <v>2.0607615209576723E-3</v>
      </c>
    </row>
    <row r="1191" spans="1:37" x14ac:dyDescent="0.2">
      <c r="A1191" s="1">
        <v>43311</v>
      </c>
      <c r="B1191">
        <v>191.22929999999999</v>
      </c>
      <c r="C1191">
        <v>191.5283</v>
      </c>
      <c r="D1191">
        <v>188.4092</v>
      </c>
      <c r="E1191">
        <v>189.24629999999999</v>
      </c>
      <c r="F1191">
        <v>21029535</v>
      </c>
      <c r="G1191">
        <v>21029535</v>
      </c>
      <c r="H1191">
        <v>189.32050000000001</v>
      </c>
      <c r="I1191">
        <v>-1.0663</v>
      </c>
      <c r="J1191">
        <v>1.0663</v>
      </c>
      <c r="K1191" s="4">
        <f>1-(E1191/E1190)</f>
        <v>5.6023645320197879E-3</v>
      </c>
      <c r="L1191" s="4">
        <v>191.55940000000001</v>
      </c>
      <c r="M1191" s="4">
        <v>191.29907</v>
      </c>
      <c r="N1191" s="4">
        <v>189.40048100000001</v>
      </c>
      <c r="O1191" s="4">
        <v>188.4127196</v>
      </c>
      <c r="P1191" s="4">
        <v>191.04406</v>
      </c>
      <c r="Q1191" s="4">
        <v>190.90919410000001</v>
      </c>
      <c r="R1191" s="4">
        <v>189.9514197</v>
      </c>
      <c r="S1191" s="4">
        <v>187.13282169999999</v>
      </c>
      <c r="T1191" s="2">
        <v>0.62992642899999995</v>
      </c>
      <c r="U1191" s="2">
        <v>0.66125442899999998</v>
      </c>
      <c r="V1191" s="4">
        <v>48.786846949999997</v>
      </c>
      <c r="W1191">
        <f>F1191/AVERAGE(F1187:F1191)</f>
        <v>1.0551290581321433</v>
      </c>
      <c r="X1191" s="4">
        <f>(E1191-MIN(E1178:E1191))/(MAX(E1178:E1191)-MIN(E1178:E1191)) * 100</f>
        <v>29.250835056465551</v>
      </c>
      <c r="Y1191" s="4">
        <f t="shared" si="152"/>
        <v>55.042873461833146</v>
      </c>
      <c r="Z1191" s="4">
        <f t="shared" si="148"/>
        <v>0.53141911417012311</v>
      </c>
      <c r="AA1191" s="4">
        <f t="shared" si="149"/>
        <v>0.95777440000000524</v>
      </c>
      <c r="AB1191">
        <f>STDEV(E1171:E1191)</f>
        <v>2.853755963396146</v>
      </c>
      <c r="AC1191">
        <f t="shared" si="146"/>
        <v>192.25423696339615</v>
      </c>
      <c r="AD1191">
        <f t="shared" si="147"/>
        <v>186.54672503660387</v>
      </c>
      <c r="AE1191" s="4">
        <f>AC1191-AD1191</f>
        <v>5.7075119267922787</v>
      </c>
      <c r="AI1191" s="5">
        <f t="shared" si="150"/>
        <v>-2.0005675143979218E-3</v>
      </c>
      <c r="AJ1191" s="5">
        <f t="shared" si="153"/>
        <v>4.9633693946147918E-3</v>
      </c>
      <c r="AK1191" s="5">
        <f t="shared" si="151"/>
        <v>3.1585731053107411E-3</v>
      </c>
    </row>
    <row r="1192" spans="1:37" x14ac:dyDescent="0.2">
      <c r="A1192" s="1">
        <v>43312</v>
      </c>
      <c r="B1192">
        <v>189.63489999999999</v>
      </c>
      <c r="C1192">
        <v>191.46850000000001</v>
      </c>
      <c r="D1192">
        <v>188.67830000000001</v>
      </c>
      <c r="E1192">
        <v>189.6249</v>
      </c>
      <c r="F1192">
        <v>39373038</v>
      </c>
      <c r="G1192">
        <v>39373038</v>
      </c>
      <c r="H1192">
        <v>190.11019999999999</v>
      </c>
      <c r="I1192">
        <v>0.37867099999999998</v>
      </c>
      <c r="J1192">
        <v>-0.37867099999999998</v>
      </c>
      <c r="K1192" s="4">
        <f>1-(E1192/E1191)</f>
        <v>-2.0005675143979218E-3</v>
      </c>
      <c r="L1192" s="4">
        <v>191.36133749999999</v>
      </c>
      <c r="M1192" s="4">
        <v>191.18347</v>
      </c>
      <c r="N1192" s="4">
        <v>189.64628569999999</v>
      </c>
      <c r="O1192" s="4">
        <v>188.47719799999999</v>
      </c>
      <c r="P1192" s="4">
        <v>190.72869109999999</v>
      </c>
      <c r="Q1192" s="4">
        <v>190.67568610000001</v>
      </c>
      <c r="R1192" s="4">
        <v>189.92032259999999</v>
      </c>
      <c r="S1192" s="4">
        <v>187.2305503</v>
      </c>
      <c r="T1192" s="2">
        <v>0.65697435699999995</v>
      </c>
      <c r="U1192" s="2">
        <v>0.48544014299999999</v>
      </c>
      <c r="V1192" s="4">
        <v>57.507529640000001</v>
      </c>
      <c r="W1192">
        <f>F1192/AVERAGE(F1188:F1192)</f>
        <v>1.636057833842737</v>
      </c>
      <c r="X1192" s="4">
        <f>(E1192-MIN(E1179:E1192))/(MAX(E1179:E1192)-MIN(E1179:E1192)) * 100</f>
        <v>7.7379005886200964</v>
      </c>
      <c r="Y1192" s="4">
        <f t="shared" si="152"/>
        <v>27.218888379615382</v>
      </c>
      <c r="Z1192" s="4">
        <f t="shared" si="148"/>
        <v>0.28428422500953865</v>
      </c>
      <c r="AA1192" s="4">
        <f t="shared" si="149"/>
        <v>0.75536350000001562</v>
      </c>
      <c r="AB1192">
        <f>STDEV(E1172:E1192)</f>
        <v>2.6199359546152516</v>
      </c>
      <c r="AC1192">
        <f t="shared" si="146"/>
        <v>192.26622165461524</v>
      </c>
      <c r="AD1192">
        <f t="shared" si="147"/>
        <v>187.02634974538475</v>
      </c>
      <c r="AE1192" s="4">
        <f>AC1192-AD1192</f>
        <v>5.2398719092304873</v>
      </c>
      <c r="AI1192" s="5">
        <f t="shared" si="150"/>
        <v>-5.8910512279769289E-2</v>
      </c>
      <c r="AJ1192" s="5">
        <f t="shared" si="153"/>
        <v>1.6060850450462481E-2</v>
      </c>
      <c r="AK1192" s="5">
        <f t="shared" si="151"/>
        <v>4.0180818407483318E-3</v>
      </c>
    </row>
    <row r="1193" spans="1:37" x14ac:dyDescent="0.2">
      <c r="A1193" s="1">
        <v>43313</v>
      </c>
      <c r="B1193">
        <v>198.434</v>
      </c>
      <c r="C1193">
        <v>201.0548</v>
      </c>
      <c r="D1193">
        <v>196.62039999999999</v>
      </c>
      <c r="E1193">
        <v>200.79580000000001</v>
      </c>
      <c r="F1193">
        <v>67935716</v>
      </c>
      <c r="G1193">
        <v>67935716</v>
      </c>
      <c r="H1193">
        <v>199.22319999999999</v>
      </c>
      <c r="I1193">
        <v>11.1708</v>
      </c>
      <c r="J1193">
        <v>-11.1708</v>
      </c>
      <c r="K1193" s="4">
        <f>1-(E1193/E1192)</f>
        <v>-5.8910512279769289E-2</v>
      </c>
      <c r="L1193" s="4">
        <v>192.61445000000001</v>
      </c>
      <c r="M1193" s="4">
        <v>192.28959</v>
      </c>
      <c r="N1193" s="4">
        <v>190.32580949999999</v>
      </c>
      <c r="O1193" s="4">
        <v>188.774002</v>
      </c>
      <c r="P1193" s="4">
        <v>192.9658264</v>
      </c>
      <c r="Q1193" s="4">
        <v>192.5157068</v>
      </c>
      <c r="R1193" s="4">
        <v>190.95608229999999</v>
      </c>
      <c r="S1193" s="4">
        <v>187.7625208</v>
      </c>
      <c r="T1193" s="2">
        <v>1.2306743570000001</v>
      </c>
      <c r="U1193" s="2">
        <v>0.48544014299999999</v>
      </c>
      <c r="V1193" s="4">
        <v>71.712834849999993</v>
      </c>
      <c r="W1193">
        <f>F1193/AVERAGE(F1189:F1193)</f>
        <v>1.9813468087411661</v>
      </c>
      <c r="X1193" s="4">
        <f>(E1193-MIN(E1180:E1193))/(MAX(E1180:E1193)-MIN(E1180:E1193)) * 100</f>
        <v>100</v>
      </c>
      <c r="Y1193" s="4">
        <f t="shared" si="152"/>
        <v>45.662911881695216</v>
      </c>
      <c r="Z1193" s="4">
        <f t="shared" si="148"/>
        <v>2.1899610839335626</v>
      </c>
      <c r="AA1193" s="4">
        <f t="shared" si="149"/>
        <v>1.5596245000000124</v>
      </c>
      <c r="AB1193">
        <f>STDEV(E1173:E1193)</f>
        <v>3.4796459667478805</v>
      </c>
      <c r="AC1193">
        <f t="shared" si="146"/>
        <v>193.80545546674787</v>
      </c>
      <c r="AD1193">
        <f t="shared" si="147"/>
        <v>186.84616353325211</v>
      </c>
      <c r="AE1193" s="4">
        <f>AC1193-AD1193</f>
        <v>6.9592919334957628</v>
      </c>
      <c r="AI1193" s="5">
        <f t="shared" si="150"/>
        <v>-2.9230691080191828E-2</v>
      </c>
      <c r="AJ1193" s="5">
        <f t="shared" si="153"/>
        <v>6.9377244148875802E-3</v>
      </c>
      <c r="AK1193" s="5">
        <f t="shared" si="151"/>
        <v>1.2127969945085527E-3</v>
      </c>
    </row>
    <row r="1194" spans="1:37" x14ac:dyDescent="0.2">
      <c r="A1194" s="1">
        <v>43314</v>
      </c>
      <c r="B1194">
        <v>199.87899999999999</v>
      </c>
      <c r="C1194">
        <v>207.65170000000001</v>
      </c>
      <c r="D1194">
        <v>199.6498</v>
      </c>
      <c r="E1194">
        <v>206.6652</v>
      </c>
      <c r="F1194">
        <v>62404012</v>
      </c>
      <c r="G1194">
        <v>62404012</v>
      </c>
      <c r="H1194">
        <v>205.12860000000001</v>
      </c>
      <c r="I1194">
        <v>5.8693999999999997</v>
      </c>
      <c r="J1194">
        <v>-5.8693999999999997</v>
      </c>
      <c r="K1194" s="4">
        <f>1-(E1194/E1193)</f>
        <v>-2.9230691080191828E-2</v>
      </c>
      <c r="L1194" s="4">
        <v>194.5800625</v>
      </c>
      <c r="M1194" s="4">
        <v>193.83517000000001</v>
      </c>
      <c r="N1194" s="4">
        <v>191.43952379999999</v>
      </c>
      <c r="O1194" s="4">
        <v>189.1601</v>
      </c>
      <c r="P1194" s="4">
        <v>196.01013169999999</v>
      </c>
      <c r="Q1194" s="4">
        <v>195.08834189999999</v>
      </c>
      <c r="R1194" s="4">
        <v>192.45218879999999</v>
      </c>
      <c r="S1194" s="4">
        <v>188.50380240000001</v>
      </c>
      <c r="T1194" s="2">
        <v>1.6285635000000001</v>
      </c>
      <c r="U1194" s="2">
        <v>0.48544014299999999</v>
      </c>
      <c r="V1194" s="4">
        <v>77.036929689999994</v>
      </c>
      <c r="W1194">
        <f>F1194/AVERAGE(F1190:F1194)</f>
        <v>1.4528354738455604</v>
      </c>
      <c r="X1194" s="4">
        <f>(E1194-MIN(E1181:E1194))/(MAX(E1181:E1194)-MIN(E1181:E1194)) * 100</f>
        <v>100</v>
      </c>
      <c r="Y1194" s="4">
        <f t="shared" si="152"/>
        <v>69.245966862873374</v>
      </c>
      <c r="Z1194" s="4">
        <f t="shared" si="148"/>
        <v>1.4441274276381804</v>
      </c>
      <c r="AA1194" s="4">
        <f t="shared" si="149"/>
        <v>2.6361531000000014</v>
      </c>
      <c r="AB1194">
        <f>STDEV(E1174:E1194)</f>
        <v>4.6551259718620699</v>
      </c>
      <c r="AC1194">
        <f t="shared" si="146"/>
        <v>196.09464977186207</v>
      </c>
      <c r="AD1194">
        <f t="shared" si="147"/>
        <v>186.78439782813791</v>
      </c>
      <c r="AE1194" s="4">
        <f>AC1194-AD1194</f>
        <v>9.310251943724154</v>
      </c>
      <c r="AI1194" s="5">
        <f t="shared" si="150"/>
        <v>-2.8930850477004721E-3</v>
      </c>
      <c r="AJ1194" s="5">
        <f t="shared" si="153"/>
        <v>-5.4270745100355462E-4</v>
      </c>
      <c r="AK1194" s="5">
        <f t="shared" si="151"/>
        <v>-9.7124571713388833E-4</v>
      </c>
    </row>
    <row r="1195" spans="1:37" x14ac:dyDescent="0.2">
      <c r="A1195" s="1">
        <v>43315</v>
      </c>
      <c r="B1195">
        <v>206.3064</v>
      </c>
      <c r="C1195">
        <v>208.01050000000001</v>
      </c>
      <c r="D1195">
        <v>204.7621</v>
      </c>
      <c r="E1195">
        <v>207.26310000000001</v>
      </c>
      <c r="F1195">
        <v>33447396</v>
      </c>
      <c r="G1195">
        <v>33447396</v>
      </c>
      <c r="H1195">
        <v>206.56960000000001</v>
      </c>
      <c r="I1195">
        <v>0.59790299999999996</v>
      </c>
      <c r="J1195">
        <v>-0.59790299999999996</v>
      </c>
      <c r="K1195" s="4">
        <f>1-(E1195/E1194)</f>
        <v>-2.8930850477004721E-3</v>
      </c>
      <c r="L1195" s="4">
        <v>196.44726249999999</v>
      </c>
      <c r="M1195" s="4">
        <v>195.48438999999999</v>
      </c>
      <c r="N1195" s="4">
        <v>192.511481</v>
      </c>
      <c r="O1195" s="4">
        <v>189.56710390000001</v>
      </c>
      <c r="P1195" s="4">
        <v>198.51079129999999</v>
      </c>
      <c r="Q1195" s="4">
        <v>197.3019343</v>
      </c>
      <c r="R1195" s="4">
        <v>193.86275180000001</v>
      </c>
      <c r="S1195" s="4">
        <v>189.2394611</v>
      </c>
      <c r="T1195" s="2">
        <v>1.6712708570000001</v>
      </c>
      <c r="U1195" s="2">
        <v>0.45554499999999998</v>
      </c>
      <c r="V1195" s="4">
        <v>78.580891309999998</v>
      </c>
      <c r="W1195">
        <f>F1195/AVERAGE(F1191:F1195)</f>
        <v>0.74596193419182866</v>
      </c>
      <c r="X1195" s="4">
        <f>(E1195-MIN(E1182:E1195))/(MAX(E1182:E1195)-MIN(E1182:E1195)) * 100</f>
        <v>100</v>
      </c>
      <c r="Y1195" s="4">
        <f t="shared" si="152"/>
        <v>100</v>
      </c>
      <c r="Z1195" s="4">
        <f t="shared" si="148"/>
        <v>1</v>
      </c>
      <c r="AA1195" s="4">
        <f t="shared" si="149"/>
        <v>3.4391824999999869</v>
      </c>
      <c r="AB1195">
        <f>STDEV(E1175:E1195)</f>
        <v>5.5449779557378838</v>
      </c>
      <c r="AC1195">
        <f t="shared" si="146"/>
        <v>198.0564589557379</v>
      </c>
      <c r="AD1195">
        <f t="shared" si="147"/>
        <v>186.96650304426211</v>
      </c>
      <c r="AE1195" s="4">
        <f>AC1195-AD1195</f>
        <v>11.089955911475784</v>
      </c>
      <c r="AI1195" s="5">
        <f t="shared" si="150"/>
        <v>-5.1924341573583721E-3</v>
      </c>
      <c r="AJ1195" s="5">
        <f t="shared" si="153"/>
        <v>-8.9738156193486151E-5</v>
      </c>
      <c r="AK1195" s="5">
        <f t="shared" si="151"/>
        <v>-1.8663704655365306E-3</v>
      </c>
    </row>
    <row r="1196" spans="1:37" x14ac:dyDescent="0.2">
      <c r="A1196" s="1">
        <v>43318</v>
      </c>
      <c r="B1196">
        <v>207.273</v>
      </c>
      <c r="C1196">
        <v>208.5187</v>
      </c>
      <c r="D1196">
        <v>206.34630000000001</v>
      </c>
      <c r="E1196">
        <v>208.33930000000001</v>
      </c>
      <c r="F1196">
        <v>25425387</v>
      </c>
      <c r="G1196">
        <v>25425387</v>
      </c>
      <c r="H1196">
        <v>207.7645</v>
      </c>
      <c r="I1196">
        <v>1.0762</v>
      </c>
      <c r="J1196">
        <v>-1.0762</v>
      </c>
      <c r="K1196" s="4">
        <f>1-(E1196/E1195)</f>
        <v>-5.1924341573583721E-3</v>
      </c>
      <c r="L1196" s="4">
        <v>198.22228749999999</v>
      </c>
      <c r="M1196" s="4">
        <v>197.22429</v>
      </c>
      <c r="N1196" s="4">
        <v>193.51273330000001</v>
      </c>
      <c r="O1196" s="4">
        <v>189.9717627</v>
      </c>
      <c r="P1196" s="4">
        <v>200.69490429999999</v>
      </c>
      <c r="Q1196" s="4">
        <v>199.3087281</v>
      </c>
      <c r="R1196" s="4">
        <v>195.24147060000001</v>
      </c>
      <c r="S1196" s="4">
        <v>189.9884744</v>
      </c>
      <c r="T1196" s="2">
        <v>1.709705714</v>
      </c>
      <c r="U1196" s="2">
        <v>0.45554499999999998</v>
      </c>
      <c r="V1196" s="4">
        <v>78.961096879999999</v>
      </c>
      <c r="W1196">
        <f>F1196/AVERAGE(F1192:F1196)</f>
        <v>0.55614598366408552</v>
      </c>
      <c r="X1196" s="4">
        <f>(E1196-MIN(E1183:E1196))/(MAX(E1183:E1196)-MIN(E1183:E1196)) * 100</f>
        <v>100</v>
      </c>
      <c r="Y1196" s="4">
        <f t="shared" si="152"/>
        <v>100</v>
      </c>
      <c r="Z1196" s="4">
        <f t="shared" si="148"/>
        <v>1</v>
      </c>
      <c r="AA1196" s="4">
        <f t="shared" si="149"/>
        <v>4.0672574999999824</v>
      </c>
      <c r="AB1196">
        <f>STDEV(E1176:E1196)</f>
        <v>6.3928813114536522</v>
      </c>
      <c r="AC1196">
        <f t="shared" si="146"/>
        <v>199.90561461145367</v>
      </c>
      <c r="AD1196">
        <f t="shared" si="147"/>
        <v>187.11985198854634</v>
      </c>
      <c r="AE1196" s="4">
        <f>AC1196-AD1196</f>
        <v>12.785762622907328</v>
      </c>
      <c r="AI1196" s="5">
        <f t="shared" si="150"/>
        <v>9.3746115111263961E-3</v>
      </c>
      <c r="AJ1196" s="5">
        <f t="shared" si="153"/>
        <v>-2.8008480146258564E-3</v>
      </c>
      <c r="AK1196" s="5">
        <f t="shared" si="151"/>
        <v>-1.0870536835316362E-3</v>
      </c>
    </row>
    <row r="1197" spans="1:37" x14ac:dyDescent="0.2">
      <c r="A1197" s="1">
        <v>43319</v>
      </c>
      <c r="B1197">
        <v>208.58840000000001</v>
      </c>
      <c r="C1197">
        <v>208.76779999999999</v>
      </c>
      <c r="D1197">
        <v>206.03739999999999</v>
      </c>
      <c r="E1197">
        <v>206.3862</v>
      </c>
      <c r="F1197">
        <v>25587387</v>
      </c>
      <c r="G1197">
        <v>25587387</v>
      </c>
      <c r="H1197">
        <v>206.8425</v>
      </c>
      <c r="I1197">
        <v>-1.9531000000000001</v>
      </c>
      <c r="J1197">
        <v>1.9531000000000001</v>
      </c>
      <c r="K1197" s="4">
        <f>1-(E1197/E1196)</f>
        <v>9.3746115111263961E-3</v>
      </c>
      <c r="L1197" s="4">
        <v>199.8291625</v>
      </c>
      <c r="M1197" s="4">
        <v>198.63036</v>
      </c>
      <c r="N1197" s="4">
        <v>194.29712860000001</v>
      </c>
      <c r="O1197" s="4">
        <v>190.34222940000001</v>
      </c>
      <c r="P1197" s="4">
        <v>201.9596367</v>
      </c>
      <c r="Q1197" s="4">
        <v>200.59554109999999</v>
      </c>
      <c r="R1197" s="4">
        <v>196.30287340000001</v>
      </c>
      <c r="S1197" s="4">
        <v>190.63152249999999</v>
      </c>
      <c r="T1197" s="2">
        <v>1.709705714</v>
      </c>
      <c r="U1197" s="2">
        <v>0.52031642899999997</v>
      </c>
      <c r="V1197" s="4">
        <v>76.667656410000006</v>
      </c>
      <c r="W1197">
        <f>F1197/AVERAGE(F1193:F1197)</f>
        <v>0.59560984987059906</v>
      </c>
      <c r="X1197" s="4">
        <f>(E1197-MIN(E1184:E1197))/(MAX(E1184:E1197)-MIN(E1184:E1197)) * 100</f>
        <v>89.77059655371076</v>
      </c>
      <c r="Y1197" s="4">
        <f t="shared" si="152"/>
        <v>96.590198851236934</v>
      </c>
      <c r="Z1197" s="4">
        <f t="shared" si="148"/>
        <v>0.92939653941463185</v>
      </c>
      <c r="AA1197" s="4">
        <f t="shared" si="149"/>
        <v>4.2926676999999813</v>
      </c>
      <c r="AB1197">
        <f>STDEV(E1177:E1197)</f>
        <v>6.9182092271875453</v>
      </c>
      <c r="AC1197">
        <f t="shared" si="146"/>
        <v>201.21533782718754</v>
      </c>
      <c r="AD1197">
        <f t="shared" si="147"/>
        <v>187.37891937281248</v>
      </c>
      <c r="AE1197" s="4">
        <f>AC1197-AD1197</f>
        <v>13.836418454375064</v>
      </c>
      <c r="AI1197" s="5">
        <f t="shared" si="150"/>
        <v>-6.7591728516736005E-4</v>
      </c>
      <c r="AJ1197" s="5">
        <f t="shared" si="153"/>
        <v>-5.6664763557590092E-4</v>
      </c>
      <c r="AK1197" s="5">
        <f t="shared" si="151"/>
        <v>5.7217795640115259E-5</v>
      </c>
    </row>
    <row r="1198" spans="1:37" x14ac:dyDescent="0.2">
      <c r="A1198" s="1">
        <v>43320</v>
      </c>
      <c r="B1198">
        <v>205.32990000000001</v>
      </c>
      <c r="C1198">
        <v>207.08369999999999</v>
      </c>
      <c r="D1198">
        <v>203.80520000000001</v>
      </c>
      <c r="E1198">
        <v>206.5257</v>
      </c>
      <c r="F1198">
        <v>22525487</v>
      </c>
      <c r="G1198">
        <v>22525487</v>
      </c>
      <c r="H1198">
        <v>206.04589999999999</v>
      </c>
      <c r="I1198">
        <v>0.13951</v>
      </c>
      <c r="J1198">
        <v>-0.13951</v>
      </c>
      <c r="K1198" s="4">
        <f>1-(E1198/E1197)</f>
        <v>-6.7591728516736005E-4</v>
      </c>
      <c r="L1198" s="4">
        <v>201.85581250000001</v>
      </c>
      <c r="M1198" s="4">
        <v>199.86902000000001</v>
      </c>
      <c r="N1198" s="4">
        <v>195.09908100000001</v>
      </c>
      <c r="O1198" s="4">
        <v>190.70702940000001</v>
      </c>
      <c r="P1198" s="4">
        <v>202.97431739999999</v>
      </c>
      <c r="Q1198" s="4">
        <v>201.67375179999999</v>
      </c>
      <c r="R1198" s="4">
        <v>197.276476</v>
      </c>
      <c r="S1198" s="4">
        <v>191.25482349999999</v>
      </c>
      <c r="T1198" s="2">
        <v>1.6143278569999999</v>
      </c>
      <c r="U1198" s="2">
        <v>0.52031642899999997</v>
      </c>
      <c r="V1198" s="4">
        <v>75.625145979999999</v>
      </c>
      <c r="W1198">
        <f>F1198/AVERAGE(F1194:F1198)</f>
        <v>0.6649014409491526</v>
      </c>
      <c r="X1198" s="4">
        <f>(E1198-MIN(E1185:E1198))/(MAX(E1185:E1198)-MIN(E1185:E1198)) * 100</f>
        <v>90.501230817577095</v>
      </c>
      <c r="Y1198" s="4">
        <f t="shared" si="152"/>
        <v>93.423942457095947</v>
      </c>
      <c r="Z1198" s="4">
        <f t="shared" si="148"/>
        <v>0.96871560370232634</v>
      </c>
      <c r="AA1198" s="4">
        <f t="shared" si="149"/>
        <v>4.3972757999999885</v>
      </c>
      <c r="AB1198">
        <f>STDEV(E1178:E1198)</f>
        <v>7.3211684860832884</v>
      </c>
      <c r="AC1198">
        <f t="shared" si="146"/>
        <v>202.42024948608329</v>
      </c>
      <c r="AD1198">
        <f t="shared" si="147"/>
        <v>187.77791251391673</v>
      </c>
      <c r="AE1198" s="4">
        <f>AC1198-AD1198</f>
        <v>14.642336972166561</v>
      </c>
      <c r="AI1198" s="5">
        <f t="shared" si="150"/>
        <v>-7.8648807388137509E-3</v>
      </c>
      <c r="AJ1198" s="5">
        <f t="shared" si="153"/>
        <v>3.865764513621972E-4</v>
      </c>
      <c r="AK1198" s="5">
        <f t="shared" si="151"/>
        <v>5.1259463451247935E-4</v>
      </c>
    </row>
    <row r="1199" spans="1:37" x14ac:dyDescent="0.2">
      <c r="A1199" s="1">
        <v>43321</v>
      </c>
      <c r="B1199">
        <v>206.5556</v>
      </c>
      <c r="C1199">
        <v>209.04679999999999</v>
      </c>
      <c r="D1199">
        <v>206.47579999999999</v>
      </c>
      <c r="E1199">
        <v>208.15</v>
      </c>
      <c r="F1199">
        <v>23492626</v>
      </c>
      <c r="G1199">
        <v>23492626</v>
      </c>
      <c r="H1199">
        <v>208.3263</v>
      </c>
      <c r="I1199">
        <v>1.6243000000000001</v>
      </c>
      <c r="J1199">
        <v>-1.6243000000000001</v>
      </c>
      <c r="K1199" s="4">
        <f>1-(E1199/E1198)</f>
        <v>-7.8648807388137509E-3</v>
      </c>
      <c r="L1199" s="4">
        <v>204.21877499999999</v>
      </c>
      <c r="M1199" s="4">
        <v>201.33090000000001</v>
      </c>
      <c r="N1199" s="4">
        <v>196.09558569999999</v>
      </c>
      <c r="O1199" s="4">
        <v>191.11696470000001</v>
      </c>
      <c r="P1199" s="4">
        <v>204.1244691</v>
      </c>
      <c r="Q1199" s="4">
        <v>202.85125149999999</v>
      </c>
      <c r="R1199" s="4">
        <v>198.31204969999999</v>
      </c>
      <c r="S1199" s="4">
        <v>191.91737950000001</v>
      </c>
      <c r="T1199" s="2">
        <v>1.730349286</v>
      </c>
      <c r="U1199" s="2">
        <v>0.48899771400000003</v>
      </c>
      <c r="V1199" s="4">
        <v>77.966594939999993</v>
      </c>
      <c r="W1199">
        <f>F1199/AVERAGE(F1195:F1199)</f>
        <v>0.90025042711513914</v>
      </c>
      <c r="X1199" s="4">
        <f>(E1199-MIN(E1186:E1199))/(MAX(E1186:E1199)-MIN(E1186:E1199)) * 100</f>
        <v>99.008537160215766</v>
      </c>
      <c r="Y1199" s="4">
        <f t="shared" si="152"/>
        <v>93.093454843834536</v>
      </c>
      <c r="Z1199" s="4">
        <f t="shared" si="148"/>
        <v>1.0635391857172329</v>
      </c>
      <c r="AA1199" s="4">
        <f t="shared" si="149"/>
        <v>4.5392018000000007</v>
      </c>
      <c r="AB1199">
        <f>STDEV(E1179:E1199)</f>
        <v>7.6139242214698823</v>
      </c>
      <c r="AC1199">
        <f t="shared" si="146"/>
        <v>203.70950992146987</v>
      </c>
      <c r="AD1199">
        <f t="shared" si="147"/>
        <v>188.4816614785301</v>
      </c>
      <c r="AE1199" s="4">
        <f>AC1199-AD1199</f>
        <v>15.227848442939774</v>
      </c>
      <c r="AI1199" s="5">
        <f t="shared" si="150"/>
        <v>2.9786211866442702E-3</v>
      </c>
      <c r="AJ1199" s="5">
        <f t="shared" si="153"/>
        <v>-3.1136306790309209E-3</v>
      </c>
      <c r="AK1199" s="5">
        <f t="shared" si="151"/>
        <v>3.7201255173035874E-4</v>
      </c>
    </row>
    <row r="1200" spans="1:37" x14ac:dyDescent="0.2">
      <c r="A1200" s="1">
        <v>43322</v>
      </c>
      <c r="B1200">
        <v>207.36</v>
      </c>
      <c r="C1200">
        <v>209.1</v>
      </c>
      <c r="D1200">
        <v>206.67</v>
      </c>
      <c r="E1200">
        <v>207.53</v>
      </c>
      <c r="F1200">
        <v>24611202</v>
      </c>
      <c r="G1200">
        <v>24611202</v>
      </c>
      <c r="H1200">
        <v>207.85759999999999</v>
      </c>
      <c r="I1200">
        <v>-0.61996399999999996</v>
      </c>
      <c r="J1200">
        <v>0.61996399999999996</v>
      </c>
      <c r="K1200" s="4">
        <f>1-(E1200/E1199)</f>
        <v>2.9786211866442702E-3</v>
      </c>
      <c r="L1200" s="4">
        <v>206.45691249999999</v>
      </c>
      <c r="M1200" s="4">
        <v>203.05265</v>
      </c>
      <c r="N1200" s="4">
        <v>196.91309519999999</v>
      </c>
      <c r="O1200" s="4">
        <v>191.52255880000001</v>
      </c>
      <c r="P1200" s="4">
        <v>204.8812538</v>
      </c>
      <c r="Q1200" s="4">
        <v>203.70193309999999</v>
      </c>
      <c r="R1200" s="4">
        <v>199.1899497</v>
      </c>
      <c r="S1200" s="4">
        <v>192.5296391</v>
      </c>
      <c r="T1200" s="2">
        <v>1.7182488570000001</v>
      </c>
      <c r="U1200" s="2">
        <v>0.53328085700000005</v>
      </c>
      <c r="V1200" s="4">
        <v>76.314731550000005</v>
      </c>
      <c r="W1200">
        <f>F1200/AVERAGE(F1196:F1200)</f>
        <v>1.0116236165592323</v>
      </c>
      <c r="X1200" s="4">
        <f>(E1200-MIN(E1187:E1200))/(MAX(E1187:E1200)-MIN(E1187:E1200)) * 100</f>
        <v>95.761273765254245</v>
      </c>
      <c r="Y1200" s="4">
        <f t="shared" si="152"/>
        <v>95.090347247682374</v>
      </c>
      <c r="Z1200" s="4">
        <f t="shared" si="148"/>
        <v>1.0070556742823149</v>
      </c>
      <c r="AA1200" s="4">
        <f t="shared" si="149"/>
        <v>4.5119833999999912</v>
      </c>
      <c r="AB1200">
        <f>STDEV(E1180:E1200)</f>
        <v>7.8844065969783816</v>
      </c>
      <c r="AC1200">
        <f t="shared" si="146"/>
        <v>204.79750179697837</v>
      </c>
      <c r="AD1200">
        <f t="shared" si="147"/>
        <v>189.02868860302161</v>
      </c>
      <c r="AE1200" s="4">
        <f>AC1200-AD1200</f>
        <v>15.76881319395676</v>
      </c>
      <c r="AI1200" s="5">
        <f t="shared" si="150"/>
        <v>-6.4568977979087006E-3</v>
      </c>
      <c r="AJ1200" s="5">
        <f t="shared" si="153"/>
        <v>-3.7462977616948166E-3</v>
      </c>
      <c r="AK1200" s="5">
        <f t="shared" si="151"/>
        <v>8.258087510473076E-4</v>
      </c>
    </row>
    <row r="1201" spans="1:37" x14ac:dyDescent="0.2">
      <c r="A1201" s="1">
        <v>43325</v>
      </c>
      <c r="B1201">
        <v>207.7</v>
      </c>
      <c r="C1201">
        <v>210.952</v>
      </c>
      <c r="D1201">
        <v>207.7</v>
      </c>
      <c r="E1201">
        <v>208.87</v>
      </c>
      <c r="F1201">
        <v>25890880</v>
      </c>
      <c r="G1201">
        <v>25890880</v>
      </c>
      <c r="H1201">
        <v>209.5754</v>
      </c>
      <c r="I1201">
        <v>1.34</v>
      </c>
      <c r="J1201">
        <v>-1.34</v>
      </c>
      <c r="K1201" s="4">
        <f>1-(E1201/E1200)</f>
        <v>-6.4568977979087006E-3</v>
      </c>
      <c r="L1201" s="4">
        <v>207.46618749999999</v>
      </c>
      <c r="M1201" s="4">
        <v>205.01501999999999</v>
      </c>
      <c r="N1201" s="4">
        <v>197.7801762</v>
      </c>
      <c r="O1201" s="4">
        <v>191.96673730000001</v>
      </c>
      <c r="P1201" s="4">
        <v>205.76764180000001</v>
      </c>
      <c r="Q1201" s="4">
        <v>204.64158159999999</v>
      </c>
      <c r="R1201" s="4">
        <v>200.11185929999999</v>
      </c>
      <c r="S1201" s="4">
        <v>193.17043760000001</v>
      </c>
      <c r="T1201" s="2">
        <v>1.715027429</v>
      </c>
      <c r="U1201" s="2">
        <v>0.53328085700000005</v>
      </c>
      <c r="V1201" s="4">
        <v>76.280794740000005</v>
      </c>
      <c r="W1201">
        <f>F1201/AVERAGE(F1197:F1201)</f>
        <v>1.0601667634365244</v>
      </c>
      <c r="X1201" s="4">
        <f>(E1201-MIN(E1188:E1201))/(MAX(E1188:E1201)-MIN(E1188:E1201)) * 100</f>
        <v>100</v>
      </c>
      <c r="Y1201" s="4">
        <f t="shared" si="152"/>
        <v>98.256603641823332</v>
      </c>
      <c r="Z1201" s="4">
        <f t="shared" si="148"/>
        <v>1.0177432996211828</v>
      </c>
      <c r="AA1201" s="4">
        <f t="shared" si="149"/>
        <v>4.5297223000000031</v>
      </c>
      <c r="AB1201">
        <f>STDEV(E1181:E1201)</f>
        <v>8.1589569142694209</v>
      </c>
      <c r="AC1201">
        <f t="shared" si="146"/>
        <v>205.93913311426942</v>
      </c>
      <c r="AD1201">
        <f t="shared" si="147"/>
        <v>189.62121928573058</v>
      </c>
      <c r="AE1201" s="4">
        <f>AC1201-AD1201</f>
        <v>16.317913828538849</v>
      </c>
      <c r="AI1201" s="5">
        <f t="shared" si="150"/>
        <v>-4.2131469334993898E-3</v>
      </c>
      <c r="AJ1201" s="5">
        <f t="shared" si="153"/>
        <v>1.0279495374084572E-3</v>
      </c>
      <c r="AK1201" s="5">
        <f t="shared" si="151"/>
        <v>4.4479214736545475E-4</v>
      </c>
    </row>
    <row r="1202" spans="1:37" x14ac:dyDescent="0.2">
      <c r="A1202" s="1">
        <v>43326</v>
      </c>
      <c r="B1202">
        <v>210.155</v>
      </c>
      <c r="C1202">
        <v>210.56</v>
      </c>
      <c r="D1202">
        <v>208.26</v>
      </c>
      <c r="E1202">
        <v>209.75</v>
      </c>
      <c r="F1202">
        <v>20748010</v>
      </c>
      <c r="G1202">
        <v>20748010</v>
      </c>
      <c r="H1202">
        <v>209.4477</v>
      </c>
      <c r="I1202">
        <v>0.88</v>
      </c>
      <c r="J1202">
        <v>-0.88</v>
      </c>
      <c r="K1202" s="4">
        <f>1-(E1202/E1201)</f>
        <v>-4.2131469334993898E-3</v>
      </c>
      <c r="L1202" s="4">
        <v>207.8517875</v>
      </c>
      <c r="M1202" s="4">
        <v>207.02753000000001</v>
      </c>
      <c r="N1202" s="4">
        <v>198.7090905</v>
      </c>
      <c r="O1202" s="4">
        <v>192.3623235</v>
      </c>
      <c r="P1202" s="4">
        <v>206.65261029999999</v>
      </c>
      <c r="Q1202" s="4">
        <v>205.57038489999999</v>
      </c>
      <c r="R1202" s="4">
        <v>201.0297774</v>
      </c>
      <c r="S1202" s="4">
        <v>193.8206165</v>
      </c>
      <c r="T1202" s="2">
        <v>1.6483417140000001</v>
      </c>
      <c r="U1202" s="2">
        <v>0.53328085700000005</v>
      </c>
      <c r="V1202" s="4">
        <v>75.555769170000005</v>
      </c>
      <c r="W1202">
        <f>F1202/AVERAGE(F1198:F1202)</f>
        <v>0.88463919098957811</v>
      </c>
      <c r="X1202" s="4">
        <f>(E1202-MIN(E1189:E1202))/(MAX(E1189:E1202)-MIN(E1189:E1202)) * 100</f>
        <v>100</v>
      </c>
      <c r="Y1202" s="4">
        <f t="shared" si="152"/>
        <v>98.587091255084758</v>
      </c>
      <c r="Z1202" s="4">
        <f t="shared" si="148"/>
        <v>1.0143315795904706</v>
      </c>
      <c r="AA1202" s="4">
        <f t="shared" si="149"/>
        <v>4.540607499999993</v>
      </c>
      <c r="AB1202">
        <f>STDEV(E1182:E1202)</f>
        <v>8.3657506657146303</v>
      </c>
      <c r="AC1202">
        <f t="shared" si="146"/>
        <v>207.07484116571464</v>
      </c>
      <c r="AD1202">
        <f t="shared" si="147"/>
        <v>190.34333983428536</v>
      </c>
      <c r="AE1202" s="4">
        <f>AC1202-AD1202</f>
        <v>16.731501331429286</v>
      </c>
      <c r="AI1202" s="5">
        <f t="shared" si="150"/>
        <v>-2.3361144219309349E-3</v>
      </c>
      <c r="AJ1202" s="5">
        <f t="shared" si="153"/>
        <v>3.2964330822962905E-3</v>
      </c>
      <c r="AK1202" s="5">
        <f t="shared" si="151"/>
        <v>2.4358136613797461E-4</v>
      </c>
    </row>
    <row r="1203" spans="1:37" x14ac:dyDescent="0.2">
      <c r="A1203" s="1">
        <v>43327</v>
      </c>
      <c r="B1203">
        <v>209.22</v>
      </c>
      <c r="C1203">
        <v>210.74</v>
      </c>
      <c r="D1203">
        <v>208.33</v>
      </c>
      <c r="E1203">
        <v>210.24</v>
      </c>
      <c r="F1203">
        <v>28807564</v>
      </c>
      <c r="G1203">
        <v>28807564</v>
      </c>
      <c r="H1203">
        <v>209.40350000000001</v>
      </c>
      <c r="I1203">
        <v>0.49</v>
      </c>
      <c r="J1203">
        <v>-0.49</v>
      </c>
      <c r="K1203" s="4">
        <f>1-(E1203/E1202)</f>
        <v>-2.3361144219309349E-3</v>
      </c>
      <c r="L1203" s="4">
        <v>208.22389999999999</v>
      </c>
      <c r="M1203" s="4">
        <v>207.97194999999999</v>
      </c>
      <c r="N1203" s="4">
        <v>199.63571429999999</v>
      </c>
      <c r="O1203" s="4">
        <v>192.73644899999999</v>
      </c>
      <c r="P1203" s="4">
        <v>207.44980799999999</v>
      </c>
      <c r="Q1203" s="4">
        <v>206.41940589999999</v>
      </c>
      <c r="R1203" s="4">
        <v>201.90694149999999</v>
      </c>
      <c r="S1203" s="4">
        <v>194.46451389999999</v>
      </c>
      <c r="T1203" s="2">
        <v>1.683341714</v>
      </c>
      <c r="U1203" s="2">
        <v>0.489861714</v>
      </c>
      <c r="V1203" s="4">
        <v>77.459003249999995</v>
      </c>
      <c r="W1203">
        <f>F1203/AVERAGE(F1199:F1203)</f>
        <v>1.1658234822968676</v>
      </c>
      <c r="X1203" s="4">
        <f>(E1203-MIN(E1190:E1203))/(MAX(E1190:E1203)-MIN(E1190:E1203)) * 100</f>
        <v>100</v>
      </c>
      <c r="Y1203" s="4">
        <f t="shared" si="152"/>
        <v>100</v>
      </c>
      <c r="Z1203" s="4">
        <f t="shared" si="148"/>
        <v>1</v>
      </c>
      <c r="AA1203" s="4">
        <f t="shared" si="149"/>
        <v>4.5124643999999989</v>
      </c>
      <c r="AB1203">
        <f>STDEV(E1183:E1203)</f>
        <v>8.519947443692697</v>
      </c>
      <c r="AC1203">
        <f t="shared" si="146"/>
        <v>208.15566174369269</v>
      </c>
      <c r="AD1203">
        <f t="shared" si="147"/>
        <v>191.11576685630729</v>
      </c>
      <c r="AE1203" s="4">
        <f>AC1203-AD1203</f>
        <v>17.039894887385401</v>
      </c>
      <c r="AI1203" s="5">
        <f t="shared" si="150"/>
        <v>-1.4649923896499217E-2</v>
      </c>
      <c r="AJ1203" s="5">
        <f t="shared" si="153"/>
        <v>5.1126157704291849E-3</v>
      </c>
      <c r="AK1203" s="5">
        <f t="shared" si="151"/>
        <v>-1.5952148124023782E-4</v>
      </c>
    </row>
    <row r="1204" spans="1:37" x14ac:dyDescent="0.2">
      <c r="A1204" s="1">
        <v>43328</v>
      </c>
      <c r="B1204">
        <v>211.75</v>
      </c>
      <c r="C1204">
        <v>213.81209999999999</v>
      </c>
      <c r="D1204">
        <v>211.47</v>
      </c>
      <c r="E1204">
        <v>213.32</v>
      </c>
      <c r="F1204">
        <v>28500367</v>
      </c>
      <c r="G1204">
        <v>28500367</v>
      </c>
      <c r="H1204">
        <v>212.99379999999999</v>
      </c>
      <c r="I1204">
        <v>3.08</v>
      </c>
      <c r="J1204">
        <v>-3.08</v>
      </c>
      <c r="K1204" s="4">
        <f>1-(E1204/E1203)</f>
        <v>-1.4649923896499217E-2</v>
      </c>
      <c r="L1204" s="4">
        <v>208.84648749999999</v>
      </c>
      <c r="M1204" s="4">
        <v>208.63742999999999</v>
      </c>
      <c r="N1204" s="4">
        <v>200.75882859999999</v>
      </c>
      <c r="O1204" s="4">
        <v>193.14204899999999</v>
      </c>
      <c r="P1204" s="4">
        <v>208.75429510000001</v>
      </c>
      <c r="Q1204" s="4">
        <v>207.67405930000001</v>
      </c>
      <c r="R1204" s="4">
        <v>202.9938994</v>
      </c>
      <c r="S1204" s="4">
        <v>195.20394469999999</v>
      </c>
      <c r="T1204" s="2">
        <v>1.903341714</v>
      </c>
      <c r="U1204" s="2">
        <v>0.25995457100000002</v>
      </c>
      <c r="V1204" s="4">
        <v>87.983404160000006</v>
      </c>
      <c r="W1204">
        <f>F1204/AVERAGE(F1200:F1204)</f>
        <v>1.1084631800848399</v>
      </c>
      <c r="X1204" s="4">
        <f>(E1204-MIN(E1191:E1204))/(MAX(E1191:E1204)-MIN(E1191:E1204)) * 100</f>
        <v>100</v>
      </c>
      <c r="Y1204" s="4">
        <f t="shared" si="152"/>
        <v>100</v>
      </c>
      <c r="Z1204" s="4">
        <f t="shared" si="148"/>
        <v>1</v>
      </c>
      <c r="AA1204" s="4">
        <f t="shared" si="149"/>
        <v>4.6801599000000067</v>
      </c>
      <c r="AB1204">
        <f>STDEV(E1184:E1204)</f>
        <v>8.7020934280288476</v>
      </c>
      <c r="AC1204">
        <f t="shared" si="146"/>
        <v>209.46092202802885</v>
      </c>
      <c r="AD1204">
        <f t="shared" si="147"/>
        <v>192.05673517197113</v>
      </c>
      <c r="AE1204" s="4">
        <f>AC1204-AD1204</f>
        <v>17.40418685605772</v>
      </c>
      <c r="AI1204" s="5">
        <f t="shared" si="150"/>
        <v>-1.9969998124882871E-2</v>
      </c>
      <c r="AJ1204" s="5">
        <f t="shared" si="153"/>
        <v>2.6057879057303059E-3</v>
      </c>
      <c r="AK1204" s="5">
        <f t="shared" si="151"/>
        <v>-9.1803668145163558E-4</v>
      </c>
    </row>
    <row r="1205" spans="1:37" x14ac:dyDescent="0.2">
      <c r="A1205" s="1">
        <v>43329</v>
      </c>
      <c r="B1205">
        <v>213.44</v>
      </c>
      <c r="C1205">
        <v>217.95</v>
      </c>
      <c r="D1205">
        <v>213.16</v>
      </c>
      <c r="E1205">
        <v>217.58</v>
      </c>
      <c r="F1205">
        <v>35426997</v>
      </c>
      <c r="G1205">
        <v>35426997</v>
      </c>
      <c r="H1205">
        <v>216.0085</v>
      </c>
      <c r="I1205">
        <v>4.26</v>
      </c>
      <c r="J1205">
        <v>-4.26</v>
      </c>
      <c r="K1205" s="4">
        <f>1-(E1205/E1204)</f>
        <v>-1.9969998124882871E-2</v>
      </c>
      <c r="L1205" s="4">
        <v>210.2457125</v>
      </c>
      <c r="M1205" s="4">
        <v>209.66911999999999</v>
      </c>
      <c r="N1205" s="4">
        <v>202.01457139999999</v>
      </c>
      <c r="O1205" s="4">
        <v>193.61808819999999</v>
      </c>
      <c r="P1205" s="4">
        <v>210.71556290000001</v>
      </c>
      <c r="Q1205" s="4">
        <v>209.47513950000001</v>
      </c>
      <c r="R1205" s="4">
        <v>204.3830519</v>
      </c>
      <c r="S1205" s="4">
        <v>196.08143709999999</v>
      </c>
      <c r="T1205" s="2">
        <v>2.207627429</v>
      </c>
      <c r="U1205" s="2">
        <v>0.183790286</v>
      </c>
      <c r="V1205" s="4">
        <v>92.314588760000007</v>
      </c>
      <c r="W1205">
        <f>F1205/AVERAGE(F1201:F1205)</f>
        <v>1.2709344376287373</v>
      </c>
      <c r="X1205" s="4">
        <f>(E1205-MIN(E1192:E1205))/(MAX(E1192:E1205)-MIN(E1192:E1205)) * 100</f>
        <v>100</v>
      </c>
      <c r="Y1205" s="4">
        <f t="shared" si="152"/>
        <v>100</v>
      </c>
      <c r="Z1205" s="4">
        <f t="shared" si="148"/>
        <v>1</v>
      </c>
      <c r="AA1205" s="4">
        <f t="shared" si="149"/>
        <v>5.0920876000000135</v>
      </c>
      <c r="AB1205">
        <f>STDEV(E1185:E1205)</f>
        <v>9.1465133526466165</v>
      </c>
      <c r="AC1205">
        <f t="shared" si="146"/>
        <v>211.16108475264662</v>
      </c>
      <c r="AD1205">
        <f t="shared" si="147"/>
        <v>192.86805804735337</v>
      </c>
      <c r="AE1205" s="4">
        <f>AC1205-AD1205</f>
        <v>18.293026705293244</v>
      </c>
      <c r="AI1205" s="5">
        <f t="shared" si="150"/>
        <v>9.7435426050188623E-3</v>
      </c>
      <c r="AJ1205" s="5">
        <f t="shared" si="153"/>
        <v>-2.9700824758446486E-3</v>
      </c>
      <c r="AK1205" s="5">
        <f t="shared" si="151"/>
        <v>-2.2261073561220704E-3</v>
      </c>
    </row>
    <row r="1206" spans="1:37" x14ac:dyDescent="0.2">
      <c r="A1206" s="1">
        <v>43332</v>
      </c>
      <c r="B1206">
        <v>218.1</v>
      </c>
      <c r="C1206">
        <v>219.18</v>
      </c>
      <c r="D1206">
        <v>215.11</v>
      </c>
      <c r="E1206">
        <v>215.46</v>
      </c>
      <c r="F1206">
        <v>30287695</v>
      </c>
      <c r="G1206">
        <v>30287695</v>
      </c>
      <c r="H1206">
        <v>216.47829999999999</v>
      </c>
      <c r="I1206">
        <v>-2.12</v>
      </c>
      <c r="J1206">
        <v>2.12</v>
      </c>
      <c r="K1206" s="4">
        <f>1-(E1206/E1205)</f>
        <v>9.7435426050188623E-3</v>
      </c>
      <c r="L1206" s="4">
        <v>211.36250000000001</v>
      </c>
      <c r="M1206" s="4">
        <v>210.38119</v>
      </c>
      <c r="N1206" s="4">
        <v>203.19024289999999</v>
      </c>
      <c r="O1206" s="4">
        <v>194.06271760000001</v>
      </c>
      <c r="P1206" s="4">
        <v>211.76988220000001</v>
      </c>
      <c r="Q1206" s="4">
        <v>210.56329590000001</v>
      </c>
      <c r="R1206" s="4">
        <v>205.4379993</v>
      </c>
      <c r="S1206" s="4">
        <v>196.8413807</v>
      </c>
      <c r="T1206" s="2">
        <v>2.1805794999999999</v>
      </c>
      <c r="U1206" s="2">
        <v>0.33521885699999998</v>
      </c>
      <c r="V1206" s="4">
        <v>86.675448130000007</v>
      </c>
      <c r="W1206">
        <f>F1206/AVERAGE(F1202:F1206)</f>
        <v>1.053333854348405</v>
      </c>
      <c r="X1206" s="4">
        <f>(E1206-MIN(E1193:E1206))/(MAX(E1193:E1206)-MIN(E1193:E1206)) * 100</f>
        <v>87.369073295122774</v>
      </c>
      <c r="Y1206" s="4">
        <f t="shared" si="152"/>
        <v>95.789691098374263</v>
      </c>
      <c r="Z1206" s="4">
        <f t="shared" si="148"/>
        <v>0.9120926510285573</v>
      </c>
      <c r="AA1206" s="4">
        <f t="shared" si="149"/>
        <v>5.1252966000000129</v>
      </c>
      <c r="AB1206">
        <f>STDEV(E1186:E1206)</f>
        <v>9.2154958168603951</v>
      </c>
      <c r="AC1206">
        <f t="shared" si="146"/>
        <v>212.40573871686038</v>
      </c>
      <c r="AD1206">
        <f t="shared" si="147"/>
        <v>193.97474708313959</v>
      </c>
      <c r="AE1206" s="4">
        <f>AC1206-AD1206</f>
        <v>18.430991633720794</v>
      </c>
      <c r="AI1206" s="5">
        <f t="shared" si="150"/>
        <v>1.9493177387914784E-3</v>
      </c>
      <c r="AJ1206" s="5">
        <f t="shared" si="153"/>
        <v>-2.3430607516711443E-3</v>
      </c>
      <c r="AK1206" s="5">
        <f t="shared" si="151"/>
        <v>-1.1999932486549114E-3</v>
      </c>
    </row>
    <row r="1207" spans="1:37" x14ac:dyDescent="0.2">
      <c r="A1207" s="1">
        <v>43333</v>
      </c>
      <c r="B1207">
        <v>216.8</v>
      </c>
      <c r="C1207">
        <v>217.19</v>
      </c>
      <c r="D1207">
        <v>214.02500000000001</v>
      </c>
      <c r="E1207">
        <v>215.04</v>
      </c>
      <c r="F1207">
        <v>26159755</v>
      </c>
      <c r="G1207">
        <v>26159755</v>
      </c>
      <c r="H1207">
        <v>215.62620000000001</v>
      </c>
      <c r="I1207">
        <v>-0.42</v>
      </c>
      <c r="J1207">
        <v>0.42</v>
      </c>
      <c r="K1207" s="4">
        <f>1-(E1207/E1206)</f>
        <v>1.9493177387914784E-3</v>
      </c>
      <c r="L1207" s="4">
        <v>212.22375</v>
      </c>
      <c r="M1207" s="4">
        <v>211.24656999999999</v>
      </c>
      <c r="N1207" s="4">
        <v>204.3378476</v>
      </c>
      <c r="O1207" s="4">
        <v>194.533502</v>
      </c>
      <c r="P1207" s="4">
        <v>212.4965751</v>
      </c>
      <c r="Q1207" s="4">
        <v>211.37724209999999</v>
      </c>
      <c r="R1207" s="4">
        <v>206.35247559999999</v>
      </c>
      <c r="S1207" s="4">
        <v>197.55505210000001</v>
      </c>
      <c r="T1207" s="2">
        <v>1.382665214</v>
      </c>
      <c r="U1207" s="2">
        <v>0.36521885700000001</v>
      </c>
      <c r="V1207" s="4">
        <v>79.105086940000007</v>
      </c>
      <c r="W1207">
        <f>F1207/AVERAGE(F1203:F1207)</f>
        <v>0.87677094810755729</v>
      </c>
      <c r="X1207" s="4">
        <f>(E1207-MIN(E1194:E1207))/(MAX(E1194:E1207)-MIN(E1194:E1207)) * 100</f>
        <v>77.308867408743964</v>
      </c>
      <c r="Y1207" s="4">
        <f t="shared" si="152"/>
        <v>88.225980234622241</v>
      </c>
      <c r="Z1207" s="4">
        <f t="shared" si="148"/>
        <v>0.87625965960541286</v>
      </c>
      <c r="AA1207" s="4">
        <f t="shared" si="149"/>
        <v>5.0247664999999984</v>
      </c>
      <c r="AB1207">
        <f>STDEV(E1187:E1207)</f>
        <v>9.1137423072862358</v>
      </c>
      <c r="AC1207">
        <f t="shared" si="146"/>
        <v>213.45158990728623</v>
      </c>
      <c r="AD1207">
        <f t="shared" si="147"/>
        <v>195.22410529271377</v>
      </c>
      <c r="AE1207" s="4">
        <f>AC1207-AD1207</f>
        <v>18.227484614572461</v>
      </c>
      <c r="AI1207" s="5">
        <f t="shared" si="150"/>
        <v>-4.6502976190465617E-5</v>
      </c>
      <c r="AJ1207" s="5">
        <f t="shared" si="153"/>
        <v>-2.2246833533319465E-3</v>
      </c>
      <c r="AK1207" s="5">
        <f t="shared" si="151"/>
        <v>-5.695954575336795E-6</v>
      </c>
    </row>
    <row r="1208" spans="1:37" x14ac:dyDescent="0.2">
      <c r="A1208" s="1">
        <v>43334</v>
      </c>
      <c r="B1208">
        <v>214.1</v>
      </c>
      <c r="C1208">
        <v>216.36</v>
      </c>
      <c r="D1208">
        <v>213.84</v>
      </c>
      <c r="E1208">
        <v>215.05</v>
      </c>
      <c r="F1208">
        <v>19018131</v>
      </c>
      <c r="G1208">
        <v>19018131</v>
      </c>
      <c r="H1208">
        <v>215.17769999999999</v>
      </c>
      <c r="I1208">
        <v>0.01</v>
      </c>
      <c r="J1208">
        <v>-0.01</v>
      </c>
      <c r="K1208" s="4">
        <f>1-(E1208/E1207)</f>
        <v>-4.6502976190465617E-5</v>
      </c>
      <c r="L1208" s="4">
        <v>213.16374999999999</v>
      </c>
      <c r="M1208" s="4">
        <v>212.09899999999999</v>
      </c>
      <c r="N1208" s="4">
        <v>205.4199667</v>
      </c>
      <c r="O1208" s="4">
        <v>195.01366469999999</v>
      </c>
      <c r="P1208" s="4">
        <v>213.0640028</v>
      </c>
      <c r="Q1208" s="4">
        <v>212.04501629999999</v>
      </c>
      <c r="R1208" s="4">
        <v>207.18081119999999</v>
      </c>
      <c r="S1208" s="4">
        <v>198.2411285</v>
      </c>
      <c r="T1208" s="2">
        <v>0.96413664300000002</v>
      </c>
      <c r="U1208" s="2">
        <v>0.36521885700000001</v>
      </c>
      <c r="V1208" s="4">
        <v>72.526622329999995</v>
      </c>
      <c r="W1208">
        <f>F1208/AVERAGE(F1204:F1208)</f>
        <v>0.68217695666018108</v>
      </c>
      <c r="X1208" s="4">
        <f>(E1208-MIN(E1195:E1208))/(MAX(E1195:E1208)-MIN(E1195:E1208)) * 100</f>
        <v>77.398202576426243</v>
      </c>
      <c r="Y1208" s="4">
        <f t="shared" si="152"/>
        <v>80.692047760097651</v>
      </c>
      <c r="Z1208" s="4">
        <f t="shared" si="148"/>
        <v>0.95918005212280388</v>
      </c>
      <c r="AA1208" s="4">
        <f t="shared" si="149"/>
        <v>4.8642050999999924</v>
      </c>
      <c r="AB1208">
        <f>STDEV(E1188:E1208)</f>
        <v>8.9640088015537636</v>
      </c>
      <c r="AC1208">
        <f t="shared" si="146"/>
        <v>214.38397550155378</v>
      </c>
      <c r="AD1208">
        <f t="shared" si="147"/>
        <v>196.45595789844623</v>
      </c>
      <c r="AE1208" s="4">
        <f>AC1208-AD1208</f>
        <v>17.928017603107548</v>
      </c>
      <c r="AI1208" s="5">
        <f t="shared" si="150"/>
        <v>-2.0460358056266781E-3</v>
      </c>
      <c r="AJ1208" s="5">
        <f t="shared" si="153"/>
        <v>-3.0733251027035948E-3</v>
      </c>
      <c r="AK1208" s="5">
        <f t="shared" si="151"/>
        <v>1.5505951755751539E-3</v>
      </c>
    </row>
    <row r="1209" spans="1:37" x14ac:dyDescent="0.2">
      <c r="A1209" s="1">
        <v>43335</v>
      </c>
      <c r="B1209">
        <v>214.65</v>
      </c>
      <c r="C1209">
        <v>217.05</v>
      </c>
      <c r="D1209">
        <v>214.6</v>
      </c>
      <c r="E1209">
        <v>215.49</v>
      </c>
      <c r="F1209">
        <v>18883224</v>
      </c>
      <c r="G1209">
        <v>18883224</v>
      </c>
      <c r="H1209">
        <v>215.9624</v>
      </c>
      <c r="I1209">
        <v>0.44</v>
      </c>
      <c r="J1209">
        <v>-0.44</v>
      </c>
      <c r="K1209" s="4">
        <f>1-(E1209/E1208)</f>
        <v>-2.0460358056266781E-3</v>
      </c>
      <c r="L1209" s="4">
        <v>213.99125000000001</v>
      </c>
      <c r="M1209" s="4">
        <v>212.833</v>
      </c>
      <c r="N1209" s="4">
        <v>206.43667619999999</v>
      </c>
      <c r="O1209" s="4">
        <v>195.4819392</v>
      </c>
      <c r="P1209" s="4">
        <v>213.60311329999999</v>
      </c>
      <c r="Q1209" s="4">
        <v>212.67137700000001</v>
      </c>
      <c r="R1209" s="4">
        <v>207.9721625</v>
      </c>
      <c r="S1209" s="4">
        <v>198.9175548</v>
      </c>
      <c r="T1209" s="2">
        <v>0.95285785700000003</v>
      </c>
      <c r="U1209" s="2">
        <v>0.36521885700000001</v>
      </c>
      <c r="V1209" s="4">
        <v>72.291532570000001</v>
      </c>
      <c r="W1209">
        <f>F1209/AVERAGE(F1205:F1209)</f>
        <v>0.72753254878748508</v>
      </c>
      <c r="X1209" s="4">
        <f>(E1209-MIN(E1196:E1209))/(MAX(E1196:E1209)-MIN(E1196:E1209)) * 100</f>
        <v>81.328949954439054</v>
      </c>
      <c r="Y1209" s="4">
        <f t="shared" si="152"/>
        <v>78.678673313203092</v>
      </c>
      <c r="Z1209" s="4">
        <f t="shared" si="148"/>
        <v>1.0336848160960439</v>
      </c>
      <c r="AA1209" s="4">
        <f t="shared" si="149"/>
        <v>4.6992145000000107</v>
      </c>
      <c r="AB1209">
        <f>STDEV(E1189:E1209)</f>
        <v>8.8303709749310535</v>
      </c>
      <c r="AC1209">
        <f t="shared" si="146"/>
        <v>215.26704717493104</v>
      </c>
      <c r="AD1209">
        <f t="shared" si="147"/>
        <v>197.60630522506895</v>
      </c>
      <c r="AE1209" s="4">
        <f>AC1209-AD1209</f>
        <v>17.660741949862086</v>
      </c>
      <c r="AI1209" s="5">
        <f t="shared" si="150"/>
        <v>-3.1091930019953029E-3</v>
      </c>
      <c r="AJ1209" s="5">
        <f t="shared" si="153"/>
        <v>-1.8863721547678792E-3</v>
      </c>
      <c r="AK1209" s="5">
        <f t="shared" si="151"/>
        <v>2.3052705700363375E-3</v>
      </c>
    </row>
    <row r="1210" spans="1:37" x14ac:dyDescent="0.2">
      <c r="A1210" s="1">
        <v>43336</v>
      </c>
      <c r="B1210">
        <v>216.6</v>
      </c>
      <c r="C1210">
        <v>216.9</v>
      </c>
      <c r="D1210">
        <v>215.11</v>
      </c>
      <c r="E1210">
        <v>216.16</v>
      </c>
      <c r="F1210">
        <v>18476356</v>
      </c>
      <c r="G1210">
        <v>18476356</v>
      </c>
      <c r="H1210">
        <v>216.05860000000001</v>
      </c>
      <c r="I1210">
        <v>0.67</v>
      </c>
      <c r="J1210">
        <v>-0.67</v>
      </c>
      <c r="K1210" s="4">
        <f>1-(E1210/E1209)</f>
        <v>-3.1091930019953029E-3</v>
      </c>
      <c r="L1210" s="4">
        <v>214.79249999999999</v>
      </c>
      <c r="M1210" s="4">
        <v>213.696</v>
      </c>
      <c r="N1210" s="4">
        <v>207.5142381</v>
      </c>
      <c r="O1210" s="4">
        <v>195.9942235</v>
      </c>
      <c r="P1210" s="4">
        <v>214.17131040000001</v>
      </c>
      <c r="Q1210" s="4">
        <v>213.30567210000001</v>
      </c>
      <c r="R1210" s="4">
        <v>208.7519566</v>
      </c>
      <c r="S1210" s="4">
        <v>199.59372909999999</v>
      </c>
      <c r="T1210" s="2">
        <v>0.92384357100000003</v>
      </c>
      <c r="U1210" s="2">
        <v>0.36521885700000001</v>
      </c>
      <c r="V1210" s="4">
        <v>71.667868909999996</v>
      </c>
      <c r="W1210">
        <f>F1210/AVERAGE(F1206:F1210)</f>
        <v>0.81880476997502361</v>
      </c>
      <c r="X1210" s="4">
        <f>(E1210-MIN(E1197:E1210))/(MAX(E1197:E1210)-MIN(E1197:E1210)) * 100</f>
        <v>87.314406189140286</v>
      </c>
      <c r="Y1210" s="4">
        <f t="shared" si="152"/>
        <v>82.013852906668532</v>
      </c>
      <c r="Z1210" s="4">
        <f t="shared" si="148"/>
        <v>1.0646299752372781</v>
      </c>
      <c r="AA1210" s="4">
        <f t="shared" si="149"/>
        <v>4.5537155000000098</v>
      </c>
      <c r="AB1210">
        <f>STDEV(E1190:E1210)</f>
        <v>8.5531187542016642</v>
      </c>
      <c r="AC1210">
        <f t="shared" si="146"/>
        <v>216.06735685420168</v>
      </c>
      <c r="AD1210">
        <f t="shared" si="147"/>
        <v>198.96111934579832</v>
      </c>
      <c r="AE1210" s="4">
        <f>AC1210-AD1210</f>
        <v>17.106237508403353</v>
      </c>
      <c r="AI1210" s="5">
        <f t="shared" si="150"/>
        <v>-8.2346410066618247E-3</v>
      </c>
      <c r="AJ1210" s="5">
        <f t="shared" si="153"/>
        <v>-7.7567805394604947E-4</v>
      </c>
      <c r="AK1210" s="5">
        <f t="shared" si="151"/>
        <v>3.1584309493882701E-3</v>
      </c>
    </row>
    <row r="1211" spans="1:37" x14ac:dyDescent="0.2">
      <c r="A1211" s="1">
        <v>43339</v>
      </c>
      <c r="B1211">
        <v>217.15</v>
      </c>
      <c r="C1211">
        <v>218.74</v>
      </c>
      <c r="D1211">
        <v>216.33</v>
      </c>
      <c r="E1211">
        <v>217.94</v>
      </c>
      <c r="F1211">
        <v>20525117</v>
      </c>
      <c r="G1211">
        <v>20525117</v>
      </c>
      <c r="H1211">
        <v>217.77250000000001</v>
      </c>
      <c r="I1211">
        <v>1.78</v>
      </c>
      <c r="J1211">
        <v>-1.78</v>
      </c>
      <c r="K1211" s="4">
        <f>1-(E1211/E1210)</f>
        <v>-8.2346410066618247E-3</v>
      </c>
      <c r="L1211" s="4">
        <v>215.755</v>
      </c>
      <c r="M1211" s="4">
        <v>214.60300000000001</v>
      </c>
      <c r="N1211" s="4">
        <v>208.82983329999999</v>
      </c>
      <c r="O1211" s="4">
        <v>196.53945490000001</v>
      </c>
      <c r="P1211" s="4">
        <v>215.00879689999999</v>
      </c>
      <c r="Q1211" s="4">
        <v>214.1482771</v>
      </c>
      <c r="R1211" s="4">
        <v>209.6270083</v>
      </c>
      <c r="S1211" s="4">
        <v>200.31319070000001</v>
      </c>
      <c r="T1211" s="2">
        <v>1.0509864289999999</v>
      </c>
      <c r="U1211" s="2">
        <v>0.22571171400000001</v>
      </c>
      <c r="V1211" s="4">
        <v>82.320667139999998</v>
      </c>
      <c r="W1211">
        <f>F1211/AVERAGE(F1207:F1211)</f>
        <v>0.99575987727767301</v>
      </c>
      <c r="X1211" s="4">
        <f>(E1211-MIN(E1198:E1211))/(MAX(E1198:E1211)-MIN(E1198:E1211)) * 100</f>
        <v>100</v>
      </c>
      <c r="Y1211" s="4">
        <f t="shared" si="152"/>
        <v>89.547785381193123</v>
      </c>
      <c r="Z1211" s="4">
        <f t="shared" si="148"/>
        <v>1.1167222011612368</v>
      </c>
      <c r="AA1211" s="4">
        <f t="shared" si="149"/>
        <v>4.5212688000000014</v>
      </c>
      <c r="AB1211">
        <f>STDEV(E1191:E1211)</f>
        <v>7.8726327198297126</v>
      </c>
      <c r="AC1211">
        <f t="shared" si="146"/>
        <v>216.7024660198297</v>
      </c>
      <c r="AD1211">
        <f t="shared" si="147"/>
        <v>200.95720058017028</v>
      </c>
      <c r="AE1211" s="4">
        <f>AC1211-AD1211</f>
        <v>15.74526543965942</v>
      </c>
      <c r="AI1211" s="5">
        <f t="shared" si="150"/>
        <v>-8.0756171423326251E-3</v>
      </c>
      <c r="AJ1211" s="5">
        <f t="shared" si="153"/>
        <v>1.3112751191451499E-3</v>
      </c>
      <c r="AK1211" s="5">
        <f t="shared" si="151"/>
        <v>1.3584311618802085E-3</v>
      </c>
    </row>
    <row r="1212" spans="1:37" x14ac:dyDescent="0.2">
      <c r="A1212" s="1">
        <v>43340</v>
      </c>
      <c r="B1212">
        <v>219.01</v>
      </c>
      <c r="C1212">
        <v>220.54</v>
      </c>
      <c r="D1212">
        <v>218.92</v>
      </c>
      <c r="E1212">
        <v>219.7</v>
      </c>
      <c r="F1212">
        <v>22776766</v>
      </c>
      <c r="G1212">
        <v>22776766</v>
      </c>
      <c r="H1212">
        <v>219.6874</v>
      </c>
      <c r="I1212">
        <v>1.76</v>
      </c>
      <c r="J1212">
        <v>-1.76</v>
      </c>
      <c r="K1212" s="4">
        <f>1-(E1212/E1211)</f>
        <v>-8.0756171423326251E-3</v>
      </c>
      <c r="L1212" s="4">
        <v>216.55250000000001</v>
      </c>
      <c r="M1212" s="4">
        <v>215.59800000000001</v>
      </c>
      <c r="N1212" s="4">
        <v>210.28000950000001</v>
      </c>
      <c r="O1212" s="4">
        <v>197.15749410000001</v>
      </c>
      <c r="P1212" s="4">
        <v>216.0512865</v>
      </c>
      <c r="Q1212" s="4">
        <v>215.15768130000001</v>
      </c>
      <c r="R1212" s="4">
        <v>210.58634090000001</v>
      </c>
      <c r="S1212" s="4">
        <v>201.07345770000001</v>
      </c>
      <c r="T1212" s="2">
        <v>1.1667357140000001</v>
      </c>
      <c r="U1212" s="2">
        <v>0.22571171400000001</v>
      </c>
      <c r="V1212" s="4">
        <v>83.790288259999997</v>
      </c>
      <c r="W1212">
        <f>F1212/AVERAGE(F1208:F1212)</f>
        <v>1.1424989351381185</v>
      </c>
      <c r="X1212" s="4">
        <f>(E1212-MIN(E1199:E1212))/(MAX(E1199:E1212)-MIN(E1199:E1212)) * 100</f>
        <v>100</v>
      </c>
      <c r="Y1212" s="4">
        <f t="shared" si="152"/>
        <v>95.771468729713433</v>
      </c>
      <c r="Z1212" s="4">
        <f t="shared" si="148"/>
        <v>1.0441523068025651</v>
      </c>
      <c r="AA1212" s="4">
        <f t="shared" si="149"/>
        <v>4.5713403999999969</v>
      </c>
      <c r="AB1212">
        <f>STDEV(E1192:E1212)</f>
        <v>6.8192720788882406</v>
      </c>
      <c r="AC1212">
        <f t="shared" si="146"/>
        <v>217.09928157888825</v>
      </c>
      <c r="AD1212">
        <f t="shared" si="147"/>
        <v>203.46073742111176</v>
      </c>
      <c r="AE1212" s="4">
        <f>AC1212-AD1212</f>
        <v>13.638544157776494</v>
      </c>
      <c r="AI1212" s="5">
        <f t="shared" si="150"/>
        <v>-1.492944924897599E-2</v>
      </c>
      <c r="AJ1212" s="5">
        <f t="shared" si="153"/>
        <v>4.8895160344683665E-3</v>
      </c>
      <c r="AK1212" s="5">
        <f t="shared" si="151"/>
        <v>1.8321427204459843E-3</v>
      </c>
    </row>
    <row r="1213" spans="1:37" x14ac:dyDescent="0.2">
      <c r="A1213" s="1">
        <v>43341</v>
      </c>
      <c r="B1213">
        <v>220.15</v>
      </c>
      <c r="C1213">
        <v>223.49</v>
      </c>
      <c r="D1213">
        <v>219.41</v>
      </c>
      <c r="E1213">
        <v>222.98</v>
      </c>
      <c r="F1213">
        <v>27254804</v>
      </c>
      <c r="G1213">
        <v>27254804</v>
      </c>
      <c r="H1213">
        <v>221.8049</v>
      </c>
      <c r="I1213">
        <v>3.28</v>
      </c>
      <c r="J1213">
        <v>-3.28</v>
      </c>
      <c r="K1213" s="4">
        <f>1-(E1213/E1212)</f>
        <v>-1.492944924897599E-2</v>
      </c>
      <c r="L1213" s="4">
        <v>217.22749999999999</v>
      </c>
      <c r="M1213" s="4">
        <v>216.87200000000001</v>
      </c>
      <c r="N1213" s="4">
        <v>211.86834759999999</v>
      </c>
      <c r="O1213" s="4">
        <v>197.84180000000001</v>
      </c>
      <c r="P1213" s="4">
        <v>217.5910006</v>
      </c>
      <c r="Q1213" s="4">
        <v>216.57992110000001</v>
      </c>
      <c r="R1213" s="4">
        <v>211.76668939999999</v>
      </c>
      <c r="S1213" s="4">
        <v>201.93253780000001</v>
      </c>
      <c r="T1213" s="2">
        <v>1.2849999999999999</v>
      </c>
      <c r="U1213" s="2">
        <v>0.22571171400000001</v>
      </c>
      <c r="V1213" s="4">
        <v>85.059246439999995</v>
      </c>
      <c r="W1213">
        <f>F1213/AVERAGE(F1209:F1213)</f>
        <v>1.2627755183562828</v>
      </c>
      <c r="X1213" s="4">
        <f>(E1213-MIN(E1200:E1213))/(MAX(E1200:E1213)-MIN(E1200:E1213)) * 100</f>
        <v>100</v>
      </c>
      <c r="Y1213" s="4">
        <f t="shared" si="152"/>
        <v>100</v>
      </c>
      <c r="Z1213" s="4">
        <f t="shared" si="148"/>
        <v>1</v>
      </c>
      <c r="AA1213" s="4">
        <f t="shared" si="149"/>
        <v>4.8132317000000171</v>
      </c>
      <c r="AB1213">
        <f>STDEV(E1193:E1213)</f>
        <v>5.5304903325671777</v>
      </c>
      <c r="AC1213">
        <f t="shared" si="146"/>
        <v>217.39883793256718</v>
      </c>
      <c r="AD1213">
        <f t="shared" si="147"/>
        <v>206.33785726743281</v>
      </c>
      <c r="AE1213" s="4">
        <f>AC1213-AD1213</f>
        <v>11.060980665134366</v>
      </c>
      <c r="AI1213" s="5">
        <f t="shared" si="150"/>
        <v>-9.1936496546776159E-3</v>
      </c>
      <c r="AJ1213" s="5">
        <f t="shared" si="153"/>
        <v>6.9700991985124361E-3</v>
      </c>
      <c r="AK1213" s="5">
        <f t="shared" si="151"/>
        <v>-3.9444831839696059E-4</v>
      </c>
    </row>
    <row r="1214" spans="1:37" x14ac:dyDescent="0.2">
      <c r="A1214" s="1">
        <v>43342</v>
      </c>
      <c r="B1214">
        <v>223.25</v>
      </c>
      <c r="C1214">
        <v>228.26</v>
      </c>
      <c r="D1214">
        <v>222.4</v>
      </c>
      <c r="E1214">
        <v>225.03</v>
      </c>
      <c r="F1214">
        <v>48793824</v>
      </c>
      <c r="G1214">
        <v>48793824</v>
      </c>
      <c r="H1214">
        <v>225.2064</v>
      </c>
      <c r="I1214">
        <v>2.0499999999999998</v>
      </c>
      <c r="J1214">
        <v>-2.0499999999999998</v>
      </c>
      <c r="K1214" s="4">
        <f>1-(E1214/E1213)</f>
        <v>-9.1936496546776159E-3</v>
      </c>
      <c r="L1214" s="4">
        <v>218.42375000000001</v>
      </c>
      <c r="M1214" s="4">
        <v>218.04300000000001</v>
      </c>
      <c r="N1214" s="4">
        <v>213.02235709999999</v>
      </c>
      <c r="O1214" s="4">
        <v>198.62589800000001</v>
      </c>
      <c r="P1214" s="4">
        <v>219.2441116</v>
      </c>
      <c r="Q1214" s="4">
        <v>218.116299</v>
      </c>
      <c r="R1214" s="4">
        <v>213.02986179999999</v>
      </c>
      <c r="S1214" s="4">
        <v>202.8383207</v>
      </c>
      <c r="T1214" s="2">
        <v>1.4314285710000001</v>
      </c>
      <c r="U1214" s="2">
        <v>0.18142857100000001</v>
      </c>
      <c r="V1214" s="4">
        <v>88.751107169999997</v>
      </c>
      <c r="W1214">
        <f>F1214/AVERAGE(F1210:F1214)</f>
        <v>1.770112934512253</v>
      </c>
      <c r="X1214" s="4">
        <f>(E1214-MIN(E1201:E1214))/(MAX(E1201:E1214)-MIN(E1201:E1214)) * 100</f>
        <v>100</v>
      </c>
      <c r="Y1214" s="4">
        <f t="shared" si="152"/>
        <v>100</v>
      </c>
      <c r="Z1214" s="4">
        <f t="shared" si="148"/>
        <v>1</v>
      </c>
      <c r="AA1214" s="4">
        <f t="shared" si="149"/>
        <v>5.086437200000006</v>
      </c>
      <c r="AB1214">
        <f>STDEV(E1194:E1214)</f>
        <v>5.6319967657635779</v>
      </c>
      <c r="AC1214">
        <f t="shared" ref="AC1214:AC1260" si="154">N1214+AB1214</f>
        <v>218.65435386576357</v>
      </c>
      <c r="AD1214">
        <f t="shared" ref="AD1214:AD1260" si="155">N1214-AB1214</f>
        <v>207.39036033423642</v>
      </c>
      <c r="AE1214" s="4">
        <f>AC1214-AD1214</f>
        <v>11.263993531527149</v>
      </c>
      <c r="AI1214" s="5">
        <f t="shared" si="150"/>
        <v>-1.1554015020219577E-2</v>
      </c>
      <c r="AJ1214" s="5">
        <f t="shared" si="153"/>
        <v>5.9068696581963346E-3</v>
      </c>
      <c r="AK1214" s="5">
        <f t="shared" si="151"/>
        <v>-1.9011578129907194E-4</v>
      </c>
    </row>
    <row r="1215" spans="1:37" x14ac:dyDescent="0.2">
      <c r="A1215" s="1">
        <v>43343</v>
      </c>
      <c r="B1215">
        <v>226.51</v>
      </c>
      <c r="C1215">
        <v>228.87</v>
      </c>
      <c r="D1215">
        <v>226</v>
      </c>
      <c r="E1215">
        <v>227.63</v>
      </c>
      <c r="F1215">
        <v>43340134</v>
      </c>
      <c r="G1215">
        <v>43340134</v>
      </c>
      <c r="H1215">
        <v>227.6902</v>
      </c>
      <c r="I1215">
        <v>2.6</v>
      </c>
      <c r="J1215">
        <v>-2.6</v>
      </c>
      <c r="K1215" s="4">
        <f>1-(E1215/E1214)</f>
        <v>-1.1554015020219577E-2</v>
      </c>
      <c r="L1215" s="4">
        <v>219.9975</v>
      </c>
      <c r="M1215" s="4">
        <v>219.048</v>
      </c>
      <c r="N1215" s="4">
        <v>214.020681</v>
      </c>
      <c r="O1215" s="4">
        <v>199.44514899999999</v>
      </c>
      <c r="P1215" s="4">
        <v>221.1076424</v>
      </c>
      <c r="Q1215" s="4">
        <v>219.84606289999999</v>
      </c>
      <c r="R1215" s="4">
        <v>214.4203512</v>
      </c>
      <c r="S1215" s="4">
        <v>203.8105434</v>
      </c>
      <c r="T1215" s="2">
        <v>1.521428571</v>
      </c>
      <c r="U1215" s="2">
        <v>0.18142857100000001</v>
      </c>
      <c r="V1215" s="4">
        <v>89.345637580000002</v>
      </c>
      <c r="W1215">
        <f>F1215/AVERAGE(F1211:F1215)</f>
        <v>1.331979905789912</v>
      </c>
      <c r="X1215" s="4">
        <f>(E1215-MIN(E1202:E1215))/(MAX(E1202:E1215)-MIN(E1202:E1215)) * 100</f>
        <v>100</v>
      </c>
      <c r="Y1215" s="4">
        <f t="shared" si="152"/>
        <v>100</v>
      </c>
      <c r="Z1215" s="4">
        <f t="shared" si="148"/>
        <v>1</v>
      </c>
      <c r="AA1215" s="4">
        <f t="shared" si="149"/>
        <v>5.4257116999999937</v>
      </c>
      <c r="AB1215">
        <f>STDEV(E1195:E1215)</f>
        <v>6.2706772971202254</v>
      </c>
      <c r="AC1215">
        <f t="shared" si="154"/>
        <v>220.29135829712021</v>
      </c>
      <c r="AD1215">
        <f t="shared" si="155"/>
        <v>207.75000370287978</v>
      </c>
      <c r="AE1215" s="4">
        <f>AC1215-AD1215</f>
        <v>12.541354594240431</v>
      </c>
      <c r="AI1215" s="5">
        <f t="shared" si="150"/>
        <v>-3.206958660985082E-3</v>
      </c>
      <c r="AJ1215" s="5">
        <f t="shared" si="153"/>
        <v>3.479865455433251E-3</v>
      </c>
      <c r="AK1215" s="5">
        <f t="shared" si="151"/>
        <v>4.4101772249091435E-4</v>
      </c>
    </row>
    <row r="1216" spans="1:37" x14ac:dyDescent="0.2">
      <c r="A1216" s="1">
        <v>43347</v>
      </c>
      <c r="B1216">
        <v>228.41</v>
      </c>
      <c r="C1216">
        <v>229.18</v>
      </c>
      <c r="D1216">
        <v>226.63</v>
      </c>
      <c r="E1216">
        <v>228.36</v>
      </c>
      <c r="F1216">
        <v>27390132</v>
      </c>
      <c r="G1216">
        <v>27390132</v>
      </c>
      <c r="H1216">
        <v>228.08099999999999</v>
      </c>
      <c r="I1216">
        <v>0.73</v>
      </c>
      <c r="J1216">
        <v>-0.73</v>
      </c>
      <c r="K1216" s="4">
        <f>1-(E1216/E1215)</f>
        <v>-3.206958660985082E-3</v>
      </c>
      <c r="L1216" s="4">
        <v>221.66125</v>
      </c>
      <c r="M1216" s="4">
        <v>220.33799999999999</v>
      </c>
      <c r="N1216" s="4">
        <v>215.02529519999999</v>
      </c>
      <c r="O1216" s="4">
        <v>200.29903530000001</v>
      </c>
      <c r="P1216" s="4">
        <v>222.71927740000001</v>
      </c>
      <c r="Q1216" s="4">
        <v>221.3940514</v>
      </c>
      <c r="R1216" s="4">
        <v>215.74793679999999</v>
      </c>
      <c r="S1216" s="4">
        <v>204.77326719999999</v>
      </c>
      <c r="T1216" s="2">
        <v>1.510714286</v>
      </c>
      <c r="U1216" s="2">
        <v>0.18142857100000001</v>
      </c>
      <c r="V1216" s="4">
        <v>89.278176450000004</v>
      </c>
      <c r="W1216">
        <f>F1216/AVERAGE(F1212:F1216)</f>
        <v>0.807703263931148</v>
      </c>
      <c r="X1216" s="4">
        <f>(E1216-MIN(E1203:E1216))/(MAX(E1203:E1216)-MIN(E1203:E1216)) * 100</f>
        <v>100</v>
      </c>
      <c r="Y1216" s="4">
        <f t="shared" si="152"/>
        <v>100</v>
      </c>
      <c r="Z1216" s="4">
        <f t="shared" si="148"/>
        <v>1</v>
      </c>
      <c r="AA1216" s="4">
        <f t="shared" si="149"/>
        <v>5.6461146000000042</v>
      </c>
      <c r="AB1216">
        <f>STDEV(E1196:E1216)</f>
        <v>6.8014145535672332</v>
      </c>
      <c r="AC1216">
        <f t="shared" si="154"/>
        <v>221.82670975356723</v>
      </c>
      <c r="AD1216">
        <f t="shared" si="155"/>
        <v>208.22388064643275</v>
      </c>
      <c r="AE1216" s="4">
        <f>AC1216-AD1216</f>
        <v>13.602829107134482</v>
      </c>
      <c r="AI1216" s="5">
        <f t="shared" si="150"/>
        <v>6.5247854265195748E-3</v>
      </c>
      <c r="AJ1216" s="5">
        <f t="shared" si="153"/>
        <v>-6.6811978570573086E-3</v>
      </c>
      <c r="AK1216" s="5">
        <f t="shared" si="151"/>
        <v>-3.7662912540946061E-4</v>
      </c>
    </row>
    <row r="1217" spans="1:37" x14ac:dyDescent="0.2">
      <c r="A1217" s="1">
        <v>43348</v>
      </c>
      <c r="B1217">
        <v>228.99</v>
      </c>
      <c r="C1217">
        <v>229.67</v>
      </c>
      <c r="D1217">
        <v>225.1</v>
      </c>
      <c r="E1217">
        <v>226.87</v>
      </c>
      <c r="F1217">
        <v>33332960</v>
      </c>
      <c r="G1217">
        <v>33332960</v>
      </c>
      <c r="H1217">
        <v>227.20869999999999</v>
      </c>
      <c r="I1217">
        <v>-1.49</v>
      </c>
      <c r="J1217">
        <v>1.49</v>
      </c>
      <c r="K1217" s="4">
        <f>1-(E1217/E1216)</f>
        <v>6.5247854265195748E-3</v>
      </c>
      <c r="L1217" s="4">
        <v>223.08375000000001</v>
      </c>
      <c r="M1217" s="4">
        <v>221.52099999999999</v>
      </c>
      <c r="N1217" s="4">
        <v>215.90770950000001</v>
      </c>
      <c r="O1217" s="4">
        <v>201.1342569</v>
      </c>
      <c r="P1217" s="4">
        <v>223.64166019999999</v>
      </c>
      <c r="Q1217" s="4">
        <v>222.38967840000001</v>
      </c>
      <c r="R1217" s="4">
        <v>216.80718089999999</v>
      </c>
      <c r="S1217" s="4">
        <v>205.63980570000001</v>
      </c>
      <c r="T1217" s="2">
        <v>1.4757142860000001</v>
      </c>
      <c r="U1217" s="2">
        <v>0.28785714299999998</v>
      </c>
      <c r="V1217" s="4">
        <v>83.677602269999994</v>
      </c>
      <c r="W1217">
        <f>F1217/AVERAGE(F1213:F1217)</f>
        <v>0.92534053866326871</v>
      </c>
      <c r="X1217" s="4">
        <f>(E1217-MIN(E1204:E1217))/(MAX(E1204:E1217)-MIN(E1204:E1217)) * 100</f>
        <v>90.093085106382929</v>
      </c>
      <c r="Y1217" s="4">
        <f t="shared" si="152"/>
        <v>96.697695035460981</v>
      </c>
      <c r="Z1217" s="4">
        <f t="shared" si="148"/>
        <v>0.93169837267934863</v>
      </c>
      <c r="AA1217" s="4">
        <f t="shared" si="149"/>
        <v>5.5824975000000165</v>
      </c>
      <c r="AB1217">
        <f>STDEV(E1197:E1217)</f>
        <v>7.0867042507716347</v>
      </c>
      <c r="AC1217">
        <f t="shared" si="154"/>
        <v>222.99441375077166</v>
      </c>
      <c r="AD1217">
        <f t="shared" si="155"/>
        <v>208.82100524922836</v>
      </c>
      <c r="AE1217" s="4">
        <f>AC1217-AD1217</f>
        <v>14.173408501543292</v>
      </c>
      <c r="AI1217" s="5">
        <f t="shared" si="150"/>
        <v>1.6617446114514989E-2</v>
      </c>
      <c r="AJ1217" s="5">
        <f t="shared" si="153"/>
        <v>-4.1747790655821352E-3</v>
      </c>
      <c r="AK1217" s="5">
        <f t="shared" si="151"/>
        <v>-5.0670421852496111E-4</v>
      </c>
    </row>
    <row r="1218" spans="1:37" x14ac:dyDescent="0.2">
      <c r="A1218" s="1">
        <v>43349</v>
      </c>
      <c r="B1218">
        <v>226.23</v>
      </c>
      <c r="C1218">
        <v>227.35</v>
      </c>
      <c r="D1218">
        <v>221.3</v>
      </c>
      <c r="E1218">
        <v>223.1</v>
      </c>
      <c r="F1218">
        <v>34289976</v>
      </c>
      <c r="G1218">
        <v>34289976</v>
      </c>
      <c r="H1218">
        <v>223.53960000000001</v>
      </c>
      <c r="I1218">
        <v>-3.77</v>
      </c>
      <c r="J1218">
        <v>3.77</v>
      </c>
      <c r="K1218" s="4">
        <f>1-(E1218/E1217)</f>
        <v>1.6617446114514989E-2</v>
      </c>
      <c r="L1218" s="4">
        <v>223.95124999999999</v>
      </c>
      <c r="M1218" s="4">
        <v>222.32599999999999</v>
      </c>
      <c r="N1218" s="4">
        <v>216.70360479999999</v>
      </c>
      <c r="O1218" s="4">
        <v>201.94929020000001</v>
      </c>
      <c r="P1218" s="4">
        <v>223.5212913</v>
      </c>
      <c r="Q1218" s="4">
        <v>222.5188278</v>
      </c>
      <c r="R1218" s="4">
        <v>217.406497</v>
      </c>
      <c r="S1218" s="4">
        <v>206.3245192</v>
      </c>
      <c r="T1218" s="2">
        <v>1.2557142859999999</v>
      </c>
      <c r="U1218" s="2">
        <v>0.55714285699999999</v>
      </c>
      <c r="V1218" s="4">
        <v>69.267139479999997</v>
      </c>
      <c r="W1218">
        <f>F1218/AVERAGE(F1214:F1218)</f>
        <v>0.91612398906087877</v>
      </c>
      <c r="X1218" s="4">
        <f>(E1218-MIN(E1205:E1218))/(MAX(E1205:E1218)-MIN(E1205:E1218)) * 100</f>
        <v>60.510510510510429</v>
      </c>
      <c r="Y1218" s="4">
        <f t="shared" si="152"/>
        <v>83.534531872297791</v>
      </c>
      <c r="Z1218" s="4">
        <f t="shared" si="148"/>
        <v>0.7243772025084787</v>
      </c>
      <c r="AA1218" s="4">
        <f t="shared" si="149"/>
        <v>5.1123307999999952</v>
      </c>
      <c r="AB1218">
        <f>STDEV(E1198:E1218)</f>
        <v>6.8999819116049999</v>
      </c>
      <c r="AC1218">
        <f t="shared" si="154"/>
        <v>223.603586711605</v>
      </c>
      <c r="AD1218">
        <f t="shared" si="155"/>
        <v>209.80362288839498</v>
      </c>
      <c r="AE1218" s="4">
        <f>AC1218-AD1218</f>
        <v>13.799963823210021</v>
      </c>
      <c r="AI1218" s="5">
        <f t="shared" si="150"/>
        <v>8.0681308830120591E-3</v>
      </c>
      <c r="AJ1218" s="5">
        <f t="shared" si="153"/>
        <v>-6.5448416943190146E-3</v>
      </c>
      <c r="AK1218" s="5">
        <f t="shared" si="151"/>
        <v>-2.5977769607534807E-4</v>
      </c>
    </row>
    <row r="1219" spans="1:37" x14ac:dyDescent="0.2">
      <c r="A1219" s="1">
        <v>43350</v>
      </c>
      <c r="B1219">
        <v>221.85</v>
      </c>
      <c r="C1219">
        <v>225.37</v>
      </c>
      <c r="D1219">
        <v>220.71</v>
      </c>
      <c r="E1219">
        <v>221.3</v>
      </c>
      <c r="F1219">
        <v>37619810</v>
      </c>
      <c r="G1219">
        <v>37619810</v>
      </c>
      <c r="H1219">
        <v>223.20089999999999</v>
      </c>
      <c r="I1219">
        <v>-1.8</v>
      </c>
      <c r="J1219">
        <v>1.8</v>
      </c>
      <c r="K1219" s="4">
        <f>1-(E1219/E1218)</f>
        <v>8.0681308830120591E-3</v>
      </c>
      <c r="L1219" s="4">
        <v>224.37125</v>
      </c>
      <c r="M1219" s="4">
        <v>222.90700000000001</v>
      </c>
      <c r="N1219" s="4">
        <v>217.4071429</v>
      </c>
      <c r="O1219" s="4">
        <v>202.68487060000001</v>
      </c>
      <c r="P1219" s="4">
        <v>223.027671</v>
      </c>
      <c r="Q1219" s="4">
        <v>222.29722279999999</v>
      </c>
      <c r="R1219" s="4">
        <v>217.77730679999999</v>
      </c>
      <c r="S1219" s="4">
        <v>206.91179299999999</v>
      </c>
      <c r="T1219" s="2">
        <v>0.951428571</v>
      </c>
      <c r="U1219" s="2">
        <v>0.68571428599999995</v>
      </c>
      <c r="V1219" s="4">
        <v>58.115183250000001</v>
      </c>
      <c r="W1219">
        <f>F1219/AVERAGE(F1215:F1219)</f>
        <v>1.0689085096753359</v>
      </c>
      <c r="X1219" s="4">
        <f>(E1219-MIN(E1206:E1219))/(MAX(E1206:E1219)-MIN(E1206:E1219)) * 100</f>
        <v>46.996996996997062</v>
      </c>
      <c r="Y1219" s="4">
        <f t="shared" si="152"/>
        <v>65.866864204630147</v>
      </c>
      <c r="Z1219" s="4">
        <f t="shared" ref="Z1219:Z1282" si="156">IFERROR(X1219/Y1219,0)</f>
        <v>0.71351502101254405</v>
      </c>
      <c r="AA1219" s="4">
        <f t="shared" ref="AA1219:AA1282" si="157">Q1219-R1219</f>
        <v>4.5199159999999949</v>
      </c>
      <c r="AB1219">
        <f>STDEV(E1199:E1219)</f>
        <v>6.5549135332642958</v>
      </c>
      <c r="AC1219">
        <f t="shared" si="154"/>
        <v>223.96205643326428</v>
      </c>
      <c r="AD1219">
        <f t="shared" si="155"/>
        <v>210.85222936673571</v>
      </c>
      <c r="AE1219" s="4">
        <f>AC1219-AD1219</f>
        <v>13.109827066528567</v>
      </c>
      <c r="AI1219" s="5">
        <f t="shared" ref="AI1219:AI1259" si="158">K1220</f>
        <v>1.342069588793493E-2</v>
      </c>
      <c r="AJ1219" s="5">
        <f t="shared" si="153"/>
        <v>-3.0116305097733776E-4</v>
      </c>
      <c r="AK1219" s="5">
        <f t="shared" ref="AK1219:AK1247" si="159">SLOPE(K1220:K1229,$AL$2:$AL$11)</f>
        <v>7.1292637591704392E-4</v>
      </c>
    </row>
    <row r="1220" spans="1:37" x14ac:dyDescent="0.2">
      <c r="A1220" s="1">
        <v>43353</v>
      </c>
      <c r="B1220">
        <v>220.95</v>
      </c>
      <c r="C1220">
        <v>221.85</v>
      </c>
      <c r="D1220">
        <v>216.47</v>
      </c>
      <c r="E1220">
        <v>218.33</v>
      </c>
      <c r="F1220">
        <v>39516453</v>
      </c>
      <c r="G1220">
        <v>39516453</v>
      </c>
      <c r="H1220">
        <v>218.23</v>
      </c>
      <c r="I1220">
        <v>-2.97</v>
      </c>
      <c r="J1220">
        <v>2.97</v>
      </c>
      <c r="K1220" s="4">
        <f>1-(E1220/E1219)</f>
        <v>1.342069588793493E-2</v>
      </c>
      <c r="L1220" s="4">
        <v>224.2</v>
      </c>
      <c r="M1220" s="4">
        <v>223.124</v>
      </c>
      <c r="N1220" s="4">
        <v>217.89190479999999</v>
      </c>
      <c r="O1220" s="4">
        <v>203.36749019999999</v>
      </c>
      <c r="P1220" s="4">
        <v>221.9837441</v>
      </c>
      <c r="Q1220" s="4">
        <v>221.57590949999999</v>
      </c>
      <c r="R1220" s="4">
        <v>217.8299442</v>
      </c>
      <c r="S1220" s="4">
        <v>207.35956580000001</v>
      </c>
      <c r="T1220" s="2">
        <v>0.951428571</v>
      </c>
      <c r="U1220" s="2">
        <v>0.74642857100000004</v>
      </c>
      <c r="V1220" s="4">
        <v>56.037021459999998</v>
      </c>
      <c r="W1220">
        <f>F1220/AVERAGE(F1216:F1220)</f>
        <v>1.1477376290239547</v>
      </c>
      <c r="X1220" s="4">
        <f>(E1220-MIN(E1207:E1220))/(MAX(E1207:E1220)-MIN(E1207:E1220)) * 100</f>
        <v>24.699699699699813</v>
      </c>
      <c r="Y1220" s="4">
        <f t="shared" si="152"/>
        <v>44.069069069069094</v>
      </c>
      <c r="Z1220" s="4">
        <f t="shared" si="156"/>
        <v>0.56047700170357972</v>
      </c>
      <c r="AA1220" s="4">
        <f t="shared" si="157"/>
        <v>3.7459652999999946</v>
      </c>
      <c r="AB1220">
        <f>STDEV(E1200:E1220)</f>
        <v>6.2030634520756109</v>
      </c>
      <c r="AC1220">
        <f t="shared" si="154"/>
        <v>224.0949682520756</v>
      </c>
      <c r="AD1220">
        <f t="shared" si="155"/>
        <v>211.68884134792438</v>
      </c>
      <c r="AE1220" s="4">
        <f>AC1220-AD1220</f>
        <v>12.406126904151222</v>
      </c>
      <c r="AI1220" s="5">
        <f t="shared" si="158"/>
        <v>-2.5282828745476937E-2</v>
      </c>
      <c r="AJ1220" s="5">
        <f t="shared" si="153"/>
        <v>1.0275003871085486E-2</v>
      </c>
      <c r="AK1220" s="5">
        <f t="shared" si="159"/>
        <v>6.3780377725700154E-4</v>
      </c>
    </row>
    <row r="1221" spans="1:37" x14ac:dyDescent="0.2">
      <c r="A1221" s="1">
        <v>43354</v>
      </c>
      <c r="B1221">
        <v>218.01</v>
      </c>
      <c r="C1221">
        <v>224.29900000000001</v>
      </c>
      <c r="D1221">
        <v>216.56</v>
      </c>
      <c r="E1221">
        <v>223.85</v>
      </c>
      <c r="F1221">
        <v>35749049</v>
      </c>
      <c r="G1221">
        <v>35749049</v>
      </c>
      <c r="H1221">
        <v>221.89070000000001</v>
      </c>
      <c r="I1221">
        <v>5.52</v>
      </c>
      <c r="J1221">
        <v>-5.52</v>
      </c>
      <c r="K1221" s="4">
        <f>1-(E1221/E1220)</f>
        <v>-2.5282828745476937E-2</v>
      </c>
      <c r="L1221" s="4">
        <v>224.30875</v>
      </c>
      <c r="M1221" s="4">
        <v>223.715</v>
      </c>
      <c r="N1221" s="4">
        <v>218.6690476</v>
      </c>
      <c r="O1221" s="4">
        <v>204.13216270000001</v>
      </c>
      <c r="P1221" s="4">
        <v>222.3984676</v>
      </c>
      <c r="Q1221" s="4">
        <v>221.98938050000001</v>
      </c>
      <c r="R1221" s="4">
        <v>218.40328289999999</v>
      </c>
      <c r="S1221" s="4">
        <v>208.0062495</v>
      </c>
      <c r="T1221" s="2">
        <v>1.345714286</v>
      </c>
      <c r="U1221" s="2">
        <v>0.71642857100000001</v>
      </c>
      <c r="V1221" s="4">
        <v>65.258053340000004</v>
      </c>
      <c r="W1221">
        <f>F1221/AVERAGE(F1217:F1221)</f>
        <v>0.9902331166606857</v>
      </c>
      <c r="X1221" s="4">
        <f>(E1221-MIN(E1208:E1221))/(MAX(E1208:E1221)-MIN(E1208:E1221)) * 100</f>
        <v>66.115702479338694</v>
      </c>
      <c r="Y1221" s="4">
        <f t="shared" ref="Y1221:Y1281" si="160">AVERAGE(X1219:X1221)</f>
        <v>45.937466392011856</v>
      </c>
      <c r="Z1221" s="4">
        <f t="shared" si="156"/>
        <v>1.4392544402674254</v>
      </c>
      <c r="AA1221" s="4">
        <f t="shared" si="157"/>
        <v>3.5860976000000164</v>
      </c>
      <c r="AB1221">
        <f>STDEV(E1201:E1221)</f>
        <v>5.8523789220810922</v>
      </c>
      <c r="AC1221">
        <f t="shared" si="154"/>
        <v>224.5214265220811</v>
      </c>
      <c r="AD1221">
        <f t="shared" si="155"/>
        <v>212.8166686779189</v>
      </c>
      <c r="AE1221" s="4">
        <f>AC1221-AD1221</f>
        <v>11.704757844162202</v>
      </c>
      <c r="AI1221" s="5">
        <f t="shared" si="158"/>
        <v>1.2419030600848813E-2</v>
      </c>
      <c r="AJ1221" s="5">
        <f t="shared" si="153"/>
        <v>2.2638773963638004E-3</v>
      </c>
      <c r="AK1221" s="5">
        <f t="shared" si="159"/>
        <v>-1.2420624258193654E-3</v>
      </c>
    </row>
    <row r="1222" spans="1:37" x14ac:dyDescent="0.2">
      <c r="A1222" s="1">
        <v>43355</v>
      </c>
      <c r="B1222">
        <v>224.94</v>
      </c>
      <c r="C1222">
        <v>225</v>
      </c>
      <c r="D1222">
        <v>219.84</v>
      </c>
      <c r="E1222">
        <v>221.07</v>
      </c>
      <c r="F1222">
        <v>49278740</v>
      </c>
      <c r="G1222">
        <v>49278740</v>
      </c>
      <c r="H1222">
        <v>221.7056</v>
      </c>
      <c r="I1222">
        <v>-2.78</v>
      </c>
      <c r="J1222">
        <v>2.78</v>
      </c>
      <c r="K1222" s="4">
        <f>1-(E1222/E1221)</f>
        <v>1.2419030600848813E-2</v>
      </c>
      <c r="L1222" s="4">
        <v>223.81375</v>
      </c>
      <c r="M1222" s="4">
        <v>223.852</v>
      </c>
      <c r="N1222" s="4">
        <v>219.25</v>
      </c>
      <c r="O1222" s="4">
        <v>204.84994710000001</v>
      </c>
      <c r="P1222" s="4">
        <v>222.10325259999999</v>
      </c>
      <c r="Q1222" s="4">
        <v>221.82222039999999</v>
      </c>
      <c r="R1222" s="4">
        <v>218.6572559</v>
      </c>
      <c r="S1222" s="4">
        <v>208.5185534</v>
      </c>
      <c r="T1222" s="2">
        <v>1.345</v>
      </c>
      <c r="U1222" s="2">
        <v>0.91500000000000004</v>
      </c>
      <c r="V1222" s="4">
        <v>59.513274340000002</v>
      </c>
      <c r="W1222">
        <f>F1222/AVERAGE(F1218:F1222)</f>
        <v>1.2542053859033115</v>
      </c>
      <c r="X1222" s="4">
        <f>(E1222-MIN(E1209:E1222))/(MAX(E1209:E1222)-MIN(E1209:E1222)) * 100</f>
        <v>43.356643356643218</v>
      </c>
      <c r="Y1222" s="4">
        <f t="shared" si="160"/>
        <v>44.72401517856057</v>
      </c>
      <c r="Z1222" s="4">
        <f t="shared" si="156"/>
        <v>0.96942645206477718</v>
      </c>
      <c r="AA1222" s="4">
        <f t="shared" si="157"/>
        <v>3.1649644999999964</v>
      </c>
      <c r="AB1222">
        <f>STDEV(E1202:E1222)</f>
        <v>5.4206198907505039</v>
      </c>
      <c r="AC1222">
        <f t="shared" si="154"/>
        <v>224.67061989075052</v>
      </c>
      <c r="AD1222">
        <f t="shared" si="155"/>
        <v>213.82938010924948</v>
      </c>
      <c r="AE1222" s="4">
        <f>AC1222-AD1222</f>
        <v>10.841239781501031</v>
      </c>
      <c r="AI1222" s="5">
        <f t="shared" si="158"/>
        <v>-2.4155244945039955E-2</v>
      </c>
      <c r="AJ1222" s="5">
        <f t="shared" si="153"/>
        <v>3.4115766521811142E-3</v>
      </c>
      <c r="AK1222" s="5">
        <f t="shared" si="159"/>
        <v>-5.7687859750369081E-5</v>
      </c>
    </row>
    <row r="1223" spans="1:37" x14ac:dyDescent="0.2">
      <c r="A1223" s="1">
        <v>43356</v>
      </c>
      <c r="B1223">
        <v>223.52</v>
      </c>
      <c r="C1223">
        <v>228.35</v>
      </c>
      <c r="D1223">
        <v>222.57</v>
      </c>
      <c r="E1223">
        <v>226.41</v>
      </c>
      <c r="F1223">
        <v>41706377</v>
      </c>
      <c r="G1223">
        <v>41706377</v>
      </c>
      <c r="H1223">
        <v>225.9325</v>
      </c>
      <c r="I1223">
        <v>5.34</v>
      </c>
      <c r="J1223">
        <v>-5.34</v>
      </c>
      <c r="K1223" s="4">
        <f>1-(E1223/E1222)</f>
        <v>-2.4155244945039955E-2</v>
      </c>
      <c r="L1223" s="4">
        <v>223.66125</v>
      </c>
      <c r="M1223" s="4">
        <v>224.19499999999999</v>
      </c>
      <c r="N1223" s="4">
        <v>220.0433333</v>
      </c>
      <c r="O1223" s="4">
        <v>205.63199019999999</v>
      </c>
      <c r="P1223" s="4">
        <v>223.06030759999999</v>
      </c>
      <c r="Q1223" s="4">
        <v>222.65636219999999</v>
      </c>
      <c r="R1223" s="4">
        <v>219.3956125</v>
      </c>
      <c r="S1223" s="4">
        <v>209.22017880000001</v>
      </c>
      <c r="T1223" s="2">
        <v>1.6950000000000001</v>
      </c>
      <c r="U1223" s="2">
        <v>0.91500000000000004</v>
      </c>
      <c r="V1223" s="4">
        <v>64.94252874</v>
      </c>
      <c r="W1223">
        <f>F1223/AVERAGE(F1219:F1223)</f>
        <v>1.0228647971305345</v>
      </c>
      <c r="X1223" s="4">
        <f>(E1223-MIN(E1210:E1223))/(MAX(E1210:E1223)-MIN(E1210:E1223)) * 100</f>
        <v>84.016393442622842</v>
      </c>
      <c r="Y1223" s="4">
        <f t="shared" si="160"/>
        <v>64.49624642620158</v>
      </c>
      <c r="Z1223" s="4">
        <f t="shared" si="156"/>
        <v>1.3026555512615259</v>
      </c>
      <c r="AA1223" s="4">
        <f t="shared" si="157"/>
        <v>3.260749699999991</v>
      </c>
      <c r="AB1223">
        <f>STDEV(E1203:E1223)</f>
        <v>5.1742683862874097</v>
      </c>
      <c r="AC1223">
        <f t="shared" si="154"/>
        <v>225.21760168628742</v>
      </c>
      <c r="AD1223">
        <f t="shared" si="155"/>
        <v>214.86906491371258</v>
      </c>
      <c r="AE1223" s="4">
        <f>AC1223-AD1223</f>
        <v>10.348536772574846</v>
      </c>
      <c r="AI1223" s="5">
        <f t="shared" si="158"/>
        <v>1.1351088732829751E-2</v>
      </c>
      <c r="AJ1223" s="5">
        <f t="shared" si="153"/>
        <v>-6.5127567098107967E-3</v>
      </c>
      <c r="AK1223" s="5">
        <f t="shared" si="159"/>
        <v>-2.8131420361741919E-3</v>
      </c>
    </row>
    <row r="1224" spans="1:37" x14ac:dyDescent="0.2">
      <c r="A1224" s="1">
        <v>43357</v>
      </c>
      <c r="B1224">
        <v>225.75</v>
      </c>
      <c r="C1224">
        <v>226.84</v>
      </c>
      <c r="D1224">
        <v>222.52199999999999</v>
      </c>
      <c r="E1224">
        <v>223.84</v>
      </c>
      <c r="F1224">
        <v>31999289</v>
      </c>
      <c r="G1224">
        <v>31999289</v>
      </c>
      <c r="H1224">
        <v>224.31899999999999</v>
      </c>
      <c r="I1224">
        <v>-2.57</v>
      </c>
      <c r="J1224">
        <v>2.57</v>
      </c>
      <c r="K1224" s="4">
        <f>1-(E1224/E1223)</f>
        <v>1.1351088732829751E-2</v>
      </c>
      <c r="L1224" s="4">
        <v>223.09625</v>
      </c>
      <c r="M1224" s="4">
        <v>224.07599999999999</v>
      </c>
      <c r="N1224" s="4">
        <v>220.69095239999999</v>
      </c>
      <c r="O1224" s="4">
        <v>206.42733920000001</v>
      </c>
      <c r="P1224" s="4">
        <v>223.2335726</v>
      </c>
      <c r="Q1224" s="4">
        <v>222.87156899999999</v>
      </c>
      <c r="R1224" s="4">
        <v>219.81888749999999</v>
      </c>
      <c r="S1224" s="4">
        <v>209.7935051</v>
      </c>
      <c r="T1224" s="2">
        <v>1.647142857</v>
      </c>
      <c r="U1224" s="2">
        <v>1.0985714289999999</v>
      </c>
      <c r="V1224" s="4">
        <v>59.989594169999997</v>
      </c>
      <c r="W1224">
        <f>F1224/AVERAGE(F1220:F1224)</f>
        <v>0.80704423328156094</v>
      </c>
      <c r="X1224" s="4">
        <f>(E1224-MIN(E1211:E1224))/(MAX(E1211:E1224)-MIN(E1211:E1224)) * 100</f>
        <v>56.621880998080584</v>
      </c>
      <c r="Y1224" s="4">
        <f t="shared" si="160"/>
        <v>61.331639265782222</v>
      </c>
      <c r="Z1224" s="4">
        <f t="shared" si="156"/>
        <v>0.9232083419898206</v>
      </c>
      <c r="AA1224" s="4">
        <f t="shared" si="157"/>
        <v>3.0526815000000056</v>
      </c>
      <c r="AB1224">
        <f>STDEV(E1204:E1224)</f>
        <v>4.7167933013456338</v>
      </c>
      <c r="AC1224">
        <f t="shared" si="154"/>
        <v>225.40774570134562</v>
      </c>
      <c r="AD1224">
        <f t="shared" si="155"/>
        <v>215.97415909865435</v>
      </c>
      <c r="AE1224" s="4">
        <f>AC1224-AD1224</f>
        <v>9.433586602691264</v>
      </c>
      <c r="AI1224" s="5">
        <f t="shared" si="158"/>
        <v>2.6626161543960025E-2</v>
      </c>
      <c r="AJ1224" s="5">
        <f t="shared" si="153"/>
        <v>-3.7659297297420783E-3</v>
      </c>
      <c r="AK1224" s="5">
        <f t="shared" si="159"/>
        <v>-2.3157442633385526E-3</v>
      </c>
    </row>
    <row r="1225" spans="1:37" x14ac:dyDescent="0.2">
      <c r="A1225" s="1">
        <v>43360</v>
      </c>
      <c r="B1225">
        <v>222.15</v>
      </c>
      <c r="C1225">
        <v>222.95</v>
      </c>
      <c r="D1225">
        <v>217.27</v>
      </c>
      <c r="E1225">
        <v>217.88</v>
      </c>
      <c r="F1225">
        <v>37195133</v>
      </c>
      <c r="G1225">
        <v>37195133</v>
      </c>
      <c r="H1225">
        <v>219.6097</v>
      </c>
      <c r="I1225">
        <v>-5.96</v>
      </c>
      <c r="J1225">
        <v>5.96</v>
      </c>
      <c r="K1225" s="4">
        <f>1-(E1225/E1224)</f>
        <v>2.6626161543960025E-2</v>
      </c>
      <c r="L1225" s="4">
        <v>221.9725</v>
      </c>
      <c r="M1225" s="4">
        <v>223.101</v>
      </c>
      <c r="N1225" s="4">
        <v>220.90809519999999</v>
      </c>
      <c r="O1225" s="4">
        <v>207.07690779999999</v>
      </c>
      <c r="P1225" s="4">
        <v>222.04388979999999</v>
      </c>
      <c r="Q1225" s="4">
        <v>221.964011</v>
      </c>
      <c r="R1225" s="4">
        <v>219.63423159999999</v>
      </c>
      <c r="S1225" s="4">
        <v>210.1106226</v>
      </c>
      <c r="T1225" s="2">
        <v>1.52</v>
      </c>
      <c r="U1225" s="2">
        <v>1.5242857139999999</v>
      </c>
      <c r="V1225" s="4">
        <v>49.929610510000003</v>
      </c>
      <c r="W1225">
        <f>F1225/AVERAGE(F1221:F1225)</f>
        <v>0.94920127225129591</v>
      </c>
      <c r="X1225" s="4">
        <f>(E1225-MIN(E1212:E1225))/(MAX(E1212:E1225)-MIN(E1212:E1225)) * 100</f>
        <v>0</v>
      </c>
      <c r="Y1225" s="4">
        <f t="shared" si="160"/>
        <v>46.879424813567802</v>
      </c>
      <c r="Z1225" s="4">
        <f t="shared" si="156"/>
        <v>0</v>
      </c>
      <c r="AA1225" s="4">
        <f t="shared" si="157"/>
        <v>2.3297794000000067</v>
      </c>
      <c r="AB1225">
        <f>STDEV(E1205:E1225)</f>
        <v>4.4583804447889124</v>
      </c>
      <c r="AC1225">
        <f t="shared" si="154"/>
        <v>225.36647564478889</v>
      </c>
      <c r="AD1225">
        <f t="shared" si="155"/>
        <v>216.44971475521109</v>
      </c>
      <c r="AE1225" s="4">
        <f>AC1225-AD1225</f>
        <v>8.9167608895778017</v>
      </c>
      <c r="AI1225" s="5">
        <f t="shared" si="158"/>
        <v>-1.6522856618321757E-3</v>
      </c>
      <c r="AJ1225" s="5">
        <f t="shared" si="153"/>
        <v>-1.4088947806005113E-3</v>
      </c>
      <c r="AK1225" s="5">
        <f t="shared" si="159"/>
        <v>-7.9557016217838043E-4</v>
      </c>
    </row>
    <row r="1226" spans="1:37" x14ac:dyDescent="0.2">
      <c r="A1226" s="1">
        <v>43361</v>
      </c>
      <c r="B1226">
        <v>217.79</v>
      </c>
      <c r="C1226">
        <v>221.85</v>
      </c>
      <c r="D1226">
        <v>217.12</v>
      </c>
      <c r="E1226">
        <v>218.24</v>
      </c>
      <c r="F1226">
        <v>31571712</v>
      </c>
      <c r="G1226">
        <v>31571712</v>
      </c>
      <c r="H1226">
        <v>219.45580000000001</v>
      </c>
      <c r="I1226">
        <v>0.36</v>
      </c>
      <c r="J1226">
        <v>-0.36</v>
      </c>
      <c r="K1226" s="4">
        <f>1-(E1226/E1225)</f>
        <v>-1.6522856618321757E-3</v>
      </c>
      <c r="L1226" s="4">
        <v>221.36500000000001</v>
      </c>
      <c r="M1226" s="4">
        <v>222.089</v>
      </c>
      <c r="N1226" s="4">
        <v>220.93952379999999</v>
      </c>
      <c r="O1226" s="4">
        <v>207.6833196</v>
      </c>
      <c r="P1226" s="4">
        <v>221.1985809</v>
      </c>
      <c r="Q1226" s="4">
        <v>221.28691810000001</v>
      </c>
      <c r="R1226" s="4">
        <v>219.50144760000001</v>
      </c>
      <c r="S1226" s="4">
        <v>210.42942170000001</v>
      </c>
      <c r="T1226" s="2">
        <v>1.42</v>
      </c>
      <c r="U1226" s="2">
        <v>1.5242857139999999</v>
      </c>
      <c r="V1226" s="4">
        <v>48.22901504</v>
      </c>
      <c r="W1226">
        <f>F1226/AVERAGE(F1222:F1226)</f>
        <v>0.82324657167425719</v>
      </c>
      <c r="X1226" s="4">
        <f>(E1226-MIN(E1213:E1226))/(MAX(E1213:E1226)-MIN(E1213:E1226)) * 100</f>
        <v>3.4351145038169184</v>
      </c>
      <c r="Y1226" s="4">
        <f t="shared" si="160"/>
        <v>20.018998500632502</v>
      </c>
      <c r="Z1226" s="4">
        <f t="shared" si="156"/>
        <v>0.1715927249661558</v>
      </c>
      <c r="AA1226" s="4">
        <f t="shared" si="157"/>
        <v>1.7854705000000024</v>
      </c>
      <c r="AB1226">
        <f>STDEV(E1206:E1226)</f>
        <v>4.4360167675409832</v>
      </c>
      <c r="AC1226">
        <f t="shared" si="154"/>
        <v>225.37554056754098</v>
      </c>
      <c r="AD1226">
        <f t="shared" si="155"/>
        <v>216.503507032459</v>
      </c>
      <c r="AE1226" s="4">
        <f>AC1226-AD1226</f>
        <v>8.8720335350819823</v>
      </c>
      <c r="AI1226" s="5">
        <f t="shared" si="158"/>
        <v>-5.9567448680342139E-4</v>
      </c>
      <c r="AJ1226" s="5">
        <f t="shared" si="153"/>
        <v>-1.8268834040338967E-3</v>
      </c>
      <c r="AK1226" s="5">
        <f t="shared" si="159"/>
        <v>-8.7381766515445911E-4</v>
      </c>
    </row>
    <row r="1227" spans="1:37" x14ac:dyDescent="0.2">
      <c r="A1227" s="1">
        <v>43362</v>
      </c>
      <c r="B1227">
        <v>218.5</v>
      </c>
      <c r="C1227">
        <v>219.62</v>
      </c>
      <c r="D1227">
        <v>215.3</v>
      </c>
      <c r="E1227">
        <v>218.37</v>
      </c>
      <c r="F1227">
        <v>27123833</v>
      </c>
      <c r="G1227">
        <v>27123833</v>
      </c>
      <c r="H1227">
        <v>217.4068</v>
      </c>
      <c r="I1227">
        <v>0.13</v>
      </c>
      <c r="J1227">
        <v>-0.13</v>
      </c>
      <c r="K1227" s="4">
        <f>1-(E1227/E1226)</f>
        <v>-5.9567448680342139E-4</v>
      </c>
      <c r="L1227" s="4">
        <v>220.99875</v>
      </c>
      <c r="M1227" s="4">
        <v>221.239</v>
      </c>
      <c r="N1227" s="4">
        <v>221.07809520000001</v>
      </c>
      <c r="O1227" s="4">
        <v>208.24128239999999</v>
      </c>
      <c r="P1227" s="4">
        <v>220.57000740000001</v>
      </c>
      <c r="Q1227" s="4">
        <v>220.75656939999999</v>
      </c>
      <c r="R1227" s="4">
        <v>219.39369070000001</v>
      </c>
      <c r="S1227" s="4">
        <v>210.7408169</v>
      </c>
      <c r="T1227" s="2">
        <v>1.1950000000000001</v>
      </c>
      <c r="U1227" s="2">
        <v>1.5242857139999999</v>
      </c>
      <c r="V1227" s="4">
        <v>43.945363800000003</v>
      </c>
      <c r="W1227">
        <f>F1227/AVERAGE(F1223:F1227)</f>
        <v>0.79965854098836009</v>
      </c>
      <c r="X1227" s="4">
        <f>(E1227-MIN(E1214:E1227))/(MAX(E1214:E1227)-MIN(E1214:E1227)) * 100</f>
        <v>4.6755725190840476</v>
      </c>
      <c r="Y1227" s="4">
        <f t="shared" si="160"/>
        <v>2.7035623409669882</v>
      </c>
      <c r="Z1227" s="4">
        <f t="shared" si="156"/>
        <v>1.7294117647058682</v>
      </c>
      <c r="AA1227" s="4">
        <f t="shared" si="157"/>
        <v>1.3628786999999818</v>
      </c>
      <c r="AB1227">
        <f>STDEV(E1207:E1227)</f>
        <v>4.2996448912062704</v>
      </c>
      <c r="AC1227">
        <f t="shared" si="154"/>
        <v>225.37774009120628</v>
      </c>
      <c r="AD1227">
        <f t="shared" si="155"/>
        <v>216.77845030879374</v>
      </c>
      <c r="AE1227" s="4">
        <f>AC1227-AD1227</f>
        <v>8.5992897824125407</v>
      </c>
      <c r="AI1227" s="5">
        <f t="shared" si="158"/>
        <v>-7.601776800842508E-3</v>
      </c>
      <c r="AJ1227" s="5">
        <f t="shared" si="153"/>
        <v>1.4023738434819854E-3</v>
      </c>
      <c r="AK1227" s="5">
        <f t="shared" si="159"/>
        <v>-9.7282347821949996E-4</v>
      </c>
    </row>
    <row r="1228" spans="1:37" x14ac:dyDescent="0.2">
      <c r="A1228" s="1">
        <v>43363</v>
      </c>
      <c r="B1228">
        <v>220.24</v>
      </c>
      <c r="C1228">
        <v>222.28</v>
      </c>
      <c r="D1228">
        <v>219.15</v>
      </c>
      <c r="E1228">
        <v>220.03</v>
      </c>
      <c r="F1228">
        <v>26608794</v>
      </c>
      <c r="G1228">
        <v>26608794</v>
      </c>
      <c r="H1228">
        <v>220.76750000000001</v>
      </c>
      <c r="I1228">
        <v>1.66</v>
      </c>
      <c r="J1228">
        <v>-1.66</v>
      </c>
      <c r="K1228" s="4">
        <f>1-(E1228/E1227)</f>
        <v>-7.601776800842508E-3</v>
      </c>
      <c r="L1228" s="4">
        <v>221.21125000000001</v>
      </c>
      <c r="M1228" s="4">
        <v>220.93199999999999</v>
      </c>
      <c r="N1228" s="4">
        <v>221.3157143</v>
      </c>
      <c r="O1228" s="4">
        <v>208.83628820000001</v>
      </c>
      <c r="P1228" s="4">
        <v>220.45000569999999</v>
      </c>
      <c r="Q1228" s="4">
        <v>220.62446589999999</v>
      </c>
      <c r="R1228" s="4">
        <v>219.4542916</v>
      </c>
      <c r="S1228" s="4">
        <v>211.10509859999999</v>
      </c>
      <c r="T1228" s="2">
        <v>1.167142857</v>
      </c>
      <c r="U1228" s="2">
        <v>1.5242857139999999</v>
      </c>
      <c r="V1228" s="4">
        <v>43.365180469999999</v>
      </c>
      <c r="W1228">
        <f>F1228/AVERAGE(F1224:F1228)</f>
        <v>0.86113292520190499</v>
      </c>
      <c r="X1228" s="4">
        <f>(E1228-MIN(E1215:E1228))/(MAX(E1215:E1228)-MIN(E1215:E1228)) * 100</f>
        <v>20.515267175572539</v>
      </c>
      <c r="Y1228" s="4">
        <f t="shared" si="160"/>
        <v>9.5419847328245009</v>
      </c>
      <c r="Z1228" s="4">
        <f t="shared" si="156"/>
        <v>2.1499999999999857</v>
      </c>
      <c r="AA1228" s="4">
        <f t="shared" si="157"/>
        <v>1.1701742999999851</v>
      </c>
      <c r="AB1228">
        <f>STDEV(E1208:E1228)</f>
        <v>4.0816241515217575</v>
      </c>
      <c r="AC1228">
        <f t="shared" si="154"/>
        <v>225.39733845152176</v>
      </c>
      <c r="AD1228">
        <f t="shared" si="155"/>
        <v>217.23409014847823</v>
      </c>
      <c r="AE1228" s="4">
        <f>AC1228-AD1228</f>
        <v>8.163248303043531</v>
      </c>
      <c r="AI1228" s="5">
        <f t="shared" si="158"/>
        <v>1.0771258464754796E-2</v>
      </c>
      <c r="AJ1228" s="5">
        <f t="shared" si="153"/>
        <v>-4.0299483949932536E-3</v>
      </c>
      <c r="AK1228" s="5">
        <f t="shared" si="159"/>
        <v>2.2407040330711493E-4</v>
      </c>
    </row>
    <row r="1229" spans="1:37" x14ac:dyDescent="0.2">
      <c r="A1229" s="1">
        <v>43364</v>
      </c>
      <c r="B1229">
        <v>220.78</v>
      </c>
      <c r="C1229">
        <v>221.36</v>
      </c>
      <c r="D1229">
        <v>217.29</v>
      </c>
      <c r="E1229">
        <v>217.66</v>
      </c>
      <c r="F1229">
        <v>96246748</v>
      </c>
      <c r="G1229">
        <v>96246748</v>
      </c>
      <c r="H1229">
        <v>218.49440000000001</v>
      </c>
      <c r="I1229">
        <v>-2.37</v>
      </c>
      <c r="J1229">
        <v>2.37</v>
      </c>
      <c r="K1229" s="4">
        <f>1-(E1229/E1228)</f>
        <v>1.0771258464754796E-2</v>
      </c>
      <c r="L1229" s="4">
        <v>220.4375</v>
      </c>
      <c r="M1229" s="4">
        <v>220.56800000000001</v>
      </c>
      <c r="N1229" s="4">
        <v>221.44</v>
      </c>
      <c r="O1229" s="4">
        <v>209.43308429999999</v>
      </c>
      <c r="P1229" s="4">
        <v>219.8300045</v>
      </c>
      <c r="Q1229" s="4">
        <v>220.0854721</v>
      </c>
      <c r="R1229" s="4">
        <v>219.2834067</v>
      </c>
      <c r="S1229" s="4">
        <v>211.36215350000001</v>
      </c>
      <c r="T1229" s="2">
        <v>0.98142857100000003</v>
      </c>
      <c r="U1229" s="2">
        <v>1.6935714289999999</v>
      </c>
      <c r="V1229" s="4">
        <v>36.688918559999998</v>
      </c>
      <c r="W1229">
        <f>F1229/AVERAGE(F1225:F1229)</f>
        <v>2.1999636839438872</v>
      </c>
      <c r="X1229" s="4">
        <f>(E1229-MIN(E1216:E1229))/(MAX(E1216:E1229)-MIN(E1216:E1229)) * 100</f>
        <v>0</v>
      </c>
      <c r="Y1229" s="4">
        <f t="shared" si="160"/>
        <v>8.3969465648855302</v>
      </c>
      <c r="Z1229" s="4">
        <f t="shared" si="156"/>
        <v>0</v>
      </c>
      <c r="AA1229" s="4">
        <f t="shared" si="157"/>
        <v>0.80206540000000359</v>
      </c>
      <c r="AB1229">
        <f>STDEV(E1209:E1229)</f>
        <v>3.9177404201912105</v>
      </c>
      <c r="AC1229">
        <f t="shared" si="154"/>
        <v>225.35774042019122</v>
      </c>
      <c r="AD1229">
        <f t="shared" si="155"/>
        <v>217.52225957980878</v>
      </c>
      <c r="AE1229" s="4">
        <f>AC1229-AD1229</f>
        <v>7.835480840382445</v>
      </c>
      <c r="AI1229" s="5">
        <f t="shared" si="158"/>
        <v>-1.4380226040613842E-2</v>
      </c>
      <c r="AJ1229" s="5">
        <f t="shared" si="153"/>
        <v>7.5258618286491144E-4</v>
      </c>
      <c r="AK1229" s="5">
        <f t="shared" si="159"/>
        <v>2.2668366881273684E-3</v>
      </c>
    </row>
    <row r="1230" spans="1:37" x14ac:dyDescent="0.2">
      <c r="A1230" s="1">
        <v>43367</v>
      </c>
      <c r="B1230">
        <v>216.82</v>
      </c>
      <c r="C1230">
        <v>221.26</v>
      </c>
      <c r="D1230">
        <v>216.63</v>
      </c>
      <c r="E1230">
        <v>220.79</v>
      </c>
      <c r="F1230">
        <v>27693358</v>
      </c>
      <c r="G1230">
        <v>27693358</v>
      </c>
      <c r="H1230">
        <v>219.4487</v>
      </c>
      <c r="I1230">
        <v>3.13</v>
      </c>
      <c r="J1230">
        <v>-3.13</v>
      </c>
      <c r="K1230" s="4">
        <f>1-(E1230/E1229)</f>
        <v>-1.4380226040613842E-2</v>
      </c>
      <c r="L1230" s="4">
        <v>220.4025</v>
      </c>
      <c r="M1230" s="4">
        <v>220.81399999999999</v>
      </c>
      <c r="N1230" s="4">
        <v>221.69238100000001</v>
      </c>
      <c r="O1230" s="4">
        <v>210.02970590000001</v>
      </c>
      <c r="P1230" s="4">
        <v>220.04333679999999</v>
      </c>
      <c r="Q1230" s="4">
        <v>220.21356800000001</v>
      </c>
      <c r="R1230" s="4">
        <v>219.4268917</v>
      </c>
      <c r="S1230" s="4">
        <v>211.73187300000001</v>
      </c>
      <c r="T1230" s="2">
        <v>1.1528571430000001</v>
      </c>
      <c r="U1230" s="2">
        <v>1.6935714289999999</v>
      </c>
      <c r="V1230" s="4">
        <v>40.50188206</v>
      </c>
      <c r="W1230">
        <f>F1230/AVERAGE(F1226:F1230)</f>
        <v>0.66174655198134413</v>
      </c>
      <c r="X1230" s="4">
        <f>(E1230-MIN(E1217:E1230))/(MAX(E1217:E1230)-MIN(E1217:E1230)) * 100</f>
        <v>33.984799131378857</v>
      </c>
      <c r="Y1230" s="4">
        <f t="shared" si="160"/>
        <v>18.1666887689838</v>
      </c>
      <c r="Z1230" s="4">
        <f t="shared" si="156"/>
        <v>1.8707206119698325</v>
      </c>
      <c r="AA1230" s="4">
        <f t="shared" si="157"/>
        <v>0.78667630000001054</v>
      </c>
      <c r="AB1230">
        <f>STDEV(E1210:E1230)</f>
        <v>3.6786966506657017</v>
      </c>
      <c r="AC1230">
        <f t="shared" si="154"/>
        <v>225.37107765066571</v>
      </c>
      <c r="AD1230">
        <f t="shared" si="155"/>
        <v>218.01368434933431</v>
      </c>
      <c r="AE1230" s="4">
        <f>AC1230-AD1230</f>
        <v>7.357393301331399</v>
      </c>
      <c r="AI1230" s="5">
        <f t="shared" si="158"/>
        <v>-6.3408668870872376E-3</v>
      </c>
      <c r="AJ1230" s="5">
        <f t="shared" si="153"/>
        <v>-1.2263133085434919E-3</v>
      </c>
      <c r="AK1230" s="5">
        <f t="shared" si="159"/>
        <v>1.8079389068443137E-3</v>
      </c>
    </row>
    <row r="1231" spans="1:37" x14ac:dyDescent="0.2">
      <c r="A1231" s="1">
        <v>43368</v>
      </c>
      <c r="B1231">
        <v>219.75</v>
      </c>
      <c r="C1231">
        <v>222.82</v>
      </c>
      <c r="D1231">
        <v>219.7</v>
      </c>
      <c r="E1231">
        <v>222.19</v>
      </c>
      <c r="F1231">
        <v>24554379</v>
      </c>
      <c r="G1231">
        <v>24554379</v>
      </c>
      <c r="H1231">
        <v>221.62950000000001</v>
      </c>
      <c r="I1231">
        <v>1.4</v>
      </c>
      <c r="J1231">
        <v>-1.4</v>
      </c>
      <c r="K1231" s="4">
        <f>1-(E1231/E1230)</f>
        <v>-6.3408668870872376E-3</v>
      </c>
      <c r="L1231" s="4">
        <v>219.875</v>
      </c>
      <c r="M1231" s="4">
        <v>220.648</v>
      </c>
      <c r="N1231" s="4">
        <v>221.97952380000001</v>
      </c>
      <c r="O1231" s="4">
        <v>210.6479157</v>
      </c>
      <c r="P1231" s="4">
        <v>220.5203731</v>
      </c>
      <c r="Q1231" s="4">
        <v>220.5729193</v>
      </c>
      <c r="R1231" s="4">
        <v>219.6900449</v>
      </c>
      <c r="S1231" s="4">
        <v>212.1419956</v>
      </c>
      <c r="T1231" s="2">
        <v>1.252857143</v>
      </c>
      <c r="U1231" s="2">
        <v>1.5871428569999999</v>
      </c>
      <c r="V1231" s="4">
        <v>44.114688129999998</v>
      </c>
      <c r="W1231">
        <f>F1231/AVERAGE(F1227:F1231)</f>
        <v>0.6070990866941719</v>
      </c>
      <c r="X1231" s="4">
        <f>(E1231-MIN(E1218:E1231))/(MAX(E1218:E1231)-MIN(E1218:E1231)) * 100</f>
        <v>51.771428571428579</v>
      </c>
      <c r="Y1231" s="4">
        <f t="shared" si="160"/>
        <v>28.585409234269147</v>
      </c>
      <c r="Z1231" s="4">
        <f t="shared" si="156"/>
        <v>1.8111137800106516</v>
      </c>
      <c r="AA1231" s="4">
        <f t="shared" si="157"/>
        <v>0.88287439999999151</v>
      </c>
      <c r="AB1231">
        <f>STDEV(E1211:E1231)</f>
        <v>3.4537305572242842</v>
      </c>
      <c r="AC1231">
        <f t="shared" si="154"/>
        <v>225.43325435722429</v>
      </c>
      <c r="AD1231">
        <f t="shared" si="155"/>
        <v>218.52579324277573</v>
      </c>
      <c r="AE1231" s="4">
        <f>AC1231-AD1231</f>
        <v>6.9074611144485516</v>
      </c>
      <c r="AI1231" s="5">
        <f t="shared" si="158"/>
        <v>7.9661550924884361E-3</v>
      </c>
      <c r="AJ1231" s="5">
        <f t="shared" si="153"/>
        <v>-1.9891041737797543E-3</v>
      </c>
      <c r="AK1231" s="5">
        <f t="shared" si="159"/>
        <v>8.0048481344054286E-4</v>
      </c>
    </row>
    <row r="1232" spans="1:37" x14ac:dyDescent="0.2">
      <c r="A1232" s="1">
        <v>43369</v>
      </c>
      <c r="B1232">
        <v>221</v>
      </c>
      <c r="C1232">
        <v>223.75</v>
      </c>
      <c r="D1232">
        <v>219.76</v>
      </c>
      <c r="E1232">
        <v>220.42</v>
      </c>
      <c r="F1232">
        <v>23984706</v>
      </c>
      <c r="G1232">
        <v>23984706</v>
      </c>
      <c r="H1232">
        <v>221.8912</v>
      </c>
      <c r="I1232">
        <v>-1.77</v>
      </c>
      <c r="J1232">
        <v>1.77</v>
      </c>
      <c r="K1232" s="4">
        <f>1-(E1232/E1231)</f>
        <v>7.9661550924884361E-3</v>
      </c>
      <c r="L1232" s="4">
        <v>219.44749999999999</v>
      </c>
      <c r="M1232" s="4">
        <v>220.583</v>
      </c>
      <c r="N1232" s="4">
        <v>222.09761900000001</v>
      </c>
      <c r="O1232" s="4">
        <v>211.23962549999999</v>
      </c>
      <c r="P1232" s="4">
        <v>220.4980679</v>
      </c>
      <c r="Q1232" s="4">
        <v>220.54511579999999</v>
      </c>
      <c r="R1232" s="4">
        <v>219.75956439999999</v>
      </c>
      <c r="S1232" s="4">
        <v>212.46662330000001</v>
      </c>
      <c r="T1232" s="2">
        <v>1.252857143</v>
      </c>
      <c r="U1232" s="2">
        <v>1.4442857140000001</v>
      </c>
      <c r="V1232" s="4">
        <v>46.45127119</v>
      </c>
      <c r="W1232">
        <f>F1232/AVERAGE(F1228:F1232)</f>
        <v>0.60236447719333741</v>
      </c>
      <c r="X1232" s="4">
        <f>(E1232-MIN(E1219:E1232))/(MAX(E1219:E1232)-MIN(E1219:E1232)) * 100</f>
        <v>31.542857142857038</v>
      </c>
      <c r="Y1232" s="4">
        <f t="shared" si="160"/>
        <v>39.099694948554827</v>
      </c>
      <c r="Z1232" s="4">
        <f t="shared" si="156"/>
        <v>0.80672898303578455</v>
      </c>
      <c r="AA1232" s="4">
        <f t="shared" si="157"/>
        <v>0.78555140000000279</v>
      </c>
      <c r="AB1232">
        <f>STDEV(E1212:E1232)</f>
        <v>3.3495266900890712</v>
      </c>
      <c r="AC1232">
        <f t="shared" si="154"/>
        <v>225.44714569008909</v>
      </c>
      <c r="AD1232">
        <f t="shared" si="155"/>
        <v>218.74809230991093</v>
      </c>
      <c r="AE1232" s="4">
        <f>AC1232-AD1232</f>
        <v>6.6990533801781567</v>
      </c>
      <c r="AI1232" s="5">
        <f t="shared" si="158"/>
        <v>-2.0551674076762616E-2</v>
      </c>
      <c r="AJ1232" s="5">
        <f t="shared" si="153"/>
        <v>1.1389686800002963E-3</v>
      </c>
      <c r="AK1232" s="5">
        <f t="shared" si="159"/>
        <v>4.1204181733100684E-3</v>
      </c>
    </row>
    <row r="1233" spans="1:37" x14ac:dyDescent="0.2">
      <c r="A1233" s="1">
        <v>43370</v>
      </c>
      <c r="B1233">
        <v>223.82</v>
      </c>
      <c r="C1233">
        <v>226.44</v>
      </c>
      <c r="D1233">
        <v>223.54</v>
      </c>
      <c r="E1233">
        <v>224.95</v>
      </c>
      <c r="F1233">
        <v>30181227</v>
      </c>
      <c r="G1233">
        <v>30181227</v>
      </c>
      <c r="H1233">
        <v>225.16579999999999</v>
      </c>
      <c r="I1233">
        <v>4.53</v>
      </c>
      <c r="J1233">
        <v>-4.53</v>
      </c>
      <c r="K1233" s="4">
        <f>1-(E1233/E1232)</f>
        <v>-2.0551674076762616E-2</v>
      </c>
      <c r="L1233" s="4">
        <v>220.33125000000001</v>
      </c>
      <c r="M1233" s="4">
        <v>220.43700000000001</v>
      </c>
      <c r="N1233" s="4">
        <v>222.34761900000001</v>
      </c>
      <c r="O1233" s="4">
        <v>211.9096078</v>
      </c>
      <c r="P1233" s="4">
        <v>221.4873862</v>
      </c>
      <c r="Q1233" s="4">
        <v>221.34600380000001</v>
      </c>
      <c r="R1233" s="4">
        <v>220.2538916</v>
      </c>
      <c r="S1233" s="4">
        <v>212.95616749999999</v>
      </c>
      <c r="T1233" s="2">
        <v>1.5764285709999999</v>
      </c>
      <c r="U1233" s="2">
        <v>1.315714286</v>
      </c>
      <c r="V1233" s="4">
        <v>54.507285750000001</v>
      </c>
      <c r="W1233">
        <f>F1233/AVERAGE(F1229:F1233)</f>
        <v>0.74462559827543628</v>
      </c>
      <c r="X1233" s="4">
        <f>(E1233-MIN(E1220:E1233))/(MAX(E1220:E1233)-MIN(E1220:E1233)) * 100</f>
        <v>83.314285714285617</v>
      </c>
      <c r="Y1233" s="4">
        <f t="shared" si="160"/>
        <v>55.542857142857081</v>
      </c>
      <c r="Z1233" s="4">
        <f t="shared" si="156"/>
        <v>1.5</v>
      </c>
      <c r="AA1233" s="4">
        <f t="shared" si="157"/>
        <v>1.0921122000000025</v>
      </c>
      <c r="AB1233">
        <f>STDEV(E1213:E1233)</f>
        <v>3.3575406248650284</v>
      </c>
      <c r="AC1233">
        <f t="shared" si="154"/>
        <v>225.70515962486505</v>
      </c>
      <c r="AD1233">
        <f t="shared" si="155"/>
        <v>218.99007837513497</v>
      </c>
      <c r="AE1233" s="4">
        <f>AC1233-AD1233</f>
        <v>6.7150812497300763</v>
      </c>
      <c r="AI1233" s="5">
        <f t="shared" si="158"/>
        <v>-3.5118915314515942E-3</v>
      </c>
      <c r="AJ1233" s="5">
        <f t="shared" si="153"/>
        <v>3.6750470244101942E-3</v>
      </c>
      <c r="AK1233" s="5">
        <f t="shared" si="159"/>
        <v>3.0288370866441853E-3</v>
      </c>
    </row>
    <row r="1234" spans="1:37" x14ac:dyDescent="0.2">
      <c r="A1234" s="1">
        <v>43371</v>
      </c>
      <c r="B1234">
        <v>224.79</v>
      </c>
      <c r="C1234">
        <v>225.84</v>
      </c>
      <c r="D1234">
        <v>224.02</v>
      </c>
      <c r="E1234">
        <v>225.74</v>
      </c>
      <c r="F1234">
        <v>22929364</v>
      </c>
      <c r="G1234">
        <v>22929364</v>
      </c>
      <c r="H1234">
        <v>225.1516</v>
      </c>
      <c r="I1234">
        <v>0.79</v>
      </c>
      <c r="J1234">
        <v>-0.79</v>
      </c>
      <c r="K1234" s="4">
        <f>1-(E1234/E1233)</f>
        <v>-3.5118915314515942E-3</v>
      </c>
      <c r="L1234" s="4">
        <v>221.26875000000001</v>
      </c>
      <c r="M1234" s="4">
        <v>220.62700000000001</v>
      </c>
      <c r="N1234" s="4">
        <v>222.4790476</v>
      </c>
      <c r="O1234" s="4">
        <v>212.6155961</v>
      </c>
      <c r="P1234" s="4">
        <v>222.4324115</v>
      </c>
      <c r="Q1234" s="4">
        <v>222.14491219999999</v>
      </c>
      <c r="R1234" s="4">
        <v>220.77637820000001</v>
      </c>
      <c r="S1234" s="4">
        <v>213.45749420000001</v>
      </c>
      <c r="T1234" s="2">
        <v>1.6328571430000001</v>
      </c>
      <c r="U1234" s="2">
        <v>1.103571429</v>
      </c>
      <c r="V1234" s="4">
        <v>59.671104149999998</v>
      </c>
      <c r="W1234">
        <f>F1234/AVERAGE(F1230:F1234)</f>
        <v>0.88637800161700242</v>
      </c>
      <c r="X1234" s="4">
        <f>(E1234-MIN(E1221:E1234))/(MAX(E1221:E1234)-MIN(E1221:E1234)) * 100</f>
        <v>92.342857142857284</v>
      </c>
      <c r="Y1234" s="4">
        <f t="shared" si="160"/>
        <v>69.066666666666649</v>
      </c>
      <c r="Z1234" s="4">
        <f t="shared" si="156"/>
        <v>1.3370104798676252</v>
      </c>
      <c r="AA1234" s="4">
        <f t="shared" si="157"/>
        <v>1.3685339999999826</v>
      </c>
      <c r="AB1234">
        <f>STDEV(E1214:E1234)</f>
        <v>3.4366202943617514</v>
      </c>
      <c r="AC1234">
        <f t="shared" si="154"/>
        <v>225.91566789436175</v>
      </c>
      <c r="AD1234">
        <f t="shared" si="155"/>
        <v>219.04242730563826</v>
      </c>
      <c r="AE1234" s="4">
        <f>AC1234-AD1234</f>
        <v>6.8732405887234904</v>
      </c>
      <c r="AI1234" s="5">
        <f t="shared" si="158"/>
        <v>-6.7334101178346817E-3</v>
      </c>
      <c r="AJ1234" s="5">
        <f t="shared" si="153"/>
        <v>7.2393784233743099E-3</v>
      </c>
      <c r="AK1234" s="5">
        <f t="shared" si="159"/>
        <v>2.8728053833069068E-4</v>
      </c>
    </row>
    <row r="1235" spans="1:37" x14ac:dyDescent="0.2">
      <c r="A1235" s="1">
        <v>43374</v>
      </c>
      <c r="B1235">
        <v>227.95</v>
      </c>
      <c r="C1235">
        <v>229.42</v>
      </c>
      <c r="D1235">
        <v>226.35</v>
      </c>
      <c r="E1235">
        <v>227.26</v>
      </c>
      <c r="F1235">
        <v>23600802</v>
      </c>
      <c r="G1235">
        <v>23600802</v>
      </c>
      <c r="H1235">
        <v>228.0504</v>
      </c>
      <c r="I1235">
        <v>1.52</v>
      </c>
      <c r="J1235">
        <v>-1.52</v>
      </c>
      <c r="K1235" s="4">
        <f>1-(E1235/E1234)</f>
        <v>-6.7334101178346817E-3</v>
      </c>
      <c r="L1235" s="4">
        <v>222.38</v>
      </c>
      <c r="M1235" s="4">
        <v>221.565</v>
      </c>
      <c r="N1235" s="4">
        <v>222.5852381</v>
      </c>
      <c r="O1235" s="4">
        <v>213.3224706</v>
      </c>
      <c r="P1235" s="4">
        <v>223.50520890000001</v>
      </c>
      <c r="Q1235" s="4">
        <v>223.07492819999999</v>
      </c>
      <c r="R1235" s="4">
        <v>221.39386590000001</v>
      </c>
      <c r="S1235" s="4">
        <v>213.99876900000001</v>
      </c>
      <c r="T1235" s="2">
        <v>1.3471428569999999</v>
      </c>
      <c r="U1235" s="2">
        <v>1.103571429</v>
      </c>
      <c r="V1235" s="4">
        <v>54.969396680000003</v>
      </c>
      <c r="W1235">
        <f>F1235/AVERAGE(F1231:F1235)</f>
        <v>0.94214418886289597</v>
      </c>
      <c r="X1235" s="4">
        <f>(E1235-MIN(E1222:E1235))/(MAX(E1222:E1235)-MIN(E1222:E1235)) * 100</f>
        <v>100</v>
      </c>
      <c r="Y1235" s="4">
        <f t="shared" si="160"/>
        <v>91.8857142857143</v>
      </c>
      <c r="Z1235" s="4">
        <f t="shared" si="156"/>
        <v>1.0883084577114426</v>
      </c>
      <c r="AA1235" s="4">
        <f t="shared" si="157"/>
        <v>1.6810622999999794</v>
      </c>
      <c r="AB1235">
        <f>STDEV(E1215:E1235)</f>
        <v>3.5519045863418386</v>
      </c>
      <c r="AC1235">
        <f t="shared" si="154"/>
        <v>226.13714268634183</v>
      </c>
      <c r="AD1235">
        <f t="shared" si="155"/>
        <v>219.03333351365816</v>
      </c>
      <c r="AE1235" s="4">
        <f>AC1235-AD1235</f>
        <v>7.1038091726836683</v>
      </c>
      <c r="AI1235" s="5">
        <f t="shared" si="158"/>
        <v>-8.8884977558743028E-3</v>
      </c>
      <c r="AJ1235" s="5">
        <f t="shared" si="153"/>
        <v>5.0811159113271498E-3</v>
      </c>
      <c r="AK1235" s="5">
        <f t="shared" si="159"/>
        <v>8.3617133347105353E-4</v>
      </c>
    </row>
    <row r="1236" spans="1:37" x14ac:dyDescent="0.2">
      <c r="A1236" s="1">
        <v>43375</v>
      </c>
      <c r="B1236">
        <v>227.25</v>
      </c>
      <c r="C1236">
        <v>230</v>
      </c>
      <c r="D1236">
        <v>226.63</v>
      </c>
      <c r="E1236">
        <v>229.28</v>
      </c>
      <c r="F1236">
        <v>24788170</v>
      </c>
      <c r="G1236">
        <v>24788170</v>
      </c>
      <c r="H1236">
        <v>229.04329999999999</v>
      </c>
      <c r="I1236">
        <v>2.02</v>
      </c>
      <c r="J1236">
        <v>-2.02</v>
      </c>
      <c r="K1236" s="4">
        <f>1-(E1236/E1235)</f>
        <v>-8.8884977558743028E-3</v>
      </c>
      <c r="L1236" s="4">
        <v>223.53625</v>
      </c>
      <c r="M1236" s="4">
        <v>222.66900000000001</v>
      </c>
      <c r="N1236" s="4">
        <v>222.66380950000001</v>
      </c>
      <c r="O1236" s="4">
        <v>214.077551</v>
      </c>
      <c r="P1236" s="4">
        <v>224.78849579999999</v>
      </c>
      <c r="Q1236" s="4">
        <v>224.2031231</v>
      </c>
      <c r="R1236" s="4">
        <v>222.14492630000001</v>
      </c>
      <c r="S1236" s="4">
        <v>214.59803289999999</v>
      </c>
      <c r="T1236" s="2">
        <v>1.4914285709999999</v>
      </c>
      <c r="U1236" s="2">
        <v>0.90500000000000003</v>
      </c>
      <c r="V1236" s="4">
        <v>62.235469449999997</v>
      </c>
      <c r="W1236">
        <f>F1236/AVERAGE(F1232:F1236)</f>
        <v>0.98770029891157107</v>
      </c>
      <c r="X1236" s="4">
        <f>(E1236-MIN(E1223:E1236))/(MAX(E1223:E1236)-MIN(E1223:E1236)) * 100</f>
        <v>100</v>
      </c>
      <c r="Y1236" s="4">
        <f t="shared" si="160"/>
        <v>97.447619047619085</v>
      </c>
      <c r="Z1236" s="4">
        <f t="shared" si="156"/>
        <v>1.0261923377638775</v>
      </c>
      <c r="AA1236" s="4">
        <f t="shared" si="157"/>
        <v>2.0581967999999904</v>
      </c>
      <c r="AB1236">
        <f>STDEV(E1216:E1236)</f>
        <v>3.6848412125768411</v>
      </c>
      <c r="AC1236">
        <f t="shared" si="154"/>
        <v>226.34865071257684</v>
      </c>
      <c r="AD1236">
        <f t="shared" si="155"/>
        <v>218.97896828742319</v>
      </c>
      <c r="AE1236" s="4">
        <f>AC1236-AD1236</f>
        <v>7.3696824251536555</v>
      </c>
      <c r="AI1236" s="5">
        <f t="shared" si="158"/>
        <v>-1.216852756454978E-2</v>
      </c>
      <c r="AJ1236" s="5">
        <f t="shared" si="153"/>
        <v>-1.8632440749942081E-3</v>
      </c>
      <c r="AK1236" s="5">
        <f t="shared" si="159"/>
        <v>-1.4679750989571891E-3</v>
      </c>
    </row>
    <row r="1237" spans="1:37" x14ac:dyDescent="0.2">
      <c r="A1237" s="1">
        <v>43376</v>
      </c>
      <c r="B1237">
        <v>230.05</v>
      </c>
      <c r="C1237">
        <v>233.47</v>
      </c>
      <c r="D1237">
        <v>229.78</v>
      </c>
      <c r="E1237">
        <v>232.07</v>
      </c>
      <c r="F1237">
        <v>28654799</v>
      </c>
      <c r="G1237">
        <v>28654799</v>
      </c>
      <c r="H1237">
        <v>232.23439999999999</v>
      </c>
      <c r="I1237">
        <v>2.79</v>
      </c>
      <c r="J1237">
        <v>-2.79</v>
      </c>
      <c r="K1237" s="4">
        <f>1-(E1237/E1236)</f>
        <v>-1.216852756454978E-2</v>
      </c>
      <c r="L1237" s="4">
        <v>225.33750000000001</v>
      </c>
      <c r="M1237" s="4">
        <v>224.03899999999999</v>
      </c>
      <c r="N1237" s="4">
        <v>222.84047620000001</v>
      </c>
      <c r="O1237" s="4">
        <v>214.88401569999999</v>
      </c>
      <c r="P1237" s="4">
        <v>226.40660790000001</v>
      </c>
      <c r="Q1237" s="4">
        <v>225.63346430000001</v>
      </c>
      <c r="R1237" s="4">
        <v>223.0901714</v>
      </c>
      <c r="S1237" s="4">
        <v>215.2832081</v>
      </c>
      <c r="T1237" s="2">
        <v>1.309285714</v>
      </c>
      <c r="U1237" s="2">
        <v>0.90500000000000003</v>
      </c>
      <c r="V1237" s="4">
        <v>59.129032260000002</v>
      </c>
      <c r="W1237">
        <f>F1237/AVERAGE(F1233:F1237)</f>
        <v>1.1008005632573421</v>
      </c>
      <c r="X1237" s="4">
        <f>(E1237-MIN(E1224:E1237))/(MAX(E1224:E1237)-MIN(E1224:E1237)) * 100</f>
        <v>100</v>
      </c>
      <c r="Y1237" s="4">
        <f t="shared" si="160"/>
        <v>100</v>
      </c>
      <c r="Z1237" s="4">
        <f t="shared" si="156"/>
        <v>1</v>
      </c>
      <c r="AA1237" s="4">
        <f t="shared" si="157"/>
        <v>2.5432929000000115</v>
      </c>
      <c r="AB1237">
        <f>STDEV(E1217:E1237)</f>
        <v>4.0431144878552159</v>
      </c>
      <c r="AC1237">
        <f t="shared" si="154"/>
        <v>226.88359068785522</v>
      </c>
      <c r="AD1237">
        <f t="shared" si="155"/>
        <v>218.79736171214481</v>
      </c>
      <c r="AE1237" s="4">
        <f>AC1237-AD1237</f>
        <v>8.0862289757104122</v>
      </c>
      <c r="AI1237" s="5">
        <f t="shared" si="158"/>
        <v>1.7580902313956925E-2</v>
      </c>
      <c r="AJ1237" s="5">
        <f t="shared" si="153"/>
        <v>2.7408082769571191E-3</v>
      </c>
      <c r="AK1237" s="5">
        <f t="shared" si="159"/>
        <v>-2.3936716914857562E-3</v>
      </c>
    </row>
    <row r="1238" spans="1:37" x14ac:dyDescent="0.2">
      <c r="A1238" s="1">
        <v>43377</v>
      </c>
      <c r="B1238">
        <v>230.78</v>
      </c>
      <c r="C1238">
        <v>232.35</v>
      </c>
      <c r="D1238">
        <v>226.73</v>
      </c>
      <c r="E1238">
        <v>227.99</v>
      </c>
      <c r="F1238">
        <v>32042000</v>
      </c>
      <c r="G1238">
        <v>32042000</v>
      </c>
      <c r="H1238">
        <v>228.79409999999999</v>
      </c>
      <c r="I1238">
        <v>-4.08</v>
      </c>
      <c r="J1238">
        <v>4.08</v>
      </c>
      <c r="K1238" s="4">
        <f>1-(E1238/E1237)</f>
        <v>1.7580902313956925E-2</v>
      </c>
      <c r="L1238" s="4">
        <v>226.23750000000001</v>
      </c>
      <c r="M1238" s="4">
        <v>224.83500000000001</v>
      </c>
      <c r="N1238" s="4">
        <v>222.8938095</v>
      </c>
      <c r="O1238" s="4">
        <v>215.58331960000001</v>
      </c>
      <c r="P1238" s="4">
        <v>226.75847279999999</v>
      </c>
      <c r="Q1238" s="4">
        <v>226.06192540000001</v>
      </c>
      <c r="R1238" s="4">
        <v>223.55682179999999</v>
      </c>
      <c r="S1238" s="4">
        <v>215.7815137</v>
      </c>
      <c r="T1238" s="2">
        <v>1.309285714</v>
      </c>
      <c r="U1238" s="2">
        <v>1.012857143</v>
      </c>
      <c r="V1238" s="4">
        <v>56.382651490000001</v>
      </c>
      <c r="W1238">
        <f>F1238/AVERAGE(F1234:F1238)</f>
        <v>1.2135729740381662</v>
      </c>
      <c r="X1238" s="4">
        <f>(E1238-MIN(E1225:E1238))/(MAX(E1225:E1238)-MIN(E1225:E1238)) * 100</f>
        <v>71.686328938237438</v>
      </c>
      <c r="Y1238" s="4">
        <f t="shared" si="160"/>
        <v>90.562109646079151</v>
      </c>
      <c r="Z1238" s="4">
        <f t="shared" si="156"/>
        <v>0.79157088122605446</v>
      </c>
      <c r="AA1238" s="4">
        <f t="shared" si="157"/>
        <v>2.5051036000000124</v>
      </c>
      <c r="AB1238">
        <f>STDEV(E1218:E1238)</f>
        <v>4.105826927904384</v>
      </c>
      <c r="AC1238">
        <f t="shared" si="154"/>
        <v>226.99963642790439</v>
      </c>
      <c r="AD1238">
        <f t="shared" si="155"/>
        <v>218.78798257209561</v>
      </c>
      <c r="AE1238" s="4">
        <f>AC1238-AD1238</f>
        <v>8.2116538558087768</v>
      </c>
      <c r="AI1238" s="5">
        <f t="shared" si="158"/>
        <v>1.6228781964121253E-2</v>
      </c>
      <c r="AJ1238" s="5">
        <f t="shared" si="153"/>
        <v>2.9205857786830484E-3</v>
      </c>
      <c r="AK1238" s="5">
        <f t="shared" si="159"/>
        <v>-4.9674188027394063E-4</v>
      </c>
    </row>
    <row r="1239" spans="1:37" x14ac:dyDescent="0.2">
      <c r="A1239" s="1">
        <v>43378</v>
      </c>
      <c r="B1239">
        <v>227.96</v>
      </c>
      <c r="C1239">
        <v>228.41</v>
      </c>
      <c r="D1239">
        <v>220.58</v>
      </c>
      <c r="E1239">
        <v>224.29</v>
      </c>
      <c r="F1239">
        <v>33580463</v>
      </c>
      <c r="G1239">
        <v>33580463</v>
      </c>
      <c r="H1239">
        <v>224.3801</v>
      </c>
      <c r="I1239">
        <v>-3.7</v>
      </c>
      <c r="J1239">
        <v>3.7</v>
      </c>
      <c r="K1239" s="4">
        <f>1-(E1239/E1238)</f>
        <v>1.6228781964121253E-2</v>
      </c>
      <c r="L1239" s="4">
        <v>226.5</v>
      </c>
      <c r="M1239" s="4">
        <v>225.49799999999999</v>
      </c>
      <c r="N1239" s="4">
        <v>222.9504762</v>
      </c>
      <c r="O1239" s="4">
        <v>216.17451370000001</v>
      </c>
      <c r="P1239" s="4">
        <v>226.20992330000001</v>
      </c>
      <c r="Q1239" s="4">
        <v>225.73975709999999</v>
      </c>
      <c r="R1239" s="4">
        <v>223.6266483</v>
      </c>
      <c r="S1239" s="4">
        <v>216.11517979999999</v>
      </c>
      <c r="T1239" s="2">
        <v>1.309285714</v>
      </c>
      <c r="U1239" s="2">
        <v>0.85142857100000002</v>
      </c>
      <c r="V1239" s="4">
        <v>60.59504132</v>
      </c>
      <c r="W1239">
        <f>F1239/AVERAGE(F1235:F1239)</f>
        <v>1.1768889546772503</v>
      </c>
      <c r="X1239" s="4">
        <f>(E1239-MIN(E1226:E1239))/(MAX(E1226:E1239)-MIN(E1226:E1239)) * 100</f>
        <v>46.00971547536431</v>
      </c>
      <c r="Y1239" s="4">
        <f t="shared" si="160"/>
        <v>72.565348137867247</v>
      </c>
      <c r="Z1239" s="4">
        <f t="shared" si="156"/>
        <v>0.63404526617787649</v>
      </c>
      <c r="AA1239" s="4">
        <f t="shared" si="157"/>
        <v>2.113108799999992</v>
      </c>
      <c r="AB1239">
        <f>STDEV(E1219:E1239)</f>
        <v>4.1170116300424455</v>
      </c>
      <c r="AC1239">
        <f t="shared" si="154"/>
        <v>227.06748783004244</v>
      </c>
      <c r="AD1239">
        <f t="shared" si="155"/>
        <v>218.83346456995756</v>
      </c>
      <c r="AE1239" s="4">
        <f>AC1239-AD1239</f>
        <v>8.2340232600848822</v>
      </c>
      <c r="AI1239" s="5">
        <f t="shared" si="158"/>
        <v>2.3184270364259296E-3</v>
      </c>
      <c r="AJ1239" s="5">
        <f t="shared" ref="AJ1239:AJ1254" si="161">SLOPE(K1240:K1244,$AL$2:$AL$6)</f>
        <v>-5.3394028079715829E-3</v>
      </c>
      <c r="AK1239" s="5">
        <f t="shared" si="159"/>
        <v>-8.6582075632654176E-4</v>
      </c>
    </row>
    <row r="1240" spans="1:37" x14ac:dyDescent="0.2">
      <c r="A1240" s="1">
        <v>43381</v>
      </c>
      <c r="B1240">
        <v>222.21</v>
      </c>
      <c r="C1240">
        <v>224.8</v>
      </c>
      <c r="D1240">
        <v>220.2</v>
      </c>
      <c r="E1240">
        <v>223.77</v>
      </c>
      <c r="F1240">
        <v>29663923</v>
      </c>
      <c r="G1240">
        <v>29663923</v>
      </c>
      <c r="H1240">
        <v>222.78210000000001</v>
      </c>
      <c r="I1240">
        <v>-0.52</v>
      </c>
      <c r="J1240">
        <v>0.52</v>
      </c>
      <c r="K1240" s="4">
        <f>1-(E1240/E1239)</f>
        <v>2.3184270364259296E-3</v>
      </c>
      <c r="L1240" s="4">
        <v>226.91874999999999</v>
      </c>
      <c r="M1240" s="4">
        <v>225.79599999999999</v>
      </c>
      <c r="N1240" s="4">
        <v>223.06809519999999</v>
      </c>
      <c r="O1240" s="4">
        <v>216.76743139999999</v>
      </c>
      <c r="P1240" s="4">
        <v>225.6677181</v>
      </c>
      <c r="Q1240" s="4">
        <v>225.3816195</v>
      </c>
      <c r="R1240" s="4">
        <v>223.64030080000001</v>
      </c>
      <c r="S1240" s="4">
        <v>216.41536880000001</v>
      </c>
      <c r="T1240" s="2">
        <v>1.283571429</v>
      </c>
      <c r="U1240" s="2">
        <v>0.88857142899999997</v>
      </c>
      <c r="V1240" s="4">
        <v>59.09240381</v>
      </c>
      <c r="W1240">
        <f>F1240/AVERAGE(F1236:F1240)</f>
        <v>0.99724506302067939</v>
      </c>
      <c r="X1240" s="4">
        <f>(E1240-MIN(E1227:E1240))/(MAX(E1227:E1240)-MIN(E1227:E1240)) * 100</f>
        <v>42.40111034004174</v>
      </c>
      <c r="Y1240" s="4">
        <f t="shared" si="160"/>
        <v>53.365718251214503</v>
      </c>
      <c r="Z1240" s="4">
        <f t="shared" si="156"/>
        <v>0.79453836150845347</v>
      </c>
      <c r="AA1240" s="4">
        <f t="shared" si="157"/>
        <v>1.7413186999999937</v>
      </c>
      <c r="AB1240">
        <f>STDEV(E1220:E1240)</f>
        <v>4.1027595823392069</v>
      </c>
      <c r="AC1240">
        <f t="shared" si="154"/>
        <v>227.17085478233921</v>
      </c>
      <c r="AD1240">
        <f t="shared" si="155"/>
        <v>218.96533561766077</v>
      </c>
      <c r="AE1240" s="4">
        <f>AC1240-AD1240</f>
        <v>8.2055191646784351</v>
      </c>
      <c r="AI1240" s="5">
        <f t="shared" si="158"/>
        <v>-1.3853510300755323E-2</v>
      </c>
      <c r="AJ1240" s="5">
        <f t="shared" si="161"/>
        <v>-1.156675145573205E-3</v>
      </c>
      <c r="AK1240" s="5">
        <f t="shared" si="159"/>
        <v>-1.2834827147475249E-3</v>
      </c>
    </row>
    <row r="1241" spans="1:37" x14ac:dyDescent="0.2">
      <c r="A1241" s="1">
        <v>43382</v>
      </c>
      <c r="B1241">
        <v>223.64</v>
      </c>
      <c r="C1241">
        <v>227.27</v>
      </c>
      <c r="D1241">
        <v>222.24619999999999</v>
      </c>
      <c r="E1241">
        <v>226.87</v>
      </c>
      <c r="F1241">
        <v>26891029</v>
      </c>
      <c r="G1241">
        <v>26891029</v>
      </c>
      <c r="H1241">
        <v>225.60839999999999</v>
      </c>
      <c r="I1241">
        <v>3.1</v>
      </c>
      <c r="J1241">
        <v>-3.1</v>
      </c>
      <c r="K1241" s="4">
        <f>1-(E1241/E1240)</f>
        <v>-1.3853510300755323E-2</v>
      </c>
      <c r="L1241" s="4">
        <v>227.15875</v>
      </c>
      <c r="M1241" s="4">
        <v>226.26400000000001</v>
      </c>
      <c r="N1241" s="4">
        <v>223.4747619</v>
      </c>
      <c r="O1241" s="4">
        <v>217.48424510000001</v>
      </c>
      <c r="P1241" s="4">
        <v>225.9348919</v>
      </c>
      <c r="Q1241" s="4">
        <v>225.65223409999999</v>
      </c>
      <c r="R1241" s="4">
        <v>223.94789119999999</v>
      </c>
      <c r="S1241" s="4">
        <v>216.82535440000001</v>
      </c>
      <c r="T1241" s="2">
        <v>1.4957142859999999</v>
      </c>
      <c r="U1241" s="2">
        <v>0.88857142899999997</v>
      </c>
      <c r="V1241" s="4">
        <v>62.732174960000002</v>
      </c>
      <c r="W1241">
        <f>F1241/AVERAGE(F1237:F1241)</f>
        <v>0.89142194120415152</v>
      </c>
      <c r="X1241" s="4">
        <f>(E1241-MIN(E1228:E1241))/(MAX(E1228:E1241)-MIN(E1228:E1241)) * 100</f>
        <v>63.913948646773143</v>
      </c>
      <c r="Y1241" s="4">
        <f t="shared" si="160"/>
        <v>50.774924820726397</v>
      </c>
      <c r="Z1241" s="4">
        <f t="shared" si="156"/>
        <v>1.2587699316628702</v>
      </c>
      <c r="AA1241" s="4">
        <f t="shared" si="157"/>
        <v>1.7043429000000003</v>
      </c>
      <c r="AB1241">
        <f>STDEV(E1221:E1241)</f>
        <v>4.0322743198443467</v>
      </c>
      <c r="AC1241">
        <f t="shared" si="154"/>
        <v>227.50703621984434</v>
      </c>
      <c r="AD1241">
        <f t="shared" si="155"/>
        <v>219.44248758015567</v>
      </c>
      <c r="AE1241" s="4">
        <f>AC1241-AD1241</f>
        <v>8.0645486396886668</v>
      </c>
      <c r="AI1241" s="5">
        <f t="shared" si="158"/>
        <v>4.6326089831180806E-2</v>
      </c>
      <c r="AJ1241" s="5">
        <f t="shared" si="161"/>
        <v>-1.2416860599953249E-2</v>
      </c>
      <c r="AK1241" s="5">
        <f t="shared" si="159"/>
        <v>-2.8580168178131359E-3</v>
      </c>
    </row>
    <row r="1242" spans="1:37" x14ac:dyDescent="0.2">
      <c r="A1242" s="1">
        <v>43383</v>
      </c>
      <c r="B1242">
        <v>225.46</v>
      </c>
      <c r="C1242">
        <v>226.35</v>
      </c>
      <c r="D1242">
        <v>216.05</v>
      </c>
      <c r="E1242">
        <v>216.36</v>
      </c>
      <c r="F1242">
        <v>41990554</v>
      </c>
      <c r="G1242">
        <v>41990554</v>
      </c>
      <c r="H1242">
        <v>221.04079999999999</v>
      </c>
      <c r="I1242">
        <v>-10.51</v>
      </c>
      <c r="J1242">
        <v>10.51</v>
      </c>
      <c r="K1242" s="4">
        <f>1-(E1242/E1241)</f>
        <v>4.6326089831180806E-2</v>
      </c>
      <c r="L1242" s="4">
        <v>225.98625000000001</v>
      </c>
      <c r="M1242" s="4">
        <v>225.858</v>
      </c>
      <c r="N1242" s="4">
        <v>223.1180952</v>
      </c>
      <c r="O1242" s="4">
        <v>218.01588630000001</v>
      </c>
      <c r="P1242" s="4">
        <v>223.8071381</v>
      </c>
      <c r="Q1242" s="4">
        <v>223.962737</v>
      </c>
      <c r="R1242" s="4">
        <v>223.2252349</v>
      </c>
      <c r="S1242" s="4">
        <v>216.8071052</v>
      </c>
      <c r="T1242" s="2">
        <v>1.3771428569999999</v>
      </c>
      <c r="U1242" s="2">
        <v>1.6392857139999999</v>
      </c>
      <c r="V1242" s="4">
        <v>45.654747810000003</v>
      </c>
      <c r="W1242">
        <f>F1242/AVERAGE(F1238:F1242)</f>
        <v>1.2788899763997201</v>
      </c>
      <c r="X1242" s="4">
        <f>(E1242-MIN(E1229:E1242))/(MAX(E1229:E1242)-MIN(E1229:E1242)) * 100</f>
        <v>0</v>
      </c>
      <c r="Y1242" s="4">
        <f t="shared" si="160"/>
        <v>35.438352995604959</v>
      </c>
      <c r="Z1242" s="4">
        <f t="shared" si="156"/>
        <v>0</v>
      </c>
      <c r="AA1242" s="4">
        <f t="shared" si="157"/>
        <v>0.73750210000000038</v>
      </c>
      <c r="AB1242">
        <f>STDEV(E1222:E1242)</f>
        <v>4.3185201389453054</v>
      </c>
      <c r="AC1242">
        <f t="shared" si="154"/>
        <v>227.4366153389453</v>
      </c>
      <c r="AD1242">
        <f t="shared" si="155"/>
        <v>218.7995750610547</v>
      </c>
      <c r="AE1242" s="4">
        <f>AC1242-AD1242</f>
        <v>8.6370402778906055</v>
      </c>
      <c r="AI1242" s="5">
        <f t="shared" si="158"/>
        <v>8.8278794601590604E-3</v>
      </c>
      <c r="AJ1242" s="5">
        <f t="shared" si="161"/>
        <v>4.6691585235050239E-4</v>
      </c>
      <c r="AK1242" s="5">
        <f t="shared" si="159"/>
        <v>1.9109448395314831E-3</v>
      </c>
    </row>
    <row r="1243" spans="1:37" x14ac:dyDescent="0.2">
      <c r="A1243" s="1">
        <v>43384</v>
      </c>
      <c r="B1243">
        <v>214.52</v>
      </c>
      <c r="C1243">
        <v>219.5</v>
      </c>
      <c r="D1243">
        <v>212.32</v>
      </c>
      <c r="E1243">
        <v>214.45</v>
      </c>
      <c r="F1243">
        <v>53124392</v>
      </c>
      <c r="G1243">
        <v>53124392</v>
      </c>
      <c r="H1243">
        <v>215.82810000000001</v>
      </c>
      <c r="I1243">
        <v>-1.91</v>
      </c>
      <c r="J1243">
        <v>1.91</v>
      </c>
      <c r="K1243" s="4">
        <f>1-(E1243/E1242)</f>
        <v>8.8278794601590604E-3</v>
      </c>
      <c r="L1243" s="4">
        <v>224.38499999999999</v>
      </c>
      <c r="M1243" s="4">
        <v>224.80799999999999</v>
      </c>
      <c r="N1243" s="4">
        <v>222.80285710000001</v>
      </c>
      <c r="O1243" s="4">
        <v>218.50265289999999</v>
      </c>
      <c r="P1243" s="4">
        <v>221.7277741</v>
      </c>
      <c r="Q1243" s="4">
        <v>222.2331484</v>
      </c>
      <c r="R1243" s="4">
        <v>222.38949830000001</v>
      </c>
      <c r="S1243" s="4">
        <v>216.7146697</v>
      </c>
      <c r="T1243" s="2">
        <v>1.3771428569999999</v>
      </c>
      <c r="U1243" s="2">
        <v>1.6064285709999999</v>
      </c>
      <c r="V1243" s="4">
        <v>46.157529330000003</v>
      </c>
      <c r="W1243">
        <f>F1243/AVERAGE(F1239:F1243)</f>
        <v>1.4338539399661412</v>
      </c>
      <c r="X1243" s="4">
        <f>(E1243-MIN(E1230:E1243))/(MAX(E1230:E1243)-MIN(E1230:E1243)) * 100</f>
        <v>0</v>
      </c>
      <c r="Y1243" s="4">
        <f t="shared" si="160"/>
        <v>21.304649548924381</v>
      </c>
      <c r="Z1243" s="4">
        <f t="shared" si="156"/>
        <v>0</v>
      </c>
      <c r="AA1243" s="4">
        <f t="shared" si="157"/>
        <v>-0.15634990000000926</v>
      </c>
      <c r="AB1243">
        <f>STDEV(E1223:E1243)</f>
        <v>4.7002480177721928</v>
      </c>
      <c r="AC1243">
        <f t="shared" si="154"/>
        <v>227.50310511777221</v>
      </c>
      <c r="AD1243">
        <f t="shared" si="155"/>
        <v>218.10260908222781</v>
      </c>
      <c r="AE1243" s="4">
        <f>AC1243-AD1243</f>
        <v>9.4004960355443927</v>
      </c>
      <c r="AI1243" s="5">
        <f t="shared" si="158"/>
        <v>-3.5719281883889176E-2</v>
      </c>
      <c r="AJ1243" s="5">
        <f t="shared" si="161"/>
        <v>1.0112130886278436E-2</v>
      </c>
      <c r="AK1243" s="5">
        <f t="shared" si="159"/>
        <v>1.2603534353551227E-3</v>
      </c>
    </row>
    <row r="1244" spans="1:37" x14ac:dyDescent="0.2">
      <c r="A1244" s="1">
        <v>43385</v>
      </c>
      <c r="B1244">
        <v>220.42</v>
      </c>
      <c r="C1244">
        <v>222.88</v>
      </c>
      <c r="D1244">
        <v>216.84</v>
      </c>
      <c r="E1244">
        <v>222.11</v>
      </c>
      <c r="F1244">
        <v>40337851</v>
      </c>
      <c r="G1244">
        <v>40337851</v>
      </c>
      <c r="H1244">
        <v>220.39259999999999</v>
      </c>
      <c r="I1244">
        <v>7.66</v>
      </c>
      <c r="J1244">
        <v>-7.66</v>
      </c>
      <c r="K1244" s="4">
        <f>1-(E1244/E1243)</f>
        <v>-3.5719281883889176E-2</v>
      </c>
      <c r="L1244" s="4">
        <v>223.48875000000001</v>
      </c>
      <c r="M1244" s="4">
        <v>224.44499999999999</v>
      </c>
      <c r="N1244" s="4">
        <v>222.59809519999999</v>
      </c>
      <c r="O1244" s="4">
        <v>218.92057840000001</v>
      </c>
      <c r="P1244" s="4">
        <v>221.81271319999999</v>
      </c>
      <c r="Q1244" s="4">
        <v>222.21075780000001</v>
      </c>
      <c r="R1244" s="4">
        <v>222.3628794</v>
      </c>
      <c r="S1244" s="4">
        <v>216.92625129999999</v>
      </c>
      <c r="T1244" s="2">
        <v>1.700714286</v>
      </c>
      <c r="U1244" s="2">
        <v>1.6064285709999999</v>
      </c>
      <c r="V1244" s="4">
        <v>51.425485960000003</v>
      </c>
      <c r="W1244">
        <f>F1244/AVERAGE(F1240:F1244)</f>
        <v>1.0504224753970737</v>
      </c>
      <c r="X1244" s="4">
        <f>(E1244-MIN(E1231:E1244))/(MAX(E1231:E1244)-MIN(E1231:E1244)) * 100</f>
        <v>43.473325766174931</v>
      </c>
      <c r="Y1244" s="4">
        <f t="shared" si="160"/>
        <v>14.491108588724977</v>
      </c>
      <c r="Z1244" s="4">
        <f t="shared" si="156"/>
        <v>3</v>
      </c>
      <c r="AA1244" s="4">
        <f t="shared" si="157"/>
        <v>-0.15212159999998676</v>
      </c>
      <c r="AB1244">
        <f>STDEV(E1224:E1244)</f>
        <v>4.6283621498837135</v>
      </c>
      <c r="AC1244">
        <f t="shared" si="154"/>
        <v>227.2264573498837</v>
      </c>
      <c r="AD1244">
        <f t="shared" si="155"/>
        <v>217.96973305011628</v>
      </c>
      <c r="AE1244" s="4">
        <f>AC1244-AD1244</f>
        <v>9.2567242997674271</v>
      </c>
      <c r="AI1244" s="5">
        <f t="shared" si="158"/>
        <v>2.1385799828913643E-2</v>
      </c>
      <c r="AJ1244" s="5">
        <f t="shared" si="161"/>
        <v>-2.7820998650519568E-3</v>
      </c>
      <c r="AK1244" s="5">
        <f t="shared" si="159"/>
        <v>7.5368082423463075E-5</v>
      </c>
    </row>
    <row r="1245" spans="1:37" x14ac:dyDescent="0.2">
      <c r="A1245" s="1">
        <v>43388</v>
      </c>
      <c r="B1245">
        <v>221.16</v>
      </c>
      <c r="C1245">
        <v>221.83</v>
      </c>
      <c r="D1245">
        <v>217.27</v>
      </c>
      <c r="E1245">
        <v>217.36</v>
      </c>
      <c r="F1245">
        <v>30791007</v>
      </c>
      <c r="G1245">
        <v>30791007</v>
      </c>
      <c r="H1245">
        <v>218.73849999999999</v>
      </c>
      <c r="I1245">
        <v>-4.75</v>
      </c>
      <c r="J1245">
        <v>4.75</v>
      </c>
      <c r="K1245" s="4">
        <f>1-(E1245/E1244)</f>
        <v>2.1385799828913643E-2</v>
      </c>
      <c r="L1245" s="4">
        <v>221.65</v>
      </c>
      <c r="M1245" s="4">
        <v>223.45500000000001</v>
      </c>
      <c r="N1245" s="4">
        <v>222.28952380000001</v>
      </c>
      <c r="O1245" s="4">
        <v>219.1302804</v>
      </c>
      <c r="P1245" s="4">
        <v>220.82322139999999</v>
      </c>
      <c r="Q1245" s="4">
        <v>221.3288019</v>
      </c>
      <c r="R1245" s="4">
        <v>221.88641469999999</v>
      </c>
      <c r="S1245" s="4">
        <v>216.94326100000001</v>
      </c>
      <c r="T1245" s="2">
        <v>1.6007142860000001</v>
      </c>
      <c r="U1245" s="2">
        <v>1.9457142860000001</v>
      </c>
      <c r="V1245" s="4">
        <v>45.135951660000003</v>
      </c>
      <c r="W1245">
        <f>F1245/AVERAGE(F1241:F1245)</f>
        <v>0.79713758832928905</v>
      </c>
      <c r="X1245" s="4">
        <f>(E1245-MIN(E1232:E1245))/(MAX(E1232:E1245)-MIN(E1232:E1245)) * 100</f>
        <v>16.515323496027378</v>
      </c>
      <c r="Y1245" s="4">
        <f t="shared" si="160"/>
        <v>19.996216420734104</v>
      </c>
      <c r="Z1245" s="4">
        <f t="shared" si="156"/>
        <v>0.82592242194891508</v>
      </c>
      <c r="AA1245" s="4">
        <f t="shared" si="157"/>
        <v>-0.55761279999998692</v>
      </c>
      <c r="AB1245">
        <f>STDEV(E1225:E1245)</f>
        <v>4.7556834169133619</v>
      </c>
      <c r="AC1245">
        <f t="shared" si="154"/>
        <v>227.04520721691338</v>
      </c>
      <c r="AD1245">
        <f t="shared" si="155"/>
        <v>217.53384038308664</v>
      </c>
      <c r="AE1245" s="4">
        <f>AC1245-AD1245</f>
        <v>9.5113668338267416</v>
      </c>
      <c r="AI1245" s="5">
        <f t="shared" si="158"/>
        <v>-2.2037173352962736E-2</v>
      </c>
      <c r="AJ1245" s="5">
        <f t="shared" si="161"/>
        <v>1.2302725959553837E-3</v>
      </c>
      <c r="AK1245" s="5">
        <f t="shared" si="159"/>
        <v>2.2266865976082535E-3</v>
      </c>
    </row>
    <row r="1246" spans="1:37" x14ac:dyDescent="0.2">
      <c r="A1246" s="1">
        <v>43389</v>
      </c>
      <c r="B1246">
        <v>218.93</v>
      </c>
      <c r="C1246">
        <v>222.99</v>
      </c>
      <c r="D1246">
        <v>216.7627</v>
      </c>
      <c r="E1246">
        <v>222.15</v>
      </c>
      <c r="F1246">
        <v>29183963</v>
      </c>
      <c r="G1246">
        <v>29183963</v>
      </c>
      <c r="H1246">
        <v>219.99879999999999</v>
      </c>
      <c r="I1246">
        <v>4.79</v>
      </c>
      <c r="J1246">
        <v>-4.79</v>
      </c>
      <c r="K1246" s="4">
        <f>1-(E1246/E1245)</f>
        <v>-2.2037173352962736E-2</v>
      </c>
      <c r="L1246" s="4">
        <v>220.92</v>
      </c>
      <c r="M1246" s="4">
        <v>222.74199999999999</v>
      </c>
      <c r="N1246" s="4">
        <v>222.49285710000001</v>
      </c>
      <c r="O1246" s="4">
        <v>219.4221804</v>
      </c>
      <c r="P1246" s="4">
        <v>221.11806110000001</v>
      </c>
      <c r="Q1246" s="4">
        <v>221.47811060000001</v>
      </c>
      <c r="R1246" s="4">
        <v>221.911518</v>
      </c>
      <c r="S1246" s="4">
        <v>217.14744680000001</v>
      </c>
      <c r="T1246" s="2">
        <v>1.9428571429999999</v>
      </c>
      <c r="U1246" s="2">
        <v>1.8192857140000001</v>
      </c>
      <c r="V1246" s="4">
        <v>51.642301119999999</v>
      </c>
      <c r="W1246">
        <f>F1246/AVERAGE(F1242:F1246)</f>
        <v>0.74666879348828663</v>
      </c>
      <c r="X1246" s="4">
        <f>(E1246-MIN(E1233:E1246))/(MAX(E1233:E1246)-MIN(E1233:E1246)) * 100</f>
        <v>43.70034052213402</v>
      </c>
      <c r="Y1246" s="4">
        <f t="shared" si="160"/>
        <v>34.562996594778774</v>
      </c>
      <c r="Z1246" s="4">
        <f t="shared" si="156"/>
        <v>1.2643678160919523</v>
      </c>
      <c r="AA1246" s="4">
        <f t="shared" si="157"/>
        <v>-0.433407399999993</v>
      </c>
      <c r="AB1246">
        <f>STDEV(E1226:E1246)</f>
        <v>4.6477834963099802</v>
      </c>
      <c r="AC1246">
        <f t="shared" si="154"/>
        <v>227.14064059630999</v>
      </c>
      <c r="AD1246">
        <f t="shared" si="155"/>
        <v>217.84507360369003</v>
      </c>
      <c r="AE1246" s="4">
        <f>AC1246-AD1246</f>
        <v>9.2955669926199676</v>
      </c>
      <c r="AI1246" s="5">
        <f t="shared" si="158"/>
        <v>4.3214044564483522E-3</v>
      </c>
      <c r="AJ1246" s="5">
        <f t="shared" si="161"/>
        <v>-5.697983936485196E-3</v>
      </c>
      <c r="AK1246" s="5">
        <f t="shared" si="159"/>
        <v>2.185947402928927E-4</v>
      </c>
    </row>
    <row r="1247" spans="1:37" x14ac:dyDescent="0.2">
      <c r="A1247" s="1">
        <v>43390</v>
      </c>
      <c r="B1247">
        <v>222.3</v>
      </c>
      <c r="C1247">
        <v>222.64</v>
      </c>
      <c r="D1247">
        <v>219.34</v>
      </c>
      <c r="E1247">
        <v>221.19</v>
      </c>
      <c r="F1247">
        <v>22885397</v>
      </c>
      <c r="G1247">
        <v>22885397</v>
      </c>
      <c r="H1247">
        <v>221.00790000000001</v>
      </c>
      <c r="I1247">
        <v>-0.96</v>
      </c>
      <c r="J1247">
        <v>0.96</v>
      </c>
      <c r="K1247" s="4">
        <f>1-(E1247/E1246)</f>
        <v>4.3214044564483522E-3</v>
      </c>
      <c r="L1247" s="4">
        <v>220.5325</v>
      </c>
      <c r="M1247" s="4">
        <v>221.654</v>
      </c>
      <c r="N1247" s="4">
        <v>222.6333333</v>
      </c>
      <c r="O1247" s="4">
        <v>219.67415489999999</v>
      </c>
      <c r="P1247" s="4">
        <v>221.13404750000001</v>
      </c>
      <c r="Q1247" s="4">
        <v>221.4257269</v>
      </c>
      <c r="R1247" s="4">
        <v>221.84280200000001</v>
      </c>
      <c r="S1247" s="4">
        <v>217.30597829999999</v>
      </c>
      <c r="T1247" s="2">
        <v>1.6192857140000001</v>
      </c>
      <c r="U1247" s="2">
        <v>1.887857143</v>
      </c>
      <c r="V1247" s="4">
        <v>46.171079429999999</v>
      </c>
      <c r="W1247">
        <f>F1247/AVERAGE(F1243:F1247)</f>
        <v>0.64896376590614213</v>
      </c>
      <c r="X1247" s="4">
        <f>(E1247-MIN(E1234:E1247))/(MAX(E1234:E1247)-MIN(E1234:E1247)) * 100</f>
        <v>38.251986379114683</v>
      </c>
      <c r="Y1247" s="4">
        <f t="shared" si="160"/>
        <v>32.822550132425363</v>
      </c>
      <c r="Z1247" s="4">
        <f t="shared" si="156"/>
        <v>1.1654178674351565</v>
      </c>
      <c r="AA1247" s="4">
        <f t="shared" si="157"/>
        <v>-0.41707510000000525</v>
      </c>
      <c r="AB1247">
        <f>STDEV(E1227:E1247)</f>
        <v>4.5565012162111103</v>
      </c>
      <c r="AC1247">
        <f t="shared" si="154"/>
        <v>227.18983451621111</v>
      </c>
      <c r="AD1247">
        <f t="shared" si="155"/>
        <v>218.0768320837889</v>
      </c>
      <c r="AE1247" s="4">
        <f>AC1247-AD1247</f>
        <v>9.1130024324222063</v>
      </c>
      <c r="AI1247" s="5">
        <f t="shared" si="158"/>
        <v>2.3373570233735652E-2</v>
      </c>
      <c r="AJ1247" s="5">
        <f t="shared" si="161"/>
        <v>2.7659478556131267E-3</v>
      </c>
      <c r="AK1247" s="5">
        <f t="shared" si="159"/>
        <v>-1.3882325149829583E-3</v>
      </c>
    </row>
    <row r="1248" spans="1:37" x14ac:dyDescent="0.2">
      <c r="A1248" s="1">
        <v>43391</v>
      </c>
      <c r="B1248">
        <v>217.86</v>
      </c>
      <c r="C1248">
        <v>219.74</v>
      </c>
      <c r="D1248">
        <v>213</v>
      </c>
      <c r="E1248">
        <v>216.02</v>
      </c>
      <c r="F1248">
        <v>32581315</v>
      </c>
      <c r="G1248">
        <v>32581315</v>
      </c>
      <c r="H1248">
        <v>216.98439999999999</v>
      </c>
      <c r="I1248">
        <v>-5.17</v>
      </c>
      <c r="J1248">
        <v>5.17</v>
      </c>
      <c r="K1248" s="4">
        <f>1-(E1248/E1247)</f>
        <v>2.3373570233735652E-2</v>
      </c>
      <c r="L1248" s="4">
        <v>219.56375</v>
      </c>
      <c r="M1248" s="4">
        <v>220.45699999999999</v>
      </c>
      <c r="N1248" s="4">
        <v>222.52142860000001</v>
      </c>
      <c r="O1248" s="4">
        <v>219.86305290000001</v>
      </c>
      <c r="P1248" s="4">
        <v>219.9975925</v>
      </c>
      <c r="Q1248" s="4">
        <v>220.44286740000001</v>
      </c>
      <c r="R1248" s="4">
        <v>221.28824950000001</v>
      </c>
      <c r="S1248" s="4">
        <v>217.25554779999999</v>
      </c>
      <c r="T1248" s="2">
        <v>1.562857143</v>
      </c>
      <c r="U1248" s="2">
        <v>2.2571428569999998</v>
      </c>
      <c r="V1248" s="4">
        <v>40.912490650000002</v>
      </c>
      <c r="W1248">
        <f>F1248/AVERAGE(F1244:F1248)</f>
        <v>1.045750824018711</v>
      </c>
      <c r="X1248" s="4">
        <f>(E1248-MIN(E1235:E1248))/(MAX(E1235:E1248)-MIN(E1235:E1248)) * 100</f>
        <v>8.9103291713962616</v>
      </c>
      <c r="Y1248" s="4">
        <f t="shared" si="160"/>
        <v>30.287552024214989</v>
      </c>
      <c r="Z1248" s="4">
        <f t="shared" si="156"/>
        <v>0.29419113054341356</v>
      </c>
      <c r="AA1248" s="4">
        <f t="shared" si="157"/>
        <v>-0.84538209999999481</v>
      </c>
      <c r="AB1248">
        <f>STDEV(E1228:E1248)</f>
        <v>4.6932465157013485</v>
      </c>
      <c r="AC1248">
        <f t="shared" si="154"/>
        <v>227.21467511570137</v>
      </c>
      <c r="AD1248">
        <f t="shared" si="155"/>
        <v>217.82818208429865</v>
      </c>
      <c r="AE1248" s="4">
        <f>AC1248-AD1248</f>
        <v>9.386493031402722</v>
      </c>
      <c r="AI1248" s="5">
        <f t="shared" si="158"/>
        <v>-1.5230071289695335E-2</v>
      </c>
      <c r="AJ1248" s="5">
        <f t="shared" si="161"/>
        <v>2.7076215438028295E-3</v>
      </c>
      <c r="AK1248" s="5">
        <f>SLOPE(K1249:K1258,$AL$2:$AL$11)</f>
        <v>-7.7216028893680063E-4</v>
      </c>
    </row>
    <row r="1249" spans="1:37" x14ac:dyDescent="0.2">
      <c r="A1249" s="1">
        <v>43392</v>
      </c>
      <c r="B1249">
        <v>218.06</v>
      </c>
      <c r="C1249">
        <v>221.26</v>
      </c>
      <c r="D1249">
        <v>217.43</v>
      </c>
      <c r="E1249">
        <v>219.31</v>
      </c>
      <c r="F1249">
        <v>33078726</v>
      </c>
      <c r="G1249">
        <v>33078726</v>
      </c>
      <c r="H1249">
        <v>219.36019999999999</v>
      </c>
      <c r="I1249">
        <v>3.29</v>
      </c>
      <c r="J1249">
        <v>-3.29</v>
      </c>
      <c r="K1249" s="4">
        <f>1-(E1249/E1248)</f>
        <v>-1.5230071289695335E-2</v>
      </c>
      <c r="L1249" s="4">
        <v>218.61875000000001</v>
      </c>
      <c r="M1249" s="4">
        <v>219.959</v>
      </c>
      <c r="N1249" s="4">
        <v>222.48714290000001</v>
      </c>
      <c r="O1249" s="4">
        <v>220.11372549999999</v>
      </c>
      <c r="P1249" s="4">
        <v>219.8447942</v>
      </c>
      <c r="Q1249" s="4">
        <v>220.23689150000001</v>
      </c>
      <c r="R1249" s="4">
        <v>221.09984470000001</v>
      </c>
      <c r="S1249" s="4">
        <v>217.3361146</v>
      </c>
      <c r="T1249" s="2">
        <v>1.6892857139999999</v>
      </c>
      <c r="U1249" s="2">
        <v>2.2571428569999998</v>
      </c>
      <c r="V1249" s="4">
        <v>42.805429859999997</v>
      </c>
      <c r="W1249">
        <f>F1249/AVERAGE(F1245:F1249)</f>
        <v>1.1136087775896764</v>
      </c>
      <c r="X1249" s="4">
        <f>(E1249-MIN(E1236:E1249))/(MAX(E1236:E1249)-MIN(E1236:E1249)) * 100</f>
        <v>27.582292849035255</v>
      </c>
      <c r="Y1249" s="4">
        <f t="shared" si="160"/>
        <v>24.914869466515398</v>
      </c>
      <c r="Z1249" s="4">
        <f t="shared" si="156"/>
        <v>1.1070615034168558</v>
      </c>
      <c r="AA1249" s="4">
        <f t="shared" si="157"/>
        <v>-0.86295319999999265</v>
      </c>
      <c r="AB1249">
        <f>STDEV(E1229:E1249)</f>
        <v>4.7149370545715046</v>
      </c>
      <c r="AC1249">
        <f t="shared" si="154"/>
        <v>227.2020799545715</v>
      </c>
      <c r="AD1249">
        <f t="shared" si="155"/>
        <v>217.77220584542852</v>
      </c>
      <c r="AE1249" s="4">
        <f>AC1249-AD1249</f>
        <v>9.4298741091429861</v>
      </c>
      <c r="AI1249" s="5">
        <f t="shared" si="158"/>
        <v>-6.1100725001139722E-3</v>
      </c>
      <c r="AJ1249" s="5">
        <f t="shared" si="161"/>
        <v>3.1596162398264348E-3</v>
      </c>
      <c r="AK1249" s="5">
        <f t="shared" ref="AK1249:AK1250" si="162">SLOPE(K1250:K1259,$AL$2:$AL$11)</f>
        <v>2.1951733518318934E-3</v>
      </c>
    </row>
    <row r="1250" spans="1:37" x14ac:dyDescent="0.2">
      <c r="A1250" s="1">
        <v>43395</v>
      </c>
      <c r="B1250">
        <v>219.79</v>
      </c>
      <c r="C1250">
        <v>223.36</v>
      </c>
      <c r="D1250">
        <v>218.94</v>
      </c>
      <c r="E1250">
        <v>220.65</v>
      </c>
      <c r="F1250">
        <v>28792082</v>
      </c>
      <c r="G1250">
        <v>28792082</v>
      </c>
      <c r="H1250">
        <v>221.28800000000001</v>
      </c>
      <c r="I1250">
        <v>1.34</v>
      </c>
      <c r="J1250">
        <v>-1.34</v>
      </c>
      <c r="K1250" s="4">
        <f>1-(E1250/E1249)</f>
        <v>-6.1100725001139722E-3</v>
      </c>
      <c r="L1250" s="4">
        <v>219.155</v>
      </c>
      <c r="M1250" s="4">
        <v>219.64699999999999</v>
      </c>
      <c r="N1250" s="4">
        <v>222.62952379999999</v>
      </c>
      <c r="O1250" s="4">
        <v>220.3588235</v>
      </c>
      <c r="P1250" s="4">
        <v>220.02372879999999</v>
      </c>
      <c r="Q1250" s="4">
        <v>220.31200219999999</v>
      </c>
      <c r="R1250" s="4">
        <v>221.05700239999999</v>
      </c>
      <c r="S1250" s="4">
        <v>217.46607090000001</v>
      </c>
      <c r="T1250" s="2">
        <v>1.6407142859999999</v>
      </c>
      <c r="U1250" s="2">
        <v>2.2571428569999998</v>
      </c>
      <c r="V1250" s="4">
        <v>42.092724939999997</v>
      </c>
      <c r="W1250">
        <f>F1250/AVERAGE(F1246:F1250)</f>
        <v>0.98252083621075548</v>
      </c>
      <c r="X1250" s="4">
        <f>(E1250-MIN(E1237:E1250))/(MAX(E1237:E1250)-MIN(E1237:E1250)) * 100</f>
        <v>35.187287173666377</v>
      </c>
      <c r="Y1250" s="4">
        <f t="shared" si="160"/>
        <v>23.893303064699296</v>
      </c>
      <c r="Z1250" s="4">
        <f t="shared" si="156"/>
        <v>1.4726840855106869</v>
      </c>
      <c r="AA1250" s="4">
        <f t="shared" si="157"/>
        <v>-0.74500019999999267</v>
      </c>
      <c r="AB1250">
        <f>STDEV(E1230:E1250)</f>
        <v>4.6057610404692886</v>
      </c>
      <c r="AC1250">
        <f t="shared" si="154"/>
        <v>227.23528484046926</v>
      </c>
      <c r="AD1250">
        <f t="shared" si="155"/>
        <v>218.02376275953071</v>
      </c>
      <c r="AE1250" s="4">
        <f>AC1250-AD1250</f>
        <v>9.2115220809385505</v>
      </c>
      <c r="AI1250" s="5">
        <f t="shared" si="158"/>
        <v>-9.4266938590528149E-3</v>
      </c>
      <c r="AJ1250" s="5">
        <f t="shared" si="161"/>
        <v>3.8015786875040146E-3</v>
      </c>
      <c r="AK1250" s="5">
        <f t="shared" si="162"/>
        <v>2.7123073151917704E-3</v>
      </c>
    </row>
    <row r="1251" spans="1:37" x14ac:dyDescent="0.2">
      <c r="A1251" s="1">
        <v>43396</v>
      </c>
      <c r="B1251">
        <v>215.83</v>
      </c>
      <c r="C1251">
        <v>223.25</v>
      </c>
      <c r="D1251">
        <v>214.7</v>
      </c>
      <c r="E1251">
        <v>222.73</v>
      </c>
      <c r="F1251">
        <v>38767846</v>
      </c>
      <c r="G1251">
        <v>38767846</v>
      </c>
      <c r="H1251">
        <v>218.81819999999999</v>
      </c>
      <c r="I1251">
        <v>2.08</v>
      </c>
      <c r="J1251">
        <v>-2.08</v>
      </c>
      <c r="K1251" s="4">
        <f>1-(E1251/E1250)</f>
        <v>-9.4266938590528149E-3</v>
      </c>
      <c r="L1251" s="4">
        <v>220.19</v>
      </c>
      <c r="M1251" s="4">
        <v>219.233</v>
      </c>
      <c r="N1251" s="4">
        <v>222.7219048</v>
      </c>
      <c r="O1251" s="4">
        <v>220.6568627</v>
      </c>
      <c r="P1251" s="4">
        <v>220.62512240000001</v>
      </c>
      <c r="Q1251" s="4">
        <v>220.75163810000001</v>
      </c>
      <c r="R1251" s="4">
        <v>221.21633550000001</v>
      </c>
      <c r="S1251" s="4">
        <v>217.67249949999999</v>
      </c>
      <c r="T1251" s="2">
        <v>1.59</v>
      </c>
      <c r="U1251" s="2">
        <v>2.2571428569999998</v>
      </c>
      <c r="V1251" s="4">
        <v>41.329372450000001</v>
      </c>
      <c r="W1251">
        <f>F1251/AVERAGE(F1247:F1251)</f>
        <v>1.2417204799993871</v>
      </c>
      <c r="X1251" s="4">
        <f>(E1251-MIN(E1238:E1251))/(MAX(E1238:E1251)-MIN(E1238:E1251)) * 100</f>
        <v>61.15214180206786</v>
      </c>
      <c r="Y1251" s="4">
        <f t="shared" si="160"/>
        <v>41.3072406082565</v>
      </c>
      <c r="Z1251" s="4">
        <f t="shared" si="156"/>
        <v>1.4804218558681637</v>
      </c>
      <c r="AA1251" s="4">
        <f t="shared" si="157"/>
        <v>-0.4646974000000057</v>
      </c>
      <c r="AB1251">
        <f>STDEV(E1231:E1251)</f>
        <v>4.5864350197594836</v>
      </c>
      <c r="AC1251">
        <f t="shared" si="154"/>
        <v>227.30833981975948</v>
      </c>
      <c r="AD1251">
        <f t="shared" si="155"/>
        <v>218.13546978024053</v>
      </c>
      <c r="AE1251" s="4">
        <f>AC1251-AD1251</f>
        <v>9.1728700395189549</v>
      </c>
      <c r="AI1251" s="5">
        <f t="shared" si="158"/>
        <v>3.4301620796480026E-2</v>
      </c>
      <c r="AJ1251" s="5">
        <f t="shared" si="161"/>
        <v>-3.7923896883504393E-3</v>
      </c>
    </row>
    <row r="1252" spans="1:37" x14ac:dyDescent="0.2">
      <c r="A1252" s="1">
        <v>43397</v>
      </c>
      <c r="B1252">
        <v>222.6</v>
      </c>
      <c r="C1252">
        <v>224.23</v>
      </c>
      <c r="D1252">
        <v>214.54</v>
      </c>
      <c r="E1252">
        <v>215.09</v>
      </c>
      <c r="F1252">
        <v>40925163</v>
      </c>
      <c r="G1252">
        <v>40925163</v>
      </c>
      <c r="H1252">
        <v>219.43109999999999</v>
      </c>
      <c r="I1252">
        <v>-7.64</v>
      </c>
      <c r="J1252">
        <v>7.64</v>
      </c>
      <c r="K1252" s="4">
        <f>1-(E1252/E1251)</f>
        <v>3.4301620796480026E-2</v>
      </c>
      <c r="L1252" s="4">
        <v>219.3125</v>
      </c>
      <c r="M1252" s="4">
        <v>219.10599999999999</v>
      </c>
      <c r="N1252" s="4">
        <v>222.38380950000001</v>
      </c>
      <c r="O1252" s="4">
        <v>220.77882349999999</v>
      </c>
      <c r="P1252" s="4">
        <v>219.39509519999999</v>
      </c>
      <c r="Q1252" s="4">
        <v>219.72224940000001</v>
      </c>
      <c r="R1252" s="4">
        <v>220.63287500000001</v>
      </c>
      <c r="S1252" s="4">
        <v>217.571225</v>
      </c>
      <c r="T1252" s="2">
        <v>1.59</v>
      </c>
      <c r="U1252" s="2">
        <v>2.5114285710000002</v>
      </c>
      <c r="V1252" s="4">
        <v>38.766980150000002</v>
      </c>
      <c r="W1252">
        <f>F1252/AVERAGE(F1248:F1252)</f>
        <v>1.1750303476757535</v>
      </c>
      <c r="X1252" s="4">
        <f>(E1252-MIN(E1239:E1252))/(MAX(E1239:E1252)-MIN(E1239:E1252)) * 100</f>
        <v>5.1529790660226569</v>
      </c>
      <c r="Y1252" s="4">
        <f t="shared" si="160"/>
        <v>33.830802680585627</v>
      </c>
      <c r="Z1252" s="4">
        <f t="shared" si="156"/>
        <v>0.15231619286939888</v>
      </c>
      <c r="AA1252" s="4">
        <f t="shared" si="157"/>
        <v>-0.91062560000000303</v>
      </c>
      <c r="AB1252">
        <f>STDEV(E1232:E1252)</f>
        <v>4.8799092985325814</v>
      </c>
      <c r="AC1252">
        <f t="shared" si="154"/>
        <v>227.26371879853258</v>
      </c>
      <c r="AD1252">
        <f t="shared" si="155"/>
        <v>217.50390020146745</v>
      </c>
      <c r="AE1252" s="4">
        <f>AC1252-AD1252</f>
        <v>9.7598185970651343</v>
      </c>
      <c r="AI1252" s="5">
        <f t="shared" si="158"/>
        <v>-2.1897810218978186E-2</v>
      </c>
      <c r="AJ1252" s="5">
        <f t="shared" si="161"/>
        <v>-2.9255438268426135E-3</v>
      </c>
    </row>
    <row r="1253" spans="1:37" x14ac:dyDescent="0.2">
      <c r="A1253" s="1">
        <v>43398</v>
      </c>
      <c r="B1253">
        <v>217.71</v>
      </c>
      <c r="C1253">
        <v>221.38</v>
      </c>
      <c r="D1253">
        <v>216.75</v>
      </c>
      <c r="E1253">
        <v>219.8</v>
      </c>
      <c r="F1253">
        <v>29855768</v>
      </c>
      <c r="G1253">
        <v>29855768</v>
      </c>
      <c r="H1253">
        <v>219.44589999999999</v>
      </c>
      <c r="I1253">
        <v>4.71</v>
      </c>
      <c r="J1253">
        <v>-4.71</v>
      </c>
      <c r="K1253" s="4">
        <f>1-(E1253/E1252)</f>
        <v>-2.1897810218978186E-2</v>
      </c>
      <c r="L1253" s="4">
        <v>219.61750000000001</v>
      </c>
      <c r="M1253" s="4">
        <v>219.64099999999999</v>
      </c>
      <c r="N1253" s="4">
        <v>222.35428569999999</v>
      </c>
      <c r="O1253" s="4">
        <v>220.97588239999999</v>
      </c>
      <c r="P1253" s="4">
        <v>219.485074</v>
      </c>
      <c r="Q1253" s="4">
        <v>219.73638589999999</v>
      </c>
      <c r="R1253" s="4">
        <v>220.55355349999999</v>
      </c>
      <c r="S1253" s="4">
        <v>217.6586279</v>
      </c>
      <c r="T1253" s="2">
        <v>1.926428571</v>
      </c>
      <c r="U1253" s="2">
        <v>2.247142857</v>
      </c>
      <c r="V1253" s="4">
        <v>46.157795649999997</v>
      </c>
      <c r="W1253">
        <f>F1253/AVERAGE(F1249:F1253)</f>
        <v>0.87083888343330196</v>
      </c>
      <c r="X1253" s="4">
        <f>(E1253-MIN(E1240:E1253))/(MAX(E1240:E1253)-MIN(E1240:E1253)) * 100</f>
        <v>43.075684380032335</v>
      </c>
      <c r="Y1253" s="4">
        <f t="shared" si="160"/>
        <v>36.460268416040947</v>
      </c>
      <c r="Z1253" s="4">
        <f t="shared" si="156"/>
        <v>1.1814417789936207</v>
      </c>
      <c r="AA1253" s="4">
        <f t="shared" si="157"/>
        <v>-0.81716760000000477</v>
      </c>
      <c r="AB1253">
        <f>STDEV(E1233:E1253)</f>
        <v>4.8942390332191268</v>
      </c>
      <c r="AC1253">
        <f t="shared" si="154"/>
        <v>227.24852473321911</v>
      </c>
      <c r="AD1253">
        <f t="shared" si="155"/>
        <v>217.46004666678087</v>
      </c>
      <c r="AE1253" s="4">
        <f>AC1253-AD1253</f>
        <v>9.7884780664382447</v>
      </c>
      <c r="AI1253" s="5">
        <f t="shared" si="158"/>
        <v>1.5923566878980888E-2</v>
      </c>
      <c r="AJ1253" s="5">
        <f t="shared" si="161"/>
        <v>-1.0738849318988376E-2</v>
      </c>
    </row>
    <row r="1254" spans="1:37" x14ac:dyDescent="0.2">
      <c r="A1254" s="1">
        <v>43399</v>
      </c>
      <c r="B1254">
        <v>215.9</v>
      </c>
      <c r="C1254">
        <v>220.19</v>
      </c>
      <c r="D1254">
        <v>212.67</v>
      </c>
      <c r="E1254">
        <v>216.3</v>
      </c>
      <c r="F1254">
        <v>47258375</v>
      </c>
      <c r="G1254">
        <v>47258375</v>
      </c>
      <c r="H1254">
        <v>216.23330000000001</v>
      </c>
      <c r="I1254">
        <v>-3.5</v>
      </c>
      <c r="J1254">
        <v>3.5</v>
      </c>
      <c r="K1254" s="4">
        <f>1-(E1254/E1253)</f>
        <v>1.5923566878980888E-2</v>
      </c>
      <c r="L1254" s="4">
        <v>218.88624999999999</v>
      </c>
      <c r="M1254" s="4">
        <v>219.06</v>
      </c>
      <c r="N1254" s="4">
        <v>221.94238100000001</v>
      </c>
      <c r="O1254" s="4">
        <v>221.09470590000001</v>
      </c>
      <c r="P1254" s="4">
        <v>218.7772798</v>
      </c>
      <c r="Q1254" s="4">
        <v>219.11158839999999</v>
      </c>
      <c r="R1254" s="4">
        <v>220.14845320000001</v>
      </c>
      <c r="S1254" s="4">
        <v>217.6053484</v>
      </c>
      <c r="T1254" s="2">
        <v>1.926428571</v>
      </c>
      <c r="U1254" s="2">
        <v>2.46</v>
      </c>
      <c r="V1254" s="4">
        <v>43.917928680000003</v>
      </c>
      <c r="W1254">
        <f>F1254/AVERAGE(F1250:F1254)</f>
        <v>1.2731295809119558</v>
      </c>
      <c r="X1254" s="4">
        <f>(E1254-MIN(E1241:E1254))/(MAX(E1241:E1254)-MIN(E1241:E1254)) * 100</f>
        <v>14.895330112721581</v>
      </c>
      <c r="Y1254" s="4">
        <f t="shared" si="160"/>
        <v>21.041331186258859</v>
      </c>
      <c r="Z1254" s="4">
        <f t="shared" si="156"/>
        <v>0.70790816326530936</v>
      </c>
      <c r="AA1254" s="4">
        <f t="shared" si="157"/>
        <v>-1.0368648000000178</v>
      </c>
      <c r="AB1254">
        <f>STDEV(E1234:E1254)</f>
        <v>5.0270527197970605</v>
      </c>
      <c r="AC1254">
        <f t="shared" si="154"/>
        <v>226.96943371979708</v>
      </c>
      <c r="AD1254">
        <f t="shared" si="155"/>
        <v>216.91532828020294</v>
      </c>
      <c r="AE1254" s="4">
        <f>AC1254-AD1254</f>
        <v>10.054105439594139</v>
      </c>
      <c r="AI1254" s="5">
        <f t="shared" si="158"/>
        <v>1.8770226537216828E-2</v>
      </c>
      <c r="AJ1254" s="5">
        <f t="shared" si="161"/>
        <v>8.4762939565857561E-3</v>
      </c>
    </row>
    <row r="1255" spans="1:37" x14ac:dyDescent="0.2">
      <c r="A1255" s="1">
        <v>43402</v>
      </c>
      <c r="B1255">
        <v>219.19</v>
      </c>
      <c r="C1255">
        <v>219.69</v>
      </c>
      <c r="D1255">
        <v>206.09</v>
      </c>
      <c r="E1255">
        <v>212.24</v>
      </c>
      <c r="F1255">
        <v>45935520</v>
      </c>
      <c r="G1255">
        <v>45935520</v>
      </c>
      <c r="H1255">
        <v>214.5806</v>
      </c>
      <c r="I1255">
        <v>-4.0599999999999996</v>
      </c>
      <c r="J1255">
        <v>4.0599999999999996</v>
      </c>
      <c r="K1255" s="4">
        <f>1-(E1255/E1254)</f>
        <v>1.8770226537216828E-2</v>
      </c>
      <c r="L1255" s="4">
        <v>217.76750000000001</v>
      </c>
      <c r="M1255" s="4">
        <v>218.548</v>
      </c>
      <c r="N1255" s="4">
        <v>221.2995238</v>
      </c>
      <c r="O1255" s="4">
        <v>221.07352940000001</v>
      </c>
      <c r="P1255" s="4">
        <v>217.32455100000001</v>
      </c>
      <c r="Q1255" s="4">
        <v>217.8622087</v>
      </c>
      <c r="R1255" s="4">
        <v>219.39526720000001</v>
      </c>
      <c r="S1255" s="4">
        <v>217.39494260000001</v>
      </c>
      <c r="T1255" s="2">
        <v>1.7050000000000001</v>
      </c>
      <c r="U1255" s="2">
        <v>2.75</v>
      </c>
      <c r="V1255" s="4">
        <v>38.271604940000003</v>
      </c>
      <c r="W1255">
        <f>F1255/AVERAGE(F1251:F1255)</f>
        <v>1.1328527819737919</v>
      </c>
      <c r="X1255" s="4">
        <f>(E1255-MIN(E1242:E1255))/(MAX(E1242:E1255)-MIN(E1242:E1255)) * 100</f>
        <v>0</v>
      </c>
      <c r="Y1255" s="4">
        <f t="shared" si="160"/>
        <v>19.323671497584638</v>
      </c>
      <c r="Z1255" s="4">
        <f t="shared" si="156"/>
        <v>0</v>
      </c>
      <c r="AA1255" s="4">
        <f t="shared" si="157"/>
        <v>-1.5330585000000099</v>
      </c>
      <c r="AB1255">
        <f>STDEV(E1235:E1255)</f>
        <v>5.3687097855913875</v>
      </c>
      <c r="AC1255">
        <f t="shared" si="154"/>
        <v>226.66823358559139</v>
      </c>
      <c r="AD1255">
        <f t="shared" si="155"/>
        <v>215.93081401440861</v>
      </c>
      <c r="AE1255" s="4">
        <f>AC1255-AD1255</f>
        <v>10.737419571182784</v>
      </c>
      <c r="AI1255" s="5">
        <f t="shared" si="158"/>
        <v>-4.9943460233696779E-3</v>
      </c>
      <c r="AJ1255" s="5">
        <f>SLOPE(K1256:K1260,$AL$2:$AL$6)</f>
        <v>1.5916248503194497E-2</v>
      </c>
    </row>
    <row r="1256" spans="1:37" x14ac:dyDescent="0.2">
      <c r="A1256" s="1">
        <v>43403</v>
      </c>
      <c r="B1256">
        <v>211.15</v>
      </c>
      <c r="C1256">
        <v>215.18</v>
      </c>
      <c r="D1256">
        <v>209.27</v>
      </c>
      <c r="E1256">
        <v>213.3</v>
      </c>
      <c r="F1256">
        <v>36659990</v>
      </c>
      <c r="G1256">
        <v>36659990</v>
      </c>
      <c r="H1256">
        <v>212.79759999999999</v>
      </c>
      <c r="I1256">
        <v>1.06</v>
      </c>
      <c r="J1256">
        <v>-1.06</v>
      </c>
      <c r="K1256" s="4">
        <f>1-(E1256/E1255)</f>
        <v>-4.9943460233696779E-3</v>
      </c>
      <c r="L1256" s="4">
        <v>217.42750000000001</v>
      </c>
      <c r="M1256" s="4">
        <v>217.66300000000001</v>
      </c>
      <c r="N1256" s="4">
        <v>220.6347619</v>
      </c>
      <c r="O1256" s="4">
        <v>220.98960779999999</v>
      </c>
      <c r="P1256" s="4">
        <v>216.43020630000001</v>
      </c>
      <c r="Q1256" s="4">
        <v>217.03271620000001</v>
      </c>
      <c r="R1256" s="4">
        <v>218.81476559999999</v>
      </c>
      <c r="S1256" s="4">
        <v>217.23435660000001</v>
      </c>
      <c r="T1256" s="2">
        <v>1.780714286</v>
      </c>
      <c r="U1256" s="2">
        <v>1.999285714</v>
      </c>
      <c r="V1256" s="4">
        <v>47.108843540000002</v>
      </c>
      <c r="W1256">
        <f>F1256/AVERAGE(F1252:F1256)</f>
        <v>0.91359991079514324</v>
      </c>
      <c r="X1256" s="4">
        <f>(E1256-MIN(E1243:E1256))/(MAX(E1243:E1256)-MIN(E1243:E1256)) * 100</f>
        <v>10.104861773117294</v>
      </c>
      <c r="Y1256" s="4">
        <f t="shared" si="160"/>
        <v>8.3333972952796245</v>
      </c>
      <c r="Z1256" s="4">
        <f t="shared" si="156"/>
        <v>1.2125741057420962</v>
      </c>
      <c r="AA1256" s="4">
        <f t="shared" si="157"/>
        <v>-1.7820493999999769</v>
      </c>
      <c r="AB1256">
        <f>STDEV(E1236:E1256)</f>
        <v>5.4573158411875129</v>
      </c>
      <c r="AC1256">
        <f t="shared" si="154"/>
        <v>226.09207774118752</v>
      </c>
      <c r="AD1256">
        <f t="shared" si="155"/>
        <v>215.17744605881248</v>
      </c>
      <c r="AE1256" s="4">
        <f>AC1256-AD1256</f>
        <v>10.914631682375045</v>
      </c>
      <c r="AI1256" s="5">
        <f t="shared" si="158"/>
        <v>-2.6066572902015972E-2</v>
      </c>
    </row>
    <row r="1257" spans="1:37" x14ac:dyDescent="0.2">
      <c r="A1257" s="1">
        <v>43404</v>
      </c>
      <c r="B1257">
        <v>216.88</v>
      </c>
      <c r="C1257">
        <v>220.45</v>
      </c>
      <c r="D1257">
        <v>216.62</v>
      </c>
      <c r="E1257">
        <v>218.86</v>
      </c>
      <c r="F1257">
        <v>38358933</v>
      </c>
      <c r="G1257">
        <v>38358933</v>
      </c>
      <c r="H1257">
        <v>218.92259999999999</v>
      </c>
      <c r="I1257">
        <v>5.56</v>
      </c>
      <c r="J1257">
        <v>-5.56</v>
      </c>
      <c r="K1257" s="4">
        <f>1-(E1257/E1256)</f>
        <v>-2.6066572902015972E-2</v>
      </c>
      <c r="L1257" s="4">
        <v>217.37125</v>
      </c>
      <c r="M1257" s="4">
        <v>217.43</v>
      </c>
      <c r="N1257" s="4">
        <v>220.13857139999999</v>
      </c>
      <c r="O1257" s="4">
        <v>221.0562745</v>
      </c>
      <c r="P1257" s="4">
        <v>216.97016049999999</v>
      </c>
      <c r="Q1257" s="4">
        <v>217.36494959999999</v>
      </c>
      <c r="R1257" s="4">
        <v>218.8190736</v>
      </c>
      <c r="S1257" s="4">
        <v>217.2981073</v>
      </c>
      <c r="T1257" s="2">
        <v>2.1778571430000002</v>
      </c>
      <c r="U1257" s="2">
        <v>1.862857143</v>
      </c>
      <c r="V1257" s="4">
        <v>53.897825699999999</v>
      </c>
      <c r="W1257">
        <f>F1257/AVERAGE(F1253:F1257)</f>
        <v>0.96832450250339031</v>
      </c>
      <c r="X1257" s="4">
        <f>(E1257-MIN(E1244:E1257))/(MAX(E1244:E1257)-MIN(E1244:E1257)) * 100</f>
        <v>63.10772163965698</v>
      </c>
      <c r="Y1257" s="4">
        <f t="shared" si="160"/>
        <v>24.404194470924761</v>
      </c>
      <c r="Z1257" s="4">
        <f t="shared" si="156"/>
        <v>2.5859374999999991</v>
      </c>
      <c r="AA1257" s="4">
        <f t="shared" si="157"/>
        <v>-1.4541240000000073</v>
      </c>
      <c r="AB1257">
        <f>STDEV(E1237:E1257)</f>
        <v>5.0935511047934758</v>
      </c>
      <c r="AC1257">
        <f t="shared" si="154"/>
        <v>225.23212250479347</v>
      </c>
      <c r="AD1257">
        <f t="shared" si="155"/>
        <v>215.04502029520651</v>
      </c>
      <c r="AE1257" s="4">
        <f>AC1257-AD1257</f>
        <v>10.187102209586953</v>
      </c>
      <c r="AI1257" s="5">
        <f t="shared" si="158"/>
        <v>-1.5352279996344587E-2</v>
      </c>
    </row>
    <row r="1258" spans="1:37" x14ac:dyDescent="0.2">
      <c r="A1258" s="1">
        <v>43405</v>
      </c>
      <c r="B1258">
        <v>219.05</v>
      </c>
      <c r="C1258">
        <v>222.36</v>
      </c>
      <c r="D1258">
        <v>216.81</v>
      </c>
      <c r="E1258">
        <v>222.22</v>
      </c>
      <c r="F1258">
        <v>58323180</v>
      </c>
      <c r="G1258">
        <v>58323180</v>
      </c>
      <c r="H1258">
        <v>219.6224</v>
      </c>
      <c r="I1258">
        <v>3.36</v>
      </c>
      <c r="J1258">
        <v>-3.36</v>
      </c>
      <c r="K1258" s="4">
        <f>1-(E1258/E1257)</f>
        <v>-1.5352279996344587E-2</v>
      </c>
      <c r="L1258" s="4">
        <v>217.5675</v>
      </c>
      <c r="M1258" s="4">
        <v>218.05</v>
      </c>
      <c r="N1258" s="4">
        <v>219.66952380000001</v>
      </c>
      <c r="O1258" s="4">
        <v>221.19705880000001</v>
      </c>
      <c r="P1258" s="4">
        <v>218.13679149999999</v>
      </c>
      <c r="Q1258" s="4">
        <v>218.24768610000001</v>
      </c>
      <c r="R1258" s="4">
        <v>219.1429713</v>
      </c>
      <c r="S1258" s="4">
        <v>217.49112270000001</v>
      </c>
      <c r="T1258" s="2">
        <v>1.8707142859999999</v>
      </c>
      <c r="U1258" s="2">
        <v>1.862857143</v>
      </c>
      <c r="V1258" s="4">
        <v>50.105222879999999</v>
      </c>
      <c r="W1258">
        <f>F1258/AVERAGE(F1254:F1258)</f>
        <v>1.287282827341198</v>
      </c>
      <c r="X1258" s="4">
        <f>(E1258-MIN(E1245:E1258))/(MAX(E1245:E1258)-MIN(E1245:E1258)) * 100</f>
        <v>95.138226882745542</v>
      </c>
      <c r="Y1258" s="4">
        <f t="shared" si="160"/>
        <v>56.116936765173271</v>
      </c>
      <c r="Z1258" s="4">
        <f t="shared" si="156"/>
        <v>1.6953567383918444</v>
      </c>
      <c r="AA1258" s="4">
        <f t="shared" si="157"/>
        <v>-0.89528519999998935</v>
      </c>
      <c r="AB1258">
        <f>STDEV(E1238:E1258)</f>
        <v>4.3372715803722439</v>
      </c>
      <c r="AC1258">
        <f t="shared" si="154"/>
        <v>224.00679538037224</v>
      </c>
      <c r="AD1258">
        <f t="shared" si="155"/>
        <v>215.33225221962778</v>
      </c>
      <c r="AE1258" s="4">
        <f>AC1258-AD1258</f>
        <v>8.674543160744463</v>
      </c>
      <c r="AI1258" s="5">
        <f t="shared" si="158"/>
        <v>6.6330663306633064E-2</v>
      </c>
    </row>
    <row r="1259" spans="1:37" x14ac:dyDescent="0.2">
      <c r="A1259" s="1">
        <v>43406</v>
      </c>
      <c r="B1259">
        <v>209.55</v>
      </c>
      <c r="C1259">
        <v>213.65</v>
      </c>
      <c r="D1259">
        <v>205.43</v>
      </c>
      <c r="E1259">
        <v>207.48</v>
      </c>
      <c r="F1259">
        <v>91328654</v>
      </c>
      <c r="G1259">
        <v>91328654</v>
      </c>
      <c r="H1259">
        <v>208.0076</v>
      </c>
      <c r="I1259">
        <v>-14.74</v>
      </c>
      <c r="J1259">
        <v>14.74</v>
      </c>
      <c r="K1259" s="4">
        <f>1-(E1259/E1258)</f>
        <v>6.6330663306633064E-2</v>
      </c>
      <c r="L1259" s="4">
        <v>215.66125</v>
      </c>
      <c r="M1259" s="4">
        <v>216.86699999999999</v>
      </c>
      <c r="N1259" s="4">
        <v>218.6928571</v>
      </c>
      <c r="O1259" s="4">
        <v>221.04862750000001</v>
      </c>
      <c r="P1259" s="4">
        <v>215.7686156</v>
      </c>
      <c r="Q1259" s="4">
        <v>216.28992500000001</v>
      </c>
      <c r="R1259" s="4">
        <v>218.0322122</v>
      </c>
      <c r="S1259" s="4">
        <v>217.0985297</v>
      </c>
      <c r="T1259" s="2">
        <v>1.8707142859999999</v>
      </c>
      <c r="U1259" s="2">
        <v>2.5764285710000001</v>
      </c>
      <c r="V1259" s="4">
        <v>42.065531640000003</v>
      </c>
      <c r="W1259">
        <f>F1259/AVERAGE(F1255:F1259)</f>
        <v>1.6874821791365913</v>
      </c>
      <c r="X1259" s="4">
        <f>(E1259-MIN(E1246:E1259))/(MAX(E1246:E1259)-MIN(E1246:E1259)) * 100</f>
        <v>0</v>
      </c>
      <c r="Y1259" s="4">
        <f t="shared" si="160"/>
        <v>52.748649507467512</v>
      </c>
      <c r="Z1259" s="4">
        <f t="shared" si="156"/>
        <v>0</v>
      </c>
      <c r="AA1259" s="4">
        <f t="shared" si="157"/>
        <v>-1.7422871999999927</v>
      </c>
      <c r="AB1259">
        <f>STDEV(E1239:E1259)</f>
        <v>4.6666970577241704</v>
      </c>
      <c r="AC1259">
        <f t="shared" si="154"/>
        <v>223.35955415772418</v>
      </c>
      <c r="AD1259">
        <f t="shared" si="155"/>
        <v>214.02616004227582</v>
      </c>
      <c r="AE1259" s="4">
        <f>AC1259-AD1259</f>
        <v>9.3333941154483568</v>
      </c>
      <c r="AI1259" s="5">
        <f t="shared" si="158"/>
        <v>2.8388278388278287E-2</v>
      </c>
    </row>
    <row r="1260" spans="1:37" x14ac:dyDescent="0.2">
      <c r="A1260" s="1">
        <v>43409</v>
      </c>
      <c r="B1260">
        <v>204.3</v>
      </c>
      <c r="C1260">
        <v>204.39</v>
      </c>
      <c r="D1260">
        <v>198.17</v>
      </c>
      <c r="E1260">
        <v>201.59</v>
      </c>
      <c r="F1260">
        <v>66163669</v>
      </c>
      <c r="G1260">
        <v>66163669</v>
      </c>
      <c r="H1260">
        <v>200.804</v>
      </c>
      <c r="I1260">
        <v>-5.89</v>
      </c>
      <c r="J1260">
        <v>5.89</v>
      </c>
      <c r="K1260" s="4">
        <f>1-(E1260/E1259)</f>
        <v>2.8388278388278287E-2</v>
      </c>
      <c r="L1260" s="4">
        <v>213.97375</v>
      </c>
      <c r="M1260" s="4">
        <v>214.96100000000001</v>
      </c>
      <c r="N1260" s="4">
        <v>217.61190479999999</v>
      </c>
      <c r="O1260" s="4">
        <v>220.77607839999999</v>
      </c>
      <c r="P1260" s="4">
        <v>212.61781210000001</v>
      </c>
      <c r="Q1260" s="4">
        <v>213.61721130000001</v>
      </c>
      <c r="R1260" s="4">
        <v>216.46628720000001</v>
      </c>
      <c r="S1260" s="4">
        <v>216.490352</v>
      </c>
      <c r="T1260" s="2">
        <v>1.5285714290000001</v>
      </c>
      <c r="U1260" s="2">
        <v>2.997142857</v>
      </c>
      <c r="V1260" s="4">
        <v>33.775252530000003</v>
      </c>
      <c r="W1260">
        <f>F1260/AVERAGE(F1256:F1260)</f>
        <v>1.1374800072670901</v>
      </c>
      <c r="X1260" s="4">
        <f>(E1260-MIN(E1247:E1260))/(MAX(E1247:E1260)-MIN(E1247:E1260)) * 100</f>
        <v>0</v>
      </c>
      <c r="Y1260" s="4">
        <f t="shared" si="160"/>
        <v>31.712742294248514</v>
      </c>
      <c r="Z1260" s="4">
        <f t="shared" si="156"/>
        <v>0</v>
      </c>
      <c r="AA1260" s="4">
        <f t="shared" si="157"/>
        <v>-2.8490759000000025</v>
      </c>
      <c r="AB1260">
        <f>STDEV(E1240:E1260)</f>
        <v>5.7974275493943175</v>
      </c>
      <c r="AC1260">
        <f t="shared" si="154"/>
        <v>223.4093323493943</v>
      </c>
      <c r="AD1260">
        <f t="shared" si="155"/>
        <v>211.81447725060568</v>
      </c>
      <c r="AE1260" s="4">
        <f>AC1260-AD1260</f>
        <v>11.594855098788628</v>
      </c>
    </row>
    <row r="1263" spans="1:37" x14ac:dyDescent="0.2">
      <c r="P1263" t="s">
        <v>22</v>
      </c>
      <c r="Q1263" t="s">
        <v>23</v>
      </c>
      <c r="R1263" t="s">
        <v>24</v>
      </c>
      <c r="S1263" t="s">
        <v>25</v>
      </c>
    </row>
    <row r="1264" spans="1:37" x14ac:dyDescent="0.2">
      <c r="P1264">
        <v>0.222222222</v>
      </c>
      <c r="Q1264">
        <v>0.18181818199999999</v>
      </c>
      <c r="R1264">
        <v>9.5238094999999995E-2</v>
      </c>
      <c r="S1264">
        <v>3.9215686E-2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2018-11-08T16:49:28Z</dcterms:created>
  <dcterms:modified xsi:type="dcterms:W3CDTF">2018-11-10T23:46:28Z</dcterms:modified>
</cp:coreProperties>
</file>