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Jette\Documents\ITC303-309\TeamPharmacon\documents\"/>
    </mc:Choice>
  </mc:AlternateContent>
  <bookViews>
    <workbookView xWindow="0" yWindow="0" windowWidth="20490" windowHeight="7005" firstSheet="1" activeTab="1"/>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Risk_Tracking_Log!$A$1:$M$35</definedName>
    <definedName name="_xlnm.Print_Titles" localSheetId="1">Risk_Tracking_Log!$1:$6</definedName>
    <definedName name="Risk_Area">DropDown_Elements!$A$2:$A$30</definedName>
  </definedNames>
  <calcPr calcId="171027"/>
</workbook>
</file>

<file path=xl/calcChain.xml><?xml version="1.0" encoding="utf-8"?>
<calcChain xmlns="http://schemas.openxmlformats.org/spreadsheetml/2006/main">
  <c r="E16" i="2" l="1"/>
  <c r="E10" i="2" l="1"/>
  <c r="J5" i="2"/>
  <c r="J4" i="2"/>
  <c r="J3" i="2"/>
  <c r="J2" i="2"/>
  <c r="I5" i="2"/>
  <c r="I4" i="2"/>
  <c r="I3" i="2"/>
  <c r="I2" i="2"/>
  <c r="E9" i="2"/>
  <c r="A1" i="3"/>
  <c r="E35" i="2"/>
  <c r="E34" i="2"/>
  <c r="E33" i="2"/>
  <c r="E32" i="2"/>
  <c r="E31" i="2"/>
  <c r="E30" i="2"/>
  <c r="E29" i="2"/>
  <c r="E28" i="2"/>
  <c r="E27" i="2"/>
  <c r="E26" i="2"/>
  <c r="E25" i="2"/>
  <c r="E24" i="2"/>
  <c r="E23" i="2"/>
  <c r="E22" i="2"/>
  <c r="E21" i="2"/>
  <c r="E20" i="2"/>
  <c r="E19" i="2"/>
  <c r="E18" i="2"/>
  <c r="E17" i="2"/>
  <c r="E12" i="2"/>
  <c r="E11" i="2"/>
  <c r="E14" i="2"/>
  <c r="E13" i="2"/>
  <c r="E8" i="2"/>
  <c r="E7" i="2"/>
  <c r="O7" i="2" s="1"/>
  <c r="E15" i="2"/>
</calcChain>
</file>

<file path=xl/comments1.xml><?xml version="1.0" encoding="utf-8"?>
<comments xmlns="http://schemas.openxmlformats.org/spreadsheetml/2006/main">
  <authors>
    <author>eze3</author>
    <author>e</author>
  </authors>
  <commentList>
    <comment ref="A6" authorId="0" shapeId="0">
      <text>
        <r>
          <rPr>
            <b/>
            <sz val="8"/>
            <color indexed="81"/>
            <rFont val="Tahoma"/>
            <family val="2"/>
          </rPr>
          <t>• ID</t>
        </r>
        <r>
          <rPr>
            <sz val="8"/>
            <color indexed="81"/>
            <rFont val="Tahoma"/>
            <family val="2"/>
          </rPr>
          <t>: A unique ID number used to identify the risk in the risk management log.</t>
        </r>
      </text>
    </comment>
    <comment ref="B6" authorId="0" shapeId="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text>
        <r>
          <rPr>
            <b/>
            <sz val="8"/>
            <color indexed="81"/>
            <rFont val="Tahoma"/>
            <family val="2"/>
          </rPr>
          <t>• Risk Description</t>
        </r>
        <r>
          <rPr>
            <sz val="8"/>
            <color indexed="81"/>
            <rFont val="Tahoma"/>
            <family val="2"/>
          </rPr>
          <t>:  This column should be populated with a description of the risk.</t>
        </r>
      </text>
    </comment>
    <comment ref="G6" authorId="1" shapeId="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text>
        <r>
          <rPr>
            <b/>
            <sz val="8"/>
            <color indexed="81"/>
            <rFont val="Tahoma"/>
          </rPr>
          <t>• Risk Area:</t>
        </r>
        <r>
          <rPr>
            <sz val="8"/>
            <color indexed="81"/>
            <rFont val="Tahoma"/>
            <family val="2"/>
          </rPr>
          <t xml:space="preserve"> This column should be populated with the appropriate risk area.</t>
        </r>
      </text>
    </comment>
    <comment ref="I6" authorId="1" shapeId="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shapeId="0">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shape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<sst xmlns="http://schemas.openxmlformats.org/spreadsheetml/2006/main" count="182" uniqueCount="145">
  <si>
    <t>Column</t>
  </si>
  <si>
    <t>Instructions For Completing This Document</t>
  </si>
  <si>
    <t>Complete the Project Name, NC, Project Manager Name, and Project Description fields</t>
  </si>
  <si>
    <t>For each risk identified, complete the following:</t>
  </si>
  <si>
    <t>A</t>
  </si>
  <si>
    <r>
      <t>ID</t>
    </r>
    <r>
      <rPr>
        <sz val="8"/>
        <rFont val="Arial"/>
        <family val="2"/>
      </rPr>
      <t>: A unique ID number used to identify the risk in the risk tracking log.</t>
    </r>
  </si>
  <si>
    <t>B</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</si>
  <si>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</si>
  <si>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C</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</si>
  <si>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</si>
  <si>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D</t>
  </si>
  <si>
    <r>
      <t>Probability of Occurrence</t>
    </r>
    <r>
      <rPr>
        <sz val="8"/>
        <rFont val="Arial"/>
        <family val="2"/>
      </rPr>
      <t>: This column should be populated with the estimated probability that the risk will at some point become a project issue.</t>
    </r>
  </si>
  <si>
    <t>E</t>
  </si>
  <si>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</si>
  <si>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t>F</t>
  </si>
  <si>
    <r>
      <t>Risk Description</t>
    </r>
    <r>
      <rPr>
        <sz val="8"/>
        <rFont val="Arial"/>
        <family val="2"/>
      </rPr>
      <t>: This column should be populated with a description of the risk.</t>
    </r>
  </si>
  <si>
    <t>G</t>
  </si>
  <si>
    <r>
      <t>Project Impact</t>
    </r>
    <r>
      <rPr>
        <sz val="8"/>
        <rFont val="Arial"/>
        <family val="2"/>
      </rPr>
      <t>: This column should be populated with a description of the potential project impact as a result of the risk.</t>
    </r>
  </si>
  <si>
    <t>H</t>
  </si>
  <si>
    <r>
      <t>Risk Area</t>
    </r>
    <r>
      <rPr>
        <sz val="8"/>
        <rFont val="Arial"/>
        <family val="2"/>
      </rPr>
      <t>: This column should be populated with the appropriate risk area.</t>
    </r>
  </si>
  <si>
    <t>I</t>
  </si>
  <si>
    <r>
      <t>Symptoms</t>
    </r>
    <r>
      <rPr>
        <sz val="8"/>
        <rFont val="Arial"/>
        <family val="2"/>
      </rPr>
      <t>: This column should be populated with the symptoms of risk that may eventually lead to the execution of a risk contingency plan.</t>
    </r>
  </si>
  <si>
    <t>J</t>
  </si>
  <si>
    <r>
      <t>Trigger</t>
    </r>
    <r>
      <rPr>
        <sz val="8"/>
        <rFont val="Arial"/>
        <family val="2"/>
      </rPr>
      <t>: This column should be populated with the triggers that would indicate the requirement to execute contingency plans.</t>
    </r>
  </si>
  <si>
    <t>K</t>
  </si>
  <si>
    <r>
      <t>Risk Response Strategy</t>
    </r>
    <r>
      <rPr>
        <sz val="8"/>
        <rFont val="Arial"/>
        <family val="2"/>
      </rPr>
      <t>: This column should be populated with the preferred risk response strategy.</t>
    </r>
  </si>
  <si>
    <t>L</t>
  </si>
  <si>
    <r>
      <t>Response Strategy</t>
    </r>
    <r>
      <rPr>
        <sz val="8"/>
        <rFont val="Arial"/>
        <family val="2"/>
      </rPr>
      <t>: This column should be populated an appropriate response strategy to prevent the risk from becoming an issue.</t>
    </r>
  </si>
  <si>
    <t>M</t>
  </si>
  <si>
    <r>
      <t>Contingency Plan</t>
    </r>
    <r>
      <rPr>
        <sz val="8"/>
        <rFont val="Arial"/>
        <family val="2"/>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</si>
  <si>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</si>
  <si>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</si>
  <si>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</si>
  <si>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</si>
  <si>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</si>
  <si>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</si>
  <si>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</si>
  <si>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</si>
  <si>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Pharmacy Error Tracker</t>
  </si>
  <si>
    <t>National Center:</t>
  </si>
  <si>
    <t>CSU</t>
  </si>
  <si>
    <t>Project Manager Name:</t>
  </si>
  <si>
    <t>James Tulip</t>
  </si>
  <si>
    <t>Project Description:</t>
  </si>
  <si>
    <t>Creation of a single page mobile web application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</si>
  <si>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</si>
  <si>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</si>
  <si>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</si>
  <si>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</si>
  <si>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</si>
  <si>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</si>
  <si>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</si>
  <si>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</si>
  <si>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</si>
  <si>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</si>
  <si>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</si>
  <si>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</si>
  <si>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</si>
  <si>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</si>
  <si>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</si>
  <si>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</si>
  <si>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</si>
  <si>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EXAMPLE:</t>
    </r>
    <r>
      <rPr>
        <sz val="8"/>
        <rFont val="Arial"/>
        <family val="2"/>
      </rPr>
      <t xml:space="preserve"> If required skills are not identified or obtained, project schedule may slip and possibly restrict the accomplishment of project goals.</t>
    </r>
  </si>
  <si>
    <t>Project Resources
Budget
Schedule</t>
  </si>
  <si>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</si>
  <si>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</si>
  <si>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t>Mitigation</t>
  </si>
  <si>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</si>
  <si>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</si>
  <si>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t>Medium</t>
  </si>
  <si>
    <t>1</t>
  </si>
  <si>
    <t xml:space="preserve">Skills set of team members may not be adequate to complete project. All team members will need to learn how to use new software (Vue.js). Other software, such as Visual Studio Code and MySQL will be required to be learned or revised by some of the team members. </t>
  </si>
  <si>
    <t>Skills will need to be obtained by all team members to ensure the goals of the project are accomplished</t>
  </si>
  <si>
    <t>Schedule</t>
  </si>
  <si>
    <t>Inability of the team to create required Technical Competency Demonstrator (TCD) by due Assessment date</t>
  </si>
  <si>
    <t>Commencement on required coding for TCD has not commenced prior to 6 April</t>
  </si>
  <si>
    <t>Team members to familiarise themselves with software</t>
  </si>
  <si>
    <t>Team members to help each other with any issues identified. Also, share various tips and documentation found on using software, including YouTube clips and short courses.</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</si>
  <si>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</si>
  <si>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</si>
  <si>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</si>
  <si>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</si>
  <si>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</si>
  <si>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</si>
  <si>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</si>
  <si>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</si>
  <si>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</si>
  <si>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</si>
  <si>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</si>
  <si>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</si>
  <si>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</si>
  <si>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</si>
  <si>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</si>
  <si>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</si>
  <si>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</si>
  <si>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</si>
  <si>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2</t>
  </si>
  <si>
    <t>Loss of knowledge should a team member leave the project</t>
  </si>
  <si>
    <t>Schedule
Data/Information
Project Resources</t>
  </si>
  <si>
    <t>A team member announces they are leaving the project.
A team member receives three strikes</t>
  </si>
  <si>
    <t>A team member is talking about leaving the project.
A team member has received two strikes</t>
  </si>
  <si>
    <t>Avoidance</t>
  </si>
  <si>
    <t>Ensure knowledge is being shared continually throughout the project. 
Help support team members struggling to meet required expectations, without completing their workload for them.</t>
  </si>
  <si>
    <t>Sharing of knowledge gained on completing tasks with other team members.
Ensure reporting of task status is open and honest</t>
  </si>
  <si>
    <t>3</t>
  </si>
  <si>
    <t>Loss of data due to system failure</t>
  </si>
  <si>
    <t>The knowledge lost can delay the area of the project development that the knowledge pertains to. Possibly restrict project goals achievements</t>
  </si>
  <si>
    <t>Data loss would require project to commence from point where data/code is still available.
May require the project to start from scratch meaning project will not be delivered - project failure</t>
  </si>
  <si>
    <t>Infrequent use of version control, unreliable hardware/software being used</t>
  </si>
  <si>
    <t>Team member/s are not documents/code to Bitbucket via continual, regular commits.
Team member reports issues with their computer.</t>
  </si>
  <si>
    <t>Team members actively commit changes to documents/code to their branch and have changes reviewed by team for regular merging of branches.</t>
  </si>
  <si>
    <t>Team members actively commit changes to documents/code to their branch and have changes reviewed by team for regular merging of branches.
Team members to maintain their computer in good working order.</t>
  </si>
  <si>
    <t>Unforeseen system failure will not be a huge issue as long as team members continually commit their documents/code.
If team member is not committing changes on a regular basis, other team members are to remind member to do so.</t>
  </si>
  <si>
    <t>4</t>
  </si>
  <si>
    <t>Use cases are scheduled to be completed in an unrealistic time frame</t>
  </si>
  <si>
    <t>Project milestones may not be achieved, pushing overall schedule back</t>
  </si>
  <si>
    <t>Project Management
Overall project failure</t>
  </si>
  <si>
    <t>Data/Information
Technology
Reliability of systems
Overall project failure</t>
  </si>
  <si>
    <t>Team members struggling to complete required tasks by se dates</t>
  </si>
  <si>
    <t>Team meetings and chat indicating tasks are running behind schedule</t>
  </si>
  <si>
    <t>Contingency</t>
  </si>
  <si>
    <t>Review scheduling if required</t>
  </si>
  <si>
    <t>When indication start to appear that tasks are not being completed due to workload being too heavy, the project schedule is to be reassessed to ensure project success</t>
  </si>
  <si>
    <t>5</t>
  </si>
  <si>
    <t>Team members not committing changes to version control regularly</t>
  </si>
  <si>
    <t>Tasks reliant on other tasks may not be completed on time.
Loss of data.</t>
  </si>
  <si>
    <t>Schedule
Data/Information
Overall project failure</t>
  </si>
  <si>
    <t>Lack of regular commits by one or more team members</t>
  </si>
  <si>
    <t>Infrequent use of version control</t>
  </si>
  <si>
    <t>If team member is not committing changes on a regular basis, other team members are to remind member to do so.</t>
  </si>
  <si>
    <t>6</t>
  </si>
  <si>
    <t>New applications will need to be sourced</t>
  </si>
  <si>
    <t>Schedule
Technology
Reliability of systems</t>
  </si>
  <si>
    <t>Unable to execute required functions, such as visualisations</t>
  </si>
  <si>
    <t>Difficulty in integrating software into project</t>
  </si>
  <si>
    <t>Team members report issues immediately the arise</t>
  </si>
  <si>
    <t>When indication start to appear that software is not compatible or doesn't work as desired, investigation starts urgently for new software to take its place</t>
  </si>
  <si>
    <t>Ability of customised changes to error entry form to flow through to database automatically</t>
  </si>
  <si>
    <t>A main feature of the application will not be delivered</t>
  </si>
  <si>
    <t>Feasibility
Overall project failure</t>
  </si>
  <si>
    <t>Unable to have the MySQL database automatically update to reflect changes made to the error entry form</t>
  </si>
  <si>
    <t>In ability to solve issue</t>
  </si>
  <si>
    <t>May need to remove flexibility from application.</t>
  </si>
  <si>
    <t>7</t>
  </si>
  <si>
    <t>Applications Metabase and vue.js do not meet project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</si>
</sst>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6"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10"/>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7">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6" fillId="0" borderId="6" xfId="0" applyFont="1" applyBorder="1" applyAlignment="1">
      <alignment vertical="top" wrapText="1"/>
    </xf>
    <xf numFmtId="0" fontId="6" fillId="0" borderId="20" xfId="0" applyFont="1" applyBorder="1" applyAlignment="1">
      <alignment vertical="top" wrapText="1"/>
    </xf>
    <xf numFmtId="0" fontId="5" fillId="0" borderId="22"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4" xfId="0" applyFont="1" applyBorder="1" applyAlignment="1">
      <alignment horizontal="left" vertical="top"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2"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49" fontId="5" fillId="0" borderId="29" xfId="0" applyNumberFormat="1" applyFont="1" applyBorder="1" applyAlignment="1">
      <alignment horizontal="center" vertical="top"/>
    </xf>
    <xf numFmtId="0" fontId="6" fillId="0" borderId="30" xfId="0"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1"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2" xfId="0" applyNumberFormat="1" applyFont="1" applyBorder="1" applyAlignment="1">
      <alignment horizontal="center" vertical="top" wrapText="1"/>
    </xf>
    <xf numFmtId="0" fontId="10" fillId="0" borderId="33" xfId="0" applyFont="1" applyBorder="1" applyAlignment="1">
      <alignment horizontal="lef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0" fontId="5" fillId="0" borderId="22" xfId="0" applyFont="1" applyBorder="1" applyAlignment="1">
      <alignment horizontal="center" vertical="top" wrapText="1"/>
    </xf>
    <xf numFmtId="0" fontId="6" fillId="3" borderId="35" xfId="0" applyFont="1" applyFill="1" applyBorder="1" applyAlignment="1">
      <alignment horizontal="center" vertical="top" wrapText="1"/>
    </xf>
    <xf numFmtId="0" fontId="5" fillId="0" borderId="15" xfId="0" applyFont="1" applyBorder="1" applyAlignment="1">
      <alignment vertical="center"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2" xfId="0" applyFont="1" applyBorder="1" applyAlignment="1">
      <alignment vertical="top" wrapText="1"/>
    </xf>
    <xf numFmtId="0" fontId="5" fillId="0" borderId="21" xfId="0" applyFont="1" applyBorder="1" applyAlignment="1">
      <alignment vertical="top" wrapText="1"/>
    </xf>
    <xf numFmtId="0" fontId="15" fillId="0" borderId="0" xfId="0" applyFont="1" applyBorder="1" applyAlignment="1"/>
    <xf numFmtId="0" fontId="5" fillId="0" borderId="7" xfId="0" applyFont="1" applyBorder="1" applyAlignment="1">
      <alignment vertical="top" wrapText="1"/>
    </xf>
    <xf numFmtId="0" fontId="5" fillId="0" borderId="34" xfId="0" applyFont="1" applyBorder="1" applyAlignment="1">
      <alignmen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xf numFmtId="0" fontId="5" fillId="0" borderId="1" xfId="0" applyFont="1" applyBorder="1" applyAlignment="1">
      <alignment vertical="center" wrapText="1"/>
    </xf>
    <xf numFmtId="0" fontId="5" fillId="0" borderId="15" xfId="0" applyFont="1" applyBorder="1" applyAlignment="1">
      <alignment vertical="center" wrapText="1"/>
    </xf>
    <xf numFmtId="0" fontId="5" fillId="0" borderId="1" xfId="0" applyNumberFormat="1" applyFont="1" applyBorder="1" applyAlignment="1">
      <alignment vertical="center" wrapText="1"/>
    </xf>
    <xf numFmtId="0" fontId="5" fillId="0" borderId="15" xfId="0" applyNumberFormat="1" applyFont="1" applyBorder="1" applyAlignment="1">
      <alignment vertical="center" wrapText="1"/>
    </xf>
  </cellXfs>
  <cellStyles count="1">
    <cellStyle name="Normal" xfId="0" builtinId="0"/>
  </cellStyles>
  <dxfs count="9">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7"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81" t="str">
        <f>Risk_Tracking_Log!A1</f>
        <v>RISK MANAGEMENT LOG</v>
      </c>
      <c r="B1" s="82"/>
    </row>
    <row r="2" spans="1:2" ht="12" thickBot="1" x14ac:dyDescent="0.25">
      <c r="A2" s="72" t="s">
        <v>0</v>
      </c>
      <c r="B2" s="19" t="s">
        <v>1</v>
      </c>
    </row>
    <row r="3" spans="1:2" x14ac:dyDescent="0.2">
      <c r="A3" s="23"/>
      <c r="B3" s="16" t="s">
        <v>2</v>
      </c>
    </row>
    <row r="4" spans="1:2" x14ac:dyDescent="0.2">
      <c r="A4" s="20"/>
      <c r="B4" s="17" t="s">
        <v>3</v>
      </c>
    </row>
    <row r="5" spans="1:2" x14ac:dyDescent="0.2">
      <c r="A5" s="20" t="s">
        <v>4</v>
      </c>
      <c r="B5" s="50" t="s">
        <v>5</v>
      </c>
    </row>
    <row r="6" spans="1:2" ht="45" x14ac:dyDescent="0.2">
      <c r="A6" s="21" t="s">
        <v>6</v>
      </c>
      <c r="B6" s="50" t="s">
        <v>7</v>
      </c>
    </row>
    <row r="7" spans="1:2" ht="67.5" x14ac:dyDescent="0.2">
      <c r="A7" s="21" t="s">
        <v>8</v>
      </c>
      <c r="B7" s="50" t="s">
        <v>9</v>
      </c>
    </row>
    <row r="8" spans="1:2" ht="22.5" x14ac:dyDescent="0.2">
      <c r="A8" s="21" t="s">
        <v>10</v>
      </c>
      <c r="B8" s="51" t="s">
        <v>11</v>
      </c>
    </row>
    <row r="9" spans="1:2" ht="56.25" x14ac:dyDescent="0.2">
      <c r="A9" s="21" t="s">
        <v>12</v>
      </c>
      <c r="B9" s="50" t="s">
        <v>13</v>
      </c>
    </row>
    <row r="10" spans="1:2" x14ac:dyDescent="0.2">
      <c r="A10" s="21" t="s">
        <v>14</v>
      </c>
      <c r="B10" s="50" t="s">
        <v>15</v>
      </c>
    </row>
    <row r="11" spans="1:2" x14ac:dyDescent="0.2">
      <c r="A11" s="21" t="s">
        <v>16</v>
      </c>
      <c r="B11" s="50" t="s">
        <v>17</v>
      </c>
    </row>
    <row r="12" spans="1:2" x14ac:dyDescent="0.2">
      <c r="A12" s="21" t="s">
        <v>18</v>
      </c>
      <c r="B12" s="50" t="s">
        <v>19</v>
      </c>
    </row>
    <row r="13" spans="1:2" ht="22.5" x14ac:dyDescent="0.2">
      <c r="A13" s="21" t="s">
        <v>20</v>
      </c>
      <c r="B13" s="50" t="s">
        <v>21</v>
      </c>
    </row>
    <row r="14" spans="1:2" x14ac:dyDescent="0.2">
      <c r="A14" s="21" t="s">
        <v>22</v>
      </c>
      <c r="B14" s="50" t="s">
        <v>23</v>
      </c>
    </row>
    <row r="15" spans="1:2" x14ac:dyDescent="0.2">
      <c r="A15" s="21" t="s">
        <v>24</v>
      </c>
      <c r="B15" s="50" t="s">
        <v>25</v>
      </c>
    </row>
    <row r="16" spans="1:2" ht="22.5" x14ac:dyDescent="0.2">
      <c r="A16" s="21" t="s">
        <v>26</v>
      </c>
      <c r="B16" s="50" t="s">
        <v>27</v>
      </c>
    </row>
    <row r="17" spans="1:2" ht="12" thickBot="1" x14ac:dyDescent="0.25">
      <c r="A17" s="67" t="s">
        <v>28</v>
      </c>
      <c r="B17" s="68" t="s">
        <v>29</v>
      </c>
    </row>
    <row r="19" spans="1:2" ht="12" thickBot="1" x14ac:dyDescent="0.25"/>
    <row r="20" spans="1:2" ht="12" thickBot="1" x14ac:dyDescent="0.25">
      <c r="A20" s="18" t="s">
        <v>0</v>
      </c>
      <c r="B20" s="19" t="s">
        <v>30</v>
      </c>
    </row>
    <row r="21" spans="1:2" ht="34.5" thickBot="1" x14ac:dyDescent="0.25">
      <c r="A21" s="25" t="s">
        <v>31</v>
      </c>
      <c r="B21" s="24" t="s">
        <v>32</v>
      </c>
    </row>
    <row r="23" spans="1:2" ht="12" thickBot="1" x14ac:dyDescent="0.25"/>
    <row r="24" spans="1:2" ht="12" thickBot="1" x14ac:dyDescent="0.25">
      <c r="A24" s="18" t="s">
        <v>0</v>
      </c>
      <c r="B24" s="19" t="s">
        <v>33</v>
      </c>
    </row>
    <row r="25" spans="1:2" ht="57" thickBot="1" x14ac:dyDescent="0.25">
      <c r="A25" s="26" t="s">
        <v>34</v>
      </c>
      <c r="B25" s="24" t="s">
        <v>35</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6"/>
  <sheetViews>
    <sheetView tabSelected="1" topLeftCell="A6" zoomScale="85" workbookViewId="0">
      <pane ySplit="1" topLeftCell="A8" activePane="bottomLeft" state="frozen"/>
      <selection activeCell="A6" sqref="A6"/>
      <selection pane="bottomLeft" activeCell="F12" sqref="F12"/>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49" customWidth="1"/>
    <col min="8" max="8" width="22.140625" style="49" bestFit="1" customWidth="1"/>
    <col min="9" max="10" width="30.85546875" style="49" customWidth="1"/>
    <col min="11" max="11" width="12.85546875" style="49" bestFit="1" customWidth="1"/>
    <col min="12" max="13" width="30.85546875" style="49" customWidth="1"/>
    <col min="14" max="14" width="9.140625" style="4"/>
    <col min="15" max="15" width="6" style="4" customWidth="1"/>
    <col min="16" max="16384" width="9.140625" style="4"/>
  </cols>
  <sheetData>
    <row r="1" spans="1:21" s="7" customFormat="1" ht="18.75" thickBot="1" x14ac:dyDescent="0.25">
      <c r="A1" s="2" t="s">
        <v>36</v>
      </c>
      <c r="B1" s="28"/>
      <c r="C1" s="28"/>
      <c r="D1" s="28"/>
      <c r="E1" s="28"/>
      <c r="F1" s="29"/>
      <c r="G1" s="29"/>
      <c r="H1" s="29"/>
      <c r="I1" s="2" t="s">
        <v>36</v>
      </c>
      <c r="J1" s="30"/>
      <c r="K1" s="30"/>
      <c r="L1" s="30"/>
      <c r="M1" s="30"/>
    </row>
    <row r="2" spans="1:21" s="1" customFormat="1" ht="23.25" thickBot="1" x14ac:dyDescent="0.25">
      <c r="A2" s="8" t="s">
        <v>37</v>
      </c>
      <c r="B2" s="31"/>
      <c r="C2" s="31"/>
      <c r="D2" s="32" t="s">
        <v>38</v>
      </c>
      <c r="E2" s="34"/>
      <c r="F2" s="33"/>
      <c r="G2" s="34"/>
      <c r="H2" s="34"/>
      <c r="I2" s="8" t="str">
        <f>A2</f>
        <v>Project Name:</v>
      </c>
      <c r="J2" s="32" t="str">
        <f>D2</f>
        <v>Pharmacy Error Tracker</v>
      </c>
      <c r="K2" s="38"/>
      <c r="L2" s="66"/>
      <c r="M2" s="66"/>
      <c r="N2" s="66"/>
      <c r="O2" s="66"/>
      <c r="P2" s="66"/>
      <c r="Q2" s="66"/>
      <c r="R2" s="66"/>
      <c r="S2" s="66"/>
      <c r="T2" s="66"/>
      <c r="U2" s="66"/>
    </row>
    <row r="3" spans="1:21" s="1" customFormat="1" ht="13.5" thickBot="1" x14ac:dyDescent="0.25">
      <c r="A3" s="9" t="s">
        <v>39</v>
      </c>
      <c r="B3" s="35"/>
      <c r="C3" s="35"/>
      <c r="D3" s="36" t="s">
        <v>40</v>
      </c>
      <c r="E3" s="38"/>
      <c r="F3" s="37"/>
      <c r="G3" s="38"/>
      <c r="H3" s="38"/>
      <c r="I3" s="9" t="str">
        <f>A3</f>
        <v>National Center:</v>
      </c>
      <c r="J3" s="36" t="str">
        <f>D3</f>
        <v>CSU</v>
      </c>
      <c r="K3" s="38"/>
      <c r="L3" s="66"/>
      <c r="M3" s="66"/>
      <c r="N3" s="66"/>
      <c r="O3" s="66"/>
      <c r="P3" s="66"/>
      <c r="Q3" s="66"/>
      <c r="R3" s="66"/>
      <c r="S3" s="66"/>
      <c r="T3" s="66"/>
      <c r="U3" s="66"/>
    </row>
    <row r="4" spans="1:21" s="1" customFormat="1" ht="13.5" thickBot="1" x14ac:dyDescent="0.25">
      <c r="A4" s="9" t="s">
        <v>41</v>
      </c>
      <c r="B4" s="35"/>
      <c r="C4" s="35"/>
      <c r="D4" s="39" t="s">
        <v>42</v>
      </c>
      <c r="E4" s="38"/>
      <c r="F4" s="37"/>
      <c r="G4" s="38"/>
      <c r="H4" s="38"/>
      <c r="I4" s="9" t="str">
        <f>A4</f>
        <v>Project Manager Name:</v>
      </c>
      <c r="J4" s="39" t="str">
        <f>D4</f>
        <v>James Tulip</v>
      </c>
      <c r="K4" s="38"/>
      <c r="L4" s="66"/>
      <c r="M4" s="66"/>
      <c r="N4" s="66"/>
      <c r="O4" s="66"/>
      <c r="P4" s="66"/>
      <c r="Q4" s="66"/>
      <c r="R4" s="66"/>
      <c r="S4" s="66"/>
      <c r="T4" s="66"/>
      <c r="U4" s="66"/>
    </row>
    <row r="5" spans="1:21" s="1" customFormat="1" ht="13.5" thickBot="1" x14ac:dyDescent="0.25">
      <c r="A5" s="9" t="s">
        <v>43</v>
      </c>
      <c r="B5" s="31"/>
      <c r="C5" s="40"/>
      <c r="D5" s="83" t="s">
        <v>44</v>
      </c>
      <c r="E5" s="84"/>
      <c r="F5" s="84"/>
      <c r="G5" s="73"/>
      <c r="H5" s="73"/>
      <c r="I5" s="9" t="str">
        <f>A5</f>
        <v>Project Description:</v>
      </c>
      <c r="J5" s="85" t="str">
        <f>D5</f>
        <v>Creation of a single page mobile web application</v>
      </c>
      <c r="K5" s="86"/>
      <c r="L5" s="86"/>
      <c r="M5" s="52"/>
      <c r="N5" s="66"/>
      <c r="O5" s="66"/>
      <c r="P5" s="66"/>
      <c r="Q5" s="66"/>
      <c r="R5" s="66"/>
      <c r="S5" s="66"/>
      <c r="T5" s="66"/>
      <c r="U5" s="66"/>
    </row>
    <row r="6" spans="1:21" s="3" customFormat="1" ht="34.5" thickBot="1" x14ac:dyDescent="0.25">
      <c r="A6" s="54" t="s">
        <v>45</v>
      </c>
      <c r="B6" s="55" t="s">
        <v>46</v>
      </c>
      <c r="C6" s="55" t="s">
        <v>47</v>
      </c>
      <c r="D6" s="53" t="s">
        <v>48</v>
      </c>
      <c r="E6" s="53" t="s">
        <v>49</v>
      </c>
      <c r="F6" s="55" t="s">
        <v>50</v>
      </c>
      <c r="G6" s="55" t="s">
        <v>51</v>
      </c>
      <c r="H6" s="58" t="s">
        <v>52</v>
      </c>
      <c r="I6" s="53" t="s">
        <v>53</v>
      </c>
      <c r="J6" s="53" t="s">
        <v>54</v>
      </c>
      <c r="K6" s="53" t="s">
        <v>55</v>
      </c>
      <c r="L6" s="55" t="s">
        <v>56</v>
      </c>
      <c r="M6" s="65" t="s">
        <v>57</v>
      </c>
    </row>
    <row r="7" spans="1:21" ht="101.25" x14ac:dyDescent="0.2">
      <c r="A7" s="11"/>
      <c r="B7" s="14" t="s">
        <v>58</v>
      </c>
      <c r="C7" s="27" t="s">
        <v>59</v>
      </c>
      <c r="D7" s="27" t="s">
        <v>60</v>
      </c>
      <c r="E7" s="64"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42" t="s">
        <v>61</v>
      </c>
      <c r="G7" s="42" t="s">
        <v>62</v>
      </c>
      <c r="H7" s="41" t="s">
        <v>63</v>
      </c>
      <c r="I7" s="42" t="s">
        <v>64</v>
      </c>
      <c r="J7" s="42" t="s">
        <v>65</v>
      </c>
      <c r="K7" s="71" t="s">
        <v>66</v>
      </c>
      <c r="L7" s="42" t="s">
        <v>67</v>
      </c>
      <c r="M7" s="62" t="s">
        <v>68</v>
      </c>
      <c r="O7" s="4"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21" x14ac:dyDescent="0.2">
      <c r="A8" s="11"/>
      <c r="B8" s="14" t="s">
        <v>58</v>
      </c>
      <c r="C8" s="27" t="s">
        <v>69</v>
      </c>
      <c r="D8" s="27" t="s">
        <v>69</v>
      </c>
      <c r="E8" s="64"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Yellow</v>
      </c>
      <c r="F8" s="42"/>
      <c r="G8" s="63"/>
      <c r="H8" s="41"/>
      <c r="I8" s="69"/>
      <c r="J8" s="63"/>
      <c r="K8" s="71"/>
      <c r="L8" s="69"/>
      <c r="M8" s="43"/>
    </row>
    <row r="9" spans="1:21" x14ac:dyDescent="0.2">
      <c r="A9" s="11"/>
      <c r="B9" s="14" t="s">
        <v>58</v>
      </c>
      <c r="C9" s="27" t="s">
        <v>60</v>
      </c>
      <c r="D9" s="27" t="s">
        <v>60</v>
      </c>
      <c r="E9" s="64"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Green</v>
      </c>
      <c r="F9" s="42"/>
      <c r="G9" s="63"/>
      <c r="H9" s="41"/>
      <c r="I9" s="69"/>
      <c r="J9" s="63"/>
      <c r="K9" s="71"/>
      <c r="L9" s="69"/>
      <c r="M9" s="43"/>
    </row>
    <row r="10" spans="1:21" s="78" customFormat="1" ht="78.75" x14ac:dyDescent="0.2">
      <c r="A10" s="11" t="s">
        <v>70</v>
      </c>
      <c r="B10" s="14" t="s">
        <v>58</v>
      </c>
      <c r="C10" s="27" t="s">
        <v>59</v>
      </c>
      <c r="D10" s="27" t="s">
        <v>60</v>
      </c>
      <c r="E10" s="64" t="str">
        <f t="shared" ref="E10:E35"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Yellow</v>
      </c>
      <c r="F10" s="74" t="s">
        <v>71</v>
      </c>
      <c r="G10" s="75" t="s">
        <v>72</v>
      </c>
      <c r="H10" s="41" t="s">
        <v>73</v>
      </c>
      <c r="I10" s="76" t="s">
        <v>74</v>
      </c>
      <c r="J10" s="75" t="s">
        <v>75</v>
      </c>
      <c r="K10" s="71" t="s">
        <v>66</v>
      </c>
      <c r="L10" s="76" t="s">
        <v>76</v>
      </c>
      <c r="M10" s="77" t="s">
        <v>77</v>
      </c>
    </row>
    <row r="11" spans="1:21" s="78" customFormat="1" ht="56.25" x14ac:dyDescent="0.2">
      <c r="A11" s="12" t="s">
        <v>96</v>
      </c>
      <c r="B11" s="14" t="s">
        <v>58</v>
      </c>
      <c r="C11" s="27" t="s">
        <v>69</v>
      </c>
      <c r="D11" s="27" t="s">
        <v>69</v>
      </c>
      <c r="E11" s="64" t="str">
        <f>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Yellow</v>
      </c>
      <c r="F11" s="45" t="s">
        <v>144</v>
      </c>
      <c r="G11" s="41" t="s">
        <v>131</v>
      </c>
      <c r="H11" s="41" t="s">
        <v>132</v>
      </c>
      <c r="I11" s="76" t="s">
        <v>133</v>
      </c>
      <c r="J11" s="75" t="s">
        <v>134</v>
      </c>
      <c r="K11" s="71" t="s">
        <v>66</v>
      </c>
      <c r="L11" s="76" t="s">
        <v>135</v>
      </c>
      <c r="M11" s="46" t="s">
        <v>136</v>
      </c>
    </row>
    <row r="12" spans="1:21" s="78" customFormat="1" ht="33.75" x14ac:dyDescent="0.2">
      <c r="A12" s="12" t="s">
        <v>104</v>
      </c>
      <c r="B12" s="14" t="s">
        <v>58</v>
      </c>
      <c r="C12" s="27" t="s">
        <v>59</v>
      </c>
      <c r="D12" s="27" t="s">
        <v>69</v>
      </c>
      <c r="E12" s="64" t="str">
        <f>IF(OR(AND(B12&lt;&gt;"Closed",C12="High",D12="High"),AND(B12&lt;&gt;"Closed",C12="High",D12="Medium"),AND(B12&lt;&gt;"Closed",C12="Medium",D12="High")),"Red",IF(OR(AND(B12&lt;&gt;"Closed",C12="High",D12="Low"),AND(B12&lt;&gt;"Closed",C12="Medium",D12="Medium"),AND(B12&lt;&gt;"Closed",C12="Low",D12="High")),"Yellow",IF(OR(AND(B12&lt;&gt;"Closed",C12="Medium",D12="Low"),AND(B12&lt;&gt;"Closed",C12="Low",D12="Low"),AND(B12&lt;&gt;"Closed",C12="Low",D12="Medium")),"Green",IF(B12="Closed","Closed",""))))</f>
        <v>Red</v>
      </c>
      <c r="F12" s="45" t="s">
        <v>137</v>
      </c>
      <c r="G12" s="41" t="s">
        <v>138</v>
      </c>
      <c r="H12" s="41" t="s">
        <v>139</v>
      </c>
      <c r="I12" s="76" t="s">
        <v>140</v>
      </c>
      <c r="J12" s="75" t="s">
        <v>141</v>
      </c>
      <c r="K12" s="71" t="s">
        <v>120</v>
      </c>
      <c r="L12" s="76" t="s">
        <v>135</v>
      </c>
      <c r="M12" s="46" t="s">
        <v>142</v>
      </c>
    </row>
    <row r="13" spans="1:21" s="78" customFormat="1" ht="56.25" x14ac:dyDescent="0.2">
      <c r="A13" s="12" t="s">
        <v>113</v>
      </c>
      <c r="B13" s="14" t="s">
        <v>58</v>
      </c>
      <c r="C13" s="27" t="s">
        <v>69</v>
      </c>
      <c r="D13" s="27" t="s">
        <v>60</v>
      </c>
      <c r="E13" s="64" t="str">
        <f>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Green</v>
      </c>
      <c r="F13" s="45" t="s">
        <v>114</v>
      </c>
      <c r="G13" s="41" t="s">
        <v>115</v>
      </c>
      <c r="H13" s="41" t="s">
        <v>116</v>
      </c>
      <c r="I13" s="76" t="s">
        <v>118</v>
      </c>
      <c r="J13" s="75" t="s">
        <v>119</v>
      </c>
      <c r="K13" s="71" t="s">
        <v>66</v>
      </c>
      <c r="L13" s="76" t="s">
        <v>121</v>
      </c>
      <c r="M13" s="46" t="s">
        <v>122</v>
      </c>
    </row>
    <row r="14" spans="1:21" s="78" customFormat="1" ht="45" x14ac:dyDescent="0.2">
      <c r="A14" s="12" t="s">
        <v>123</v>
      </c>
      <c r="B14" s="14" t="s">
        <v>58</v>
      </c>
      <c r="C14" s="27" t="s">
        <v>69</v>
      </c>
      <c r="D14" s="27" t="s">
        <v>60</v>
      </c>
      <c r="E14" s="64" t="str">
        <f t="shared" si="0"/>
        <v>Green</v>
      </c>
      <c r="F14" s="45" t="s">
        <v>124</v>
      </c>
      <c r="G14" s="41" t="s">
        <v>125</v>
      </c>
      <c r="H14" s="41" t="s">
        <v>126</v>
      </c>
      <c r="I14" s="76" t="s">
        <v>128</v>
      </c>
      <c r="J14" s="76" t="s">
        <v>127</v>
      </c>
      <c r="K14" s="71" t="s">
        <v>66</v>
      </c>
      <c r="L14" s="76" t="s">
        <v>110</v>
      </c>
      <c r="M14" s="46" t="s">
        <v>129</v>
      </c>
    </row>
    <row r="15" spans="1:21" s="78" customFormat="1" ht="67.5" x14ac:dyDescent="0.2">
      <c r="A15" s="12" t="s">
        <v>130</v>
      </c>
      <c r="B15" s="14" t="s">
        <v>58</v>
      </c>
      <c r="C15" s="27" t="s">
        <v>59</v>
      </c>
      <c r="D15" s="27" t="s">
        <v>60</v>
      </c>
      <c r="E15" s="64" t="str">
        <f>IF(OR(AND(B15&lt;&gt;"Closed",C15="High",D15="High"),AND(B15&lt;&gt;"Closed",C15="High",D15="Medium"),AND(B15&lt;&gt;"Closed",C15="Medium",D15="High")),"Red",IF(OR(AND(B15&lt;&gt;"Closed",C15="High",D15="Low"),AND(B15&lt;&gt;"Closed",C15="Medium",D15="Medium"),AND(B15&lt;&gt;"Closed",C15="Low",D15="High")),"Yellow",IF(OR(AND(B15&lt;&gt;"Closed",C15="Medium",D15="Low"),AND(B15&lt;&gt;"Closed",C15="Low",D15="Low"),AND(B15&lt;&gt;"Closed",C15="Low",D15="Medium")),"Green",IF(B15="Closed","Closed",""))))</f>
        <v>Yellow</v>
      </c>
      <c r="F15" s="45" t="s">
        <v>105</v>
      </c>
      <c r="G15" s="41" t="s">
        <v>107</v>
      </c>
      <c r="H15" s="41" t="s">
        <v>117</v>
      </c>
      <c r="I15" s="76" t="s">
        <v>108</v>
      </c>
      <c r="J15" s="75" t="s">
        <v>109</v>
      </c>
      <c r="K15" s="71" t="s">
        <v>120</v>
      </c>
      <c r="L15" s="76" t="s">
        <v>111</v>
      </c>
      <c r="M15" s="46" t="s">
        <v>112</v>
      </c>
    </row>
    <row r="16" spans="1:21" s="78" customFormat="1" ht="56.25" x14ac:dyDescent="0.2">
      <c r="A16" s="11" t="s">
        <v>143</v>
      </c>
      <c r="B16" s="14" t="s">
        <v>58</v>
      </c>
      <c r="C16" s="27" t="s">
        <v>59</v>
      </c>
      <c r="D16" s="61" t="s">
        <v>60</v>
      </c>
      <c r="E16" s="64" t="str">
        <f>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Yellow</v>
      </c>
      <c r="F16" s="44" t="s">
        <v>97</v>
      </c>
      <c r="G16" s="41" t="s">
        <v>106</v>
      </c>
      <c r="H16" s="41" t="s">
        <v>98</v>
      </c>
      <c r="I16" s="76" t="s">
        <v>100</v>
      </c>
      <c r="J16" s="76" t="s">
        <v>99</v>
      </c>
      <c r="K16" s="71" t="s">
        <v>101</v>
      </c>
      <c r="L16" s="76" t="s">
        <v>103</v>
      </c>
      <c r="M16" s="77" t="s">
        <v>102</v>
      </c>
    </row>
    <row r="17" spans="1:13" s="78" customFormat="1" x14ac:dyDescent="0.2">
      <c r="A17" s="12"/>
      <c r="B17" s="14"/>
      <c r="C17" s="27"/>
      <c r="D17" s="27"/>
      <c r="E17" s="64" t="str">
        <f t="shared" si="0"/>
        <v/>
      </c>
      <c r="F17" s="45"/>
      <c r="G17" s="41"/>
      <c r="H17" s="41"/>
      <c r="I17" s="76"/>
      <c r="J17" s="75"/>
      <c r="K17" s="71"/>
      <c r="L17" s="76"/>
      <c r="M17" s="46"/>
    </row>
    <row r="18" spans="1:13" s="78" customFormat="1" x14ac:dyDescent="0.2">
      <c r="A18" s="12"/>
      <c r="B18" s="14"/>
      <c r="C18" s="27"/>
      <c r="D18" s="27"/>
      <c r="E18" s="64" t="str">
        <f t="shared" si="0"/>
        <v/>
      </c>
      <c r="F18" s="45"/>
      <c r="G18" s="41"/>
      <c r="H18" s="41"/>
      <c r="I18" s="76"/>
      <c r="J18" s="75"/>
      <c r="K18" s="71"/>
      <c r="L18" s="76"/>
      <c r="M18" s="46"/>
    </row>
    <row r="19" spans="1:13" s="78" customFormat="1" x14ac:dyDescent="0.2">
      <c r="A19" s="12"/>
      <c r="B19" s="14"/>
      <c r="C19" s="27"/>
      <c r="D19" s="27"/>
      <c r="E19" s="64" t="str">
        <f t="shared" si="0"/>
        <v/>
      </c>
      <c r="F19" s="45"/>
      <c r="G19" s="41"/>
      <c r="H19" s="41"/>
      <c r="I19" s="76"/>
      <c r="J19" s="75"/>
      <c r="K19" s="71"/>
      <c r="L19" s="76"/>
      <c r="M19" s="46"/>
    </row>
    <row r="20" spans="1:13" s="78" customFormat="1" x14ac:dyDescent="0.2">
      <c r="A20" s="12"/>
      <c r="B20" s="14"/>
      <c r="C20" s="27"/>
      <c r="D20" s="27"/>
      <c r="E20" s="64" t="str">
        <f t="shared" si="0"/>
        <v/>
      </c>
      <c r="F20" s="45"/>
      <c r="G20" s="41"/>
      <c r="H20" s="41"/>
      <c r="I20" s="76"/>
      <c r="J20" s="75"/>
      <c r="K20" s="71"/>
      <c r="L20" s="76"/>
      <c r="M20" s="46"/>
    </row>
    <row r="21" spans="1:13" s="78" customFormat="1" x14ac:dyDescent="0.2">
      <c r="A21" s="12"/>
      <c r="B21" s="14"/>
      <c r="C21" s="27"/>
      <c r="D21" s="27"/>
      <c r="E21" s="64" t="str">
        <f t="shared" si="0"/>
        <v/>
      </c>
      <c r="F21" s="45"/>
      <c r="G21" s="41"/>
      <c r="H21" s="41"/>
      <c r="I21" s="76"/>
      <c r="J21" s="75"/>
      <c r="K21" s="71"/>
      <c r="L21" s="76"/>
      <c r="M21" s="46"/>
    </row>
    <row r="22" spans="1:13" s="78" customFormat="1" x14ac:dyDescent="0.2">
      <c r="A22" s="12"/>
      <c r="B22" s="14"/>
      <c r="C22" s="27"/>
      <c r="D22" s="27"/>
      <c r="E22" s="64" t="str">
        <f t="shared" si="0"/>
        <v/>
      </c>
      <c r="F22" s="45"/>
      <c r="G22" s="41"/>
      <c r="H22" s="41"/>
      <c r="I22" s="76"/>
      <c r="J22" s="75"/>
      <c r="K22" s="71"/>
      <c r="L22" s="76"/>
      <c r="M22" s="46"/>
    </row>
    <row r="23" spans="1:13" s="78" customFormat="1" x14ac:dyDescent="0.2">
      <c r="A23" s="12"/>
      <c r="B23" s="14"/>
      <c r="C23" s="27"/>
      <c r="D23" s="27"/>
      <c r="E23" s="64" t="str">
        <f t="shared" si="0"/>
        <v/>
      </c>
      <c r="F23" s="45"/>
      <c r="G23" s="41"/>
      <c r="H23" s="41"/>
      <c r="I23" s="76"/>
      <c r="J23" s="75"/>
      <c r="K23" s="71"/>
      <c r="L23" s="76"/>
      <c r="M23" s="46"/>
    </row>
    <row r="24" spans="1:13" s="78" customFormat="1" x14ac:dyDescent="0.2">
      <c r="A24" s="12"/>
      <c r="B24" s="14"/>
      <c r="C24" s="27"/>
      <c r="D24" s="27"/>
      <c r="E24" s="64" t="str">
        <f t="shared" si="0"/>
        <v/>
      </c>
      <c r="F24" s="45"/>
      <c r="G24" s="41"/>
      <c r="H24" s="41"/>
      <c r="I24" s="76"/>
      <c r="J24" s="75"/>
      <c r="K24" s="71"/>
      <c r="L24" s="76"/>
      <c r="M24" s="46"/>
    </row>
    <row r="25" spans="1:13" s="78" customFormat="1" x14ac:dyDescent="0.2">
      <c r="A25" s="12"/>
      <c r="B25" s="14"/>
      <c r="C25" s="27"/>
      <c r="D25" s="27"/>
      <c r="E25" s="64" t="str">
        <f t="shared" si="0"/>
        <v/>
      </c>
      <c r="F25" s="45"/>
      <c r="G25" s="41"/>
      <c r="H25" s="41"/>
      <c r="I25" s="76"/>
      <c r="J25" s="75"/>
      <c r="K25" s="71"/>
      <c r="L25" s="76"/>
      <c r="M25" s="46"/>
    </row>
    <row r="26" spans="1:13" s="78" customFormat="1" x14ac:dyDescent="0.2">
      <c r="A26" s="12"/>
      <c r="B26" s="14"/>
      <c r="C26" s="27"/>
      <c r="D26" s="27"/>
      <c r="E26" s="64" t="str">
        <f t="shared" si="0"/>
        <v/>
      </c>
      <c r="F26" s="45"/>
      <c r="G26" s="41"/>
      <c r="H26" s="41"/>
      <c r="I26" s="76"/>
      <c r="J26" s="75"/>
      <c r="K26" s="71"/>
      <c r="L26" s="76"/>
      <c r="M26" s="46"/>
    </row>
    <row r="27" spans="1:13" s="78" customFormat="1" x14ac:dyDescent="0.2">
      <c r="A27" s="12"/>
      <c r="B27" s="14"/>
      <c r="C27" s="27"/>
      <c r="D27" s="27"/>
      <c r="E27" s="64" t="str">
        <f t="shared" si="0"/>
        <v/>
      </c>
      <c r="F27" s="45"/>
      <c r="G27" s="41"/>
      <c r="H27" s="41"/>
      <c r="I27" s="76"/>
      <c r="J27" s="75"/>
      <c r="K27" s="71"/>
      <c r="L27" s="76"/>
      <c r="M27" s="46"/>
    </row>
    <row r="28" spans="1:13" s="78" customFormat="1" x14ac:dyDescent="0.2">
      <c r="A28" s="12"/>
      <c r="B28" s="14"/>
      <c r="C28" s="27"/>
      <c r="D28" s="27"/>
      <c r="E28" s="64" t="str">
        <f t="shared" si="0"/>
        <v/>
      </c>
      <c r="F28" s="45"/>
      <c r="G28" s="41"/>
      <c r="H28" s="41"/>
      <c r="I28" s="76"/>
      <c r="J28" s="75"/>
      <c r="K28" s="71"/>
      <c r="L28" s="76"/>
      <c r="M28" s="46"/>
    </row>
    <row r="29" spans="1:13" s="78" customFormat="1" x14ac:dyDescent="0.2">
      <c r="A29" s="12"/>
      <c r="B29" s="14"/>
      <c r="C29" s="27"/>
      <c r="D29" s="27"/>
      <c r="E29" s="64" t="str">
        <f t="shared" si="0"/>
        <v/>
      </c>
      <c r="F29" s="45"/>
      <c r="G29" s="41"/>
      <c r="H29" s="41"/>
      <c r="I29" s="76"/>
      <c r="J29" s="75"/>
      <c r="K29" s="71"/>
      <c r="L29" s="76"/>
      <c r="M29" s="46"/>
    </row>
    <row r="30" spans="1:13" s="78" customFormat="1" x14ac:dyDescent="0.2">
      <c r="A30" s="12"/>
      <c r="B30" s="14"/>
      <c r="C30" s="27"/>
      <c r="D30" s="27"/>
      <c r="E30" s="64" t="str">
        <f t="shared" si="0"/>
        <v/>
      </c>
      <c r="F30" s="45"/>
      <c r="G30" s="41"/>
      <c r="H30" s="41"/>
      <c r="I30" s="76"/>
      <c r="J30" s="75"/>
      <c r="K30" s="71"/>
      <c r="L30" s="76"/>
      <c r="M30" s="46"/>
    </row>
    <row r="31" spans="1:13" s="78" customFormat="1" x14ac:dyDescent="0.2">
      <c r="A31" s="12"/>
      <c r="B31" s="14"/>
      <c r="C31" s="27"/>
      <c r="D31" s="27"/>
      <c r="E31" s="64" t="str">
        <f t="shared" si="0"/>
        <v/>
      </c>
      <c r="F31" s="45"/>
      <c r="G31" s="41"/>
      <c r="H31" s="41"/>
      <c r="I31" s="76"/>
      <c r="J31" s="75"/>
      <c r="K31" s="71"/>
      <c r="L31" s="76"/>
      <c r="M31" s="46"/>
    </row>
    <row r="32" spans="1:13" s="78" customFormat="1" x14ac:dyDescent="0.2">
      <c r="A32" s="12"/>
      <c r="B32" s="14"/>
      <c r="C32" s="27"/>
      <c r="D32" s="27"/>
      <c r="E32" s="64" t="str">
        <f t="shared" si="0"/>
        <v/>
      </c>
      <c r="F32" s="45"/>
      <c r="G32" s="41"/>
      <c r="H32" s="41"/>
      <c r="I32" s="76"/>
      <c r="J32" s="75"/>
      <c r="K32" s="71"/>
      <c r="L32" s="76"/>
      <c r="M32" s="46"/>
    </row>
    <row r="33" spans="1:13" s="78" customFormat="1" x14ac:dyDescent="0.2">
      <c r="A33" s="12"/>
      <c r="B33" s="14"/>
      <c r="C33" s="27"/>
      <c r="D33" s="27"/>
      <c r="E33" s="64" t="str">
        <f t="shared" si="0"/>
        <v/>
      </c>
      <c r="F33" s="45"/>
      <c r="G33" s="41"/>
      <c r="H33" s="41"/>
      <c r="I33" s="76"/>
      <c r="J33" s="75"/>
      <c r="K33" s="71"/>
      <c r="L33" s="76"/>
      <c r="M33" s="46"/>
    </row>
    <row r="34" spans="1:13" s="78" customFormat="1" x14ac:dyDescent="0.2">
      <c r="A34" s="12"/>
      <c r="B34" s="14"/>
      <c r="C34" s="27"/>
      <c r="D34" s="27"/>
      <c r="E34" s="64" t="str">
        <f t="shared" si="0"/>
        <v/>
      </c>
      <c r="F34" s="45"/>
      <c r="G34" s="41"/>
      <c r="H34" s="41"/>
      <c r="I34" s="76"/>
      <c r="J34" s="75"/>
      <c r="K34" s="71"/>
      <c r="L34" s="76"/>
      <c r="M34" s="46"/>
    </row>
    <row r="35" spans="1:13" s="78" customFormat="1" ht="13.5" thickBot="1" x14ac:dyDescent="0.25">
      <c r="A35" s="13"/>
      <c r="B35" s="15"/>
      <c r="C35" s="59"/>
      <c r="D35" s="59"/>
      <c r="E35" s="15" t="str">
        <f t="shared" si="0"/>
        <v/>
      </c>
      <c r="F35" s="47"/>
      <c r="G35" s="60"/>
      <c r="H35" s="60"/>
      <c r="I35" s="79"/>
      <c r="J35" s="80"/>
      <c r="K35" s="70"/>
      <c r="L35" s="79"/>
      <c r="M35" s="48"/>
    </row>
    <row r="36" spans="1:13" s="78" customFormat="1" x14ac:dyDescent="0.2">
      <c r="A36" s="5"/>
      <c r="B36" s="6"/>
      <c r="C36" s="6"/>
      <c r="D36" s="6"/>
      <c r="E36" s="6"/>
      <c r="F36" s="49"/>
      <c r="G36" s="49"/>
      <c r="H36" s="49"/>
      <c r="I36" s="49"/>
      <c r="J36" s="49"/>
      <c r="K36" s="49"/>
      <c r="L36" s="49"/>
      <c r="M36" s="49"/>
    </row>
  </sheetData>
  <autoFilter ref="B6:D6"/>
  <mergeCells count="2">
    <mergeCell ref="D5:F5"/>
    <mergeCell ref="J5:L5"/>
  </mergeCells>
  <phoneticPr fontId="3" type="noConversion"/>
  <conditionalFormatting sqref="C36:E65536 C1:E1 B6:C6 B7:B35">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E7:E35">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5">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C13:D35 C7:D12">
      <formula1>"High,Medium,Low"</formula1>
    </dataValidation>
    <dataValidation type="list" allowBlank="1" showInputMessage="1" showErrorMessage="1" sqref="H13:H35 H7:H12">
      <formula1>Risk_Area</formula1>
    </dataValidation>
    <dataValidation type="list" allowBlank="1" showInputMessage="1" showErrorMessage="1" sqref="B13:B35 B7:B12">
      <formula1>"Open,Closed"</formula1>
    </dataValidation>
    <dataValidation type="list" allowBlank="1" showInputMessage="1" showErrorMessage="1" sqref="K13:K35 K7:K12">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6" t="s">
        <v>52</v>
      </c>
    </row>
    <row r="2" spans="1:1" x14ac:dyDescent="0.2">
      <c r="A2" s="57" t="s">
        <v>73</v>
      </c>
    </row>
    <row r="3" spans="1:1" x14ac:dyDescent="0.2">
      <c r="A3" s="57" t="s">
        <v>78</v>
      </c>
    </row>
    <row r="4" spans="1:1" x14ac:dyDescent="0.2">
      <c r="A4" s="57" t="s">
        <v>79</v>
      </c>
    </row>
    <row r="5" spans="1:1" x14ac:dyDescent="0.2">
      <c r="A5" s="57" t="s">
        <v>80</v>
      </c>
    </row>
    <row r="6" spans="1:1" x14ac:dyDescent="0.2">
      <c r="A6" s="57" t="s">
        <v>81</v>
      </c>
    </row>
    <row r="7" spans="1:1" x14ac:dyDescent="0.2">
      <c r="A7" s="57" t="s">
        <v>82</v>
      </c>
    </row>
    <row r="8" spans="1:1" x14ac:dyDescent="0.2">
      <c r="A8" s="57" t="s">
        <v>83</v>
      </c>
    </row>
    <row r="9" spans="1:1" x14ac:dyDescent="0.2">
      <c r="A9" s="57" t="s">
        <v>84</v>
      </c>
    </row>
    <row r="10" spans="1:1" x14ac:dyDescent="0.2">
      <c r="A10" s="57" t="s">
        <v>85</v>
      </c>
    </row>
    <row r="11" spans="1:1" x14ac:dyDescent="0.2">
      <c r="A11" s="57" t="s">
        <v>86</v>
      </c>
    </row>
    <row r="12" spans="1:1" x14ac:dyDescent="0.2">
      <c r="A12" s="57" t="s">
        <v>87</v>
      </c>
    </row>
    <row r="13" spans="1:1" x14ac:dyDescent="0.2">
      <c r="A13" s="57" t="s">
        <v>88</v>
      </c>
    </row>
    <row r="14" spans="1:1" x14ac:dyDescent="0.2">
      <c r="A14" s="57" t="s">
        <v>89</v>
      </c>
    </row>
    <row r="15" spans="1:1" x14ac:dyDescent="0.2">
      <c r="A15" s="57" t="s">
        <v>90</v>
      </c>
    </row>
    <row r="16" spans="1:1" x14ac:dyDescent="0.2">
      <c r="A16" s="57" t="s">
        <v>91</v>
      </c>
    </row>
    <row r="17" spans="1:1" x14ac:dyDescent="0.2">
      <c r="A17" s="57" t="s">
        <v>92</v>
      </c>
    </row>
    <row r="18" spans="1:1" x14ac:dyDescent="0.2">
      <c r="A18" s="57" t="s">
        <v>93</v>
      </c>
    </row>
    <row r="19" spans="1:1" x14ac:dyDescent="0.2">
      <c r="A19" s="57" t="s">
        <v>94</v>
      </c>
    </row>
    <row r="20" spans="1:1" x14ac:dyDescent="0.2">
      <c r="A20" s="57" t="s">
        <v>95</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Jette McKellar</cp:lastModifiedBy>
  <cp:revision/>
  <dcterms:created xsi:type="dcterms:W3CDTF">2006-01-23T19:52:16Z</dcterms:created>
  <dcterms:modified xsi:type="dcterms:W3CDTF">2018-04-12T05:07:42Z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