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MGar\Desktop\sploon\"/>
    </mc:Choice>
  </mc:AlternateContent>
  <xr:revisionPtr revIDLastSave="0" documentId="13_ncr:1_{F887F98A-AA54-487A-8E72-0C2F93D19B87}" xr6:coauthVersionLast="47" xr6:coauthVersionMax="47" xr10:uidLastSave="{00000000-0000-0000-0000-000000000000}"/>
  <bookViews>
    <workbookView xWindow="0" yWindow="420" windowWidth="20052" windowHeight="11868" xr2:uid="{00000000-000D-0000-FFFF-FFFF00000000}"/>
  </bookViews>
  <sheets>
    <sheet name="numb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2" i="1" l="1"/>
  <c r="G102" i="1"/>
  <c r="H102" i="1" s="1"/>
  <c r="E102" i="1"/>
  <c r="L101" i="1"/>
  <c r="G101" i="1"/>
  <c r="H101" i="1" s="1"/>
  <c r="E101" i="1"/>
  <c r="L100" i="1"/>
  <c r="G100" i="1"/>
  <c r="H100" i="1" s="1"/>
  <c r="E100" i="1"/>
  <c r="L99" i="1"/>
  <c r="G99" i="1"/>
  <c r="H99" i="1" s="1"/>
  <c r="J99" i="1" s="1"/>
  <c r="E99" i="1"/>
  <c r="L98" i="1"/>
  <c r="G98" i="1"/>
  <c r="H98" i="1" s="1"/>
  <c r="E98" i="1"/>
  <c r="L97" i="1"/>
  <c r="G97" i="1"/>
  <c r="H97" i="1" s="1"/>
  <c r="J97" i="1" s="1"/>
  <c r="E97" i="1"/>
  <c r="L96" i="1"/>
  <c r="G96" i="1"/>
  <c r="H96" i="1" s="1"/>
  <c r="E96" i="1"/>
  <c r="L95" i="1"/>
  <c r="G95" i="1"/>
  <c r="H95" i="1" s="1"/>
  <c r="E95" i="1"/>
  <c r="L94" i="1"/>
  <c r="G94" i="1"/>
  <c r="H94" i="1" s="1"/>
  <c r="E94" i="1"/>
  <c r="L93" i="1"/>
  <c r="G93" i="1"/>
  <c r="H93" i="1" s="1"/>
  <c r="E93" i="1"/>
  <c r="L92" i="1"/>
  <c r="G92" i="1"/>
  <c r="H92" i="1" s="1"/>
  <c r="E92" i="1"/>
  <c r="L91" i="1"/>
  <c r="G91" i="1"/>
  <c r="H91" i="1" s="1"/>
  <c r="J91" i="1" s="1"/>
  <c r="E91" i="1"/>
  <c r="L90" i="1"/>
  <c r="G90" i="1"/>
  <c r="H90" i="1" s="1"/>
  <c r="E90" i="1"/>
  <c r="L89" i="1"/>
  <c r="G89" i="1"/>
  <c r="H89" i="1" s="1"/>
  <c r="I89" i="1" s="1"/>
  <c r="E89" i="1"/>
  <c r="L88" i="1"/>
  <c r="G88" i="1"/>
  <c r="H88" i="1" s="1"/>
  <c r="E88" i="1"/>
  <c r="L87" i="1"/>
  <c r="G87" i="1"/>
  <c r="H87" i="1" s="1"/>
  <c r="E87" i="1"/>
  <c r="L86" i="1"/>
  <c r="G86" i="1"/>
  <c r="H86" i="1" s="1"/>
  <c r="E86" i="1"/>
  <c r="L85" i="1"/>
  <c r="G85" i="1"/>
  <c r="H85" i="1" s="1"/>
  <c r="E85" i="1"/>
  <c r="L84" i="1"/>
  <c r="G84" i="1"/>
  <c r="H84" i="1" s="1"/>
  <c r="E84" i="1"/>
  <c r="L83" i="1"/>
  <c r="G83" i="1"/>
  <c r="H83" i="1" s="1"/>
  <c r="I83" i="1" s="1"/>
  <c r="E83" i="1"/>
  <c r="L82" i="1"/>
  <c r="G82" i="1"/>
  <c r="H82" i="1" s="1"/>
  <c r="E82" i="1"/>
  <c r="L81" i="1"/>
  <c r="G81" i="1"/>
  <c r="H81" i="1" s="1"/>
  <c r="I81" i="1" s="1"/>
  <c r="E81" i="1"/>
  <c r="L80" i="1"/>
  <c r="G80" i="1"/>
  <c r="H80" i="1" s="1"/>
  <c r="E80" i="1"/>
  <c r="L79" i="1"/>
  <c r="G79" i="1"/>
  <c r="H79" i="1" s="1"/>
  <c r="E79" i="1"/>
  <c r="L78" i="1"/>
  <c r="G78" i="1"/>
  <c r="H78" i="1" s="1"/>
  <c r="E78" i="1"/>
  <c r="L77" i="1"/>
  <c r="G77" i="1"/>
  <c r="H77" i="1" s="1"/>
  <c r="E77" i="1"/>
  <c r="L76" i="1"/>
  <c r="G76" i="1"/>
  <c r="H76" i="1" s="1"/>
  <c r="E76" i="1"/>
  <c r="L75" i="1"/>
  <c r="G75" i="1"/>
  <c r="H75" i="1" s="1"/>
  <c r="J75" i="1" s="1"/>
  <c r="E75" i="1"/>
  <c r="L74" i="1"/>
  <c r="G74" i="1"/>
  <c r="H74" i="1" s="1"/>
  <c r="E74" i="1"/>
  <c r="L73" i="1"/>
  <c r="H73" i="1"/>
  <c r="J73" i="1" s="1"/>
  <c r="G73" i="1"/>
  <c r="E73" i="1"/>
  <c r="L72" i="1"/>
  <c r="G72" i="1"/>
  <c r="H72" i="1" s="1"/>
  <c r="E72" i="1"/>
  <c r="L71" i="1"/>
  <c r="G71" i="1"/>
  <c r="H71" i="1" s="1"/>
  <c r="E71" i="1"/>
  <c r="L70" i="1"/>
  <c r="G70" i="1"/>
  <c r="H70" i="1" s="1"/>
  <c r="E70" i="1"/>
  <c r="L69" i="1"/>
  <c r="G69" i="1"/>
  <c r="H69" i="1" s="1"/>
  <c r="E69" i="1"/>
  <c r="L68" i="1"/>
  <c r="G68" i="1"/>
  <c r="H68" i="1" s="1"/>
  <c r="E68" i="1"/>
  <c r="L67" i="1"/>
  <c r="G67" i="1"/>
  <c r="H67" i="1" s="1"/>
  <c r="I67" i="1" s="1"/>
  <c r="E67" i="1"/>
  <c r="L66" i="1"/>
  <c r="G66" i="1"/>
  <c r="H66" i="1" s="1"/>
  <c r="E66" i="1"/>
  <c r="L65" i="1"/>
  <c r="G65" i="1"/>
  <c r="H65" i="1" s="1"/>
  <c r="I65" i="1" s="1"/>
  <c r="E65" i="1"/>
  <c r="L64" i="1"/>
  <c r="G64" i="1"/>
  <c r="H64" i="1" s="1"/>
  <c r="E64" i="1"/>
  <c r="L63" i="1"/>
  <c r="G63" i="1"/>
  <c r="H63" i="1" s="1"/>
  <c r="E63" i="1"/>
  <c r="L62" i="1"/>
  <c r="G62" i="1"/>
  <c r="H62" i="1" s="1"/>
  <c r="E62" i="1"/>
  <c r="L61" i="1"/>
  <c r="G61" i="1"/>
  <c r="H61" i="1" s="1"/>
  <c r="E61" i="1"/>
  <c r="L60" i="1"/>
  <c r="G60" i="1"/>
  <c r="H60" i="1" s="1"/>
  <c r="E60" i="1"/>
  <c r="L59" i="1"/>
  <c r="G59" i="1"/>
  <c r="H59" i="1" s="1"/>
  <c r="I59" i="1" s="1"/>
  <c r="E59" i="1"/>
  <c r="L58" i="1"/>
  <c r="G58" i="1"/>
  <c r="H58" i="1" s="1"/>
  <c r="E58" i="1"/>
  <c r="L57" i="1"/>
  <c r="G57" i="1"/>
  <c r="H57" i="1" s="1"/>
  <c r="I57" i="1" s="1"/>
  <c r="E57" i="1"/>
  <c r="L56" i="1"/>
  <c r="G56" i="1"/>
  <c r="H56" i="1" s="1"/>
  <c r="E56" i="1"/>
  <c r="L55" i="1"/>
  <c r="G55" i="1"/>
  <c r="H55" i="1" s="1"/>
  <c r="E55" i="1"/>
  <c r="L54" i="1"/>
  <c r="G54" i="1"/>
  <c r="H54" i="1" s="1"/>
  <c r="E54" i="1"/>
  <c r="L53" i="1"/>
  <c r="G53" i="1"/>
  <c r="H53" i="1" s="1"/>
  <c r="E53" i="1"/>
  <c r="L52" i="1"/>
  <c r="G52" i="1"/>
  <c r="H52" i="1" s="1"/>
  <c r="E52" i="1"/>
  <c r="L51" i="1"/>
  <c r="G51" i="1"/>
  <c r="H51" i="1" s="1"/>
  <c r="I51" i="1" s="1"/>
  <c r="E51" i="1"/>
  <c r="L50" i="1"/>
  <c r="G50" i="1"/>
  <c r="H50" i="1" s="1"/>
  <c r="E50" i="1"/>
  <c r="L49" i="1"/>
  <c r="G49" i="1"/>
  <c r="H49" i="1" s="1"/>
  <c r="I49" i="1" s="1"/>
  <c r="E49" i="1"/>
  <c r="L48" i="1"/>
  <c r="G48" i="1"/>
  <c r="H48" i="1" s="1"/>
  <c r="E48" i="1"/>
  <c r="L47" i="1"/>
  <c r="G47" i="1"/>
  <c r="H47" i="1" s="1"/>
  <c r="E47" i="1"/>
  <c r="L46" i="1"/>
  <c r="G46" i="1"/>
  <c r="H46" i="1" s="1"/>
  <c r="E46" i="1"/>
  <c r="L45" i="1"/>
  <c r="G45" i="1"/>
  <c r="H45" i="1" s="1"/>
  <c r="E45" i="1"/>
  <c r="L44" i="1"/>
  <c r="G44" i="1"/>
  <c r="H44" i="1" s="1"/>
  <c r="E44" i="1"/>
  <c r="L43" i="1"/>
  <c r="G43" i="1"/>
  <c r="H43" i="1" s="1"/>
  <c r="I43" i="1" s="1"/>
  <c r="E43" i="1"/>
  <c r="L42" i="1"/>
  <c r="G42" i="1"/>
  <c r="H42" i="1" s="1"/>
  <c r="E42" i="1"/>
  <c r="L41" i="1"/>
  <c r="G41" i="1"/>
  <c r="H41" i="1" s="1"/>
  <c r="J41" i="1" s="1"/>
  <c r="E41" i="1"/>
  <c r="L40" i="1"/>
  <c r="G40" i="1"/>
  <c r="H40" i="1" s="1"/>
  <c r="E40" i="1"/>
  <c r="L39" i="1"/>
  <c r="G39" i="1"/>
  <c r="H39" i="1" s="1"/>
  <c r="E39" i="1"/>
  <c r="L38" i="1"/>
  <c r="G38" i="1"/>
  <c r="H38" i="1" s="1"/>
  <c r="E38" i="1"/>
  <c r="L37" i="1"/>
  <c r="G37" i="1"/>
  <c r="H37" i="1" s="1"/>
  <c r="E37" i="1"/>
  <c r="L36" i="1"/>
  <c r="G36" i="1"/>
  <c r="H36" i="1" s="1"/>
  <c r="E36" i="1"/>
  <c r="L35" i="1"/>
  <c r="G35" i="1"/>
  <c r="H35" i="1" s="1"/>
  <c r="I35" i="1" s="1"/>
  <c r="E35" i="1"/>
  <c r="L34" i="1"/>
  <c r="G34" i="1"/>
  <c r="H34" i="1" s="1"/>
  <c r="E34" i="1"/>
  <c r="L33" i="1"/>
  <c r="G33" i="1"/>
  <c r="H33" i="1" s="1"/>
  <c r="J33" i="1" s="1"/>
  <c r="E33" i="1"/>
  <c r="L32" i="1"/>
  <c r="G32" i="1"/>
  <c r="H32" i="1" s="1"/>
  <c r="E32" i="1"/>
  <c r="L31" i="1"/>
  <c r="G31" i="1"/>
  <c r="H31" i="1" s="1"/>
  <c r="E31" i="1"/>
  <c r="L30" i="1"/>
  <c r="G30" i="1"/>
  <c r="H30" i="1" s="1"/>
  <c r="E30" i="1"/>
  <c r="L29" i="1"/>
  <c r="G29" i="1"/>
  <c r="H29" i="1" s="1"/>
  <c r="E29" i="1"/>
  <c r="L28" i="1"/>
  <c r="G28" i="1"/>
  <c r="H28" i="1" s="1"/>
  <c r="E28" i="1"/>
  <c r="L27" i="1"/>
  <c r="G27" i="1"/>
  <c r="H27" i="1" s="1"/>
  <c r="I27" i="1" s="1"/>
  <c r="E27" i="1"/>
  <c r="L26" i="1"/>
  <c r="G26" i="1"/>
  <c r="H26" i="1" s="1"/>
  <c r="E26" i="1"/>
  <c r="L25" i="1"/>
  <c r="G25" i="1"/>
  <c r="H25" i="1" s="1"/>
  <c r="I25" i="1" s="1"/>
  <c r="E25" i="1"/>
  <c r="L24" i="1"/>
  <c r="G24" i="1"/>
  <c r="H24" i="1" s="1"/>
  <c r="E24" i="1"/>
  <c r="L23" i="1"/>
  <c r="G23" i="1"/>
  <c r="H23" i="1" s="1"/>
  <c r="E23" i="1"/>
  <c r="L22" i="1"/>
  <c r="G22" i="1"/>
  <c r="H22" i="1" s="1"/>
  <c r="E22" i="1"/>
  <c r="L21" i="1"/>
  <c r="G21" i="1"/>
  <c r="H21" i="1" s="1"/>
  <c r="E21" i="1"/>
  <c r="L20" i="1"/>
  <c r="G20" i="1"/>
  <c r="H20" i="1" s="1"/>
  <c r="E20" i="1"/>
  <c r="L19" i="1"/>
  <c r="G19" i="1"/>
  <c r="H19" i="1" s="1"/>
  <c r="I19" i="1" s="1"/>
  <c r="E19" i="1"/>
  <c r="L18" i="1"/>
  <c r="G18" i="1"/>
  <c r="H18" i="1" s="1"/>
  <c r="E18" i="1"/>
  <c r="L17" i="1"/>
  <c r="G17" i="1"/>
  <c r="H17" i="1" s="1"/>
  <c r="I17" i="1" s="1"/>
  <c r="E17" i="1"/>
  <c r="L16" i="1"/>
  <c r="G16" i="1"/>
  <c r="H16" i="1" s="1"/>
  <c r="E16" i="1"/>
  <c r="L15" i="1"/>
  <c r="G15" i="1"/>
  <c r="H15" i="1" s="1"/>
  <c r="E15" i="1"/>
  <c r="L14" i="1"/>
  <c r="G14" i="1"/>
  <c r="H14" i="1" s="1"/>
  <c r="E14" i="1"/>
  <c r="L13" i="1"/>
  <c r="G13" i="1"/>
  <c r="H13" i="1" s="1"/>
  <c r="E13" i="1"/>
  <c r="L12" i="1"/>
  <c r="G12" i="1"/>
  <c r="H12" i="1" s="1"/>
  <c r="E12" i="1"/>
  <c r="L11" i="1"/>
  <c r="G11" i="1"/>
  <c r="H11" i="1" s="1"/>
  <c r="I11" i="1" s="1"/>
  <c r="E11" i="1"/>
  <c r="L10" i="1"/>
  <c r="G10" i="1"/>
  <c r="H10" i="1" s="1"/>
  <c r="E10" i="1"/>
  <c r="L9" i="1"/>
  <c r="H9" i="1"/>
  <c r="I9" i="1" s="1"/>
  <c r="G9" i="1"/>
  <c r="E9" i="1"/>
  <c r="L8" i="1"/>
  <c r="G8" i="1"/>
  <c r="H8" i="1" s="1"/>
  <c r="E8" i="1"/>
  <c r="L7" i="1"/>
  <c r="G7" i="1"/>
  <c r="H7" i="1" s="1"/>
  <c r="E7" i="1"/>
  <c r="L6" i="1"/>
  <c r="G6" i="1"/>
  <c r="H6" i="1" s="1"/>
  <c r="E6" i="1"/>
  <c r="L5" i="1"/>
  <c r="G5" i="1"/>
  <c r="H5" i="1" s="1"/>
  <c r="E5" i="1"/>
  <c r="L4" i="1"/>
  <c r="G4" i="1"/>
  <c r="H4" i="1" s="1"/>
  <c r="E4" i="1"/>
  <c r="L3" i="1"/>
  <c r="G3" i="1"/>
  <c r="H3" i="1" s="1"/>
  <c r="J3" i="1" s="1"/>
  <c r="E3" i="1"/>
  <c r="L2" i="1"/>
  <c r="G2" i="1"/>
  <c r="H2" i="1" s="1"/>
  <c r="E2" i="1"/>
  <c r="J24" i="1" l="1"/>
  <c r="I24" i="1"/>
  <c r="J68" i="1"/>
  <c r="I68" i="1"/>
  <c r="I78" i="1"/>
  <c r="J78" i="1"/>
  <c r="J29" i="1"/>
  <c r="I29" i="1"/>
  <c r="I39" i="1"/>
  <c r="J39" i="1"/>
  <c r="J98" i="1"/>
  <c r="I98" i="1"/>
  <c r="J44" i="1"/>
  <c r="I44" i="1"/>
  <c r="I54" i="1"/>
  <c r="J54" i="1"/>
  <c r="J5" i="1"/>
  <c r="I5" i="1"/>
  <c r="J15" i="1"/>
  <c r="I15" i="1"/>
  <c r="J69" i="1"/>
  <c r="I69" i="1"/>
  <c r="J74" i="1"/>
  <c r="I74" i="1"/>
  <c r="J79" i="1"/>
  <c r="I79" i="1"/>
  <c r="I20" i="1"/>
  <c r="J20" i="1"/>
  <c r="I30" i="1"/>
  <c r="J30" i="1"/>
  <c r="J40" i="1"/>
  <c r="I40" i="1"/>
  <c r="J84" i="1"/>
  <c r="I84" i="1"/>
  <c r="I94" i="1"/>
  <c r="J94" i="1"/>
  <c r="J45" i="1"/>
  <c r="I45" i="1"/>
  <c r="I50" i="1"/>
  <c r="J50" i="1"/>
  <c r="J55" i="1"/>
  <c r="I55" i="1"/>
  <c r="I6" i="1"/>
  <c r="J6" i="1"/>
  <c r="J16" i="1"/>
  <c r="I16" i="1"/>
  <c r="I60" i="1"/>
  <c r="J60" i="1"/>
  <c r="I70" i="1"/>
  <c r="J70" i="1"/>
  <c r="J80" i="1"/>
  <c r="I80" i="1"/>
  <c r="J21" i="1"/>
  <c r="I21" i="1"/>
  <c r="I26" i="1"/>
  <c r="J26" i="1"/>
  <c r="J31" i="1"/>
  <c r="I31" i="1"/>
  <c r="J85" i="1"/>
  <c r="I85" i="1"/>
  <c r="I90" i="1"/>
  <c r="J90" i="1"/>
  <c r="I95" i="1"/>
  <c r="J95" i="1"/>
  <c r="J36" i="1"/>
  <c r="I36" i="1"/>
  <c r="I46" i="1"/>
  <c r="J46" i="1"/>
  <c r="J56" i="1"/>
  <c r="I56" i="1"/>
  <c r="J100" i="1"/>
  <c r="I100" i="1"/>
  <c r="J4" i="1"/>
  <c r="I4" i="1"/>
  <c r="I14" i="1"/>
  <c r="J14" i="1"/>
  <c r="J88" i="1"/>
  <c r="I88" i="1"/>
  <c r="I34" i="1"/>
  <c r="J34" i="1"/>
  <c r="J93" i="1"/>
  <c r="I93" i="1"/>
  <c r="J64" i="1"/>
  <c r="I64" i="1"/>
  <c r="J10" i="1"/>
  <c r="I10" i="1"/>
  <c r="J2" i="1"/>
  <c r="I2" i="1"/>
  <c r="I7" i="1"/>
  <c r="J7" i="1"/>
  <c r="J61" i="1"/>
  <c r="I61" i="1"/>
  <c r="J66" i="1"/>
  <c r="I66" i="1"/>
  <c r="I71" i="1"/>
  <c r="J71" i="1"/>
  <c r="I12" i="1"/>
  <c r="J12" i="1"/>
  <c r="I22" i="1"/>
  <c r="J22" i="1"/>
  <c r="J32" i="1"/>
  <c r="I32" i="1"/>
  <c r="I76" i="1"/>
  <c r="J76" i="1"/>
  <c r="I86" i="1"/>
  <c r="J86" i="1"/>
  <c r="J96" i="1"/>
  <c r="I96" i="1"/>
  <c r="J37" i="1"/>
  <c r="I37" i="1"/>
  <c r="I42" i="1"/>
  <c r="J42" i="1"/>
  <c r="J47" i="1"/>
  <c r="I47" i="1"/>
  <c r="I101" i="1"/>
  <c r="J101" i="1"/>
  <c r="J8" i="1"/>
  <c r="I8" i="1"/>
  <c r="I52" i="1"/>
  <c r="J52" i="1"/>
  <c r="I62" i="1"/>
  <c r="J62" i="1"/>
  <c r="J72" i="1"/>
  <c r="I72" i="1"/>
  <c r="J13" i="1"/>
  <c r="I13" i="1"/>
  <c r="J18" i="1"/>
  <c r="I18" i="1"/>
  <c r="J23" i="1"/>
  <c r="I23" i="1"/>
  <c r="J77" i="1"/>
  <c r="I77" i="1"/>
  <c r="I82" i="1"/>
  <c r="J82" i="1"/>
  <c r="I87" i="1"/>
  <c r="J87" i="1"/>
  <c r="I28" i="1"/>
  <c r="J28" i="1"/>
  <c r="I38" i="1"/>
  <c r="J38" i="1"/>
  <c r="J48" i="1"/>
  <c r="I48" i="1"/>
  <c r="I92" i="1"/>
  <c r="J92" i="1"/>
  <c r="J102" i="1"/>
  <c r="I102" i="1"/>
  <c r="J53" i="1"/>
  <c r="I53" i="1"/>
  <c r="J58" i="1"/>
  <c r="I58" i="1"/>
  <c r="I63" i="1"/>
  <c r="J63" i="1"/>
  <c r="I41" i="1"/>
  <c r="I73" i="1"/>
  <c r="J9" i="1"/>
  <c r="J17" i="1"/>
  <c r="J25" i="1"/>
  <c r="J49" i="1"/>
  <c r="J57" i="1"/>
  <c r="J65" i="1"/>
  <c r="J81" i="1"/>
  <c r="J89" i="1"/>
  <c r="I97" i="1"/>
  <c r="I75" i="1"/>
  <c r="I91" i="1"/>
  <c r="I99" i="1"/>
  <c r="J11" i="1"/>
  <c r="J19" i="1"/>
  <c r="J27" i="1"/>
  <c r="J35" i="1"/>
  <c r="J43" i="1"/>
  <c r="J51" i="1"/>
  <c r="J59" i="1"/>
  <c r="J67" i="1"/>
  <c r="J83" i="1"/>
  <c r="I33" i="1"/>
  <c r="I3" i="1"/>
</calcChain>
</file>

<file path=xl/sharedStrings.xml><?xml version="1.0" encoding="utf-8"?>
<sst xmlns="http://schemas.openxmlformats.org/spreadsheetml/2006/main" count="629" uniqueCount="179">
  <si>
    <t>class</t>
  </si>
  <si>
    <t>weapon</t>
  </si>
  <si>
    <t>sub</t>
  </si>
  <si>
    <t>special</t>
  </si>
  <si>
    <t>freshness</t>
  </si>
  <si>
    <t>current</t>
  </si>
  <si>
    <t>checkpoint</t>
  </si>
  <si>
    <t>necessary</t>
  </si>
  <si>
    <t>progress (%)</t>
  </si>
  <si>
    <t>progress (chart)</t>
  </si>
  <si>
    <t>range (#)</t>
  </si>
  <si>
    <t>range (chart)</t>
  </si>
  <si>
    <t>role</t>
  </si>
  <si>
    <t>weight/speed</t>
  </si>
  <si>
    <t>impact</t>
  </si>
  <si>
    <t>damage</t>
  </si>
  <si>
    <t>ink speed</t>
  </si>
  <si>
    <t>charge speed</t>
  </si>
  <si>
    <t>fire rate</t>
  </si>
  <si>
    <t>durability</t>
  </si>
  <si>
    <t>handling</t>
  </si>
  <si>
    <t>mobility</t>
  </si>
  <si>
    <t>special points</t>
  </si>
  <si>
    <t>blaster</t>
  </si>
  <si>
    <t>autobomb</t>
  </si>
  <si>
    <t>big bubbler</t>
  </si>
  <si>
    <t>slayer</t>
  </si>
  <si>
    <t>middle</t>
  </si>
  <si>
    <t>clash blaster</t>
  </si>
  <si>
    <t>splat bomb</t>
  </si>
  <si>
    <t>trizooka</t>
  </si>
  <si>
    <t>skirmisher, slayer</t>
  </si>
  <si>
    <t>light</t>
  </si>
  <si>
    <t>clash blaster neo</t>
  </si>
  <si>
    <t>curling bomb</t>
  </si>
  <si>
    <t>super chump</t>
  </si>
  <si>
    <t>slayer, support</t>
  </si>
  <si>
    <t>luna blaster</t>
  </si>
  <si>
    <t>zipcaster</t>
  </si>
  <si>
    <t>luna blaster neo</t>
  </si>
  <si>
    <t>fizzy bomb</t>
  </si>
  <si>
    <t>ultra stamp</t>
  </si>
  <si>
    <t>range blaster</t>
  </si>
  <si>
    <t>suction bomb</t>
  </si>
  <si>
    <t>wave breaker</t>
  </si>
  <si>
    <t>rapid blaster</t>
  </si>
  <si>
    <t>ink mine</t>
  </si>
  <si>
    <t>triple inkstrike</t>
  </si>
  <si>
    <t>rapid blaster deco</t>
  </si>
  <si>
    <t>torpedo</t>
  </si>
  <si>
    <t>inkjet</t>
  </si>
  <si>
    <t>rapid blaster pro</t>
  </si>
  <si>
    <t>toxic mist</t>
  </si>
  <si>
    <t>ink vac</t>
  </si>
  <si>
    <t>anchor, support</t>
  </si>
  <si>
    <t>rapid blaster pro deco</t>
  </si>
  <si>
    <t>angle shooter</t>
  </si>
  <si>
    <t>killer wail 5.1</t>
  </si>
  <si>
    <t>s-blast '92</t>
  </si>
  <si>
    <t>sprinkler</t>
  </si>
  <si>
    <t>reefslider</t>
  </si>
  <si>
    <t>brella</t>
  </si>
  <si>
    <t>sorella brella</t>
  </si>
  <si>
    <t>skirmisher, support</t>
  </si>
  <si>
    <t>splat brella</t>
  </si>
  <si>
    <t>support</t>
  </si>
  <si>
    <t>tenta brella</t>
  </si>
  <si>
    <t>squid beakon</t>
  </si>
  <si>
    <t>heavy</t>
  </si>
  <si>
    <t>tenta sorella brella</t>
  </si>
  <si>
    <t>undercover brella</t>
  </si>
  <si>
    <t>skirmisher</t>
  </si>
  <si>
    <t>brush</t>
  </si>
  <si>
    <t>inkbrush</t>
  </si>
  <si>
    <t>inkbrush nouveau</t>
  </si>
  <si>
    <t>octobrush</t>
  </si>
  <si>
    <t>octobrush nouveau</t>
  </si>
  <si>
    <t>ink storm</t>
  </si>
  <si>
    <t>painbrush</t>
  </si>
  <si>
    <t>anchor, slayer, support</t>
  </si>
  <si>
    <t>charger</t>
  </si>
  <si>
    <t>bamboozler 14 mk I</t>
  </si>
  <si>
    <t>anchor</t>
  </si>
  <si>
    <t>classic squiffer</t>
  </si>
  <si>
    <t>point sensor</t>
  </si>
  <si>
    <t>anchor, slayer</t>
  </si>
  <si>
    <t>custom goo tuber</t>
  </si>
  <si>
    <t>e-liter 4k</t>
  </si>
  <si>
    <t>e-liter 4k scope</t>
  </si>
  <si>
    <t>goo tuber</t>
  </si>
  <si>
    <t>tenta missiles</t>
  </si>
  <si>
    <t>snipewriter 5h</t>
  </si>
  <si>
    <t>tacticooler</t>
  </si>
  <si>
    <t>splat charger</t>
  </si>
  <si>
    <t>splatterscope</t>
  </si>
  <si>
    <t>z+f splat charger</t>
  </si>
  <si>
    <t>splash wall</t>
  </si>
  <si>
    <t>z+f splatterscope</t>
  </si>
  <si>
    <t>dualies</t>
  </si>
  <si>
    <t>custom dualie squelchers</t>
  </si>
  <si>
    <t>skirmisher, slayer, support</t>
  </si>
  <si>
    <t>dapple dualies</t>
  </si>
  <si>
    <t>dapple dualies nouveau</t>
  </si>
  <si>
    <t>dark tetra dualies</t>
  </si>
  <si>
    <t>dualie squelchers</t>
  </si>
  <si>
    <t>glooga dualies</t>
  </si>
  <si>
    <t>booyah bomb</t>
  </si>
  <si>
    <t>light tetra dualies</t>
  </si>
  <si>
    <t>splat dualies</t>
  </si>
  <si>
    <t>crab tank</t>
  </si>
  <si>
    <t>roller</t>
  </si>
  <si>
    <t>big swig roller</t>
  </si>
  <si>
    <t>big swig roller express</t>
  </si>
  <si>
    <t>carbon roller</t>
  </si>
  <si>
    <t>carbon roller deco</t>
  </si>
  <si>
    <t>burst bomb</t>
  </si>
  <si>
    <t>dynamo roller</t>
  </si>
  <si>
    <t>flingza roller</t>
  </si>
  <si>
    <t>gold dynamo roller</t>
  </si>
  <si>
    <t>krak-on splat roller</t>
  </si>
  <si>
    <t>kraken royale</t>
  </si>
  <si>
    <t>splat roller</t>
  </si>
  <si>
    <t>shooter</t>
  </si>
  <si>
    <t>.52 gal</t>
  </si>
  <si>
    <t>.96 gal</t>
  </si>
  <si>
    <t>.96 gal deco</t>
  </si>
  <si>
    <t>aerospray mg</t>
  </si>
  <si>
    <t>aerospray rg</t>
  </si>
  <si>
    <t>annaki splattershot nova</t>
  </si>
  <si>
    <t>custom jet squelcher</t>
  </si>
  <si>
    <t>custom splattershot jr</t>
  </si>
  <si>
    <t>forge splattershot pro</t>
  </si>
  <si>
    <t>h-3 nozzlenose</t>
  </si>
  <si>
    <t>h-3 nozzlenose d</t>
  </si>
  <si>
    <t>hero shot replica</t>
  </si>
  <si>
    <t>jet squelcher</t>
  </si>
  <si>
    <t>l-3 nozzlenose</t>
  </si>
  <si>
    <t>l-3 nozzlenose d</t>
  </si>
  <si>
    <t>n-zap '85</t>
  </si>
  <si>
    <t>n-zap '89</t>
  </si>
  <si>
    <t>neo splash-o-matic</t>
  </si>
  <si>
    <t>neo sploosh-o-matic</t>
  </si>
  <si>
    <t>splash-o-matic</t>
  </si>
  <si>
    <t>splattershot</t>
  </si>
  <si>
    <t>splattershot jr</t>
  </si>
  <si>
    <t>splattershot nova</t>
  </si>
  <si>
    <t>splattershot pro</t>
  </si>
  <si>
    <t>sploosh-o-matic</t>
  </si>
  <si>
    <t>squeezer</t>
  </si>
  <si>
    <t>tentatek splattershot</t>
  </si>
  <si>
    <t>slosher</t>
  </si>
  <si>
    <t>bloblobber</t>
  </si>
  <si>
    <t>bloblobber deco</t>
  </si>
  <si>
    <t>dread wringer</t>
  </si>
  <si>
    <t>explosher</t>
  </si>
  <si>
    <t>anchor, skirmisher</t>
  </si>
  <si>
    <t>slosher deco</t>
  </si>
  <si>
    <t>sloshing machine</t>
  </si>
  <si>
    <t>sloshing machine neo</t>
  </si>
  <si>
    <t>tri-slosher</t>
  </si>
  <si>
    <t>tri-slosher nouveau</t>
  </si>
  <si>
    <t>splatana</t>
  </si>
  <si>
    <t>splatana stamper</t>
  </si>
  <si>
    <t>splatana wiper</t>
  </si>
  <si>
    <t>splatana wiper deco</t>
  </si>
  <si>
    <t>splatling</t>
  </si>
  <si>
    <t>ballpoint splatling</t>
  </si>
  <si>
    <t>ballpoint splatling nouveau</t>
  </si>
  <si>
    <t>heavy edit splatling</t>
  </si>
  <si>
    <t>heavy splatling</t>
  </si>
  <si>
    <t>heavy splatling deco</t>
  </si>
  <si>
    <t>hydra splatling</t>
  </si>
  <si>
    <t>mini splatling</t>
  </si>
  <si>
    <t>nautilus 47</t>
  </si>
  <si>
    <t>zink mini splatling</t>
  </si>
  <si>
    <t>stringer</t>
  </si>
  <si>
    <t>inkline tri-stringer</t>
  </si>
  <si>
    <t>reef-lux 450</t>
  </si>
  <si>
    <t>tri-stringer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</si>
</sst>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workbookViewId="0">
      <pane xSplit="2" ySplit="1" topLeftCell="C83" activePane="bottomRight" state="frozen"/>
      <selection pane="topRight"/>
      <selection pane="bottomLeft"/>
      <selection pane="bottomRight" activeCell="F104" sqref="F104"/>
    </sheetView>
  </sheetViews>
  <sheetFormatPr defaultRowHeight="14.4" x14ac:dyDescent="0.3"/>
  <cols>
    <col min="1" max="1" width="12" customWidth="1"/>
    <col min="2" max="2" width="30" customWidth="1"/>
    <col min="3" max="3" width="16" customWidth="1"/>
    <col min="4" max="4" width="19" customWidth="1"/>
    <col min="5" max="5" width="12" customWidth="1"/>
    <col min="6" max="6" width="10" customWidth="1"/>
    <col min="7" max="7" width="13" customWidth="1"/>
    <col min="8" max="8" width="12" customWidth="1"/>
    <col min="9" max="9" width="15" customWidth="1"/>
    <col min="10" max="10" width="19" customWidth="1"/>
    <col min="11" max="11" width="12" customWidth="1"/>
    <col min="12" max="12" width="16" customWidth="1"/>
    <col min="13" max="13" width="30" customWidth="1"/>
    <col min="14" max="14" width="15" customWidth="1"/>
    <col min="15" max="16" width="9" customWidth="1"/>
    <col min="17" max="17" width="12" customWidth="1"/>
    <col min="18" max="18" width="15" customWidth="1"/>
    <col min="19" max="19" width="12" customWidth="1"/>
    <col min="20" max="20" width="13" customWidth="1"/>
    <col min="21" max="22" width="11" customWidth="1"/>
    <col min="23" max="23" width="17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" thickBot="1" x14ac:dyDescent="0.35">
      <c r="A2" t="s">
        <v>23</v>
      </c>
      <c r="B2" t="s">
        <v>23</v>
      </c>
      <c r="C2" t="s">
        <v>24</v>
      </c>
      <c r="D2" t="s">
        <v>25</v>
      </c>
      <c r="E2" t="str">
        <f t="shared" ref="E2:E33" si="0">IF(F2 &lt; 10000, "☆", IF(F2 &lt; 25000, "★", IF(F2 &lt; 60000, "★★", IF(F2 &lt; 160000, "★★★", IF(F2 &lt; 1160000, "★★★★", "★★★★★")))))</f>
        <v>★</v>
      </c>
      <c r="F2" s="3">
        <v>12660</v>
      </c>
      <c r="G2">
        <f t="shared" ref="G2:G33" si="1">IF(F2 &lt; 10000, 10000, IF(F2 &lt; 25000, 25000, IF(F2 &lt; 60000, 60000, IF(F2 &lt; 160000, 160000, IF(F2 &lt; 1160000, 1160000, 1160000)))))</f>
        <v>25000</v>
      </c>
      <c r="H2">
        <f t="shared" ref="H2:H33" si="2">G2 - F2</f>
        <v>12340</v>
      </c>
      <c r="I2" s="2">
        <f t="shared" ref="I2:I33" si="3">IF(H2 = 0, "X", F2 * 100 / G2)</f>
        <v>50.64</v>
      </c>
      <c r="J2">
        <f t="shared" ref="J2:J33" si="4">IF(H2 = 0, "", F2 * 100 / G2)</f>
        <v>50.64</v>
      </c>
      <c r="K2">
        <v>27</v>
      </c>
      <c r="L2">
        <f t="shared" ref="L2:L33" si="5">K2</f>
        <v>27</v>
      </c>
      <c r="M2" t="s">
        <v>26</v>
      </c>
      <c r="N2" t="s">
        <v>27</v>
      </c>
      <c r="O2">
        <v>70</v>
      </c>
      <c r="S2">
        <v>20</v>
      </c>
      <c r="W2">
        <v>180</v>
      </c>
    </row>
    <row r="3" spans="1:23" ht="15" thickBot="1" x14ac:dyDescent="0.35">
      <c r="A3" t="s">
        <v>23</v>
      </c>
      <c r="B3" t="s">
        <v>28</v>
      </c>
      <c r="C3" t="s">
        <v>29</v>
      </c>
      <c r="D3" t="s">
        <v>30</v>
      </c>
      <c r="E3" t="str">
        <f t="shared" si="0"/>
        <v>★</v>
      </c>
      <c r="F3" s="3">
        <v>17960</v>
      </c>
      <c r="G3">
        <f t="shared" si="1"/>
        <v>25000</v>
      </c>
      <c r="H3">
        <f t="shared" si="2"/>
        <v>7040</v>
      </c>
      <c r="I3" s="2">
        <f t="shared" si="3"/>
        <v>71.84</v>
      </c>
      <c r="J3">
        <f t="shared" si="4"/>
        <v>71.84</v>
      </c>
      <c r="K3">
        <v>21</v>
      </c>
      <c r="L3">
        <f t="shared" si="5"/>
        <v>21</v>
      </c>
      <c r="M3" t="s">
        <v>31</v>
      </c>
      <c r="N3" t="s">
        <v>32</v>
      </c>
      <c r="O3">
        <v>30</v>
      </c>
      <c r="S3">
        <v>65</v>
      </c>
      <c r="W3">
        <v>180</v>
      </c>
    </row>
    <row r="4" spans="1:23" ht="15" thickBot="1" x14ac:dyDescent="0.35">
      <c r="A4" t="s">
        <v>23</v>
      </c>
      <c r="B4" t="s">
        <v>33</v>
      </c>
      <c r="C4" t="s">
        <v>34</v>
      </c>
      <c r="D4" t="s">
        <v>35</v>
      </c>
      <c r="E4" t="str">
        <f t="shared" si="0"/>
        <v>★</v>
      </c>
      <c r="F4" s="3">
        <v>10235</v>
      </c>
      <c r="G4">
        <f t="shared" si="1"/>
        <v>25000</v>
      </c>
      <c r="H4">
        <f t="shared" si="2"/>
        <v>14765</v>
      </c>
      <c r="I4" s="2">
        <f t="shared" si="3"/>
        <v>40.94</v>
      </c>
      <c r="J4">
        <f t="shared" si="4"/>
        <v>40.94</v>
      </c>
      <c r="K4">
        <v>21</v>
      </c>
      <c r="L4">
        <f t="shared" si="5"/>
        <v>21</v>
      </c>
      <c r="M4" t="s">
        <v>36</v>
      </c>
      <c r="N4" t="s">
        <v>32</v>
      </c>
      <c r="O4">
        <v>30</v>
      </c>
      <c r="S4">
        <v>65</v>
      </c>
      <c r="W4">
        <v>180</v>
      </c>
    </row>
    <row r="5" spans="1:23" ht="15" thickBot="1" x14ac:dyDescent="0.35">
      <c r="A5" t="s">
        <v>23</v>
      </c>
      <c r="B5" t="s">
        <v>37</v>
      </c>
      <c r="C5" t="s">
        <v>29</v>
      </c>
      <c r="D5" t="s">
        <v>38</v>
      </c>
      <c r="E5" t="str">
        <f t="shared" si="0"/>
        <v>★</v>
      </c>
      <c r="F5" s="3">
        <v>11485</v>
      </c>
      <c r="G5">
        <f t="shared" si="1"/>
        <v>25000</v>
      </c>
      <c r="H5">
        <f t="shared" si="2"/>
        <v>13515</v>
      </c>
      <c r="I5" s="2">
        <f t="shared" si="3"/>
        <v>45.94</v>
      </c>
      <c r="J5">
        <f t="shared" si="4"/>
        <v>45.94</v>
      </c>
      <c r="K5">
        <v>18</v>
      </c>
      <c r="L5">
        <f t="shared" si="5"/>
        <v>18</v>
      </c>
      <c r="M5" t="s">
        <v>36</v>
      </c>
      <c r="N5" t="s">
        <v>32</v>
      </c>
      <c r="O5">
        <v>70</v>
      </c>
      <c r="S5">
        <v>30</v>
      </c>
      <c r="W5">
        <v>180</v>
      </c>
    </row>
    <row r="6" spans="1:23" ht="15" thickBot="1" x14ac:dyDescent="0.35">
      <c r="A6" t="s">
        <v>23</v>
      </c>
      <c r="B6" t="s">
        <v>39</v>
      </c>
      <c r="C6" t="s">
        <v>40</v>
      </c>
      <c r="D6" t="s">
        <v>41</v>
      </c>
      <c r="E6" t="str">
        <f t="shared" si="0"/>
        <v>★★</v>
      </c>
      <c r="F6" s="3">
        <v>31220</v>
      </c>
      <c r="G6">
        <f t="shared" si="1"/>
        <v>60000</v>
      </c>
      <c r="H6">
        <f t="shared" si="2"/>
        <v>28780</v>
      </c>
      <c r="I6" s="2">
        <f t="shared" si="3"/>
        <v>52.033333333333331</v>
      </c>
      <c r="J6">
        <f t="shared" si="4"/>
        <v>52.033333333333331</v>
      </c>
      <c r="K6">
        <v>18</v>
      </c>
      <c r="L6">
        <f t="shared" si="5"/>
        <v>18</v>
      </c>
      <c r="M6" t="s">
        <v>36</v>
      </c>
      <c r="N6" t="s">
        <v>32</v>
      </c>
      <c r="O6">
        <v>70</v>
      </c>
      <c r="S6">
        <v>30</v>
      </c>
      <c r="W6">
        <v>180</v>
      </c>
    </row>
    <row r="7" spans="1:23" ht="15" thickBot="1" x14ac:dyDescent="0.35">
      <c r="A7" t="s">
        <v>23</v>
      </c>
      <c r="B7" t="s">
        <v>42</v>
      </c>
      <c r="C7" t="s">
        <v>43</v>
      </c>
      <c r="D7" t="s">
        <v>44</v>
      </c>
      <c r="E7" t="str">
        <f t="shared" si="0"/>
        <v>★★★</v>
      </c>
      <c r="F7" s="3">
        <v>62925</v>
      </c>
      <c r="G7">
        <f t="shared" si="1"/>
        <v>160000</v>
      </c>
      <c r="H7">
        <f t="shared" si="2"/>
        <v>97075</v>
      </c>
      <c r="I7" s="2">
        <f t="shared" si="3"/>
        <v>39.328125</v>
      </c>
      <c r="J7">
        <f t="shared" si="4"/>
        <v>39.328125</v>
      </c>
      <c r="K7">
        <v>56</v>
      </c>
      <c r="L7">
        <f t="shared" si="5"/>
        <v>56</v>
      </c>
      <c r="M7" t="s">
        <v>36</v>
      </c>
      <c r="N7" t="s">
        <v>27</v>
      </c>
      <c r="O7">
        <v>70</v>
      </c>
      <c r="S7">
        <v>10</v>
      </c>
      <c r="W7">
        <v>200</v>
      </c>
    </row>
    <row r="8" spans="1:23" ht="15" thickBot="1" x14ac:dyDescent="0.35">
      <c r="A8" t="s">
        <v>23</v>
      </c>
      <c r="B8" t="s">
        <v>45</v>
      </c>
      <c r="C8" t="s">
        <v>46</v>
      </c>
      <c r="D8" t="s">
        <v>47</v>
      </c>
      <c r="E8" t="str">
        <f t="shared" si="0"/>
        <v>★</v>
      </c>
      <c r="F8" s="3">
        <v>10600</v>
      </c>
      <c r="G8">
        <f t="shared" si="1"/>
        <v>25000</v>
      </c>
      <c r="H8">
        <f t="shared" si="2"/>
        <v>14400</v>
      </c>
      <c r="I8" s="2">
        <f t="shared" si="3"/>
        <v>42.4</v>
      </c>
      <c r="J8">
        <f t="shared" si="4"/>
        <v>42.4</v>
      </c>
      <c r="K8">
        <v>62</v>
      </c>
      <c r="L8">
        <f t="shared" si="5"/>
        <v>62</v>
      </c>
      <c r="M8" t="s">
        <v>26</v>
      </c>
      <c r="N8" t="s">
        <v>27</v>
      </c>
      <c r="O8">
        <v>35</v>
      </c>
      <c r="S8">
        <v>40</v>
      </c>
      <c r="W8">
        <v>200</v>
      </c>
    </row>
    <row r="9" spans="1:23" ht="15" thickBot="1" x14ac:dyDescent="0.35">
      <c r="A9" t="s">
        <v>23</v>
      </c>
      <c r="B9" t="s">
        <v>48</v>
      </c>
      <c r="C9" t="s">
        <v>49</v>
      </c>
      <c r="D9" t="s">
        <v>50</v>
      </c>
      <c r="E9" t="str">
        <f t="shared" si="0"/>
        <v>★</v>
      </c>
      <c r="F9" s="3">
        <v>10200</v>
      </c>
      <c r="G9">
        <f t="shared" si="1"/>
        <v>25000</v>
      </c>
      <c r="H9">
        <f t="shared" si="2"/>
        <v>14800</v>
      </c>
      <c r="I9" s="2">
        <f t="shared" si="3"/>
        <v>40.799999999999997</v>
      </c>
      <c r="J9">
        <f t="shared" si="4"/>
        <v>40.799999999999997</v>
      </c>
      <c r="K9">
        <v>62</v>
      </c>
      <c r="L9">
        <f t="shared" si="5"/>
        <v>62</v>
      </c>
      <c r="M9" t="s">
        <v>26</v>
      </c>
      <c r="N9" t="s">
        <v>27</v>
      </c>
      <c r="O9">
        <v>35</v>
      </c>
      <c r="S9">
        <v>40</v>
      </c>
      <c r="W9">
        <v>210</v>
      </c>
    </row>
    <row r="10" spans="1:23" ht="15" thickBot="1" x14ac:dyDescent="0.35">
      <c r="A10" t="s">
        <v>23</v>
      </c>
      <c r="B10" t="s">
        <v>51</v>
      </c>
      <c r="C10" t="s">
        <v>52</v>
      </c>
      <c r="D10" t="s">
        <v>53</v>
      </c>
      <c r="E10" t="str">
        <f t="shared" si="0"/>
        <v>★</v>
      </c>
      <c r="F10" s="3">
        <v>11630</v>
      </c>
      <c r="G10">
        <f t="shared" si="1"/>
        <v>25000</v>
      </c>
      <c r="H10">
        <f t="shared" si="2"/>
        <v>13370</v>
      </c>
      <c r="I10" s="2">
        <f t="shared" si="3"/>
        <v>46.52</v>
      </c>
      <c r="J10">
        <f t="shared" si="4"/>
        <v>46.52</v>
      </c>
      <c r="K10">
        <v>72</v>
      </c>
      <c r="L10">
        <f t="shared" si="5"/>
        <v>72</v>
      </c>
      <c r="M10" t="s">
        <v>54</v>
      </c>
      <c r="N10" t="s">
        <v>27</v>
      </c>
      <c r="O10">
        <v>35</v>
      </c>
      <c r="S10">
        <v>30</v>
      </c>
      <c r="W10">
        <v>180</v>
      </c>
    </row>
    <row r="11" spans="1:23" ht="15" thickBot="1" x14ac:dyDescent="0.35">
      <c r="A11" t="s">
        <v>23</v>
      </c>
      <c r="B11" t="s">
        <v>55</v>
      </c>
      <c r="C11" t="s">
        <v>56</v>
      </c>
      <c r="D11" t="s">
        <v>57</v>
      </c>
      <c r="E11" t="str">
        <f t="shared" si="0"/>
        <v>★</v>
      </c>
      <c r="F11" s="3">
        <v>10200</v>
      </c>
      <c r="G11">
        <f t="shared" si="1"/>
        <v>25000</v>
      </c>
      <c r="H11">
        <f t="shared" si="2"/>
        <v>14800</v>
      </c>
      <c r="I11" s="2">
        <f t="shared" si="3"/>
        <v>40.799999999999997</v>
      </c>
      <c r="J11">
        <f t="shared" si="4"/>
        <v>40.799999999999997</v>
      </c>
      <c r="K11">
        <v>72</v>
      </c>
      <c r="L11">
        <f t="shared" si="5"/>
        <v>72</v>
      </c>
      <c r="M11" t="s">
        <v>54</v>
      </c>
      <c r="N11" t="s">
        <v>27</v>
      </c>
      <c r="O11">
        <v>35</v>
      </c>
      <c r="S11">
        <v>30</v>
      </c>
      <c r="W11">
        <v>180</v>
      </c>
    </row>
    <row r="12" spans="1:23" ht="15" thickBot="1" x14ac:dyDescent="0.35">
      <c r="A12" t="s">
        <v>23</v>
      </c>
      <c r="B12" t="s">
        <v>58</v>
      </c>
      <c r="C12" t="s">
        <v>59</v>
      </c>
      <c r="D12" t="s">
        <v>60</v>
      </c>
      <c r="E12" t="str">
        <f t="shared" si="0"/>
        <v>★</v>
      </c>
      <c r="F12" s="3">
        <v>10000</v>
      </c>
      <c r="G12">
        <f t="shared" si="1"/>
        <v>25000</v>
      </c>
      <c r="H12">
        <f t="shared" si="2"/>
        <v>15000</v>
      </c>
      <c r="I12" s="2">
        <f t="shared" si="3"/>
        <v>40</v>
      </c>
      <c r="J12">
        <f t="shared" si="4"/>
        <v>40</v>
      </c>
      <c r="K12">
        <v>45</v>
      </c>
      <c r="L12">
        <f t="shared" si="5"/>
        <v>45</v>
      </c>
      <c r="M12" t="s">
        <v>26</v>
      </c>
      <c r="N12" t="s">
        <v>27</v>
      </c>
      <c r="O12">
        <v>70</v>
      </c>
      <c r="S12">
        <v>10</v>
      </c>
      <c r="W12">
        <v>180</v>
      </c>
    </row>
    <row r="13" spans="1:23" ht="15" thickBot="1" x14ac:dyDescent="0.35">
      <c r="A13" t="s">
        <v>61</v>
      </c>
      <c r="B13" t="s">
        <v>62</v>
      </c>
      <c r="C13" t="s">
        <v>24</v>
      </c>
      <c r="D13" t="s">
        <v>50</v>
      </c>
      <c r="E13" t="str">
        <f t="shared" si="0"/>
        <v>★</v>
      </c>
      <c r="F13" s="3">
        <v>10400</v>
      </c>
      <c r="G13">
        <f t="shared" si="1"/>
        <v>25000</v>
      </c>
      <c r="H13">
        <f t="shared" si="2"/>
        <v>14600</v>
      </c>
      <c r="I13" s="2">
        <f t="shared" si="3"/>
        <v>41.6</v>
      </c>
      <c r="J13">
        <f t="shared" si="4"/>
        <v>41.6</v>
      </c>
      <c r="K13">
        <v>43</v>
      </c>
      <c r="L13">
        <f t="shared" si="5"/>
        <v>43</v>
      </c>
      <c r="M13" t="s">
        <v>63</v>
      </c>
      <c r="N13" t="s">
        <v>27</v>
      </c>
      <c r="P13">
        <v>65</v>
      </c>
      <c r="T13">
        <v>60</v>
      </c>
      <c r="W13">
        <v>190</v>
      </c>
    </row>
    <row r="14" spans="1:23" ht="15" thickBot="1" x14ac:dyDescent="0.35">
      <c r="A14" t="s">
        <v>61</v>
      </c>
      <c r="B14" t="s">
        <v>64</v>
      </c>
      <c r="C14" t="s">
        <v>59</v>
      </c>
      <c r="D14" t="s">
        <v>47</v>
      </c>
      <c r="E14" t="str">
        <f t="shared" si="0"/>
        <v>★</v>
      </c>
      <c r="F14" s="3">
        <v>11235</v>
      </c>
      <c r="G14">
        <f t="shared" si="1"/>
        <v>25000</v>
      </c>
      <c r="H14">
        <f t="shared" si="2"/>
        <v>13765</v>
      </c>
      <c r="I14" s="2">
        <f t="shared" si="3"/>
        <v>44.94</v>
      </c>
      <c r="J14">
        <f t="shared" si="4"/>
        <v>44.94</v>
      </c>
      <c r="K14">
        <v>43</v>
      </c>
      <c r="L14">
        <f t="shared" si="5"/>
        <v>43</v>
      </c>
      <c r="M14" t="s">
        <v>65</v>
      </c>
      <c r="N14" t="s">
        <v>27</v>
      </c>
      <c r="P14">
        <v>65</v>
      </c>
      <c r="T14">
        <v>60</v>
      </c>
      <c r="W14">
        <v>200</v>
      </c>
    </row>
    <row r="15" spans="1:23" ht="15" thickBot="1" x14ac:dyDescent="0.35">
      <c r="A15" t="s">
        <v>61</v>
      </c>
      <c r="B15" t="s">
        <v>66</v>
      </c>
      <c r="C15" t="s">
        <v>67</v>
      </c>
      <c r="D15" t="s">
        <v>53</v>
      </c>
      <c r="E15" t="str">
        <f t="shared" si="0"/>
        <v>★</v>
      </c>
      <c r="F15" s="3">
        <v>11045</v>
      </c>
      <c r="G15">
        <f t="shared" si="1"/>
        <v>25000</v>
      </c>
      <c r="H15">
        <f t="shared" si="2"/>
        <v>13955</v>
      </c>
      <c r="I15" s="2">
        <f t="shared" si="3"/>
        <v>44.18</v>
      </c>
      <c r="J15">
        <f t="shared" si="4"/>
        <v>44.18</v>
      </c>
      <c r="K15">
        <v>62</v>
      </c>
      <c r="L15">
        <f t="shared" si="5"/>
        <v>62</v>
      </c>
      <c r="M15" t="s">
        <v>31</v>
      </c>
      <c r="N15" t="s">
        <v>68</v>
      </c>
      <c r="P15">
        <v>85</v>
      </c>
      <c r="T15">
        <v>85</v>
      </c>
      <c r="W15">
        <v>190</v>
      </c>
    </row>
    <row r="16" spans="1:23" ht="15" thickBot="1" x14ac:dyDescent="0.35">
      <c r="A16" t="s">
        <v>61</v>
      </c>
      <c r="B16" t="s">
        <v>69</v>
      </c>
      <c r="C16" t="s">
        <v>46</v>
      </c>
      <c r="D16" t="s">
        <v>30</v>
      </c>
      <c r="E16" t="str">
        <f t="shared" si="0"/>
        <v>★</v>
      </c>
      <c r="F16" s="3">
        <v>11200</v>
      </c>
      <c r="G16">
        <f t="shared" si="1"/>
        <v>25000</v>
      </c>
      <c r="H16">
        <f t="shared" si="2"/>
        <v>13800</v>
      </c>
      <c r="I16" s="2">
        <f t="shared" si="3"/>
        <v>44.8</v>
      </c>
      <c r="J16">
        <f t="shared" si="4"/>
        <v>44.8</v>
      </c>
      <c r="K16">
        <v>62</v>
      </c>
      <c r="L16">
        <f t="shared" si="5"/>
        <v>62</v>
      </c>
      <c r="M16" t="s">
        <v>31</v>
      </c>
      <c r="N16" t="s">
        <v>68</v>
      </c>
      <c r="P16">
        <v>85</v>
      </c>
      <c r="T16">
        <v>85</v>
      </c>
      <c r="W16">
        <v>200</v>
      </c>
    </row>
    <row r="17" spans="1:23" ht="15" thickBot="1" x14ac:dyDescent="0.35">
      <c r="A17" t="s">
        <v>61</v>
      </c>
      <c r="B17" t="s">
        <v>70</v>
      </c>
      <c r="C17" t="s">
        <v>46</v>
      </c>
      <c r="D17" t="s">
        <v>60</v>
      </c>
      <c r="E17" t="str">
        <f t="shared" si="0"/>
        <v>★</v>
      </c>
      <c r="F17" s="3">
        <v>12200</v>
      </c>
      <c r="G17">
        <f t="shared" si="1"/>
        <v>25000</v>
      </c>
      <c r="H17">
        <f t="shared" si="2"/>
        <v>12800</v>
      </c>
      <c r="I17" s="2">
        <f t="shared" si="3"/>
        <v>48.8</v>
      </c>
      <c r="J17">
        <f t="shared" si="4"/>
        <v>48.8</v>
      </c>
      <c r="K17">
        <v>50</v>
      </c>
      <c r="L17">
        <f t="shared" si="5"/>
        <v>50</v>
      </c>
      <c r="M17" t="s">
        <v>71</v>
      </c>
      <c r="N17" t="s">
        <v>32</v>
      </c>
      <c r="P17">
        <v>30</v>
      </c>
      <c r="T17">
        <v>25</v>
      </c>
      <c r="W17">
        <v>180</v>
      </c>
    </row>
    <row r="18" spans="1:23" ht="15" thickBot="1" x14ac:dyDescent="0.35">
      <c r="A18" t="s">
        <v>72</v>
      </c>
      <c r="B18" t="s">
        <v>73</v>
      </c>
      <c r="C18" t="s">
        <v>29</v>
      </c>
      <c r="D18" t="s">
        <v>57</v>
      </c>
      <c r="E18" t="str">
        <f t="shared" si="0"/>
        <v>★★</v>
      </c>
      <c r="F18" s="3">
        <v>25370</v>
      </c>
      <c r="G18">
        <f t="shared" si="1"/>
        <v>60000</v>
      </c>
      <c r="H18">
        <f t="shared" si="2"/>
        <v>34630</v>
      </c>
      <c r="I18" s="2">
        <f t="shared" si="3"/>
        <v>42.283333333333331</v>
      </c>
      <c r="J18">
        <f t="shared" si="4"/>
        <v>42.283333333333331</v>
      </c>
      <c r="K18">
        <v>5</v>
      </c>
      <c r="L18">
        <f t="shared" si="5"/>
        <v>5</v>
      </c>
      <c r="M18" t="s">
        <v>71</v>
      </c>
      <c r="N18" t="s">
        <v>32</v>
      </c>
      <c r="Q18">
        <v>100</v>
      </c>
      <c r="U18">
        <v>100</v>
      </c>
      <c r="W18">
        <v>180</v>
      </c>
    </row>
    <row r="19" spans="1:23" ht="15" thickBot="1" x14ac:dyDescent="0.35">
      <c r="A19" t="s">
        <v>72</v>
      </c>
      <c r="B19" t="s">
        <v>74</v>
      </c>
      <c r="C19" t="s">
        <v>46</v>
      </c>
      <c r="D19" t="s">
        <v>41</v>
      </c>
      <c r="E19" t="str">
        <f t="shared" si="0"/>
        <v>★</v>
      </c>
      <c r="F19" s="3">
        <v>10135</v>
      </c>
      <c r="G19">
        <f t="shared" si="1"/>
        <v>25000</v>
      </c>
      <c r="H19">
        <f t="shared" si="2"/>
        <v>14865</v>
      </c>
      <c r="I19" s="2">
        <f t="shared" si="3"/>
        <v>40.54</v>
      </c>
      <c r="J19">
        <f t="shared" si="4"/>
        <v>40.54</v>
      </c>
      <c r="K19">
        <v>5</v>
      </c>
      <c r="L19">
        <f t="shared" si="5"/>
        <v>5</v>
      </c>
      <c r="M19" t="s">
        <v>71</v>
      </c>
      <c r="N19" t="s">
        <v>32</v>
      </c>
      <c r="Q19">
        <v>100</v>
      </c>
      <c r="U19">
        <v>100</v>
      </c>
      <c r="W19">
        <v>180</v>
      </c>
    </row>
    <row r="20" spans="1:23" ht="15" thickBot="1" x14ac:dyDescent="0.35">
      <c r="A20" t="s">
        <v>72</v>
      </c>
      <c r="B20" t="s">
        <v>75</v>
      </c>
      <c r="C20" t="s">
        <v>43</v>
      </c>
      <c r="D20" t="s">
        <v>38</v>
      </c>
      <c r="E20" t="str">
        <f t="shared" si="0"/>
        <v>★★★★</v>
      </c>
      <c r="F20" s="3">
        <v>162130</v>
      </c>
      <c r="G20">
        <f t="shared" si="1"/>
        <v>1160000</v>
      </c>
      <c r="H20">
        <f t="shared" si="2"/>
        <v>997870</v>
      </c>
      <c r="I20" s="2">
        <f t="shared" si="3"/>
        <v>13.976724137931035</v>
      </c>
      <c r="J20">
        <f t="shared" si="4"/>
        <v>13.976724137931035</v>
      </c>
      <c r="K20">
        <v>23</v>
      </c>
      <c r="L20">
        <f t="shared" si="5"/>
        <v>23</v>
      </c>
      <c r="M20" t="s">
        <v>36</v>
      </c>
      <c r="N20" t="s">
        <v>27</v>
      </c>
      <c r="Q20">
        <v>80</v>
      </c>
      <c r="U20">
        <v>85</v>
      </c>
      <c r="W20">
        <v>200</v>
      </c>
    </row>
    <row r="21" spans="1:23" ht="15" thickBot="1" x14ac:dyDescent="0.35">
      <c r="A21" t="s">
        <v>72</v>
      </c>
      <c r="B21" t="s">
        <v>76</v>
      </c>
      <c r="C21" t="s">
        <v>67</v>
      </c>
      <c r="D21" t="s">
        <v>77</v>
      </c>
      <c r="E21" t="str">
        <f t="shared" si="0"/>
        <v>★</v>
      </c>
      <c r="F21" s="3">
        <v>10800</v>
      </c>
      <c r="G21">
        <f t="shared" si="1"/>
        <v>25000</v>
      </c>
      <c r="H21">
        <f t="shared" si="2"/>
        <v>14200</v>
      </c>
      <c r="I21" s="2">
        <f t="shared" si="3"/>
        <v>43.2</v>
      </c>
      <c r="J21">
        <f t="shared" si="4"/>
        <v>43.2</v>
      </c>
      <c r="K21">
        <v>23</v>
      </c>
      <c r="L21">
        <f t="shared" si="5"/>
        <v>23</v>
      </c>
      <c r="M21" t="s">
        <v>36</v>
      </c>
      <c r="N21" t="s">
        <v>27</v>
      </c>
      <c r="Q21">
        <v>80</v>
      </c>
      <c r="U21">
        <v>85</v>
      </c>
      <c r="W21">
        <v>180</v>
      </c>
    </row>
    <row r="22" spans="1:23" ht="15" thickBot="1" x14ac:dyDescent="0.35">
      <c r="A22" t="s">
        <v>72</v>
      </c>
      <c r="B22" t="s">
        <v>78</v>
      </c>
      <c r="C22" t="s">
        <v>34</v>
      </c>
      <c r="D22" t="s">
        <v>44</v>
      </c>
      <c r="E22" t="str">
        <f t="shared" si="0"/>
        <v>★</v>
      </c>
      <c r="F22" s="3">
        <v>10200</v>
      </c>
      <c r="G22">
        <f t="shared" si="1"/>
        <v>25000</v>
      </c>
      <c r="H22">
        <f t="shared" si="2"/>
        <v>14800</v>
      </c>
      <c r="I22" s="2">
        <f t="shared" si="3"/>
        <v>40.799999999999997</v>
      </c>
      <c r="J22">
        <f t="shared" si="4"/>
        <v>40.799999999999997</v>
      </c>
      <c r="K22">
        <v>33</v>
      </c>
      <c r="L22">
        <f t="shared" si="5"/>
        <v>33</v>
      </c>
      <c r="M22" t="s">
        <v>79</v>
      </c>
      <c r="N22" t="s">
        <v>27</v>
      </c>
      <c r="Q22">
        <v>85</v>
      </c>
      <c r="U22">
        <v>60</v>
      </c>
      <c r="W22">
        <v>200</v>
      </c>
    </row>
    <row r="23" spans="1:23" ht="15" thickBot="1" x14ac:dyDescent="0.35">
      <c r="A23" t="s">
        <v>80</v>
      </c>
      <c r="B23" t="s">
        <v>81</v>
      </c>
      <c r="C23" t="s">
        <v>24</v>
      </c>
      <c r="D23" t="s">
        <v>57</v>
      </c>
      <c r="E23" t="str">
        <f t="shared" si="0"/>
        <v>★</v>
      </c>
      <c r="F23" s="3">
        <v>10000</v>
      </c>
      <c r="G23">
        <f t="shared" si="1"/>
        <v>25000</v>
      </c>
      <c r="H23">
        <f t="shared" si="2"/>
        <v>15000</v>
      </c>
      <c r="I23" s="2">
        <f t="shared" si="3"/>
        <v>40</v>
      </c>
      <c r="J23">
        <f t="shared" si="4"/>
        <v>40</v>
      </c>
      <c r="K23">
        <v>78</v>
      </c>
      <c r="L23">
        <f t="shared" si="5"/>
        <v>78</v>
      </c>
      <c r="M23" t="s">
        <v>82</v>
      </c>
      <c r="N23" t="s">
        <v>32</v>
      </c>
      <c r="R23">
        <v>90</v>
      </c>
      <c r="V23">
        <v>80</v>
      </c>
      <c r="W23">
        <v>200</v>
      </c>
    </row>
    <row r="24" spans="1:23" ht="15" thickBot="1" x14ac:dyDescent="0.35">
      <c r="A24" t="s">
        <v>80</v>
      </c>
      <c r="B24" t="s">
        <v>83</v>
      </c>
      <c r="C24" t="s">
        <v>84</v>
      </c>
      <c r="D24" t="s">
        <v>25</v>
      </c>
      <c r="E24" t="str">
        <f t="shared" si="0"/>
        <v>★</v>
      </c>
      <c r="F24" s="3">
        <v>11200</v>
      </c>
      <c r="G24">
        <f t="shared" si="1"/>
        <v>25000</v>
      </c>
      <c r="H24">
        <f t="shared" si="2"/>
        <v>13800</v>
      </c>
      <c r="I24" s="2">
        <f t="shared" si="3"/>
        <v>44.8</v>
      </c>
      <c r="J24">
        <f t="shared" si="4"/>
        <v>44.8</v>
      </c>
      <c r="K24">
        <v>75</v>
      </c>
      <c r="L24">
        <f t="shared" si="5"/>
        <v>75</v>
      </c>
      <c r="M24" t="s">
        <v>85</v>
      </c>
      <c r="N24" t="s">
        <v>27</v>
      </c>
      <c r="R24">
        <v>70</v>
      </c>
      <c r="V24">
        <v>60</v>
      </c>
      <c r="W24">
        <v>190</v>
      </c>
    </row>
    <row r="25" spans="1:23" ht="15" thickBot="1" x14ac:dyDescent="0.35">
      <c r="A25" t="s">
        <v>80</v>
      </c>
      <c r="B25" t="s">
        <v>86</v>
      </c>
      <c r="C25" t="s">
        <v>40</v>
      </c>
      <c r="D25" t="s">
        <v>41</v>
      </c>
      <c r="E25" t="str">
        <f t="shared" si="0"/>
        <v>★</v>
      </c>
      <c r="F25" s="3">
        <v>10600</v>
      </c>
      <c r="G25">
        <f t="shared" si="1"/>
        <v>25000</v>
      </c>
      <c r="H25">
        <f t="shared" si="2"/>
        <v>14400</v>
      </c>
      <c r="I25" s="2">
        <f t="shared" si="3"/>
        <v>42.4</v>
      </c>
      <c r="J25">
        <f t="shared" si="4"/>
        <v>42.4</v>
      </c>
      <c r="K25">
        <v>78</v>
      </c>
      <c r="L25">
        <f t="shared" si="5"/>
        <v>78</v>
      </c>
      <c r="M25" t="s">
        <v>26</v>
      </c>
      <c r="N25" t="s">
        <v>27</v>
      </c>
      <c r="R25">
        <v>38</v>
      </c>
      <c r="V25">
        <v>70</v>
      </c>
      <c r="W25">
        <v>200</v>
      </c>
    </row>
    <row r="26" spans="1:23" ht="15" thickBot="1" x14ac:dyDescent="0.35">
      <c r="A26" t="s">
        <v>80</v>
      </c>
      <c r="B26" t="s">
        <v>87</v>
      </c>
      <c r="C26" t="s">
        <v>46</v>
      </c>
      <c r="D26" t="s">
        <v>44</v>
      </c>
      <c r="E26" t="str">
        <f t="shared" si="0"/>
        <v>★</v>
      </c>
      <c r="F26" s="3">
        <v>17800</v>
      </c>
      <c r="G26">
        <f t="shared" si="1"/>
        <v>25000</v>
      </c>
      <c r="H26">
        <f t="shared" si="2"/>
        <v>7200</v>
      </c>
      <c r="I26" s="2">
        <f t="shared" si="3"/>
        <v>71.2</v>
      </c>
      <c r="J26">
        <f t="shared" si="4"/>
        <v>71.2</v>
      </c>
      <c r="K26">
        <v>96</v>
      </c>
      <c r="L26">
        <f t="shared" si="5"/>
        <v>96</v>
      </c>
      <c r="M26" t="s">
        <v>82</v>
      </c>
      <c r="N26" t="s">
        <v>68</v>
      </c>
      <c r="R26">
        <v>20</v>
      </c>
      <c r="V26">
        <v>15</v>
      </c>
      <c r="W26">
        <v>210</v>
      </c>
    </row>
    <row r="27" spans="1:23" ht="15" thickBot="1" x14ac:dyDescent="0.35">
      <c r="A27" t="s">
        <v>80</v>
      </c>
      <c r="B27" t="s">
        <v>88</v>
      </c>
      <c r="C27" t="s">
        <v>46</v>
      </c>
      <c r="D27" t="s">
        <v>44</v>
      </c>
      <c r="E27" t="str">
        <f t="shared" si="0"/>
        <v>★</v>
      </c>
      <c r="F27" s="3">
        <v>10800</v>
      </c>
      <c r="G27">
        <f t="shared" si="1"/>
        <v>25000</v>
      </c>
      <c r="H27">
        <f t="shared" si="2"/>
        <v>14200</v>
      </c>
      <c r="I27" s="2">
        <f t="shared" si="3"/>
        <v>43.2</v>
      </c>
      <c r="J27">
        <f t="shared" si="4"/>
        <v>43.2</v>
      </c>
      <c r="K27">
        <v>100</v>
      </c>
      <c r="L27">
        <f t="shared" si="5"/>
        <v>100</v>
      </c>
      <c r="M27" t="s">
        <v>82</v>
      </c>
      <c r="N27" t="s">
        <v>68</v>
      </c>
      <c r="R27">
        <v>20</v>
      </c>
      <c r="V27">
        <v>5</v>
      </c>
      <c r="W27">
        <v>210</v>
      </c>
    </row>
    <row r="28" spans="1:23" ht="15" thickBot="1" x14ac:dyDescent="0.35">
      <c r="A28" t="s">
        <v>80</v>
      </c>
      <c r="B28" t="s">
        <v>89</v>
      </c>
      <c r="C28" t="s">
        <v>49</v>
      </c>
      <c r="D28" t="s">
        <v>90</v>
      </c>
      <c r="E28" t="str">
        <f t="shared" si="0"/>
        <v>★</v>
      </c>
      <c r="F28" s="3">
        <v>10435</v>
      </c>
      <c r="G28">
        <f t="shared" si="1"/>
        <v>25000</v>
      </c>
      <c r="H28">
        <f t="shared" si="2"/>
        <v>14565</v>
      </c>
      <c r="I28" s="2">
        <f t="shared" si="3"/>
        <v>41.74</v>
      </c>
      <c r="J28">
        <f t="shared" si="4"/>
        <v>41.74</v>
      </c>
      <c r="K28">
        <v>78</v>
      </c>
      <c r="L28">
        <f t="shared" si="5"/>
        <v>78</v>
      </c>
      <c r="M28" t="s">
        <v>36</v>
      </c>
      <c r="N28" t="s">
        <v>27</v>
      </c>
      <c r="R28">
        <v>38</v>
      </c>
      <c r="V28">
        <v>70</v>
      </c>
      <c r="W28">
        <v>200</v>
      </c>
    </row>
    <row r="29" spans="1:23" ht="15" thickBot="1" x14ac:dyDescent="0.35">
      <c r="A29" t="s">
        <v>80</v>
      </c>
      <c r="B29" t="s">
        <v>91</v>
      </c>
      <c r="C29" t="s">
        <v>59</v>
      </c>
      <c r="D29" t="s">
        <v>92</v>
      </c>
      <c r="E29" t="str">
        <f t="shared" si="0"/>
        <v>★</v>
      </c>
      <c r="F29" s="3">
        <v>14200</v>
      </c>
      <c r="G29">
        <f t="shared" si="1"/>
        <v>25000</v>
      </c>
      <c r="H29">
        <f t="shared" si="2"/>
        <v>10800</v>
      </c>
      <c r="I29" s="2">
        <f t="shared" si="3"/>
        <v>56.8</v>
      </c>
      <c r="J29">
        <f t="shared" si="4"/>
        <v>56.8</v>
      </c>
      <c r="K29">
        <v>91</v>
      </c>
      <c r="L29">
        <f t="shared" si="5"/>
        <v>91</v>
      </c>
      <c r="M29" t="s">
        <v>54</v>
      </c>
      <c r="N29" t="s">
        <v>27</v>
      </c>
      <c r="R29">
        <v>43</v>
      </c>
      <c r="V29">
        <v>80</v>
      </c>
      <c r="W29">
        <v>200</v>
      </c>
    </row>
    <row r="30" spans="1:23" ht="15" thickBot="1" x14ac:dyDescent="0.35">
      <c r="A30" t="s">
        <v>80</v>
      </c>
      <c r="B30" t="s">
        <v>93</v>
      </c>
      <c r="C30" t="s">
        <v>29</v>
      </c>
      <c r="D30" t="s">
        <v>53</v>
      </c>
      <c r="E30" t="str">
        <f t="shared" si="0"/>
        <v>★</v>
      </c>
      <c r="F30" s="3">
        <v>11000</v>
      </c>
      <c r="G30">
        <f t="shared" si="1"/>
        <v>25000</v>
      </c>
      <c r="H30">
        <f t="shared" si="2"/>
        <v>14000</v>
      </c>
      <c r="I30" s="2">
        <f t="shared" si="3"/>
        <v>44</v>
      </c>
      <c r="J30">
        <f t="shared" si="4"/>
        <v>44</v>
      </c>
      <c r="K30">
        <v>88</v>
      </c>
      <c r="L30">
        <f t="shared" si="5"/>
        <v>88</v>
      </c>
      <c r="M30" t="s">
        <v>54</v>
      </c>
      <c r="N30" t="s">
        <v>27</v>
      </c>
      <c r="R30">
        <v>50</v>
      </c>
      <c r="V30">
        <v>40</v>
      </c>
      <c r="W30">
        <v>200</v>
      </c>
    </row>
    <row r="31" spans="1:23" ht="15" thickBot="1" x14ac:dyDescent="0.35">
      <c r="A31" t="s">
        <v>80</v>
      </c>
      <c r="B31" t="s">
        <v>94</v>
      </c>
      <c r="C31" t="s">
        <v>29</v>
      </c>
      <c r="D31" t="s">
        <v>53</v>
      </c>
      <c r="E31" t="str">
        <f t="shared" si="0"/>
        <v>★</v>
      </c>
      <c r="F31" s="3">
        <v>10000</v>
      </c>
      <c r="G31">
        <f t="shared" si="1"/>
        <v>25000</v>
      </c>
      <c r="H31">
        <f t="shared" si="2"/>
        <v>15000</v>
      </c>
      <c r="I31" s="2">
        <f t="shared" si="3"/>
        <v>40</v>
      </c>
      <c r="J31">
        <f t="shared" si="4"/>
        <v>40</v>
      </c>
      <c r="K31">
        <v>91</v>
      </c>
      <c r="L31">
        <f t="shared" si="5"/>
        <v>91</v>
      </c>
      <c r="M31" t="s">
        <v>82</v>
      </c>
      <c r="N31" t="s">
        <v>27</v>
      </c>
      <c r="R31">
        <v>50</v>
      </c>
      <c r="V31">
        <v>30</v>
      </c>
      <c r="W31">
        <v>200</v>
      </c>
    </row>
    <row r="32" spans="1:23" ht="15" thickBot="1" x14ac:dyDescent="0.35">
      <c r="A32" t="s">
        <v>80</v>
      </c>
      <c r="B32" t="s">
        <v>95</v>
      </c>
      <c r="C32" t="s">
        <v>96</v>
      </c>
      <c r="D32" t="s">
        <v>47</v>
      </c>
      <c r="E32" t="str">
        <f t="shared" si="0"/>
        <v>★</v>
      </c>
      <c r="F32" s="3">
        <v>10200</v>
      </c>
      <c r="G32">
        <f t="shared" si="1"/>
        <v>25000</v>
      </c>
      <c r="H32">
        <f t="shared" si="2"/>
        <v>14800</v>
      </c>
      <c r="I32" s="2">
        <f t="shared" si="3"/>
        <v>40.799999999999997</v>
      </c>
      <c r="J32">
        <f t="shared" si="4"/>
        <v>40.799999999999997</v>
      </c>
      <c r="K32">
        <v>88</v>
      </c>
      <c r="L32">
        <f t="shared" si="5"/>
        <v>88</v>
      </c>
      <c r="M32" t="s">
        <v>36</v>
      </c>
      <c r="N32" t="s">
        <v>27</v>
      </c>
      <c r="R32">
        <v>50</v>
      </c>
      <c r="V32">
        <v>40</v>
      </c>
      <c r="W32">
        <v>210</v>
      </c>
    </row>
    <row r="33" spans="1:23" ht="15" thickBot="1" x14ac:dyDescent="0.35">
      <c r="A33" t="s">
        <v>80</v>
      </c>
      <c r="B33" t="s">
        <v>97</v>
      </c>
      <c r="C33" t="s">
        <v>96</v>
      </c>
      <c r="D33" t="s">
        <v>47</v>
      </c>
      <c r="E33" t="str">
        <f t="shared" si="0"/>
        <v>★</v>
      </c>
      <c r="F33" s="3">
        <v>10200</v>
      </c>
      <c r="G33">
        <f t="shared" si="1"/>
        <v>25000</v>
      </c>
      <c r="H33">
        <f t="shared" si="2"/>
        <v>14800</v>
      </c>
      <c r="I33" s="2">
        <f t="shared" si="3"/>
        <v>40.799999999999997</v>
      </c>
      <c r="J33">
        <f t="shared" si="4"/>
        <v>40.799999999999997</v>
      </c>
      <c r="K33">
        <v>91</v>
      </c>
      <c r="L33">
        <f t="shared" si="5"/>
        <v>91</v>
      </c>
      <c r="M33" t="s">
        <v>36</v>
      </c>
      <c r="N33" t="s">
        <v>27</v>
      </c>
      <c r="R33">
        <v>50</v>
      </c>
      <c r="V33">
        <v>40</v>
      </c>
      <c r="W33">
        <v>210</v>
      </c>
    </row>
    <row r="34" spans="1:23" ht="15" thickBot="1" x14ac:dyDescent="0.35">
      <c r="A34" t="s">
        <v>98</v>
      </c>
      <c r="B34" t="s">
        <v>99</v>
      </c>
      <c r="C34" t="s">
        <v>67</v>
      </c>
      <c r="D34" t="s">
        <v>35</v>
      </c>
      <c r="E34" t="str">
        <f t="shared" ref="E34:E65" si="6">IF(F34 &lt; 10000, "☆", IF(F34 &lt; 25000, "★", IF(F34 &lt; 60000, "★★", IF(F34 &lt; 160000, "★★★", IF(F34 &lt; 1160000, "★★★★", "★★★★★")))))</f>
        <v>★</v>
      </c>
      <c r="F34" s="3">
        <v>10500</v>
      </c>
      <c r="G34">
        <f t="shared" ref="G34:G65" si="7">IF(F34 &lt; 10000, 10000, IF(F34 &lt; 25000, 25000, IF(F34 &lt; 60000, 60000, IF(F34 &lt; 160000, 160000, IF(F34 &lt; 1160000, 1160000, 1160000)))))</f>
        <v>25000</v>
      </c>
      <c r="H34">
        <f t="shared" ref="H34:H65" si="8">G34 - F34</f>
        <v>14500</v>
      </c>
      <c r="I34" s="2">
        <f t="shared" ref="I34:I65" si="9">IF(H34 = 0, "X", F34 * 100 / G34)</f>
        <v>42</v>
      </c>
      <c r="J34">
        <f t="shared" ref="J34:J65" si="10">IF(H34 = 0, "", F34 * 100 / G34)</f>
        <v>42</v>
      </c>
      <c r="K34">
        <v>70</v>
      </c>
      <c r="L34">
        <f t="shared" ref="L34:L65" si="11">K34</f>
        <v>70</v>
      </c>
      <c r="M34" t="s">
        <v>100</v>
      </c>
      <c r="N34" t="s">
        <v>27</v>
      </c>
      <c r="P34">
        <v>28</v>
      </c>
      <c r="V34">
        <v>70</v>
      </c>
      <c r="W34">
        <v>200</v>
      </c>
    </row>
    <row r="35" spans="1:23" ht="15" thickBot="1" x14ac:dyDescent="0.35">
      <c r="A35" t="s">
        <v>98</v>
      </c>
      <c r="B35" t="s">
        <v>101</v>
      </c>
      <c r="C35" t="s">
        <v>67</v>
      </c>
      <c r="D35" t="s">
        <v>92</v>
      </c>
      <c r="E35" t="str">
        <f t="shared" si="6"/>
        <v>★</v>
      </c>
      <c r="F35" s="3">
        <v>11810</v>
      </c>
      <c r="G35">
        <f t="shared" si="7"/>
        <v>25000</v>
      </c>
      <c r="H35">
        <f t="shared" si="8"/>
        <v>13190</v>
      </c>
      <c r="I35" s="2">
        <f t="shared" si="9"/>
        <v>47.24</v>
      </c>
      <c r="J35">
        <f t="shared" si="10"/>
        <v>47.24</v>
      </c>
      <c r="K35">
        <v>24</v>
      </c>
      <c r="L35">
        <f t="shared" si="11"/>
        <v>24</v>
      </c>
      <c r="M35" t="s">
        <v>36</v>
      </c>
      <c r="N35" t="s">
        <v>32</v>
      </c>
      <c r="P35">
        <v>47</v>
      </c>
      <c r="V35">
        <v>80</v>
      </c>
      <c r="W35">
        <v>180</v>
      </c>
    </row>
    <row r="36" spans="1:23" ht="15" thickBot="1" x14ac:dyDescent="0.35">
      <c r="A36" t="s">
        <v>98</v>
      </c>
      <c r="B36" t="s">
        <v>102</v>
      </c>
      <c r="C36" t="s">
        <v>49</v>
      </c>
      <c r="D36" t="s">
        <v>60</v>
      </c>
      <c r="E36" t="str">
        <f t="shared" si="6"/>
        <v>★</v>
      </c>
      <c r="F36" s="3">
        <v>10400</v>
      </c>
      <c r="G36">
        <f t="shared" si="7"/>
        <v>25000</v>
      </c>
      <c r="H36">
        <f t="shared" si="8"/>
        <v>14600</v>
      </c>
      <c r="I36" s="2">
        <f t="shared" si="9"/>
        <v>41.6</v>
      </c>
      <c r="J36">
        <f t="shared" si="10"/>
        <v>41.6</v>
      </c>
      <c r="K36">
        <v>24</v>
      </c>
      <c r="L36">
        <f t="shared" si="11"/>
        <v>24</v>
      </c>
      <c r="M36" t="s">
        <v>26</v>
      </c>
      <c r="N36" t="s">
        <v>32</v>
      </c>
      <c r="P36">
        <v>47</v>
      </c>
      <c r="V36">
        <v>80</v>
      </c>
      <c r="W36">
        <v>190</v>
      </c>
    </row>
    <row r="37" spans="1:23" ht="15" thickBot="1" x14ac:dyDescent="0.35">
      <c r="A37" t="s">
        <v>98</v>
      </c>
      <c r="B37" t="s">
        <v>103</v>
      </c>
      <c r="C37" t="s">
        <v>24</v>
      </c>
      <c r="D37" t="s">
        <v>60</v>
      </c>
      <c r="E37" t="str">
        <f t="shared" si="6"/>
        <v>★</v>
      </c>
      <c r="F37" s="3">
        <v>18815</v>
      </c>
      <c r="G37">
        <f t="shared" si="7"/>
        <v>25000</v>
      </c>
      <c r="H37">
        <f t="shared" si="8"/>
        <v>6185</v>
      </c>
      <c r="I37" s="2">
        <f t="shared" si="9"/>
        <v>75.260000000000005</v>
      </c>
      <c r="J37">
        <f t="shared" si="10"/>
        <v>75.260000000000005</v>
      </c>
      <c r="K37">
        <v>58</v>
      </c>
      <c r="L37">
        <f t="shared" si="11"/>
        <v>58</v>
      </c>
      <c r="M37" t="s">
        <v>31</v>
      </c>
      <c r="N37" t="s">
        <v>27</v>
      </c>
      <c r="P37">
        <v>22</v>
      </c>
      <c r="V37">
        <v>90</v>
      </c>
      <c r="W37">
        <v>200</v>
      </c>
    </row>
    <row r="38" spans="1:23" ht="15" thickBot="1" x14ac:dyDescent="0.35">
      <c r="A38" t="s">
        <v>98</v>
      </c>
      <c r="B38" t="s">
        <v>104</v>
      </c>
      <c r="C38" t="s">
        <v>29</v>
      </c>
      <c r="D38" t="s">
        <v>44</v>
      </c>
      <c r="E38" t="str">
        <f t="shared" si="6"/>
        <v>★★★</v>
      </c>
      <c r="F38" s="3">
        <v>61920</v>
      </c>
      <c r="G38">
        <f t="shared" si="7"/>
        <v>160000</v>
      </c>
      <c r="H38">
        <f t="shared" si="8"/>
        <v>98080</v>
      </c>
      <c r="I38" s="2">
        <f t="shared" si="9"/>
        <v>38.700000000000003</v>
      </c>
      <c r="J38">
        <f t="shared" si="10"/>
        <v>38.700000000000003</v>
      </c>
      <c r="K38">
        <v>70</v>
      </c>
      <c r="L38">
        <f t="shared" si="11"/>
        <v>70</v>
      </c>
      <c r="M38" t="s">
        <v>65</v>
      </c>
      <c r="N38" t="s">
        <v>27</v>
      </c>
      <c r="P38">
        <v>28</v>
      </c>
      <c r="V38">
        <v>70</v>
      </c>
      <c r="W38">
        <v>200</v>
      </c>
    </row>
    <row r="39" spans="1:23" ht="15" thickBot="1" x14ac:dyDescent="0.35">
      <c r="A39" t="s">
        <v>98</v>
      </c>
      <c r="B39" t="s">
        <v>105</v>
      </c>
      <c r="C39" t="s">
        <v>96</v>
      </c>
      <c r="D39" t="s">
        <v>106</v>
      </c>
      <c r="E39" t="str">
        <f t="shared" si="6"/>
        <v>★</v>
      </c>
      <c r="F39" s="3">
        <v>10120</v>
      </c>
      <c r="G39">
        <f t="shared" si="7"/>
        <v>25000</v>
      </c>
      <c r="H39">
        <f t="shared" si="8"/>
        <v>14880</v>
      </c>
      <c r="I39" s="2">
        <f t="shared" si="9"/>
        <v>40.479999999999997</v>
      </c>
      <c r="J39">
        <f t="shared" si="10"/>
        <v>40.479999999999997</v>
      </c>
      <c r="K39">
        <v>66</v>
      </c>
      <c r="L39">
        <f t="shared" si="11"/>
        <v>66</v>
      </c>
      <c r="M39" t="s">
        <v>26</v>
      </c>
      <c r="N39" t="s">
        <v>27</v>
      </c>
      <c r="P39">
        <v>76</v>
      </c>
      <c r="V39">
        <v>35</v>
      </c>
      <c r="W39">
        <v>180</v>
      </c>
    </row>
    <row r="40" spans="1:23" ht="15" thickBot="1" x14ac:dyDescent="0.35">
      <c r="A40" t="s">
        <v>98</v>
      </c>
      <c r="B40" t="s">
        <v>107</v>
      </c>
      <c r="C40" t="s">
        <v>59</v>
      </c>
      <c r="D40" t="s">
        <v>38</v>
      </c>
      <c r="E40" t="str">
        <f t="shared" si="6"/>
        <v>★</v>
      </c>
      <c r="F40" s="3">
        <v>10785</v>
      </c>
      <c r="G40">
        <f t="shared" si="7"/>
        <v>25000</v>
      </c>
      <c r="H40">
        <f t="shared" si="8"/>
        <v>14215</v>
      </c>
      <c r="I40" s="2">
        <f t="shared" si="9"/>
        <v>43.14</v>
      </c>
      <c r="J40">
        <f t="shared" si="10"/>
        <v>43.14</v>
      </c>
      <c r="K40">
        <v>58</v>
      </c>
      <c r="L40">
        <f t="shared" si="11"/>
        <v>58</v>
      </c>
      <c r="M40" t="s">
        <v>31</v>
      </c>
      <c r="N40" t="s">
        <v>27</v>
      </c>
      <c r="P40">
        <v>22</v>
      </c>
      <c r="V40">
        <v>90</v>
      </c>
      <c r="W40">
        <v>190</v>
      </c>
    </row>
    <row r="41" spans="1:23" ht="15" thickBot="1" x14ac:dyDescent="0.35">
      <c r="A41" t="s">
        <v>98</v>
      </c>
      <c r="B41" t="s">
        <v>108</v>
      </c>
      <c r="C41" t="s">
        <v>43</v>
      </c>
      <c r="D41" t="s">
        <v>109</v>
      </c>
      <c r="E41" t="str">
        <f t="shared" si="6"/>
        <v>★</v>
      </c>
      <c r="F41" s="3">
        <v>15940</v>
      </c>
      <c r="G41">
        <f t="shared" si="7"/>
        <v>25000</v>
      </c>
      <c r="H41">
        <f t="shared" si="8"/>
        <v>9060</v>
      </c>
      <c r="I41" s="2">
        <f t="shared" si="9"/>
        <v>63.76</v>
      </c>
      <c r="J41">
        <f t="shared" si="10"/>
        <v>63.76</v>
      </c>
      <c r="K41">
        <v>50</v>
      </c>
      <c r="L41">
        <f t="shared" si="11"/>
        <v>50</v>
      </c>
      <c r="M41" t="s">
        <v>36</v>
      </c>
      <c r="N41" t="s">
        <v>27</v>
      </c>
      <c r="P41">
        <v>30</v>
      </c>
      <c r="V41">
        <v>60</v>
      </c>
      <c r="W41">
        <v>190</v>
      </c>
    </row>
    <row r="42" spans="1:23" ht="15" thickBot="1" x14ac:dyDescent="0.35">
      <c r="A42" t="s">
        <v>110</v>
      </c>
      <c r="B42" t="s">
        <v>111</v>
      </c>
      <c r="C42" t="s">
        <v>96</v>
      </c>
      <c r="D42" t="s">
        <v>53</v>
      </c>
      <c r="E42" t="str">
        <f t="shared" si="6"/>
        <v>★</v>
      </c>
      <c r="F42" s="3">
        <v>13195</v>
      </c>
      <c r="G42">
        <f t="shared" si="7"/>
        <v>25000</v>
      </c>
      <c r="H42">
        <f t="shared" si="8"/>
        <v>11805</v>
      </c>
      <c r="I42" s="2">
        <f t="shared" si="9"/>
        <v>52.78</v>
      </c>
      <c r="J42">
        <f t="shared" si="10"/>
        <v>52.78</v>
      </c>
      <c r="K42">
        <v>56</v>
      </c>
      <c r="L42">
        <f t="shared" si="11"/>
        <v>56</v>
      </c>
      <c r="M42" t="s">
        <v>65</v>
      </c>
      <c r="N42" t="s">
        <v>27</v>
      </c>
      <c r="Q42">
        <v>54</v>
      </c>
      <c r="U42">
        <v>60</v>
      </c>
      <c r="W42">
        <v>200</v>
      </c>
    </row>
    <row r="43" spans="1:23" ht="15" thickBot="1" x14ac:dyDescent="0.35">
      <c r="A43" t="s">
        <v>110</v>
      </c>
      <c r="B43" t="s">
        <v>112</v>
      </c>
      <c r="C43" t="s">
        <v>56</v>
      </c>
      <c r="D43" t="s">
        <v>77</v>
      </c>
      <c r="E43" t="str">
        <f t="shared" si="6"/>
        <v>★</v>
      </c>
      <c r="F43" s="3">
        <v>11000</v>
      </c>
      <c r="G43">
        <f t="shared" si="7"/>
        <v>25000</v>
      </c>
      <c r="H43">
        <f t="shared" si="8"/>
        <v>14000</v>
      </c>
      <c r="I43" s="2">
        <f t="shared" si="9"/>
        <v>44</v>
      </c>
      <c r="J43">
        <f t="shared" si="10"/>
        <v>44</v>
      </c>
      <c r="K43">
        <v>56</v>
      </c>
      <c r="L43">
        <f t="shared" si="11"/>
        <v>56</v>
      </c>
      <c r="M43" t="s">
        <v>65</v>
      </c>
      <c r="N43" t="s">
        <v>27</v>
      </c>
      <c r="Q43">
        <v>54</v>
      </c>
      <c r="U43">
        <v>60</v>
      </c>
      <c r="W43">
        <v>200</v>
      </c>
    </row>
    <row r="44" spans="1:23" ht="15" thickBot="1" x14ac:dyDescent="0.35">
      <c r="A44" t="s">
        <v>110</v>
      </c>
      <c r="B44" t="s">
        <v>113</v>
      </c>
      <c r="C44" t="s">
        <v>24</v>
      </c>
      <c r="D44" t="s">
        <v>38</v>
      </c>
      <c r="E44" t="str">
        <f t="shared" si="6"/>
        <v>★</v>
      </c>
      <c r="F44" s="3">
        <v>11000</v>
      </c>
      <c r="G44">
        <f t="shared" si="7"/>
        <v>25000</v>
      </c>
      <c r="H44">
        <f t="shared" si="8"/>
        <v>14000</v>
      </c>
      <c r="I44" s="2">
        <f t="shared" si="9"/>
        <v>44</v>
      </c>
      <c r="J44">
        <f t="shared" si="10"/>
        <v>44</v>
      </c>
      <c r="K44">
        <v>20</v>
      </c>
      <c r="L44">
        <f t="shared" si="11"/>
        <v>20</v>
      </c>
      <c r="M44" t="s">
        <v>26</v>
      </c>
      <c r="N44" t="s">
        <v>32</v>
      </c>
      <c r="Q44">
        <v>63</v>
      </c>
      <c r="U44">
        <v>65</v>
      </c>
      <c r="W44">
        <v>180</v>
      </c>
    </row>
    <row r="45" spans="1:23" ht="15" thickBot="1" x14ac:dyDescent="0.35">
      <c r="A45" t="s">
        <v>110</v>
      </c>
      <c r="B45" t="s">
        <v>114</v>
      </c>
      <c r="C45" t="s">
        <v>115</v>
      </c>
      <c r="D45" t="s">
        <v>30</v>
      </c>
      <c r="E45" t="str">
        <f t="shared" si="6"/>
        <v>★</v>
      </c>
      <c r="F45" s="3">
        <v>17400</v>
      </c>
      <c r="G45">
        <f t="shared" si="7"/>
        <v>25000</v>
      </c>
      <c r="H45">
        <f t="shared" si="8"/>
        <v>7600</v>
      </c>
      <c r="I45" s="2">
        <f t="shared" si="9"/>
        <v>69.599999999999994</v>
      </c>
      <c r="J45">
        <f t="shared" si="10"/>
        <v>69.599999999999994</v>
      </c>
      <c r="K45">
        <v>20</v>
      </c>
      <c r="L45">
        <f t="shared" si="11"/>
        <v>20</v>
      </c>
      <c r="M45" t="s">
        <v>26</v>
      </c>
      <c r="N45" t="s">
        <v>32</v>
      </c>
      <c r="Q45">
        <v>63</v>
      </c>
      <c r="U45">
        <v>65</v>
      </c>
      <c r="W45">
        <v>190</v>
      </c>
    </row>
    <row r="46" spans="1:23" ht="15" thickBot="1" x14ac:dyDescent="0.35">
      <c r="A46" t="s">
        <v>110</v>
      </c>
      <c r="B46" t="s">
        <v>116</v>
      </c>
      <c r="C46" t="s">
        <v>59</v>
      </c>
      <c r="D46" t="s">
        <v>92</v>
      </c>
      <c r="E46" t="str">
        <f t="shared" si="6"/>
        <v>★★★</v>
      </c>
      <c r="F46" s="3">
        <v>67655</v>
      </c>
      <c r="G46">
        <f t="shared" si="7"/>
        <v>160000</v>
      </c>
      <c r="H46">
        <f t="shared" si="8"/>
        <v>92345</v>
      </c>
      <c r="I46" s="2">
        <f t="shared" si="9"/>
        <v>42.284374999999997</v>
      </c>
      <c r="J46">
        <f t="shared" si="10"/>
        <v>42.284374999999997</v>
      </c>
      <c r="K46">
        <v>76</v>
      </c>
      <c r="L46">
        <f t="shared" si="11"/>
        <v>76</v>
      </c>
      <c r="M46" t="s">
        <v>54</v>
      </c>
      <c r="N46" t="s">
        <v>68</v>
      </c>
      <c r="Q46">
        <v>25</v>
      </c>
      <c r="U46">
        <v>20</v>
      </c>
      <c r="W46">
        <v>190</v>
      </c>
    </row>
    <row r="47" spans="1:23" ht="15" thickBot="1" x14ac:dyDescent="0.35">
      <c r="A47" t="s">
        <v>110</v>
      </c>
      <c r="B47" t="s">
        <v>117</v>
      </c>
      <c r="C47" t="s">
        <v>46</v>
      </c>
      <c r="D47" t="s">
        <v>90</v>
      </c>
      <c r="E47" t="str">
        <f t="shared" si="6"/>
        <v>★★</v>
      </c>
      <c r="F47" s="3">
        <v>35400</v>
      </c>
      <c r="G47">
        <f t="shared" si="7"/>
        <v>60000</v>
      </c>
      <c r="H47">
        <f t="shared" si="8"/>
        <v>24600</v>
      </c>
      <c r="I47" s="2">
        <f t="shared" si="9"/>
        <v>59</v>
      </c>
      <c r="J47">
        <f t="shared" si="10"/>
        <v>59</v>
      </c>
      <c r="K47">
        <v>58</v>
      </c>
      <c r="L47">
        <f t="shared" si="11"/>
        <v>58</v>
      </c>
      <c r="M47" t="s">
        <v>65</v>
      </c>
      <c r="N47" t="s">
        <v>27</v>
      </c>
      <c r="Q47">
        <v>45</v>
      </c>
      <c r="U47">
        <v>45</v>
      </c>
      <c r="W47">
        <v>210</v>
      </c>
    </row>
    <row r="48" spans="1:23" ht="15" thickBot="1" x14ac:dyDescent="0.35">
      <c r="A48" t="s">
        <v>110</v>
      </c>
      <c r="B48" t="s">
        <v>118</v>
      </c>
      <c r="C48" t="s">
        <v>29</v>
      </c>
      <c r="D48" t="s">
        <v>35</v>
      </c>
      <c r="E48" t="str">
        <f t="shared" si="6"/>
        <v>★</v>
      </c>
      <c r="F48" s="3">
        <v>10000</v>
      </c>
      <c r="G48">
        <f t="shared" si="7"/>
        <v>25000</v>
      </c>
      <c r="H48">
        <f t="shared" si="8"/>
        <v>15000</v>
      </c>
      <c r="I48" s="2">
        <f t="shared" si="9"/>
        <v>40</v>
      </c>
      <c r="J48">
        <f t="shared" si="10"/>
        <v>40</v>
      </c>
      <c r="K48">
        <v>76</v>
      </c>
      <c r="L48">
        <f t="shared" si="11"/>
        <v>76</v>
      </c>
      <c r="M48" t="s">
        <v>54</v>
      </c>
      <c r="N48" t="s">
        <v>68</v>
      </c>
      <c r="Q48">
        <v>25</v>
      </c>
      <c r="U48">
        <v>20</v>
      </c>
      <c r="W48">
        <v>190</v>
      </c>
    </row>
    <row r="49" spans="1:23" ht="15" thickBot="1" x14ac:dyDescent="0.35">
      <c r="A49" t="s">
        <v>110</v>
      </c>
      <c r="B49" t="s">
        <v>119</v>
      </c>
      <c r="C49" t="s">
        <v>67</v>
      </c>
      <c r="D49" t="s">
        <v>120</v>
      </c>
      <c r="E49" t="str">
        <f t="shared" si="6"/>
        <v>★</v>
      </c>
      <c r="F49" s="3">
        <v>10200</v>
      </c>
      <c r="G49">
        <f t="shared" si="7"/>
        <v>25000</v>
      </c>
      <c r="H49">
        <f t="shared" si="8"/>
        <v>14800</v>
      </c>
      <c r="I49" s="2">
        <f t="shared" si="9"/>
        <v>40.799999999999997</v>
      </c>
      <c r="J49">
        <f t="shared" si="10"/>
        <v>40.799999999999997</v>
      </c>
      <c r="K49">
        <v>48</v>
      </c>
      <c r="L49">
        <f t="shared" si="11"/>
        <v>48</v>
      </c>
      <c r="M49" t="s">
        <v>36</v>
      </c>
      <c r="N49" t="s">
        <v>27</v>
      </c>
      <c r="Q49">
        <v>45</v>
      </c>
      <c r="U49">
        <v>55</v>
      </c>
      <c r="W49">
        <v>180</v>
      </c>
    </row>
    <row r="50" spans="1:23" ht="15" thickBot="1" x14ac:dyDescent="0.35">
      <c r="A50" t="s">
        <v>110</v>
      </c>
      <c r="B50" t="s">
        <v>121</v>
      </c>
      <c r="C50" t="s">
        <v>34</v>
      </c>
      <c r="D50" t="s">
        <v>25</v>
      </c>
      <c r="E50" t="str">
        <f t="shared" si="6"/>
        <v>★</v>
      </c>
      <c r="F50" s="3">
        <v>10285</v>
      </c>
      <c r="G50">
        <f t="shared" si="7"/>
        <v>25000</v>
      </c>
      <c r="H50">
        <f t="shared" si="8"/>
        <v>14715</v>
      </c>
      <c r="I50" s="2">
        <f t="shared" si="9"/>
        <v>41.14</v>
      </c>
      <c r="J50">
        <f t="shared" si="10"/>
        <v>41.14</v>
      </c>
      <c r="K50">
        <v>48</v>
      </c>
      <c r="L50">
        <f t="shared" si="11"/>
        <v>48</v>
      </c>
      <c r="M50" t="s">
        <v>36</v>
      </c>
      <c r="N50" t="s">
        <v>27</v>
      </c>
      <c r="Q50">
        <v>45</v>
      </c>
      <c r="U50">
        <v>55</v>
      </c>
      <c r="W50">
        <v>180</v>
      </c>
    </row>
    <row r="51" spans="1:23" ht="15" thickBot="1" x14ac:dyDescent="0.35">
      <c r="A51" t="s">
        <v>122</v>
      </c>
      <c r="B51" t="s">
        <v>123</v>
      </c>
      <c r="C51" t="s">
        <v>96</v>
      </c>
      <c r="D51" t="s">
        <v>57</v>
      </c>
      <c r="E51" t="str">
        <f t="shared" si="6"/>
        <v>★★★</v>
      </c>
      <c r="F51" s="3">
        <v>61665</v>
      </c>
      <c r="G51">
        <f t="shared" si="7"/>
        <v>160000</v>
      </c>
      <c r="H51">
        <f t="shared" si="8"/>
        <v>98335</v>
      </c>
      <c r="I51" s="2">
        <f t="shared" si="9"/>
        <v>38.540624999999999</v>
      </c>
      <c r="J51">
        <f t="shared" si="10"/>
        <v>38.540624999999999</v>
      </c>
      <c r="K51">
        <v>55</v>
      </c>
      <c r="L51">
        <f t="shared" si="11"/>
        <v>55</v>
      </c>
      <c r="M51" t="s">
        <v>26</v>
      </c>
      <c r="N51" t="s">
        <v>27</v>
      </c>
      <c r="P51">
        <v>75</v>
      </c>
      <c r="S51">
        <v>25</v>
      </c>
      <c r="W51">
        <v>190</v>
      </c>
    </row>
    <row r="52" spans="1:23" ht="15" thickBot="1" x14ac:dyDescent="0.35">
      <c r="A52" t="s">
        <v>122</v>
      </c>
      <c r="B52" t="s">
        <v>124</v>
      </c>
      <c r="C52" t="s">
        <v>59</v>
      </c>
      <c r="D52" t="s">
        <v>53</v>
      </c>
      <c r="E52" t="str">
        <f t="shared" si="6"/>
        <v>★</v>
      </c>
      <c r="F52" s="3">
        <v>10000</v>
      </c>
      <c r="G52">
        <f t="shared" si="7"/>
        <v>25000</v>
      </c>
      <c r="H52">
        <f t="shared" si="8"/>
        <v>15000</v>
      </c>
      <c r="I52" s="2">
        <f t="shared" si="9"/>
        <v>40</v>
      </c>
      <c r="J52">
        <f t="shared" si="10"/>
        <v>40</v>
      </c>
      <c r="K52">
        <v>74</v>
      </c>
      <c r="L52">
        <f t="shared" si="11"/>
        <v>74</v>
      </c>
      <c r="M52" t="s">
        <v>65</v>
      </c>
      <c r="N52" t="s">
        <v>27</v>
      </c>
      <c r="P52">
        <v>80</v>
      </c>
      <c r="S52">
        <v>10</v>
      </c>
      <c r="W52">
        <v>190</v>
      </c>
    </row>
    <row r="53" spans="1:23" ht="15" thickBot="1" x14ac:dyDescent="0.35">
      <c r="A53" t="s">
        <v>122</v>
      </c>
      <c r="B53" t="s">
        <v>125</v>
      </c>
      <c r="C53" t="s">
        <v>96</v>
      </c>
      <c r="D53" t="s">
        <v>120</v>
      </c>
      <c r="E53" t="str">
        <f t="shared" si="6"/>
        <v>★★</v>
      </c>
      <c r="F53" s="3">
        <v>25365</v>
      </c>
      <c r="G53">
        <f t="shared" si="7"/>
        <v>60000</v>
      </c>
      <c r="H53">
        <f t="shared" si="8"/>
        <v>34635</v>
      </c>
      <c r="I53" s="2">
        <f t="shared" si="9"/>
        <v>42.274999999999999</v>
      </c>
      <c r="J53">
        <f t="shared" si="10"/>
        <v>42.274999999999999</v>
      </c>
      <c r="K53">
        <v>74</v>
      </c>
      <c r="L53">
        <f t="shared" si="11"/>
        <v>74</v>
      </c>
      <c r="M53" t="s">
        <v>71</v>
      </c>
      <c r="N53" t="s">
        <v>27</v>
      </c>
      <c r="P53">
        <v>80</v>
      </c>
      <c r="S53">
        <v>10</v>
      </c>
      <c r="W53">
        <v>210</v>
      </c>
    </row>
    <row r="54" spans="1:23" ht="15" thickBot="1" x14ac:dyDescent="0.35">
      <c r="A54" t="s">
        <v>122</v>
      </c>
      <c r="B54" t="s">
        <v>126</v>
      </c>
      <c r="C54" t="s">
        <v>40</v>
      </c>
      <c r="D54" t="s">
        <v>60</v>
      </c>
      <c r="E54" t="str">
        <f t="shared" si="6"/>
        <v>★</v>
      </c>
      <c r="F54" s="3">
        <v>17900</v>
      </c>
      <c r="G54">
        <f t="shared" si="7"/>
        <v>25000</v>
      </c>
      <c r="H54">
        <f t="shared" si="8"/>
        <v>7100</v>
      </c>
      <c r="I54" s="2">
        <f t="shared" si="9"/>
        <v>71.599999999999994</v>
      </c>
      <c r="J54">
        <f t="shared" si="10"/>
        <v>71.599999999999994</v>
      </c>
      <c r="K54">
        <v>35</v>
      </c>
      <c r="L54">
        <f t="shared" si="11"/>
        <v>35</v>
      </c>
      <c r="M54" t="s">
        <v>65</v>
      </c>
      <c r="N54" t="s">
        <v>32</v>
      </c>
      <c r="P54">
        <v>10</v>
      </c>
      <c r="S54">
        <v>90</v>
      </c>
      <c r="W54">
        <v>180</v>
      </c>
    </row>
    <row r="55" spans="1:23" ht="15" thickBot="1" x14ac:dyDescent="0.35">
      <c r="A55" t="s">
        <v>122</v>
      </c>
      <c r="B55" t="s">
        <v>127</v>
      </c>
      <c r="C55" t="s">
        <v>59</v>
      </c>
      <c r="D55" t="s">
        <v>106</v>
      </c>
      <c r="E55" t="str">
        <f t="shared" si="6"/>
        <v>★★★</v>
      </c>
      <c r="F55" s="3">
        <v>60695</v>
      </c>
      <c r="G55">
        <f t="shared" si="7"/>
        <v>160000</v>
      </c>
      <c r="H55">
        <f t="shared" si="8"/>
        <v>99305</v>
      </c>
      <c r="I55" s="2">
        <f t="shared" si="9"/>
        <v>37.934375000000003</v>
      </c>
      <c r="J55">
        <f t="shared" si="10"/>
        <v>37.934375000000003</v>
      </c>
      <c r="K55">
        <v>35</v>
      </c>
      <c r="L55">
        <f t="shared" si="11"/>
        <v>35</v>
      </c>
      <c r="M55" t="s">
        <v>65</v>
      </c>
      <c r="N55" t="s">
        <v>32</v>
      </c>
      <c r="P55">
        <v>10</v>
      </c>
      <c r="S55">
        <v>90</v>
      </c>
      <c r="W55">
        <v>200</v>
      </c>
    </row>
    <row r="56" spans="1:23" ht="15" thickBot="1" x14ac:dyDescent="0.35">
      <c r="A56" t="s">
        <v>122</v>
      </c>
      <c r="B56" t="s">
        <v>128</v>
      </c>
      <c r="C56" t="s">
        <v>46</v>
      </c>
      <c r="D56" t="s">
        <v>50</v>
      </c>
      <c r="E56" t="str">
        <f t="shared" si="6"/>
        <v>★</v>
      </c>
      <c r="F56" s="3">
        <v>18460</v>
      </c>
      <c r="G56">
        <f t="shared" si="7"/>
        <v>25000</v>
      </c>
      <c r="H56">
        <f t="shared" si="8"/>
        <v>6540</v>
      </c>
      <c r="I56" s="2">
        <f t="shared" si="9"/>
        <v>73.84</v>
      </c>
      <c r="J56">
        <f t="shared" si="10"/>
        <v>73.84</v>
      </c>
      <c r="K56">
        <v>68</v>
      </c>
      <c r="L56">
        <f t="shared" si="11"/>
        <v>68</v>
      </c>
      <c r="M56" t="s">
        <v>65</v>
      </c>
      <c r="N56" t="s">
        <v>27</v>
      </c>
      <c r="P56">
        <v>20</v>
      </c>
      <c r="S56">
        <v>60</v>
      </c>
      <c r="W56">
        <v>200</v>
      </c>
    </row>
    <row r="57" spans="1:23" ht="15" thickBot="1" x14ac:dyDescent="0.35">
      <c r="A57" t="s">
        <v>122</v>
      </c>
      <c r="B57" t="s">
        <v>129</v>
      </c>
      <c r="C57" t="s">
        <v>52</v>
      </c>
      <c r="D57" t="s">
        <v>77</v>
      </c>
      <c r="E57" t="str">
        <f t="shared" si="6"/>
        <v>★</v>
      </c>
      <c r="F57" s="3">
        <v>10700</v>
      </c>
      <c r="G57">
        <f t="shared" si="7"/>
        <v>25000</v>
      </c>
      <c r="H57">
        <f t="shared" si="8"/>
        <v>14300</v>
      </c>
      <c r="I57" s="2">
        <f t="shared" si="9"/>
        <v>42.8</v>
      </c>
      <c r="J57">
        <f t="shared" si="10"/>
        <v>42.8</v>
      </c>
      <c r="K57">
        <v>82</v>
      </c>
      <c r="L57">
        <f t="shared" si="11"/>
        <v>82</v>
      </c>
      <c r="M57" t="s">
        <v>54</v>
      </c>
      <c r="N57" t="s">
        <v>27</v>
      </c>
      <c r="P57">
        <v>35</v>
      </c>
      <c r="S57">
        <v>30</v>
      </c>
      <c r="W57">
        <v>180</v>
      </c>
    </row>
    <row r="58" spans="1:23" ht="15" thickBot="1" x14ac:dyDescent="0.35">
      <c r="A58" t="s">
        <v>122</v>
      </c>
      <c r="B58" t="s">
        <v>130</v>
      </c>
      <c r="C58" t="s">
        <v>49</v>
      </c>
      <c r="D58" t="s">
        <v>44</v>
      </c>
      <c r="E58" t="str">
        <f t="shared" si="6"/>
        <v>★★★★</v>
      </c>
      <c r="F58" s="3">
        <v>333330</v>
      </c>
      <c r="G58">
        <f t="shared" si="7"/>
        <v>1160000</v>
      </c>
      <c r="H58">
        <f t="shared" si="8"/>
        <v>826670</v>
      </c>
      <c r="I58" s="2">
        <f t="shared" si="9"/>
        <v>28.735344827586207</v>
      </c>
      <c r="J58">
        <f t="shared" si="10"/>
        <v>28.735344827586207</v>
      </c>
      <c r="K58">
        <v>35</v>
      </c>
      <c r="L58">
        <f t="shared" si="11"/>
        <v>35</v>
      </c>
      <c r="M58" t="s">
        <v>65</v>
      </c>
      <c r="N58" t="s">
        <v>32</v>
      </c>
      <c r="P58">
        <v>22</v>
      </c>
      <c r="S58">
        <v>75</v>
      </c>
      <c r="W58">
        <v>190</v>
      </c>
    </row>
    <row r="59" spans="1:23" ht="15" thickBot="1" x14ac:dyDescent="0.35">
      <c r="A59" t="s">
        <v>122</v>
      </c>
      <c r="B59" t="s">
        <v>131</v>
      </c>
      <c r="C59" t="s">
        <v>43</v>
      </c>
      <c r="D59" t="s">
        <v>106</v>
      </c>
      <c r="E59" t="str">
        <f t="shared" si="6"/>
        <v>★★★</v>
      </c>
      <c r="F59" s="3">
        <v>73710</v>
      </c>
      <c r="G59">
        <f t="shared" si="7"/>
        <v>160000</v>
      </c>
      <c r="H59">
        <f t="shared" si="8"/>
        <v>86290</v>
      </c>
      <c r="I59" s="2">
        <f t="shared" si="9"/>
        <v>46.068750000000001</v>
      </c>
      <c r="J59">
        <f t="shared" si="10"/>
        <v>46.068750000000001</v>
      </c>
      <c r="K59">
        <v>70</v>
      </c>
      <c r="L59">
        <f t="shared" si="11"/>
        <v>70</v>
      </c>
      <c r="M59" t="s">
        <v>26</v>
      </c>
      <c r="N59" t="s">
        <v>27</v>
      </c>
      <c r="P59">
        <v>60</v>
      </c>
      <c r="S59">
        <v>30</v>
      </c>
      <c r="W59">
        <v>210</v>
      </c>
    </row>
    <row r="60" spans="1:23" ht="15" thickBot="1" x14ac:dyDescent="0.35">
      <c r="A60" t="s">
        <v>122</v>
      </c>
      <c r="B60" t="s">
        <v>132</v>
      </c>
      <c r="C60" t="s">
        <v>84</v>
      </c>
      <c r="D60" t="s">
        <v>92</v>
      </c>
      <c r="E60" t="str">
        <f t="shared" si="6"/>
        <v>★</v>
      </c>
      <c r="F60" s="3">
        <v>10000</v>
      </c>
      <c r="G60">
        <f t="shared" si="7"/>
        <v>25000</v>
      </c>
      <c r="H60">
        <f t="shared" si="8"/>
        <v>15000</v>
      </c>
      <c r="I60" s="2">
        <f t="shared" si="9"/>
        <v>40</v>
      </c>
      <c r="J60">
        <f t="shared" si="10"/>
        <v>40</v>
      </c>
      <c r="K60">
        <v>70</v>
      </c>
      <c r="L60">
        <f t="shared" si="11"/>
        <v>70</v>
      </c>
      <c r="M60" t="s">
        <v>36</v>
      </c>
      <c r="N60" t="s">
        <v>27</v>
      </c>
      <c r="P60">
        <v>58</v>
      </c>
      <c r="S60">
        <v>30</v>
      </c>
      <c r="W60">
        <v>190</v>
      </c>
    </row>
    <row r="61" spans="1:23" ht="15" thickBot="1" x14ac:dyDescent="0.35">
      <c r="A61" t="s">
        <v>122</v>
      </c>
      <c r="B61" t="s">
        <v>133</v>
      </c>
      <c r="C61" t="s">
        <v>96</v>
      </c>
      <c r="D61" t="s">
        <v>25</v>
      </c>
      <c r="E61" t="str">
        <f t="shared" si="6"/>
        <v>★</v>
      </c>
      <c r="F61" s="3">
        <v>10400</v>
      </c>
      <c r="G61">
        <f t="shared" si="7"/>
        <v>25000</v>
      </c>
      <c r="H61">
        <f t="shared" si="8"/>
        <v>14600</v>
      </c>
      <c r="I61" s="2">
        <f t="shared" si="9"/>
        <v>41.6</v>
      </c>
      <c r="J61">
        <f t="shared" si="10"/>
        <v>41.6</v>
      </c>
      <c r="K61">
        <v>70</v>
      </c>
      <c r="L61">
        <f t="shared" si="11"/>
        <v>70</v>
      </c>
      <c r="M61" t="s">
        <v>36</v>
      </c>
      <c r="N61" t="s">
        <v>27</v>
      </c>
      <c r="P61">
        <v>58</v>
      </c>
      <c r="S61">
        <v>30</v>
      </c>
      <c r="W61">
        <v>200</v>
      </c>
    </row>
    <row r="62" spans="1:23" ht="15" thickBot="1" x14ac:dyDescent="0.35">
      <c r="A62" t="s">
        <v>122</v>
      </c>
      <c r="B62" t="s">
        <v>134</v>
      </c>
      <c r="C62" t="s">
        <v>43</v>
      </c>
      <c r="D62" t="s">
        <v>30</v>
      </c>
      <c r="E62" t="str">
        <f t="shared" si="6"/>
        <v>★</v>
      </c>
      <c r="F62" s="3">
        <v>10255</v>
      </c>
      <c r="G62">
        <f t="shared" si="7"/>
        <v>25000</v>
      </c>
      <c r="H62">
        <f t="shared" si="8"/>
        <v>14745</v>
      </c>
      <c r="I62" s="2">
        <f t="shared" si="9"/>
        <v>41.02</v>
      </c>
      <c r="J62">
        <f t="shared" si="10"/>
        <v>41.02</v>
      </c>
      <c r="K62">
        <v>50</v>
      </c>
      <c r="L62">
        <f t="shared" si="11"/>
        <v>50</v>
      </c>
      <c r="M62" t="s">
        <v>26</v>
      </c>
      <c r="N62" t="s">
        <v>27</v>
      </c>
      <c r="P62">
        <v>47</v>
      </c>
      <c r="S62">
        <v>60</v>
      </c>
      <c r="W62">
        <v>190</v>
      </c>
    </row>
    <row r="63" spans="1:23" ht="15" thickBot="1" x14ac:dyDescent="0.35">
      <c r="A63" t="s">
        <v>122</v>
      </c>
      <c r="B63" t="s">
        <v>135</v>
      </c>
      <c r="C63" t="s">
        <v>56</v>
      </c>
      <c r="D63" t="s">
        <v>53</v>
      </c>
      <c r="E63" t="str">
        <f t="shared" si="6"/>
        <v>★</v>
      </c>
      <c r="F63" s="3">
        <v>10300</v>
      </c>
      <c r="G63">
        <f t="shared" si="7"/>
        <v>25000</v>
      </c>
      <c r="H63">
        <f t="shared" si="8"/>
        <v>14700</v>
      </c>
      <c r="I63" s="2">
        <f t="shared" si="9"/>
        <v>41.2</v>
      </c>
      <c r="J63">
        <f t="shared" si="10"/>
        <v>41.2</v>
      </c>
      <c r="K63">
        <v>82</v>
      </c>
      <c r="L63">
        <f t="shared" si="11"/>
        <v>82</v>
      </c>
      <c r="M63" t="s">
        <v>54</v>
      </c>
      <c r="N63" t="s">
        <v>27</v>
      </c>
      <c r="P63">
        <v>35</v>
      </c>
      <c r="S63">
        <v>30</v>
      </c>
      <c r="W63">
        <v>190</v>
      </c>
    </row>
    <row r="64" spans="1:23" ht="15" thickBot="1" x14ac:dyDescent="0.35">
      <c r="A64" t="s">
        <v>122</v>
      </c>
      <c r="B64" t="s">
        <v>136</v>
      </c>
      <c r="C64" t="s">
        <v>34</v>
      </c>
      <c r="D64" t="s">
        <v>109</v>
      </c>
      <c r="E64" t="str">
        <f t="shared" si="6"/>
        <v>★</v>
      </c>
      <c r="F64" s="3">
        <v>10400</v>
      </c>
      <c r="G64">
        <f t="shared" si="7"/>
        <v>25000</v>
      </c>
      <c r="H64">
        <f t="shared" si="8"/>
        <v>14600</v>
      </c>
      <c r="I64" s="2">
        <f t="shared" si="9"/>
        <v>41.6</v>
      </c>
      <c r="J64">
        <f t="shared" si="10"/>
        <v>41.6</v>
      </c>
      <c r="K64">
        <v>62</v>
      </c>
      <c r="L64">
        <f t="shared" si="11"/>
        <v>62</v>
      </c>
      <c r="M64" t="s">
        <v>26</v>
      </c>
      <c r="N64" t="s">
        <v>27</v>
      </c>
      <c r="P64">
        <v>25</v>
      </c>
      <c r="S64">
        <v>65</v>
      </c>
      <c r="W64">
        <v>200</v>
      </c>
    </row>
    <row r="65" spans="1:23" ht="15" thickBot="1" x14ac:dyDescent="0.35">
      <c r="A65" t="s">
        <v>122</v>
      </c>
      <c r="B65" t="s">
        <v>137</v>
      </c>
      <c r="C65" t="s">
        <v>115</v>
      </c>
      <c r="D65" t="s">
        <v>41</v>
      </c>
      <c r="E65" t="str">
        <f t="shared" si="6"/>
        <v>★</v>
      </c>
      <c r="F65" s="3">
        <v>10000</v>
      </c>
      <c r="G65">
        <f t="shared" si="7"/>
        <v>25000</v>
      </c>
      <c r="H65">
        <f t="shared" si="8"/>
        <v>15000</v>
      </c>
      <c r="I65" s="2">
        <f t="shared" si="9"/>
        <v>40</v>
      </c>
      <c r="J65">
        <f t="shared" si="10"/>
        <v>40</v>
      </c>
      <c r="K65">
        <v>62</v>
      </c>
      <c r="L65">
        <f t="shared" si="11"/>
        <v>62</v>
      </c>
      <c r="M65" t="s">
        <v>26</v>
      </c>
      <c r="N65" t="s">
        <v>27</v>
      </c>
      <c r="P65">
        <v>25</v>
      </c>
      <c r="S65">
        <v>65</v>
      </c>
      <c r="W65">
        <v>200</v>
      </c>
    </row>
    <row r="66" spans="1:23" ht="15" thickBot="1" x14ac:dyDescent="0.35">
      <c r="A66" t="s">
        <v>122</v>
      </c>
      <c r="B66" t="s">
        <v>138</v>
      </c>
      <c r="C66" t="s">
        <v>43</v>
      </c>
      <c r="D66" t="s">
        <v>92</v>
      </c>
      <c r="E66" t="str">
        <f t="shared" ref="E66:E97" si="12">IF(F66 &lt; 10000, "☆", IF(F66 &lt; 25000, "★", IF(F66 &lt; 60000, "★★", IF(F66 &lt; 160000, "★★★", IF(F66 &lt; 1160000, "★★★★", "★★★★★")))))</f>
        <v>★★★</v>
      </c>
      <c r="F66" s="3">
        <v>64320</v>
      </c>
      <c r="G66">
        <f t="shared" ref="G66:G97" si="13">IF(F66 &lt; 10000, 10000, IF(F66 &lt; 25000, 25000, IF(F66 &lt; 60000, 60000, IF(F66 &lt; 160000, 160000, IF(F66 &lt; 1160000, 1160000, 1160000)))))</f>
        <v>160000</v>
      </c>
      <c r="H66">
        <f t="shared" ref="H66:H97" si="14">G66 - F66</f>
        <v>95680</v>
      </c>
      <c r="I66" s="2">
        <f t="shared" ref="I66:I97" si="15">IF(H66 = 0, "X", F66 * 100 / G66)</f>
        <v>40.200000000000003</v>
      </c>
      <c r="J66">
        <f t="shared" ref="J66:J102" si="16">IF(H66 = 0, "", F66 * 100 / G66)</f>
        <v>40.200000000000003</v>
      </c>
      <c r="K66">
        <v>50</v>
      </c>
      <c r="L66">
        <f t="shared" ref="L66:L97" si="17">K66</f>
        <v>50</v>
      </c>
      <c r="M66" t="s">
        <v>36</v>
      </c>
      <c r="N66" t="s">
        <v>32</v>
      </c>
      <c r="P66">
        <v>28</v>
      </c>
      <c r="S66">
        <v>75</v>
      </c>
      <c r="W66">
        <v>180</v>
      </c>
    </row>
    <row r="67" spans="1:23" ht="15" thickBot="1" x14ac:dyDescent="0.35">
      <c r="A67" t="s">
        <v>122</v>
      </c>
      <c r="B67" t="s">
        <v>139</v>
      </c>
      <c r="C67" t="s">
        <v>24</v>
      </c>
      <c r="D67" t="s">
        <v>35</v>
      </c>
      <c r="E67" t="str">
        <f t="shared" si="12"/>
        <v>★★★</v>
      </c>
      <c r="F67" s="3">
        <v>65405</v>
      </c>
      <c r="G67">
        <f t="shared" si="13"/>
        <v>160000</v>
      </c>
      <c r="H67">
        <f t="shared" si="14"/>
        <v>94595</v>
      </c>
      <c r="I67" s="2">
        <f t="shared" si="15"/>
        <v>40.878124999999997</v>
      </c>
      <c r="J67">
        <f t="shared" si="16"/>
        <v>40.878124999999997</v>
      </c>
      <c r="K67">
        <v>50</v>
      </c>
      <c r="L67">
        <f t="shared" si="17"/>
        <v>50</v>
      </c>
      <c r="M67" t="s">
        <v>36</v>
      </c>
      <c r="N67" t="s">
        <v>32</v>
      </c>
      <c r="P67">
        <v>28</v>
      </c>
      <c r="S67">
        <v>75</v>
      </c>
      <c r="W67">
        <v>180</v>
      </c>
    </row>
    <row r="68" spans="1:23" ht="15" thickBot="1" x14ac:dyDescent="0.35">
      <c r="A68" t="s">
        <v>122</v>
      </c>
      <c r="B68" t="s">
        <v>140</v>
      </c>
      <c r="C68" t="s">
        <v>43</v>
      </c>
      <c r="D68" t="s">
        <v>47</v>
      </c>
      <c r="E68" t="str">
        <f t="shared" si="12"/>
        <v>★★★★</v>
      </c>
      <c r="F68" s="3">
        <v>246220</v>
      </c>
      <c r="G68">
        <f t="shared" si="13"/>
        <v>1160000</v>
      </c>
      <c r="H68">
        <f t="shared" si="14"/>
        <v>913780</v>
      </c>
      <c r="I68" s="2">
        <f t="shared" si="15"/>
        <v>21.225862068965519</v>
      </c>
      <c r="J68">
        <f t="shared" si="16"/>
        <v>21.225862068965519</v>
      </c>
      <c r="K68">
        <v>42</v>
      </c>
      <c r="L68">
        <f t="shared" si="17"/>
        <v>42</v>
      </c>
      <c r="M68" t="s">
        <v>36</v>
      </c>
      <c r="N68" t="s">
        <v>32</v>
      </c>
      <c r="P68">
        <v>28</v>
      </c>
      <c r="S68">
        <v>75</v>
      </c>
      <c r="W68">
        <v>210</v>
      </c>
    </row>
    <row r="69" spans="1:23" ht="15" thickBot="1" x14ac:dyDescent="0.35">
      <c r="A69" t="s">
        <v>122</v>
      </c>
      <c r="B69" t="s">
        <v>141</v>
      </c>
      <c r="C69" t="s">
        <v>67</v>
      </c>
      <c r="D69" t="s">
        <v>57</v>
      </c>
      <c r="E69" t="str">
        <f t="shared" si="12"/>
        <v>★</v>
      </c>
      <c r="F69" s="3">
        <v>10200</v>
      </c>
      <c r="G69">
        <f t="shared" si="13"/>
        <v>25000</v>
      </c>
      <c r="H69">
        <f t="shared" si="14"/>
        <v>14800</v>
      </c>
      <c r="I69" s="2">
        <f t="shared" si="15"/>
        <v>40.799999999999997</v>
      </c>
      <c r="J69">
        <f t="shared" si="16"/>
        <v>40.799999999999997</v>
      </c>
      <c r="K69">
        <v>12</v>
      </c>
      <c r="L69">
        <f t="shared" si="17"/>
        <v>12</v>
      </c>
      <c r="M69" t="s">
        <v>36</v>
      </c>
      <c r="N69" t="s">
        <v>32</v>
      </c>
      <c r="P69">
        <v>52</v>
      </c>
      <c r="S69">
        <v>75</v>
      </c>
      <c r="W69">
        <v>180</v>
      </c>
    </row>
    <row r="70" spans="1:23" ht="15" thickBot="1" x14ac:dyDescent="0.35">
      <c r="A70" t="s">
        <v>122</v>
      </c>
      <c r="B70" t="s">
        <v>142</v>
      </c>
      <c r="C70" t="s">
        <v>115</v>
      </c>
      <c r="D70" t="s">
        <v>109</v>
      </c>
      <c r="E70" t="str">
        <f t="shared" si="12"/>
        <v>★★★</v>
      </c>
      <c r="F70" s="3">
        <v>107930</v>
      </c>
      <c r="G70">
        <f t="shared" si="13"/>
        <v>160000</v>
      </c>
      <c r="H70">
        <f t="shared" si="14"/>
        <v>52070</v>
      </c>
      <c r="I70" s="2">
        <f t="shared" si="15"/>
        <v>67.456249999999997</v>
      </c>
      <c r="J70">
        <f t="shared" si="16"/>
        <v>67.456249999999997</v>
      </c>
      <c r="K70">
        <v>42</v>
      </c>
      <c r="L70">
        <f t="shared" si="17"/>
        <v>42</v>
      </c>
      <c r="M70" t="s">
        <v>36</v>
      </c>
      <c r="N70" t="s">
        <v>32</v>
      </c>
      <c r="P70">
        <v>28</v>
      </c>
      <c r="S70">
        <v>75</v>
      </c>
      <c r="W70">
        <v>200</v>
      </c>
    </row>
    <row r="71" spans="1:23" ht="15" thickBot="1" x14ac:dyDescent="0.35">
      <c r="A71" t="s">
        <v>122</v>
      </c>
      <c r="B71" t="s">
        <v>143</v>
      </c>
      <c r="C71" t="s">
        <v>43</v>
      </c>
      <c r="D71" t="s">
        <v>30</v>
      </c>
      <c r="E71" t="str">
        <f t="shared" si="12"/>
        <v>★★★★</v>
      </c>
      <c r="F71" s="3">
        <v>163410</v>
      </c>
      <c r="G71">
        <f t="shared" si="13"/>
        <v>1160000</v>
      </c>
      <c r="H71">
        <f t="shared" si="14"/>
        <v>996590</v>
      </c>
      <c r="I71" s="2">
        <f t="shared" si="15"/>
        <v>14.087068965517242</v>
      </c>
      <c r="J71">
        <f t="shared" si="16"/>
        <v>14.087068965517242</v>
      </c>
      <c r="K71">
        <v>50</v>
      </c>
      <c r="L71">
        <f t="shared" si="17"/>
        <v>50</v>
      </c>
      <c r="M71" t="s">
        <v>26</v>
      </c>
      <c r="N71" t="s">
        <v>27</v>
      </c>
      <c r="P71">
        <v>47</v>
      </c>
      <c r="S71">
        <v>60</v>
      </c>
      <c r="W71">
        <v>190</v>
      </c>
    </row>
    <row r="72" spans="1:23" ht="15" thickBot="1" x14ac:dyDescent="0.35">
      <c r="A72" t="s">
        <v>122</v>
      </c>
      <c r="B72" t="s">
        <v>144</v>
      </c>
      <c r="C72" t="s">
        <v>29</v>
      </c>
      <c r="D72" t="s">
        <v>25</v>
      </c>
      <c r="E72" t="str">
        <f t="shared" si="12"/>
        <v>★★★★★</v>
      </c>
      <c r="F72" s="3">
        <v>1160000</v>
      </c>
      <c r="G72">
        <f t="shared" si="13"/>
        <v>1160000</v>
      </c>
      <c r="H72">
        <f t="shared" si="14"/>
        <v>0</v>
      </c>
      <c r="I72" s="2" t="str">
        <f t="shared" si="15"/>
        <v>X</v>
      </c>
      <c r="J72" t="str">
        <f t="shared" si="16"/>
        <v/>
      </c>
      <c r="K72">
        <v>35</v>
      </c>
      <c r="L72">
        <f t="shared" si="17"/>
        <v>35</v>
      </c>
      <c r="M72" t="s">
        <v>65</v>
      </c>
      <c r="N72" t="s">
        <v>32</v>
      </c>
      <c r="P72">
        <v>22</v>
      </c>
      <c r="S72">
        <v>75</v>
      </c>
      <c r="W72">
        <v>180</v>
      </c>
    </row>
    <row r="73" spans="1:23" ht="15" thickBot="1" x14ac:dyDescent="0.35">
      <c r="A73" t="s">
        <v>122</v>
      </c>
      <c r="B73" t="s">
        <v>145</v>
      </c>
      <c r="C73" t="s">
        <v>84</v>
      </c>
      <c r="D73" t="s">
        <v>57</v>
      </c>
      <c r="E73" t="str">
        <f t="shared" si="12"/>
        <v>★</v>
      </c>
      <c r="F73" s="3">
        <v>12010</v>
      </c>
      <c r="G73">
        <f t="shared" si="13"/>
        <v>25000</v>
      </c>
      <c r="H73">
        <f t="shared" si="14"/>
        <v>12990</v>
      </c>
      <c r="I73" s="2">
        <f t="shared" si="15"/>
        <v>48.04</v>
      </c>
      <c r="J73">
        <f t="shared" si="16"/>
        <v>48.04</v>
      </c>
      <c r="K73">
        <v>68</v>
      </c>
      <c r="L73">
        <f t="shared" si="17"/>
        <v>68</v>
      </c>
      <c r="M73" t="s">
        <v>65</v>
      </c>
      <c r="N73" t="s">
        <v>27</v>
      </c>
      <c r="P73">
        <v>20</v>
      </c>
      <c r="S73">
        <v>60</v>
      </c>
      <c r="W73">
        <v>190</v>
      </c>
    </row>
    <row r="74" spans="1:23" ht="15" thickBot="1" x14ac:dyDescent="0.35">
      <c r="A74" t="s">
        <v>122</v>
      </c>
      <c r="B74" t="s">
        <v>146</v>
      </c>
      <c r="C74" t="s">
        <v>56</v>
      </c>
      <c r="D74" t="s">
        <v>109</v>
      </c>
      <c r="E74" t="str">
        <f t="shared" si="12"/>
        <v>★</v>
      </c>
      <c r="F74" s="3">
        <v>10060</v>
      </c>
      <c r="G74">
        <f t="shared" si="13"/>
        <v>25000</v>
      </c>
      <c r="H74">
        <f t="shared" si="14"/>
        <v>14940</v>
      </c>
      <c r="I74" s="2">
        <f t="shared" si="15"/>
        <v>40.24</v>
      </c>
      <c r="J74">
        <f t="shared" si="16"/>
        <v>40.24</v>
      </c>
      <c r="K74">
        <v>70</v>
      </c>
      <c r="L74">
        <f t="shared" si="17"/>
        <v>70</v>
      </c>
      <c r="M74" t="s">
        <v>26</v>
      </c>
      <c r="N74" t="s">
        <v>27</v>
      </c>
      <c r="P74">
        <v>60</v>
      </c>
      <c r="S74">
        <v>30</v>
      </c>
      <c r="W74">
        <v>180</v>
      </c>
    </row>
    <row r="75" spans="1:23" ht="15" thickBot="1" x14ac:dyDescent="0.35">
      <c r="A75" t="s">
        <v>122</v>
      </c>
      <c r="B75" t="s">
        <v>147</v>
      </c>
      <c r="C75" t="s">
        <v>34</v>
      </c>
      <c r="D75" t="s">
        <v>41</v>
      </c>
      <c r="E75" t="str">
        <f t="shared" si="12"/>
        <v>★</v>
      </c>
      <c r="F75" s="3">
        <v>10200</v>
      </c>
      <c r="G75">
        <f t="shared" si="13"/>
        <v>25000</v>
      </c>
      <c r="H75">
        <f t="shared" si="14"/>
        <v>14800</v>
      </c>
      <c r="I75" s="2">
        <f t="shared" si="15"/>
        <v>40.799999999999997</v>
      </c>
      <c r="J75">
        <f t="shared" si="16"/>
        <v>40.799999999999997</v>
      </c>
      <c r="K75">
        <v>12</v>
      </c>
      <c r="L75">
        <f t="shared" si="17"/>
        <v>12</v>
      </c>
      <c r="M75" t="s">
        <v>26</v>
      </c>
      <c r="N75" t="s">
        <v>32</v>
      </c>
      <c r="P75">
        <v>52</v>
      </c>
      <c r="S75">
        <v>75</v>
      </c>
      <c r="W75">
        <v>180</v>
      </c>
    </row>
    <row r="76" spans="1:23" ht="15" thickBot="1" x14ac:dyDescent="0.35">
      <c r="A76" t="s">
        <v>122</v>
      </c>
      <c r="B76" t="s">
        <v>148</v>
      </c>
      <c r="C76" t="s">
        <v>96</v>
      </c>
      <c r="D76" t="s">
        <v>30</v>
      </c>
      <c r="E76" t="str">
        <f t="shared" si="12"/>
        <v>★</v>
      </c>
      <c r="F76" s="3">
        <v>11000</v>
      </c>
      <c r="G76">
        <f t="shared" si="13"/>
        <v>25000</v>
      </c>
      <c r="H76">
        <f t="shared" si="14"/>
        <v>14000</v>
      </c>
      <c r="I76" s="2">
        <f t="shared" si="15"/>
        <v>44</v>
      </c>
      <c r="J76">
        <f t="shared" si="16"/>
        <v>44</v>
      </c>
      <c r="K76">
        <v>77</v>
      </c>
      <c r="L76">
        <f t="shared" si="17"/>
        <v>77</v>
      </c>
      <c r="M76" t="s">
        <v>31</v>
      </c>
      <c r="N76" t="s">
        <v>27</v>
      </c>
      <c r="P76">
        <v>52</v>
      </c>
      <c r="S76">
        <v>30</v>
      </c>
      <c r="W76">
        <v>200</v>
      </c>
    </row>
    <row r="77" spans="1:23" ht="15" thickBot="1" x14ac:dyDescent="0.35">
      <c r="A77" t="s">
        <v>122</v>
      </c>
      <c r="B77" t="s">
        <v>149</v>
      </c>
      <c r="C77" t="s">
        <v>29</v>
      </c>
      <c r="D77" t="s">
        <v>47</v>
      </c>
      <c r="E77" t="str">
        <f t="shared" si="12"/>
        <v>★★★★</v>
      </c>
      <c r="F77" s="3">
        <v>161055</v>
      </c>
      <c r="G77">
        <f t="shared" si="13"/>
        <v>1160000</v>
      </c>
      <c r="H77">
        <f t="shared" si="14"/>
        <v>998945</v>
      </c>
      <c r="I77" s="2">
        <f t="shared" si="15"/>
        <v>13.884051724137931</v>
      </c>
      <c r="J77">
        <f t="shared" si="16"/>
        <v>13.884051724137931</v>
      </c>
      <c r="K77">
        <v>50</v>
      </c>
      <c r="L77">
        <f t="shared" si="17"/>
        <v>50</v>
      </c>
      <c r="M77" t="s">
        <v>26</v>
      </c>
      <c r="N77" t="s">
        <v>27</v>
      </c>
      <c r="P77">
        <v>47</v>
      </c>
      <c r="S77">
        <v>60</v>
      </c>
      <c r="W77">
        <v>190</v>
      </c>
    </row>
    <row r="78" spans="1:23" ht="15" thickBot="1" x14ac:dyDescent="0.35">
      <c r="A78" t="s">
        <v>150</v>
      </c>
      <c r="B78" t="s">
        <v>151</v>
      </c>
      <c r="C78" t="s">
        <v>59</v>
      </c>
      <c r="D78" t="s">
        <v>77</v>
      </c>
      <c r="E78" t="str">
        <f t="shared" si="12"/>
        <v>★★★★★</v>
      </c>
      <c r="F78" s="3">
        <v>1160000</v>
      </c>
      <c r="G78">
        <f t="shared" si="13"/>
        <v>1160000</v>
      </c>
      <c r="H78">
        <f t="shared" si="14"/>
        <v>0</v>
      </c>
      <c r="I78" s="2" t="str">
        <f t="shared" si="15"/>
        <v>X</v>
      </c>
      <c r="J78" t="str">
        <f t="shared" si="16"/>
        <v/>
      </c>
      <c r="K78">
        <v>85</v>
      </c>
      <c r="L78">
        <f t="shared" si="17"/>
        <v>85</v>
      </c>
      <c r="M78" t="s">
        <v>54</v>
      </c>
      <c r="N78" t="s">
        <v>27</v>
      </c>
      <c r="P78">
        <v>29</v>
      </c>
      <c r="U78">
        <v>50</v>
      </c>
      <c r="W78">
        <v>190</v>
      </c>
    </row>
    <row r="79" spans="1:23" ht="15" thickBot="1" x14ac:dyDescent="0.35">
      <c r="A79" t="s">
        <v>150</v>
      </c>
      <c r="B79" t="s">
        <v>152</v>
      </c>
      <c r="C79" t="s">
        <v>56</v>
      </c>
      <c r="D79" t="s">
        <v>120</v>
      </c>
      <c r="E79" t="str">
        <f t="shared" si="12"/>
        <v>★★★★</v>
      </c>
      <c r="F79" s="3">
        <v>161885</v>
      </c>
      <c r="G79">
        <f t="shared" si="13"/>
        <v>1160000</v>
      </c>
      <c r="H79">
        <f t="shared" si="14"/>
        <v>998115</v>
      </c>
      <c r="I79" s="2">
        <f t="shared" si="15"/>
        <v>13.955603448275863</v>
      </c>
      <c r="J79">
        <f t="shared" si="16"/>
        <v>13.955603448275863</v>
      </c>
      <c r="K79">
        <v>85</v>
      </c>
      <c r="L79">
        <f t="shared" si="17"/>
        <v>85</v>
      </c>
      <c r="M79" t="s">
        <v>54</v>
      </c>
      <c r="N79" t="s">
        <v>27</v>
      </c>
      <c r="P79">
        <v>29</v>
      </c>
      <c r="U79">
        <v>50</v>
      </c>
      <c r="W79">
        <v>200</v>
      </c>
    </row>
    <row r="80" spans="1:23" ht="15" thickBot="1" x14ac:dyDescent="0.35">
      <c r="A80" t="s">
        <v>150</v>
      </c>
      <c r="B80" t="s">
        <v>153</v>
      </c>
      <c r="C80" t="s">
        <v>43</v>
      </c>
      <c r="D80" t="s">
        <v>60</v>
      </c>
      <c r="E80" t="str">
        <f t="shared" si="12"/>
        <v>★</v>
      </c>
      <c r="F80" s="3">
        <v>10000</v>
      </c>
      <c r="G80">
        <f t="shared" si="13"/>
        <v>25000</v>
      </c>
      <c r="H80">
        <f t="shared" si="14"/>
        <v>15000</v>
      </c>
      <c r="I80" s="2">
        <f t="shared" si="15"/>
        <v>40</v>
      </c>
      <c r="J80">
        <f t="shared" si="16"/>
        <v>40</v>
      </c>
      <c r="K80">
        <v>60</v>
      </c>
      <c r="L80">
        <f t="shared" si="17"/>
        <v>60</v>
      </c>
      <c r="M80" t="s">
        <v>63</v>
      </c>
      <c r="N80" t="s">
        <v>27</v>
      </c>
      <c r="P80">
        <v>55</v>
      </c>
      <c r="U80">
        <v>35</v>
      </c>
      <c r="W80">
        <v>190</v>
      </c>
    </row>
    <row r="81" spans="1:23" ht="15" thickBot="1" x14ac:dyDescent="0.35">
      <c r="A81" t="s">
        <v>150</v>
      </c>
      <c r="B81" t="s">
        <v>154</v>
      </c>
      <c r="C81" t="s">
        <v>84</v>
      </c>
      <c r="D81" t="s">
        <v>77</v>
      </c>
      <c r="E81" t="str">
        <f t="shared" si="12"/>
        <v>★</v>
      </c>
      <c r="F81" s="3">
        <v>13185</v>
      </c>
      <c r="G81">
        <f t="shared" si="13"/>
        <v>25000</v>
      </c>
      <c r="H81">
        <f t="shared" si="14"/>
        <v>11815</v>
      </c>
      <c r="I81" s="2">
        <f t="shared" si="15"/>
        <v>52.74</v>
      </c>
      <c r="J81">
        <f t="shared" si="16"/>
        <v>52.74</v>
      </c>
      <c r="K81">
        <v>77</v>
      </c>
      <c r="L81">
        <f t="shared" si="17"/>
        <v>77</v>
      </c>
      <c r="M81" t="s">
        <v>155</v>
      </c>
      <c r="N81" t="s">
        <v>68</v>
      </c>
      <c r="P81">
        <v>65</v>
      </c>
      <c r="U81">
        <v>20</v>
      </c>
      <c r="W81">
        <v>200</v>
      </c>
    </row>
    <row r="82" spans="1:23" ht="15" thickBot="1" x14ac:dyDescent="0.35">
      <c r="A82" t="s">
        <v>150</v>
      </c>
      <c r="B82" t="s">
        <v>150</v>
      </c>
      <c r="C82" t="s">
        <v>29</v>
      </c>
      <c r="D82" t="s">
        <v>47</v>
      </c>
      <c r="E82" t="str">
        <f t="shared" si="12"/>
        <v>★</v>
      </c>
      <c r="F82" s="3">
        <v>11575</v>
      </c>
      <c r="G82">
        <f t="shared" si="13"/>
        <v>25000</v>
      </c>
      <c r="H82">
        <f t="shared" si="14"/>
        <v>13425</v>
      </c>
      <c r="I82" s="2">
        <f t="shared" si="15"/>
        <v>46.3</v>
      </c>
      <c r="J82">
        <f t="shared" si="16"/>
        <v>46.3</v>
      </c>
      <c r="K82">
        <v>58</v>
      </c>
      <c r="L82">
        <f t="shared" si="17"/>
        <v>58</v>
      </c>
      <c r="M82" t="s">
        <v>36</v>
      </c>
      <c r="N82" t="s">
        <v>27</v>
      </c>
      <c r="P82">
        <v>85</v>
      </c>
      <c r="U82">
        <v>50</v>
      </c>
      <c r="W82">
        <v>200</v>
      </c>
    </row>
    <row r="83" spans="1:23" ht="15" thickBot="1" x14ac:dyDescent="0.35">
      <c r="A83" t="s">
        <v>150</v>
      </c>
      <c r="B83" t="s">
        <v>156</v>
      </c>
      <c r="C83" t="s">
        <v>56</v>
      </c>
      <c r="D83" t="s">
        <v>38</v>
      </c>
      <c r="E83" t="str">
        <f t="shared" si="12"/>
        <v>★</v>
      </c>
      <c r="F83" s="3">
        <v>10200</v>
      </c>
      <c r="G83">
        <f t="shared" si="13"/>
        <v>25000</v>
      </c>
      <c r="H83">
        <f t="shared" si="14"/>
        <v>14800</v>
      </c>
      <c r="I83" s="2">
        <f t="shared" si="15"/>
        <v>40.799999999999997</v>
      </c>
      <c r="J83">
        <f t="shared" si="16"/>
        <v>40.799999999999997</v>
      </c>
      <c r="K83">
        <v>58</v>
      </c>
      <c r="L83">
        <f t="shared" si="17"/>
        <v>58</v>
      </c>
      <c r="M83" t="s">
        <v>26</v>
      </c>
      <c r="N83" t="s">
        <v>27</v>
      </c>
      <c r="P83">
        <v>85</v>
      </c>
      <c r="U83">
        <v>50</v>
      </c>
      <c r="W83">
        <v>180</v>
      </c>
    </row>
    <row r="84" spans="1:23" ht="15" thickBot="1" x14ac:dyDescent="0.35">
      <c r="A84" t="s">
        <v>150</v>
      </c>
      <c r="B84" t="s">
        <v>157</v>
      </c>
      <c r="C84" t="s">
        <v>40</v>
      </c>
      <c r="D84" t="s">
        <v>106</v>
      </c>
      <c r="E84" t="str">
        <f t="shared" si="12"/>
        <v>★★★★★</v>
      </c>
      <c r="F84" s="3">
        <v>1160000</v>
      </c>
      <c r="G84">
        <f t="shared" si="13"/>
        <v>1160000</v>
      </c>
      <c r="H84">
        <f t="shared" si="14"/>
        <v>0</v>
      </c>
      <c r="I84" s="2" t="str">
        <f t="shared" si="15"/>
        <v>X</v>
      </c>
      <c r="J84" t="str">
        <f t="shared" si="16"/>
        <v/>
      </c>
      <c r="K84">
        <v>60</v>
      </c>
      <c r="L84">
        <f t="shared" si="17"/>
        <v>60</v>
      </c>
      <c r="M84" t="s">
        <v>31</v>
      </c>
      <c r="N84" t="s">
        <v>27</v>
      </c>
      <c r="P84">
        <v>90</v>
      </c>
      <c r="U84">
        <v>40</v>
      </c>
      <c r="W84">
        <v>220</v>
      </c>
    </row>
    <row r="85" spans="1:23" ht="15" thickBot="1" x14ac:dyDescent="0.35">
      <c r="A85" t="s">
        <v>150</v>
      </c>
      <c r="B85" t="s">
        <v>158</v>
      </c>
      <c r="C85" t="s">
        <v>84</v>
      </c>
      <c r="D85" t="s">
        <v>30</v>
      </c>
      <c r="E85" t="str">
        <f t="shared" si="12"/>
        <v>★</v>
      </c>
      <c r="F85" s="3">
        <v>10200</v>
      </c>
      <c r="G85">
        <f t="shared" si="13"/>
        <v>25000</v>
      </c>
      <c r="H85">
        <f t="shared" si="14"/>
        <v>14800</v>
      </c>
      <c r="I85" s="2">
        <f t="shared" si="15"/>
        <v>40.799999999999997</v>
      </c>
      <c r="J85">
        <f t="shared" si="16"/>
        <v>40.799999999999997</v>
      </c>
      <c r="K85">
        <v>60</v>
      </c>
      <c r="L85">
        <f t="shared" si="17"/>
        <v>60</v>
      </c>
      <c r="M85" t="s">
        <v>31</v>
      </c>
      <c r="N85" t="s">
        <v>27</v>
      </c>
      <c r="P85">
        <v>90</v>
      </c>
      <c r="U85">
        <v>40</v>
      </c>
      <c r="W85">
        <v>190</v>
      </c>
    </row>
    <row r="86" spans="1:23" ht="15" thickBot="1" x14ac:dyDescent="0.35">
      <c r="A86" t="s">
        <v>150</v>
      </c>
      <c r="B86" t="s">
        <v>159</v>
      </c>
      <c r="C86" t="s">
        <v>52</v>
      </c>
      <c r="D86" t="s">
        <v>50</v>
      </c>
      <c r="E86" t="str">
        <f t="shared" si="12"/>
        <v>★★★</v>
      </c>
      <c r="F86" s="3">
        <v>65105</v>
      </c>
      <c r="G86">
        <f t="shared" si="13"/>
        <v>160000</v>
      </c>
      <c r="H86">
        <f t="shared" si="14"/>
        <v>94895</v>
      </c>
      <c r="I86" s="2">
        <f t="shared" si="15"/>
        <v>40.690624999999997</v>
      </c>
      <c r="J86">
        <f t="shared" si="16"/>
        <v>40.690624999999997</v>
      </c>
      <c r="K86">
        <v>31</v>
      </c>
      <c r="L86">
        <f t="shared" si="17"/>
        <v>31</v>
      </c>
      <c r="M86" t="s">
        <v>26</v>
      </c>
      <c r="N86" t="s">
        <v>32</v>
      </c>
      <c r="P86">
        <v>75</v>
      </c>
      <c r="U86">
        <v>70</v>
      </c>
      <c r="W86">
        <v>180</v>
      </c>
    </row>
    <row r="87" spans="1:23" ht="15" thickBot="1" x14ac:dyDescent="0.35">
      <c r="A87" t="s">
        <v>150</v>
      </c>
      <c r="B87" t="s">
        <v>160</v>
      </c>
      <c r="C87" t="s">
        <v>40</v>
      </c>
      <c r="D87" t="s">
        <v>92</v>
      </c>
      <c r="E87" t="str">
        <f t="shared" si="12"/>
        <v>★</v>
      </c>
      <c r="F87" s="3">
        <v>10200</v>
      </c>
      <c r="G87">
        <f t="shared" si="13"/>
        <v>25000</v>
      </c>
      <c r="H87">
        <f t="shared" si="14"/>
        <v>14800</v>
      </c>
      <c r="I87" s="2">
        <f t="shared" si="15"/>
        <v>40.799999999999997</v>
      </c>
      <c r="J87">
        <f t="shared" si="16"/>
        <v>40.799999999999997</v>
      </c>
      <c r="K87">
        <v>31</v>
      </c>
      <c r="L87">
        <f t="shared" si="17"/>
        <v>31</v>
      </c>
      <c r="M87" t="s">
        <v>36</v>
      </c>
      <c r="N87" t="s">
        <v>32</v>
      </c>
      <c r="P87">
        <v>75</v>
      </c>
      <c r="U87">
        <v>70</v>
      </c>
      <c r="W87">
        <v>180</v>
      </c>
    </row>
    <row r="88" spans="1:23" ht="15" thickBot="1" x14ac:dyDescent="0.35">
      <c r="A88" t="s">
        <v>161</v>
      </c>
      <c r="B88" t="s">
        <v>162</v>
      </c>
      <c r="C88" t="s">
        <v>115</v>
      </c>
      <c r="D88" t="s">
        <v>38</v>
      </c>
      <c r="E88" t="str">
        <f t="shared" si="12"/>
        <v>★★★★</v>
      </c>
      <c r="F88" s="3">
        <v>160825</v>
      </c>
      <c r="G88">
        <f t="shared" si="13"/>
        <v>1160000</v>
      </c>
      <c r="H88">
        <f t="shared" si="14"/>
        <v>999175</v>
      </c>
      <c r="I88" s="2">
        <f t="shared" si="15"/>
        <v>13.864224137931034</v>
      </c>
      <c r="J88">
        <f t="shared" si="16"/>
        <v>13.864224137931034</v>
      </c>
      <c r="K88">
        <v>75</v>
      </c>
      <c r="L88">
        <f t="shared" si="17"/>
        <v>75</v>
      </c>
      <c r="M88" t="s">
        <v>26</v>
      </c>
      <c r="N88" t="s">
        <v>27</v>
      </c>
      <c r="P88">
        <v>43</v>
      </c>
      <c r="U88">
        <v>60</v>
      </c>
      <c r="W88">
        <v>200</v>
      </c>
    </row>
    <row r="89" spans="1:23" ht="15" thickBot="1" x14ac:dyDescent="0.35">
      <c r="A89" t="s">
        <v>161</v>
      </c>
      <c r="B89" t="s">
        <v>163</v>
      </c>
      <c r="C89" t="s">
        <v>49</v>
      </c>
      <c r="D89" t="s">
        <v>41</v>
      </c>
      <c r="E89" t="str">
        <f t="shared" si="12"/>
        <v>★★★</v>
      </c>
      <c r="F89" s="3">
        <v>152945</v>
      </c>
      <c r="G89">
        <f t="shared" si="13"/>
        <v>160000</v>
      </c>
      <c r="H89">
        <f t="shared" si="14"/>
        <v>7055</v>
      </c>
      <c r="I89" s="2">
        <f t="shared" si="15"/>
        <v>95.590625000000003</v>
      </c>
      <c r="J89">
        <f t="shared" si="16"/>
        <v>95.590625000000003</v>
      </c>
      <c r="K89">
        <v>58</v>
      </c>
      <c r="L89">
        <f t="shared" si="17"/>
        <v>58</v>
      </c>
      <c r="M89" t="s">
        <v>71</v>
      </c>
      <c r="N89" t="s">
        <v>32</v>
      </c>
      <c r="P89">
        <v>29</v>
      </c>
      <c r="U89">
        <v>75</v>
      </c>
      <c r="W89">
        <v>190</v>
      </c>
    </row>
    <row r="90" spans="1:23" ht="15" thickBot="1" x14ac:dyDescent="0.35">
      <c r="A90" t="s">
        <v>161</v>
      </c>
      <c r="B90" t="s">
        <v>164</v>
      </c>
      <c r="C90" t="s">
        <v>67</v>
      </c>
      <c r="D90" t="s">
        <v>90</v>
      </c>
      <c r="E90" t="str">
        <f t="shared" si="12"/>
        <v>★</v>
      </c>
      <c r="F90" s="3">
        <v>10400</v>
      </c>
      <c r="G90">
        <f t="shared" si="13"/>
        <v>25000</v>
      </c>
      <c r="H90">
        <f t="shared" si="14"/>
        <v>14600</v>
      </c>
      <c r="I90" s="2">
        <f t="shared" si="15"/>
        <v>41.6</v>
      </c>
      <c r="J90">
        <f t="shared" si="16"/>
        <v>41.6</v>
      </c>
      <c r="K90">
        <v>58</v>
      </c>
      <c r="L90">
        <f t="shared" si="17"/>
        <v>58</v>
      </c>
      <c r="M90" t="s">
        <v>71</v>
      </c>
      <c r="N90" t="s">
        <v>32</v>
      </c>
      <c r="P90">
        <v>29</v>
      </c>
      <c r="U90">
        <v>75</v>
      </c>
      <c r="W90">
        <v>190</v>
      </c>
    </row>
    <row r="91" spans="1:23" ht="15" thickBot="1" x14ac:dyDescent="0.35">
      <c r="A91" t="s">
        <v>165</v>
      </c>
      <c r="B91" t="s">
        <v>166</v>
      </c>
      <c r="C91" t="s">
        <v>40</v>
      </c>
      <c r="D91" t="s">
        <v>50</v>
      </c>
      <c r="E91" t="str">
        <f t="shared" si="12"/>
        <v>★</v>
      </c>
      <c r="F91" s="3">
        <v>10130</v>
      </c>
      <c r="G91">
        <f t="shared" si="13"/>
        <v>25000</v>
      </c>
      <c r="H91">
        <f t="shared" si="14"/>
        <v>14870</v>
      </c>
      <c r="I91" s="2">
        <f t="shared" si="15"/>
        <v>40.520000000000003</v>
      </c>
      <c r="J91">
        <f t="shared" si="16"/>
        <v>40.520000000000003</v>
      </c>
      <c r="K91">
        <v>84</v>
      </c>
      <c r="L91">
        <f t="shared" si="17"/>
        <v>84</v>
      </c>
      <c r="M91" t="s">
        <v>85</v>
      </c>
      <c r="N91" t="s">
        <v>27</v>
      </c>
      <c r="R91">
        <v>18</v>
      </c>
      <c r="V91">
        <v>60</v>
      </c>
      <c r="W91">
        <v>200</v>
      </c>
    </row>
    <row r="92" spans="1:23" ht="15" thickBot="1" x14ac:dyDescent="0.35">
      <c r="A92" t="s">
        <v>165</v>
      </c>
      <c r="B92" t="s">
        <v>167</v>
      </c>
      <c r="C92" t="s">
        <v>46</v>
      </c>
      <c r="D92" t="s">
        <v>53</v>
      </c>
      <c r="E92" t="str">
        <f t="shared" si="12"/>
        <v>★</v>
      </c>
      <c r="F92" s="3">
        <v>10600</v>
      </c>
      <c r="G92">
        <f t="shared" si="13"/>
        <v>25000</v>
      </c>
      <c r="H92">
        <f t="shared" si="14"/>
        <v>14400</v>
      </c>
      <c r="I92" s="2">
        <f t="shared" si="15"/>
        <v>42.4</v>
      </c>
      <c r="J92">
        <f t="shared" si="16"/>
        <v>42.4</v>
      </c>
      <c r="K92">
        <v>84</v>
      </c>
      <c r="L92">
        <f t="shared" si="17"/>
        <v>84</v>
      </c>
      <c r="M92" t="s">
        <v>54</v>
      </c>
      <c r="N92" t="s">
        <v>27</v>
      </c>
      <c r="R92">
        <v>18</v>
      </c>
      <c r="V92">
        <v>60</v>
      </c>
      <c r="W92">
        <v>200</v>
      </c>
    </row>
    <row r="93" spans="1:23" ht="15" thickBot="1" x14ac:dyDescent="0.35">
      <c r="A93" t="s">
        <v>165</v>
      </c>
      <c r="B93" t="s">
        <v>168</v>
      </c>
      <c r="C93" t="s">
        <v>34</v>
      </c>
      <c r="D93" t="s">
        <v>92</v>
      </c>
      <c r="E93" t="str">
        <f t="shared" si="12"/>
        <v>★</v>
      </c>
      <c r="F93" s="3">
        <v>10200</v>
      </c>
      <c r="G93">
        <f t="shared" si="13"/>
        <v>25000</v>
      </c>
      <c r="H93">
        <f t="shared" si="14"/>
        <v>14800</v>
      </c>
      <c r="I93" s="2">
        <f t="shared" si="15"/>
        <v>40.799999999999997</v>
      </c>
      <c r="J93">
        <f t="shared" si="16"/>
        <v>40.799999999999997</v>
      </c>
      <c r="K93">
        <v>70</v>
      </c>
      <c r="L93">
        <f t="shared" si="17"/>
        <v>70</v>
      </c>
      <c r="M93" t="s">
        <v>54</v>
      </c>
      <c r="N93" t="s">
        <v>27</v>
      </c>
      <c r="R93">
        <v>14</v>
      </c>
      <c r="V93">
        <v>90</v>
      </c>
      <c r="W93">
        <v>190</v>
      </c>
    </row>
    <row r="94" spans="1:23" ht="15" thickBot="1" x14ac:dyDescent="0.35">
      <c r="A94" t="s">
        <v>165</v>
      </c>
      <c r="B94" t="s">
        <v>169</v>
      </c>
      <c r="C94" t="s">
        <v>59</v>
      </c>
      <c r="D94" t="s">
        <v>44</v>
      </c>
      <c r="E94" t="str">
        <f t="shared" si="12"/>
        <v>★</v>
      </c>
      <c r="F94" s="3">
        <v>10710</v>
      </c>
      <c r="G94">
        <f t="shared" si="13"/>
        <v>25000</v>
      </c>
      <c r="H94">
        <f t="shared" si="14"/>
        <v>14290</v>
      </c>
      <c r="I94" s="2">
        <f t="shared" si="15"/>
        <v>42.84</v>
      </c>
      <c r="J94">
        <f t="shared" si="16"/>
        <v>42.84</v>
      </c>
      <c r="K94">
        <v>78</v>
      </c>
      <c r="L94">
        <f t="shared" si="17"/>
        <v>78</v>
      </c>
      <c r="M94" t="s">
        <v>82</v>
      </c>
      <c r="N94" t="s">
        <v>27</v>
      </c>
      <c r="R94">
        <v>38</v>
      </c>
      <c r="V94">
        <v>55</v>
      </c>
      <c r="W94">
        <v>200</v>
      </c>
    </row>
    <row r="95" spans="1:23" ht="15" thickBot="1" x14ac:dyDescent="0.35">
      <c r="A95" t="s">
        <v>165</v>
      </c>
      <c r="B95" t="s">
        <v>170</v>
      </c>
      <c r="C95" t="s">
        <v>84</v>
      </c>
      <c r="D95" t="s">
        <v>120</v>
      </c>
      <c r="E95" t="str">
        <f t="shared" si="12"/>
        <v>★</v>
      </c>
      <c r="F95" s="3">
        <v>11000</v>
      </c>
      <c r="G95">
        <f t="shared" si="13"/>
        <v>25000</v>
      </c>
      <c r="H95">
        <f t="shared" si="14"/>
        <v>14000</v>
      </c>
      <c r="I95" s="2">
        <f t="shared" si="15"/>
        <v>44</v>
      </c>
      <c r="J95">
        <f t="shared" si="16"/>
        <v>44</v>
      </c>
      <c r="K95">
        <v>78</v>
      </c>
      <c r="L95">
        <f t="shared" si="17"/>
        <v>78</v>
      </c>
      <c r="M95" t="s">
        <v>82</v>
      </c>
      <c r="N95" t="s">
        <v>27</v>
      </c>
      <c r="R95">
        <v>38</v>
      </c>
      <c r="V95">
        <v>55</v>
      </c>
      <c r="W95">
        <v>200</v>
      </c>
    </row>
    <row r="96" spans="1:23" ht="15" thickBot="1" x14ac:dyDescent="0.35">
      <c r="A96" t="s">
        <v>165</v>
      </c>
      <c r="B96" t="s">
        <v>171</v>
      </c>
      <c r="C96" t="s">
        <v>24</v>
      </c>
      <c r="D96" t="s">
        <v>106</v>
      </c>
      <c r="E96" t="str">
        <f t="shared" si="12"/>
        <v>★</v>
      </c>
      <c r="F96" s="3">
        <v>10605</v>
      </c>
      <c r="G96">
        <f t="shared" si="13"/>
        <v>25000</v>
      </c>
      <c r="H96">
        <f t="shared" si="14"/>
        <v>14395</v>
      </c>
      <c r="I96" s="2">
        <f t="shared" si="15"/>
        <v>42.42</v>
      </c>
      <c r="J96">
        <f t="shared" si="16"/>
        <v>42.42</v>
      </c>
      <c r="K96">
        <v>85</v>
      </c>
      <c r="L96">
        <f t="shared" si="17"/>
        <v>85</v>
      </c>
      <c r="M96" t="s">
        <v>82</v>
      </c>
      <c r="N96" t="s">
        <v>68</v>
      </c>
      <c r="R96">
        <v>10</v>
      </c>
      <c r="V96">
        <v>20</v>
      </c>
      <c r="W96">
        <v>190</v>
      </c>
    </row>
    <row r="97" spans="1:23" ht="15" thickBot="1" x14ac:dyDescent="0.35">
      <c r="A97" t="s">
        <v>165</v>
      </c>
      <c r="B97" t="s">
        <v>172</v>
      </c>
      <c r="C97" t="s">
        <v>115</v>
      </c>
      <c r="D97" t="s">
        <v>41</v>
      </c>
      <c r="E97" t="str">
        <f t="shared" si="12"/>
        <v>★</v>
      </c>
      <c r="F97" s="3">
        <v>10700</v>
      </c>
      <c r="G97">
        <f t="shared" si="13"/>
        <v>25000</v>
      </c>
      <c r="H97">
        <f t="shared" si="14"/>
        <v>14300</v>
      </c>
      <c r="I97" s="2">
        <f t="shared" si="15"/>
        <v>42.8</v>
      </c>
      <c r="J97">
        <f t="shared" si="16"/>
        <v>42.8</v>
      </c>
      <c r="K97">
        <v>62</v>
      </c>
      <c r="L97">
        <f t="shared" si="17"/>
        <v>62</v>
      </c>
      <c r="M97" t="s">
        <v>65</v>
      </c>
      <c r="N97" t="s">
        <v>27</v>
      </c>
      <c r="R97">
        <v>80</v>
      </c>
      <c r="V97">
        <v>90</v>
      </c>
      <c r="W97">
        <v>180</v>
      </c>
    </row>
    <row r="98" spans="1:23" ht="15" thickBot="1" x14ac:dyDescent="0.35">
      <c r="A98" t="s">
        <v>165</v>
      </c>
      <c r="B98" t="s">
        <v>173</v>
      </c>
      <c r="C98" t="s">
        <v>84</v>
      </c>
      <c r="D98" t="s">
        <v>77</v>
      </c>
      <c r="E98" t="str">
        <f t="shared" ref="E98:E129" si="18">IF(F98 &lt; 10000, "☆", IF(F98 &lt; 25000, "★", IF(F98 &lt; 60000, "★★", IF(F98 &lt; 160000, "★★★", IF(F98 &lt; 1160000, "★★★★", "★★★★★")))))</f>
        <v>★★★★</v>
      </c>
      <c r="F98" s="3">
        <v>259260</v>
      </c>
      <c r="G98">
        <f t="shared" ref="G98:G129" si="19">IF(F98 &lt; 10000, 10000, IF(F98 &lt; 25000, 25000, IF(F98 &lt; 60000, 60000, IF(F98 &lt; 160000, 160000, IF(F98 &lt; 1160000, 1160000, 1160000)))))</f>
        <v>1160000</v>
      </c>
      <c r="H98">
        <f t="shared" ref="H98:H129" si="20">G98 - F98</f>
        <v>900740</v>
      </c>
      <c r="I98" s="2">
        <f t="shared" ref="I98:I129" si="21">IF(H98 = 0, "X", F98 * 100 / G98)</f>
        <v>22.35</v>
      </c>
      <c r="J98">
        <f t="shared" si="16"/>
        <v>22.35</v>
      </c>
      <c r="K98">
        <v>74</v>
      </c>
      <c r="L98">
        <f t="shared" ref="L98:L129" si="22">K98</f>
        <v>74</v>
      </c>
      <c r="M98" t="s">
        <v>85</v>
      </c>
      <c r="N98" t="s">
        <v>27</v>
      </c>
      <c r="R98">
        <v>37</v>
      </c>
      <c r="V98">
        <v>70</v>
      </c>
      <c r="W98">
        <v>190</v>
      </c>
    </row>
    <row r="99" spans="1:23" ht="15" thickBot="1" x14ac:dyDescent="0.35">
      <c r="A99" t="s">
        <v>165</v>
      </c>
      <c r="B99" t="s">
        <v>174</v>
      </c>
      <c r="C99" t="s">
        <v>52</v>
      </c>
      <c r="D99" t="s">
        <v>25</v>
      </c>
      <c r="E99" t="str">
        <f t="shared" si="18"/>
        <v>★</v>
      </c>
      <c r="F99" s="3">
        <v>10400</v>
      </c>
      <c r="G99">
        <f t="shared" si="19"/>
        <v>25000</v>
      </c>
      <c r="H99">
        <f t="shared" si="20"/>
        <v>14600</v>
      </c>
      <c r="I99" s="2">
        <f t="shared" si="21"/>
        <v>41.6</v>
      </c>
      <c r="J99">
        <f t="shared" si="16"/>
        <v>41.6</v>
      </c>
      <c r="K99">
        <v>62</v>
      </c>
      <c r="L99">
        <f t="shared" si="22"/>
        <v>62</v>
      </c>
      <c r="M99" t="s">
        <v>65</v>
      </c>
      <c r="N99" t="s">
        <v>27</v>
      </c>
      <c r="R99">
        <v>80</v>
      </c>
      <c r="V99">
        <v>90</v>
      </c>
      <c r="W99">
        <v>200</v>
      </c>
    </row>
    <row r="100" spans="1:23" ht="15" thickBot="1" x14ac:dyDescent="0.35">
      <c r="A100" t="s">
        <v>175</v>
      </c>
      <c r="B100" t="s">
        <v>176</v>
      </c>
      <c r="C100" t="s">
        <v>59</v>
      </c>
      <c r="D100" t="s">
        <v>35</v>
      </c>
      <c r="E100" t="str">
        <f t="shared" si="18"/>
        <v>★</v>
      </c>
      <c r="F100" s="3">
        <v>10200</v>
      </c>
      <c r="G100">
        <f t="shared" si="19"/>
        <v>25000</v>
      </c>
      <c r="H100">
        <f t="shared" si="20"/>
        <v>14800</v>
      </c>
      <c r="I100" s="2">
        <f t="shared" si="21"/>
        <v>40.799999999999997</v>
      </c>
      <c r="J100">
        <f t="shared" si="16"/>
        <v>40.799999999999997</v>
      </c>
      <c r="K100">
        <v>88</v>
      </c>
      <c r="L100">
        <f t="shared" si="22"/>
        <v>88</v>
      </c>
      <c r="M100" t="s">
        <v>54</v>
      </c>
      <c r="N100" t="s">
        <v>27</v>
      </c>
      <c r="R100">
        <v>40</v>
      </c>
      <c r="V100">
        <v>40</v>
      </c>
      <c r="W100">
        <v>190</v>
      </c>
    </row>
    <row r="101" spans="1:23" ht="15" thickBot="1" x14ac:dyDescent="0.35">
      <c r="A101" t="s">
        <v>175</v>
      </c>
      <c r="B101" t="s">
        <v>177</v>
      </c>
      <c r="C101" t="s">
        <v>34</v>
      </c>
      <c r="D101" t="s">
        <v>90</v>
      </c>
      <c r="E101" t="str">
        <f t="shared" si="18"/>
        <v>★</v>
      </c>
      <c r="F101" s="3">
        <v>16810</v>
      </c>
      <c r="G101">
        <f t="shared" si="19"/>
        <v>25000</v>
      </c>
      <c r="H101">
        <f t="shared" si="20"/>
        <v>8190</v>
      </c>
      <c r="I101" s="2">
        <f t="shared" si="21"/>
        <v>67.239999999999995</v>
      </c>
      <c r="J101">
        <f t="shared" si="16"/>
        <v>67.239999999999995</v>
      </c>
      <c r="K101">
        <v>60</v>
      </c>
      <c r="L101">
        <f t="shared" si="22"/>
        <v>60</v>
      </c>
      <c r="M101" t="s">
        <v>36</v>
      </c>
      <c r="N101" t="s">
        <v>32</v>
      </c>
      <c r="R101">
        <v>75</v>
      </c>
      <c r="V101">
        <v>60</v>
      </c>
      <c r="W101">
        <v>210</v>
      </c>
    </row>
    <row r="102" spans="1:23" ht="15" thickBot="1" x14ac:dyDescent="0.35">
      <c r="A102" t="s">
        <v>175</v>
      </c>
      <c r="B102" t="s">
        <v>178</v>
      </c>
      <c r="C102" t="s">
        <v>52</v>
      </c>
      <c r="D102" t="s">
        <v>57</v>
      </c>
      <c r="E102" t="str">
        <f t="shared" si="18"/>
        <v>★</v>
      </c>
      <c r="F102" s="3">
        <v>14900</v>
      </c>
      <c r="G102">
        <f t="shared" si="19"/>
        <v>25000</v>
      </c>
      <c r="H102">
        <f t="shared" si="20"/>
        <v>10100</v>
      </c>
      <c r="I102" s="2">
        <f t="shared" si="21"/>
        <v>59.6</v>
      </c>
      <c r="J102">
        <f t="shared" si="16"/>
        <v>59.6</v>
      </c>
      <c r="K102">
        <v>88</v>
      </c>
      <c r="L102">
        <f t="shared" si="22"/>
        <v>88</v>
      </c>
      <c r="M102" t="s">
        <v>54</v>
      </c>
      <c r="N102" t="s">
        <v>27</v>
      </c>
      <c r="R102">
        <v>40</v>
      </c>
      <c r="V102">
        <v>40</v>
      </c>
      <c r="W102">
        <v>180</v>
      </c>
    </row>
  </sheetData>
  <conditionalFormatting sqref="J2:J102">
    <cfRule type="dataBar" priority="10">
      <dataBar showValue="0">
        <cfvo type="num" val="0"/>
        <cfvo type="num" val="100"/>
        <color rgb="FF000000"/>
      </dataBar>
    </cfRule>
  </conditionalFormatting>
  <conditionalFormatting sqref="L2:L102">
    <cfRule type="dataBar" priority="1">
      <dataBar showValue="0">
        <cfvo type="num" val="0"/>
        <cfvo type="num" val="100"/>
        <color rgb="FF000000"/>
      </dataBar>
    </cfRule>
  </conditionalFormatting>
  <conditionalFormatting sqref="O2:O102">
    <cfRule type="dataBar" priority="2">
      <dataBar>
        <cfvo type="num" val="0"/>
        <cfvo type="num" val="100"/>
        <color rgb="FF000000"/>
      </dataBar>
    </cfRule>
  </conditionalFormatting>
  <conditionalFormatting sqref="P2:P102">
    <cfRule type="dataBar" priority="3">
      <dataBar>
        <cfvo type="num" val="0"/>
        <cfvo type="num" val="100"/>
        <color rgb="FF000000"/>
      </dataBar>
    </cfRule>
  </conditionalFormatting>
  <conditionalFormatting sqref="Q2:Q102">
    <cfRule type="dataBar" priority="4">
      <dataBar>
        <cfvo type="num" val="0"/>
        <cfvo type="num" val="100"/>
        <color rgb="FF000000"/>
      </dataBar>
    </cfRule>
  </conditionalFormatting>
  <conditionalFormatting sqref="R2:R102">
    <cfRule type="dataBar" priority="5">
      <dataBar>
        <cfvo type="num" val="0"/>
        <cfvo type="num" val="100"/>
        <color rgb="FF000000"/>
      </dataBar>
    </cfRule>
  </conditionalFormatting>
  <conditionalFormatting sqref="S2:S102">
    <cfRule type="dataBar" priority="6">
      <dataBar>
        <cfvo type="num" val="0"/>
        <cfvo type="num" val="100"/>
        <color rgb="FF000000"/>
      </dataBar>
    </cfRule>
  </conditionalFormatting>
  <conditionalFormatting sqref="T2:T102">
    <cfRule type="dataBar" priority="7">
      <dataBar>
        <cfvo type="num" val="0"/>
        <cfvo type="num" val="100"/>
        <color rgb="FF000000"/>
      </dataBar>
    </cfRule>
  </conditionalFormatting>
  <conditionalFormatting sqref="U2:U102">
    <cfRule type="dataBar" priority="8">
      <dataBar>
        <cfvo type="num" val="0"/>
        <cfvo type="num" val="100"/>
        <color rgb="FF000000"/>
      </dataBar>
    </cfRule>
  </conditionalFormatting>
  <conditionalFormatting sqref="V2:V102">
    <cfRule type="dataBar" priority="9">
      <dataBar>
        <cfvo type="num" val="0"/>
        <cfvo type="num" val="100"/>
        <color rgb="FF00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Garvey, Lauren</cp:lastModifiedBy>
  <dcterms:created xsi:type="dcterms:W3CDTF">2023-10-16T14:51:33Z</dcterms:created>
  <dcterms:modified xsi:type="dcterms:W3CDTF">2023-10-16T14:52:09Z</dcterms:modified>
</cp:coreProperties>
</file>