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gan\Downloads\"/>
    </mc:Choice>
  </mc:AlternateContent>
  <xr:revisionPtr revIDLastSave="0" documentId="13_ncr:1_{50EB7362-ACEA-446D-807A-D95E30D28A30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8" r:id="rId6"/>
  </sheets>
  <definedNames>
    <definedName name="_xlnm._FilterDatabase" localSheetId="0" hidden="1">Crowdfunding!$A$1:$T$1001</definedName>
  </definedNames>
  <calcPr calcId="191029"/>
  <pivotCaches>
    <pivotCache cacheId="9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8" l="1"/>
  <c r="N10" i="8"/>
  <c r="N9" i="8"/>
  <c r="N8" i="8"/>
  <c r="N7" i="8"/>
  <c r="N6" i="8"/>
  <c r="J11" i="8"/>
  <c r="J10" i="8"/>
  <c r="J9" i="8"/>
  <c r="J8" i="8"/>
  <c r="J7" i="8"/>
  <c r="J6" i="8"/>
  <c r="D13" i="5"/>
  <c r="C13" i="5"/>
  <c r="B13" i="5"/>
  <c r="B2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8" i="5" l="1"/>
  <c r="E12" i="5"/>
  <c r="E7" i="5"/>
  <c r="G7" i="5" s="1"/>
  <c r="E10" i="5"/>
  <c r="G10" i="5" s="1"/>
  <c r="E9" i="5"/>
  <c r="G9" i="5" s="1"/>
  <c r="H12" i="5"/>
  <c r="F12" i="5"/>
  <c r="G12" i="5"/>
  <c r="G8" i="5"/>
  <c r="H8" i="5"/>
  <c r="E2" i="5"/>
  <c r="F2" i="5" s="1"/>
  <c r="E6" i="5"/>
  <c r="H6" i="5" s="1"/>
  <c r="F10" i="5"/>
  <c r="E13" i="5"/>
  <c r="H13" i="5" s="1"/>
  <c r="E5" i="5"/>
  <c r="H5" i="5" s="1"/>
  <c r="E4" i="5"/>
  <c r="H4" i="5" s="1"/>
  <c r="F8" i="5"/>
  <c r="E11" i="5"/>
  <c r="G11" i="5" s="1"/>
  <c r="E3" i="5"/>
  <c r="F3" i="5" s="1"/>
  <c r="F7" i="5"/>
  <c r="H10" i="5" l="1"/>
  <c r="H7" i="5"/>
  <c r="F4" i="5"/>
  <c r="G5" i="5"/>
  <c r="F5" i="5"/>
  <c r="F9" i="5"/>
  <c r="G3" i="5"/>
  <c r="G4" i="5"/>
  <c r="H9" i="5"/>
  <c r="F6" i="5"/>
  <c r="F13" i="5"/>
  <c r="G2" i="5"/>
  <c r="G13" i="5"/>
  <c r="H11" i="5"/>
  <c r="F11" i="5"/>
  <c r="H2" i="5"/>
  <c r="G6" i="5"/>
  <c r="H3" i="5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<sst xmlns="http://schemas.openxmlformats.org/spreadsheetml/2006/main" count="9069" uniqueCount="2114">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</sst>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Logan Griffin.xlsx]Sheet1!PivotTable1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CCE-8F06-7F1F15C447D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1-4CCE-8F06-7F1F15C447D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1-4CCE-8F06-7F1F15C447D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1-4CCE-8F06-7F1F15C4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38797552"/>
        <c:axId val="1438798032"/>
      </c:barChart>
      <c:catAx>
        <c:axId val="14387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8032"/>
        <c:crosses val="autoZero"/>
        <c:auto val="1"/>
        <c:lblAlgn val="ctr"/>
        <c:lblOffset val="100"/>
        <c:noMultiLvlLbl val="0"/>
      </c:catAx>
      <c:valAx>
        <c:axId val="14387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Logan Griffin.xlsx]Sheet2!PivotTable4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0-4367-AC39-C7E241B4747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0-4367-AC39-C7E241B4747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0-4367-AC39-C7E241B4747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0-4367-AC39-C7E241B4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6393472"/>
        <c:axId val="1556390112"/>
      </c:barChart>
      <c:catAx>
        <c:axId val="15563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0112"/>
        <c:crosses val="autoZero"/>
        <c:auto val="1"/>
        <c:lblAlgn val="ctr"/>
        <c:lblOffset val="100"/>
        <c:noMultiLvlLbl val="0"/>
      </c:catAx>
      <c:valAx>
        <c:axId val="15563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Logan Griffin.xlsx]Sheet3!PivotTable5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6-4764-A122-6C49BEA4CB7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6-4764-A122-6C49BEA4CB7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6-4764-A122-6C49BEA4CB7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6-4764-A122-6C49BEA4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93952"/>
        <c:axId val="1556396352"/>
      </c:lineChart>
      <c:catAx>
        <c:axId val="15563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6352"/>
        <c:crosses val="autoZero"/>
        <c:auto val="1"/>
        <c:lblAlgn val="ctr"/>
        <c:lblOffset val="100"/>
        <c:noMultiLvlLbl val="0"/>
      </c:catAx>
      <c:valAx>
        <c:axId val="1556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5-4B39-9D5D-BFBD560BD4D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5-4B39-9D5D-BFBD560BD4D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5-4B39-9D5D-BFBD560B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87232"/>
        <c:axId val="1556387712"/>
      </c:lineChart>
      <c:catAx>
        <c:axId val="155638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87712"/>
        <c:crosses val="autoZero"/>
        <c:auto val="1"/>
        <c:lblAlgn val="ctr"/>
        <c:lblOffset val="100"/>
        <c:noMultiLvlLbl val="0"/>
      </c:catAx>
      <c:valAx>
        <c:axId val="15563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179069</xdr:colOff>
      <xdr:row>0</xdr:row>
      <xdr:rowOff>156210</xdr:rowOff>
    </xdr:from>
    <xdr:to>
      <xdr:col>23</xdr:col>
      <xdr:colOff>315686</xdr:colOff>
      <xdr:row>15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D56B7-FF7D-EB79-89B0-53EEAA8A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384810</xdr:colOff>
      <xdr:row>8</xdr:row>
      <xdr:rowOff>3810</xdr:rowOff>
    </xdr:from>
    <xdr:to>
      <xdr:col>17</xdr:col>
      <xdr:colOff>45720</xdr:colOff>
      <xdr:row>28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2AC27-5E7A-20BB-BFC5-A048957A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3</xdr:row>
      <xdr:rowOff>87630</xdr:rowOff>
    </xdr:from>
    <xdr:to>
      <xdr:col>13</xdr:col>
      <xdr:colOff>133350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63BDF-7D48-AF34-2D40-D58E7098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190500</xdr:rowOff>
    </xdr:from>
    <xdr:to>
      <xdr:col>6</xdr:col>
      <xdr:colOff>205740</xdr:colOff>
      <xdr:row>30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30BF6-CFDA-1249-5C70-27BEBE4E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n Griffin" refreshedDate="45101.592043287033" createdVersion="8" refreshedVersion="8" minRefreshableVersion="3" recordCount="1000" xr:uid="{8A935F79-2DF0-409C-8819-E390221AECB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n Griffin" refreshedDate="45101.604700694443" createdVersion="8" refreshedVersion="8" minRefreshableVersion="3" recordCount="1000" xr:uid="{6133267B-A7D1-4E8E-BA3D-BDA2A8C2171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x v="1"/>
    <n v="14560"/>
    <x v="1"/>
    <n v="10.4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x v="2"/>
    <n v="142523"/>
    <x v="1"/>
    <n v="1.3147878228782288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x v="3"/>
    <n v="2477"/>
    <x v="0"/>
    <n v="0.58976190476190471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x v="4"/>
    <n v="5265"/>
    <x v="0"/>
    <n v="0.69276315789473686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x v="4"/>
    <n v="13195"/>
    <x v="1"/>
    <n v="1.7361842105263159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x v="5"/>
    <n v="1090"/>
    <x v="0"/>
    <n v="0.20961538461538462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x v="6"/>
    <n v="14741"/>
    <x v="1"/>
    <n v="3.2757777777777779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x v="7"/>
    <n v="21946"/>
    <x v="2"/>
    <n v="0.19932788374205268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x v="8"/>
    <n v="3208"/>
    <x v="0"/>
    <n v="0.51741935483870971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x v="5"/>
    <n v="13838"/>
    <x v="1"/>
    <n v="2.6611538461538462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x v="9"/>
    <n v="3030"/>
    <x v="0"/>
    <n v="0.48095238095238096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x v="9"/>
    <n v="5629"/>
    <x v="0"/>
    <n v="0.89349206349206345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x v="3"/>
    <n v="10295"/>
    <x v="1"/>
    <n v="2.4511904761904764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x v="10"/>
    <n v="18829"/>
    <x v="0"/>
    <n v="0.66769503546099296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x v="11"/>
    <n v="38414"/>
    <x v="0"/>
    <n v="0.47307881773399013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x v="12"/>
    <n v="11041"/>
    <x v="1"/>
    <n v="6.4947058823529416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x v="13"/>
    <n v="134845"/>
    <x v="1"/>
    <n v="1.5939125295508274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x v="14"/>
    <n v="6089"/>
    <x v="3"/>
    <n v="0.66912087912087914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x v="15"/>
    <n v="30331"/>
    <x v="0"/>
    <n v="0.48529600000000001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x v="16"/>
    <n v="147936"/>
    <x v="1"/>
    <n v="1.1224279210925645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x v="17"/>
    <n v="38533"/>
    <x v="0"/>
    <n v="0.40992553191489361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x v="18"/>
    <n v="75690"/>
    <x v="1"/>
    <n v="1.2807106598984772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x v="6"/>
    <n v="14942"/>
    <x v="1"/>
    <n v="3.3204444444444445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x v="19"/>
    <n v="104257"/>
    <x v="1"/>
    <n v="1.1283225108225108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x v="20"/>
    <n v="11904"/>
    <x v="1"/>
    <n v="2.1643636363636363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x v="21"/>
    <n v="51814"/>
    <x v="3"/>
    <n v="0.4819906976744186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x v="22"/>
    <n v="1599"/>
    <x v="0"/>
    <n v="0.79949999999999999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x v="23"/>
    <n v="137635"/>
    <x v="1"/>
    <n v="1.0522553516819573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x v="24"/>
    <n v="150965"/>
    <x v="1"/>
    <n v="3.2889978213507627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x v="25"/>
    <n v="14455"/>
    <x v="1"/>
    <n v="1.606111111111111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x v="26"/>
    <n v="10850"/>
    <x v="1"/>
    <n v="3.1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x v="27"/>
    <n v="87676"/>
    <x v="0"/>
    <n v="0.86807920792079207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x v="28"/>
    <n v="189666"/>
    <x v="1"/>
    <n v="3.7782071713147412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x v="29"/>
    <n v="14025"/>
    <x v="1"/>
    <n v="1.5080645161290323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x v="30"/>
    <n v="188628"/>
    <x v="1"/>
    <n v="1.5030119521912351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x v="31"/>
    <n v="1101"/>
    <x v="1"/>
    <n v="1.572857142857143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x v="32"/>
    <n v="11339"/>
    <x v="1"/>
    <n v="1.3998765432098765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x v="33"/>
    <n v="10085"/>
    <x v="1"/>
    <n v="3.2532258064516131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x v="34"/>
    <n v="5027"/>
    <x v="0"/>
    <n v="0.50777777777777777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x v="35"/>
    <n v="14878"/>
    <x v="1"/>
    <n v="1.6906818181818182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x v="36"/>
    <n v="11924"/>
    <x v="1"/>
    <n v="2.1292857142857144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x v="37"/>
    <n v="7991"/>
    <x v="1"/>
    <n v="4.4394444444444447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x v="38"/>
    <n v="167717"/>
    <x v="1"/>
    <n v="1.859390243902439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x v="39"/>
    <n v="10541"/>
    <x v="1"/>
    <n v="6.5881249999999998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x v="40"/>
    <n v="4530"/>
    <x v="0"/>
    <n v="0.4768421052631579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x v="41"/>
    <n v="4247"/>
    <x v="1"/>
    <n v="1.1478378378378378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x v="42"/>
    <n v="7129"/>
    <x v="1"/>
    <n v="4.7526666666666664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x v="43"/>
    <n v="128862"/>
    <x v="1"/>
    <n v="3.86972972972973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x v="44"/>
    <n v="13653"/>
    <x v="1"/>
    <n v="1.89625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x v="0"/>
    <n v="2"/>
    <x v="0"/>
    <n v="0.02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x v="45"/>
    <n v="145243"/>
    <x v="0"/>
    <n v="0.91867805186590767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x v="44"/>
    <n v="2459"/>
    <x v="0"/>
    <n v="0.34152777777777776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x v="35"/>
    <n v="12356"/>
    <x v="1"/>
    <n v="1.4040909090909091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x v="46"/>
    <n v="5392"/>
    <x v="0"/>
    <n v="0.89866666666666661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x v="47"/>
    <n v="11746"/>
    <x v="1"/>
    <n v="1.7796969696969698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x v="48"/>
    <n v="11493"/>
    <x v="1"/>
    <n v="1.436625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x v="49"/>
    <n v="6243"/>
    <x v="1"/>
    <n v="2.1527586206896552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x v="50"/>
    <n v="6132"/>
    <x v="1"/>
    <n v="2.2711111111111113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x v="1"/>
    <n v="3851"/>
    <x v="1"/>
    <n v="2.7507142857142859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x v="51"/>
    <n v="135997"/>
    <x v="1"/>
    <n v="1.4437048832271762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x v="52"/>
    <n v="184750"/>
    <x v="0"/>
    <n v="0.92745983935742971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x v="22"/>
    <n v="14452"/>
    <x v="1"/>
    <n v="7.226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x v="53"/>
    <n v="557"/>
    <x v="0"/>
    <n v="0.11851063829787234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x v="54"/>
    <n v="2734"/>
    <x v="0"/>
    <n v="0.97642857142857142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x v="55"/>
    <n v="14405"/>
    <x v="1"/>
    <n v="2.3614754098360655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x v="49"/>
    <n v="1307"/>
    <x v="0"/>
    <n v="0.45068965517241377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x v="56"/>
    <n v="117892"/>
    <x v="1"/>
    <n v="1.6238567493112948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x v="57"/>
    <n v="14508"/>
    <x v="1"/>
    <n v="2.5452631578947367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x v="58"/>
    <n v="1901"/>
    <x v="3"/>
    <n v="0.24063291139240506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x v="59"/>
    <n v="158389"/>
    <x v="1"/>
    <n v="1.2374140625000001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x v="46"/>
    <n v="6484"/>
    <x v="1"/>
    <n v="1.0806666666666667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x v="60"/>
    <n v="4022"/>
    <x v="1"/>
    <n v="6.7033333333333331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x v="1"/>
    <n v="9253"/>
    <x v="1"/>
    <n v="6.609285714285714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x v="61"/>
    <n v="4776"/>
    <x v="1"/>
    <n v="1.2246153846153847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x v="62"/>
    <n v="14606"/>
    <x v="1"/>
    <n v="1.5057731958762886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x v="63"/>
    <n v="95993"/>
    <x v="0"/>
    <n v="0.78106590724165992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x v="40"/>
    <n v="4460"/>
    <x v="0"/>
    <n v="0.46947368421052632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x v="6"/>
    <n v="13536"/>
    <x v="1"/>
    <n v="3.008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x v="64"/>
    <n v="40228"/>
    <x v="0"/>
    <n v="0.6959861591695502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x v="65"/>
    <n v="7012"/>
    <x v="1"/>
    <n v="6.374545454545455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x v="66"/>
    <n v="37857"/>
    <x v="1"/>
    <n v="2.253392857142857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x v="67"/>
    <n v="14973"/>
    <x v="1"/>
    <n v="14.973000000000001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x v="68"/>
    <n v="39996"/>
    <x v="0"/>
    <n v="0.37590225563909774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x v="69"/>
    <n v="41564"/>
    <x v="1"/>
    <n v="1.3236942675159236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x v="70"/>
    <n v="6430"/>
    <x v="1"/>
    <n v="1.3122448979591836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x v="71"/>
    <n v="12405"/>
    <x v="1"/>
    <n v="1.6763513513513513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x v="72"/>
    <n v="123040"/>
    <x v="0"/>
    <n v="0.6198488664987406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x v="73"/>
    <n v="12516"/>
    <x v="1"/>
    <n v="2.6074999999999999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x v="74"/>
    <n v="8588"/>
    <x v="1"/>
    <n v="2.5258823529411765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x v="75"/>
    <n v="6132"/>
    <x v="0"/>
    <n v="0.7861538461538462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x v="76"/>
    <n v="74688"/>
    <x v="0"/>
    <n v="0.48404406999351912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x v="77"/>
    <n v="51775"/>
    <x v="1"/>
    <n v="2.5887500000000001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x v="78"/>
    <n v="65877"/>
    <x v="3"/>
    <n v="0.60548713235294116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x v="49"/>
    <n v="8807"/>
    <x v="1"/>
    <n v="3.036896551724138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x v="79"/>
    <n v="1017"/>
    <x v="1"/>
    <n v="1.1299999999999999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x v="80"/>
    <n v="151513"/>
    <x v="1"/>
    <n v="2.1737876614060259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x v="81"/>
    <n v="12047"/>
    <x v="1"/>
    <n v="9.2669230769230762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x v="82"/>
    <n v="32951"/>
    <x v="0"/>
    <n v="0.33692229038854804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x v="4"/>
    <n v="14951"/>
    <x v="1"/>
    <n v="1.9672368421052631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x v="0"/>
    <n v="1"/>
    <x v="0"/>
    <n v="0.0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x v="79"/>
    <n v="9193"/>
    <x v="1"/>
    <n v="10.214444444444444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x v="41"/>
    <n v="10422"/>
    <x v="1"/>
    <n v="2.8167567567567566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x v="83"/>
    <n v="2461"/>
    <x v="0"/>
    <n v="0.24610000000000001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x v="84"/>
    <n v="170623"/>
    <x v="1"/>
    <n v="1.4314010067114094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x v="85"/>
    <n v="9829"/>
    <x v="1"/>
    <n v="1.4454411764705883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x v="61"/>
    <n v="14006"/>
    <x v="1"/>
    <n v="3.5912820512820511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x v="26"/>
    <n v="6527"/>
    <x v="1"/>
    <n v="1.8648571428571428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x v="42"/>
    <n v="8929"/>
    <x v="1"/>
    <n v="5.9526666666666666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x v="5"/>
    <n v="3079"/>
    <x v="0"/>
    <n v="0.5921153846153846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x v="86"/>
    <n v="21307"/>
    <x v="0"/>
    <n v="0.14962780898876404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x v="87"/>
    <n v="73653"/>
    <x v="1"/>
    <n v="1.1995602605863191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x v="53"/>
    <n v="12635"/>
    <x v="1"/>
    <n v="2.6882978723404256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x v="88"/>
    <n v="12437"/>
    <x v="1"/>
    <n v="3.7687878787878786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x v="89"/>
    <n v="13816"/>
    <x v="1"/>
    <n v="7.2715789473684209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x v="90"/>
    <n v="145382"/>
    <x v="0"/>
    <n v="0.87211757648470301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x v="44"/>
    <n v="6336"/>
    <x v="0"/>
    <n v="0.88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x v="70"/>
    <n v="8523"/>
    <x v="1"/>
    <n v="1.7393877551020409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x v="91"/>
    <n v="6351"/>
    <x v="1"/>
    <n v="1.1761111111111111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x v="92"/>
    <n v="10748"/>
    <x v="1"/>
    <n v="2.1496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x v="93"/>
    <n v="112272"/>
    <x v="1"/>
    <n v="1.4949667110519307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x v="94"/>
    <n v="99361"/>
    <x v="1"/>
    <n v="2.1933995584988963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x v="95"/>
    <n v="88055"/>
    <x v="0"/>
    <n v="0.64367690058479532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x v="96"/>
    <n v="33092"/>
    <x v="0"/>
    <n v="0.18622397298818233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x v="97"/>
    <n v="9562"/>
    <x v="1"/>
    <n v="3.6776923076923076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x v="98"/>
    <n v="8475"/>
    <x v="1"/>
    <n v="1.5990566037735849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x v="99"/>
    <n v="69617"/>
    <x v="0"/>
    <n v="0.38633185349611543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x v="100"/>
    <n v="53067"/>
    <x v="0"/>
    <n v="0.51421511627906979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x v="101"/>
    <n v="42596"/>
    <x v="3"/>
    <n v="0.60334277620396604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x v="102"/>
    <n v="4756"/>
    <x v="3"/>
    <n v="3.2026936026936029E-2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x v="103"/>
    <n v="14925"/>
    <x v="1"/>
    <n v="1.5546875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x v="104"/>
    <n v="166116"/>
    <x v="1"/>
    <n v="1.0085974499089254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x v="88"/>
    <n v="3834"/>
    <x v="1"/>
    <n v="1.1618181818181819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x v="6"/>
    <n v="13985"/>
    <x v="1"/>
    <n v="3.1077777777777778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x v="105"/>
    <n v="89288"/>
    <x v="0"/>
    <n v="0.89736683417085428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x v="106"/>
    <n v="5488"/>
    <x v="0"/>
    <n v="0.71272727272727276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x v="107"/>
    <n v="2721"/>
    <x v="3"/>
    <n v="3.2862318840579711E-2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x v="37"/>
    <n v="4712"/>
    <x v="1"/>
    <n v="2.617777777777778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x v="103"/>
    <n v="9216"/>
    <x v="0"/>
    <n v="0.96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x v="108"/>
    <n v="19246"/>
    <x v="0"/>
    <n v="0.20896851248642778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x v="20"/>
    <n v="12274"/>
    <x v="1"/>
    <n v="2.2316363636363636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x v="109"/>
    <n v="65323"/>
    <x v="1"/>
    <n v="1.0159097978227061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x v="92"/>
    <n v="11502"/>
    <x v="1"/>
    <n v="2.3003999999999998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x v="91"/>
    <n v="7322"/>
    <x v="1"/>
    <n v="1.355925925925926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x v="25"/>
    <n v="11619"/>
    <x v="1"/>
    <n v="1.2909999999999999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x v="110"/>
    <n v="59128"/>
    <x v="1"/>
    <n v="2.3651200000000001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x v="35"/>
    <n v="1518"/>
    <x v="3"/>
    <n v="0.17249999999999999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x v="111"/>
    <n v="9337"/>
    <x v="1"/>
    <n v="1.1249397590361445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x v="29"/>
    <n v="11255"/>
    <x v="1"/>
    <n v="1.2102150537634409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x v="8"/>
    <n v="13632"/>
    <x v="1"/>
    <n v="2.1987096774193549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x v="0"/>
    <n v="1"/>
    <x v="0"/>
    <n v="0.0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x v="112"/>
    <n v="88037"/>
    <x v="0"/>
    <n v="0.64166909620991253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x v="113"/>
    <n v="175573"/>
    <x v="1"/>
    <n v="4.2306746987951804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x v="114"/>
    <n v="176112"/>
    <x v="0"/>
    <n v="0.92984160506863778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x v="115"/>
    <n v="100650"/>
    <x v="0"/>
    <n v="0.58756567425569173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x v="116"/>
    <n v="90706"/>
    <x v="0"/>
    <n v="0.65022222222222226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x v="117"/>
    <n v="26914"/>
    <x v="3"/>
    <n v="0.73939560439560437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x v="3"/>
    <n v="2212"/>
    <x v="0"/>
    <n v="0.52666666666666662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x v="118"/>
    <n v="4640"/>
    <x v="1"/>
    <n v="2.2095238095238097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x v="119"/>
    <n v="191222"/>
    <x v="1"/>
    <n v="1.0001150627615063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x v="48"/>
    <n v="12985"/>
    <x v="1"/>
    <n v="1.6231249999999999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x v="20"/>
    <n v="4300"/>
    <x v="0"/>
    <n v="0.78181818181818186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x v="55"/>
    <n v="9134"/>
    <x v="1"/>
    <n v="1.4973770491803278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x v="26"/>
    <n v="8864"/>
    <x v="1"/>
    <n v="2.5325714285714285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x v="120"/>
    <n v="150755"/>
    <x v="1"/>
    <n v="1.0016943521594683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x v="121"/>
    <n v="110279"/>
    <x v="1"/>
    <n v="1.2199004424778761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x v="122"/>
    <n v="13439"/>
    <x v="1"/>
    <n v="1.3713265306122449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x v="97"/>
    <n v="10804"/>
    <x v="1"/>
    <n v="4.155384615384615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x v="123"/>
    <n v="40107"/>
    <x v="0"/>
    <n v="0.3130913348946136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x v="124"/>
    <n v="98811"/>
    <x v="1"/>
    <n v="4.240815450643777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x v="125"/>
    <n v="5528"/>
    <x v="0"/>
    <n v="2.9388623072833599E-2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x v="70"/>
    <n v="521"/>
    <x v="0"/>
    <n v="0.1063265306122449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x v="126"/>
    <n v="663"/>
    <x v="0"/>
    <n v="0.82874999999999999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x v="127"/>
    <n v="157635"/>
    <x v="1"/>
    <n v="1.6301447776628748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x v="60"/>
    <n v="5368"/>
    <x v="1"/>
    <n v="8.9466666666666672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x v="128"/>
    <n v="47459"/>
    <x v="0"/>
    <n v="0.26191501103752757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x v="129"/>
    <n v="86060"/>
    <x v="0"/>
    <n v="0.74834782608695649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x v="130"/>
    <n v="161593"/>
    <x v="1"/>
    <n v="4.1647680412371137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x v="44"/>
    <n v="6927"/>
    <x v="0"/>
    <n v="0.96208333333333329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x v="131"/>
    <n v="159185"/>
    <x v="1"/>
    <n v="3.5771910112359548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x v="132"/>
    <n v="172736"/>
    <x v="1"/>
    <n v="3.0845714285714285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x v="133"/>
    <n v="5315"/>
    <x v="0"/>
    <n v="0.61802325581395345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x v="134"/>
    <n v="195750"/>
    <x v="1"/>
    <n v="7.2232472324723247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x v="135"/>
    <n v="3525"/>
    <x v="0"/>
    <n v="0.69117647058823528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x v="136"/>
    <n v="10550"/>
    <x v="1"/>
    <n v="2.9305555555555554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x v="67"/>
    <n v="718"/>
    <x v="0"/>
    <n v="0.71799999999999997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x v="137"/>
    <n v="28358"/>
    <x v="0"/>
    <n v="0.31934684684684683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x v="138"/>
    <n v="138384"/>
    <x v="1"/>
    <n v="2.2987375415282392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x v="139"/>
    <n v="2625"/>
    <x v="0"/>
    <n v="0.3201219512195122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x v="140"/>
    <n v="45004"/>
    <x v="3"/>
    <n v="0.23525352848928385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x v="41"/>
    <n v="2538"/>
    <x v="0"/>
    <n v="0.68594594594594593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x v="141"/>
    <n v="3188"/>
    <x v="0"/>
    <n v="0.37952380952380954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x v="142"/>
    <n v="8517"/>
    <x v="0"/>
    <n v="0.19992957746478873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x v="47"/>
    <n v="3012"/>
    <x v="0"/>
    <n v="0.45636363636363636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x v="143"/>
    <n v="8716"/>
    <x v="1"/>
    <n v="1.227605633802817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x v="144"/>
    <n v="57157"/>
    <x v="1"/>
    <n v="3.61753164556962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x v="139"/>
    <n v="5178"/>
    <x v="0"/>
    <n v="0.63146341463414635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x v="145"/>
    <n v="163118"/>
    <x v="1"/>
    <n v="2.9820475319926874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x v="146"/>
    <n v="6041"/>
    <x v="0"/>
    <n v="9.5585443037974685E-2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x v="37"/>
    <n v="968"/>
    <x v="0"/>
    <n v="0.5377777777777778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x v="0"/>
    <n v="2"/>
    <x v="0"/>
    <n v="0.02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x v="118"/>
    <n v="14305"/>
    <x v="1"/>
    <n v="6.8119047619047617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x v="111"/>
    <n v="6543"/>
    <x v="3"/>
    <n v="0.78831325301204824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x v="147"/>
    <n v="193413"/>
    <x v="1"/>
    <n v="1.3440792216817234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x v="148"/>
    <n v="2529"/>
    <x v="0"/>
    <n v="3.372E-2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x v="81"/>
    <n v="5614"/>
    <x v="1"/>
    <n v="4.3184615384615386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x v="25"/>
    <n v="3496"/>
    <x v="3"/>
    <n v="0.3884444444444444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x v="67"/>
    <n v="4257"/>
    <x v="1"/>
    <n v="4.2569999999999997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x v="149"/>
    <n v="199110"/>
    <x v="1"/>
    <n v="1.0112239715591671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x v="150"/>
    <n v="41212"/>
    <x v="2"/>
    <n v="0.21188688946015424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x v="151"/>
    <n v="6338"/>
    <x v="0"/>
    <n v="0.67425531914893622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x v="152"/>
    <n v="99100"/>
    <x v="0"/>
    <n v="0.9492337164750958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x v="32"/>
    <n v="12300"/>
    <x v="1"/>
    <n v="1.5185185185185186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x v="153"/>
    <n v="171549"/>
    <x v="1"/>
    <n v="1.9516382252559727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x v="1"/>
    <n v="14324"/>
    <x v="1"/>
    <n v="10.231428571428571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x v="154"/>
    <n v="6024"/>
    <x v="0"/>
    <n v="3.8418367346938778E-2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x v="155"/>
    <n v="188721"/>
    <x v="1"/>
    <n v="1.5507066557107643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x v="156"/>
    <n v="57911"/>
    <x v="0"/>
    <n v="0.44753477588871715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x v="57"/>
    <n v="12309"/>
    <x v="1"/>
    <n v="2.1594736842105262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x v="157"/>
    <n v="138497"/>
    <x v="1"/>
    <n v="3.3212709832134291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x v="58"/>
    <n v="667"/>
    <x v="0"/>
    <n v="8.4430379746835441E-2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x v="158"/>
    <n v="119830"/>
    <x v="0"/>
    <n v="0.9862551440329218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x v="73"/>
    <n v="6623"/>
    <x v="1"/>
    <n v="1.3797916666666667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x v="159"/>
    <n v="81897"/>
    <x v="0"/>
    <n v="0.93810996563573879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x v="160"/>
    <n v="186885"/>
    <x v="1"/>
    <n v="4.0363930885529156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x v="161"/>
    <n v="176398"/>
    <x v="1"/>
    <n v="2.6017404129793511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x v="162"/>
    <n v="10999"/>
    <x v="1"/>
    <n v="3.6663333333333332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x v="163"/>
    <n v="102751"/>
    <x v="1"/>
    <n v="1.687208538587849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x v="164"/>
    <n v="165352"/>
    <x v="1"/>
    <n v="1.1990717911530093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x v="165"/>
    <n v="165798"/>
    <x v="1"/>
    <n v="1.936892523364486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x v="166"/>
    <n v="10084"/>
    <x v="1"/>
    <n v="4.2016666666666671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x v="44"/>
    <n v="5523"/>
    <x v="3"/>
    <n v="0.76708333333333334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x v="74"/>
    <n v="5823"/>
    <x v="1"/>
    <n v="1.7126470588235294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x v="167"/>
    <n v="6000"/>
    <x v="1"/>
    <n v="1.5789473684210527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x v="168"/>
    <n v="8181"/>
    <x v="1"/>
    <n v="1.0908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x v="133"/>
    <n v="3589"/>
    <x v="0"/>
    <n v="0.41732558139534881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x v="169"/>
    <n v="4323"/>
    <x v="0"/>
    <n v="0.10944303797468355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x v="29"/>
    <n v="14822"/>
    <x v="1"/>
    <n v="1.593763440860215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x v="166"/>
    <n v="10138"/>
    <x v="1"/>
    <n v="4.2241666666666671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x v="170"/>
    <n v="3127"/>
    <x v="0"/>
    <n v="0.97718749999999999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x v="171"/>
    <n v="123124"/>
    <x v="1"/>
    <n v="4.1878911564625847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x v="172"/>
    <n v="171729"/>
    <x v="1"/>
    <n v="1.0191632047477746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x v="141"/>
    <n v="10729"/>
    <x v="1"/>
    <n v="1.2772619047619047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x v="173"/>
    <n v="10240"/>
    <x v="1"/>
    <n v="4.4521739130434783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x v="31"/>
    <n v="3988"/>
    <x v="1"/>
    <n v="5.6971428571428575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x v="49"/>
    <n v="14771"/>
    <x v="1"/>
    <n v="5.0934482758620687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x v="6"/>
    <n v="14649"/>
    <x v="1"/>
    <n v="3.2553333333333332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x v="174"/>
    <n v="184658"/>
    <x v="1"/>
    <n v="9.3261616161616168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x v="8"/>
    <n v="13103"/>
    <x v="1"/>
    <n v="2.1133870967741935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x v="175"/>
    <n v="168095"/>
    <x v="1"/>
    <n v="2.7332520325203253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x v="0"/>
    <n v="3"/>
    <x v="0"/>
    <n v="0.03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x v="143"/>
    <n v="3840"/>
    <x v="0"/>
    <n v="0.54084507042253516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x v="67"/>
    <n v="6263"/>
    <x v="1"/>
    <n v="6.2629999999999999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x v="158"/>
    <n v="108161"/>
    <x v="0"/>
    <n v="0.8902139917695473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x v="176"/>
    <n v="8505"/>
    <x v="1"/>
    <n v="1.8489130434782608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x v="177"/>
    <n v="96735"/>
    <x v="1"/>
    <n v="1.2016770186335404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x v="178"/>
    <n v="959"/>
    <x v="0"/>
    <n v="0.23390243902439026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x v="57"/>
    <n v="8322"/>
    <x v="1"/>
    <n v="1.46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x v="92"/>
    <n v="13424"/>
    <x v="1"/>
    <n v="2.6848000000000001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x v="37"/>
    <n v="10755"/>
    <x v="1"/>
    <n v="5.9749999999999996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x v="9"/>
    <n v="9935"/>
    <x v="1"/>
    <n v="1.5769841269841269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x v="179"/>
    <n v="26303"/>
    <x v="0"/>
    <n v="0.31201660735468567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x v="12"/>
    <n v="5328"/>
    <x v="1"/>
    <n v="3.1341176470588237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x v="49"/>
    <n v="10756"/>
    <x v="1"/>
    <n v="3.7089655172413791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x v="180"/>
    <n v="165375"/>
    <x v="1"/>
    <n v="3.6266447368421053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x v="70"/>
    <n v="6031"/>
    <x v="1"/>
    <n v="1.2308163265306122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x v="181"/>
    <n v="85902"/>
    <x v="0"/>
    <n v="0.76766756032171579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x v="182"/>
    <n v="143910"/>
    <x v="1"/>
    <n v="2.3362012987012988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x v="42"/>
    <n v="2708"/>
    <x v="1"/>
    <n v="1.8053333333333332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x v="26"/>
    <n v="8842"/>
    <x v="1"/>
    <n v="2.5262857142857142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x v="183"/>
    <n v="47260"/>
    <x v="3"/>
    <n v="0.27176538240368026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x v="184"/>
    <n v="1953"/>
    <x v="2"/>
    <n v="1.2706571242680547E-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x v="185"/>
    <n v="155349"/>
    <x v="1"/>
    <n v="3.0400978473581213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x v="75"/>
    <n v="10704"/>
    <x v="1"/>
    <n v="1.3723076923076922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x v="166"/>
    <n v="773"/>
    <x v="0"/>
    <n v="0.32208333333333333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x v="61"/>
    <n v="9419"/>
    <x v="1"/>
    <n v="2.4151282051282053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x v="20"/>
    <n v="5324"/>
    <x v="0"/>
    <n v="0.96799999999999997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x v="31"/>
    <n v="7465"/>
    <x v="1"/>
    <n v="10.664285714285715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x v="50"/>
    <n v="8799"/>
    <x v="1"/>
    <n v="3.2588888888888889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x v="48"/>
    <n v="13656"/>
    <x v="1"/>
    <n v="1.7070000000000001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x v="186"/>
    <n v="14536"/>
    <x v="1"/>
    <n v="5.8144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x v="187"/>
    <n v="150552"/>
    <x v="0"/>
    <n v="0.91520972644376897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x v="141"/>
    <n v="9076"/>
    <x v="1"/>
    <n v="1.0804761904761904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x v="32"/>
    <n v="1517"/>
    <x v="0"/>
    <n v="0.18728395061728395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x v="122"/>
    <n v="8153"/>
    <x v="0"/>
    <n v="0.83193877551020412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x v="79"/>
    <n v="6357"/>
    <x v="1"/>
    <n v="7.0633333333333335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x v="188"/>
    <n v="19557"/>
    <x v="3"/>
    <n v="0.17446030330062445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x v="9"/>
    <n v="13213"/>
    <x v="1"/>
    <n v="2.0973015873015872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x v="36"/>
    <n v="5476"/>
    <x v="0"/>
    <n v="0.97785714285714287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x v="126"/>
    <n v="13474"/>
    <x v="1"/>
    <n v="16.842500000000001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x v="189"/>
    <n v="91722"/>
    <x v="0"/>
    <n v="0.54402135231316728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x v="37"/>
    <n v="8219"/>
    <x v="1"/>
    <n v="4.5661111111111108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x v="190"/>
    <n v="717"/>
    <x v="0"/>
    <n v="9.8219178082191785E-2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x v="191"/>
    <n v="1065"/>
    <x v="3"/>
    <n v="0.16384615384615384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x v="60"/>
    <n v="8038"/>
    <x v="1"/>
    <n v="13.396666666666667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x v="192"/>
    <n v="68769"/>
    <x v="0"/>
    <n v="0.35650077760497667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x v="55"/>
    <n v="3352"/>
    <x v="0"/>
    <n v="0.54950819672131146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x v="44"/>
    <n v="6785"/>
    <x v="0"/>
    <n v="0.94236111111111109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x v="26"/>
    <n v="5037"/>
    <x v="1"/>
    <n v="1.4391428571428571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x v="167"/>
    <n v="1954"/>
    <x v="0"/>
    <n v="0.51421052631578945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x v="0"/>
    <n v="5"/>
    <x v="0"/>
    <n v="0.05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x v="79"/>
    <n v="12102"/>
    <x v="1"/>
    <n v="13.446666666666667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x v="193"/>
    <n v="24234"/>
    <x v="0"/>
    <n v="0.31844940867279897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x v="74"/>
    <n v="2809"/>
    <x v="0"/>
    <n v="0.82617647058823529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x v="118"/>
    <n v="11469"/>
    <x v="1"/>
    <n v="5.4614285714285717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x v="54"/>
    <n v="8014"/>
    <x v="1"/>
    <n v="2.8621428571428571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x v="191"/>
    <n v="514"/>
    <x v="0"/>
    <n v="7.9076923076923072E-2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x v="194"/>
    <n v="43473"/>
    <x v="1"/>
    <n v="1.3213677811550153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x v="195"/>
    <n v="87560"/>
    <x v="0"/>
    <n v="0.74077834179357027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x v="178"/>
    <n v="3087"/>
    <x v="3"/>
    <n v="0.75292682926829269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x v="75"/>
    <n v="1586"/>
    <x v="0"/>
    <n v="0.20333333333333334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x v="9"/>
    <n v="12812"/>
    <x v="1"/>
    <n v="2.0336507936507937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x v="18"/>
    <n v="183345"/>
    <x v="1"/>
    <n v="3.1022842639593908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x v="196"/>
    <n v="8697"/>
    <x v="1"/>
    <n v="3.9531818181818181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x v="1"/>
    <n v="4126"/>
    <x v="1"/>
    <n v="2.9471428571428571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x v="40"/>
    <n v="3220"/>
    <x v="0"/>
    <n v="0.33894736842105261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x v="103"/>
    <n v="6401"/>
    <x v="0"/>
    <n v="0.66677083333333331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x v="47"/>
    <n v="1269"/>
    <x v="0"/>
    <n v="0.19227272727272726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x v="57"/>
    <n v="903"/>
    <x v="0"/>
    <n v="0.15842105263157893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x v="141"/>
    <n v="3251"/>
    <x v="3"/>
    <n v="0.38702380952380955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x v="197"/>
    <n v="8092"/>
    <x v="0"/>
    <n v="9.5876777251184833E-2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x v="198"/>
    <n v="160422"/>
    <x v="0"/>
    <n v="0.94144366197183094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x v="199"/>
    <n v="196377"/>
    <x v="1"/>
    <n v="1.6656234096692113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x v="200"/>
    <n v="2148"/>
    <x v="0"/>
    <n v="0.24134831460674158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x v="143"/>
    <n v="11648"/>
    <x v="1"/>
    <n v="1.6405633802816901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x v="191"/>
    <n v="5897"/>
    <x v="0"/>
    <n v="0.90723076923076929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x v="44"/>
    <n v="3326"/>
    <x v="0"/>
    <n v="0.46194444444444444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x v="97"/>
    <n v="1002"/>
    <x v="0"/>
    <n v="0.38538461538461538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x v="201"/>
    <n v="131826"/>
    <x v="1"/>
    <n v="1.3356231003039514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x v="202"/>
    <n v="21477"/>
    <x v="2"/>
    <n v="0.22896588486140726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x v="203"/>
    <n v="62330"/>
    <x v="1"/>
    <n v="1.8495548961424333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x v="88"/>
    <n v="14643"/>
    <x v="1"/>
    <n v="4.4372727272727275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x v="204"/>
    <n v="41396"/>
    <x v="1"/>
    <n v="1.999806763285024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x v="103"/>
    <n v="11900"/>
    <x v="1"/>
    <n v="1.2395833333333333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x v="205"/>
    <n v="123538"/>
    <x v="1"/>
    <n v="1.8661329305135952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x v="206"/>
    <n v="198628"/>
    <x v="1"/>
    <n v="1.1428538550057536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x v="207"/>
    <n v="68602"/>
    <x v="0"/>
    <n v="0.97032531824611035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x v="208"/>
    <n v="116064"/>
    <x v="1"/>
    <n v="1.2281904761904763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x v="209"/>
    <n v="125042"/>
    <x v="1"/>
    <n v="1.7914326647564469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x v="210"/>
    <n v="108974"/>
    <x v="3"/>
    <n v="0.79951577402787966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x v="211"/>
    <n v="34964"/>
    <x v="0"/>
    <n v="0.94242587601078165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x v="212"/>
    <n v="96777"/>
    <x v="0"/>
    <n v="0.84669291338582675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x v="213"/>
    <n v="31864"/>
    <x v="0"/>
    <n v="0.66521920668058454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x v="25"/>
    <n v="4853"/>
    <x v="0"/>
    <n v="0.53922222222222227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x v="214"/>
    <n v="82959"/>
    <x v="0"/>
    <n v="0.41983299595141699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x v="215"/>
    <n v="23159"/>
    <x v="0"/>
    <n v="0.14694796954314721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x v="48"/>
    <n v="2758"/>
    <x v="0"/>
    <n v="0.34475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x v="79"/>
    <n v="12607"/>
    <x v="1"/>
    <n v="14.007777777777777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x v="216"/>
    <n v="142823"/>
    <x v="0"/>
    <n v="0.71770351758793971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x v="217"/>
    <n v="95958"/>
    <x v="0"/>
    <n v="0.53074115044247783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x v="0"/>
    <n v="5"/>
    <x v="0"/>
    <n v="0.05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x v="218"/>
    <n v="94631"/>
    <x v="1"/>
    <n v="1.2770715249662619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x v="54"/>
    <n v="977"/>
    <x v="0"/>
    <n v="0.34892857142857142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x v="219"/>
    <n v="137961"/>
    <x v="1"/>
    <n v="4.105982142857143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x v="55"/>
    <n v="7548"/>
    <x v="1"/>
    <n v="1.2373770491803278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x v="167"/>
    <n v="2241"/>
    <x v="2"/>
    <n v="0.58973684210526311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x v="29"/>
    <n v="3431"/>
    <x v="0"/>
    <n v="0.36892473118279567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x v="173"/>
    <n v="4253"/>
    <x v="1"/>
    <n v="1.8491304347826087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x v="62"/>
    <n v="1146"/>
    <x v="0"/>
    <n v="0.11814432989690722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x v="220"/>
    <n v="11948"/>
    <x v="1"/>
    <n v="2.9870000000000001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x v="221"/>
    <n v="135132"/>
    <x v="1"/>
    <n v="2.2635175879396985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x v="20"/>
    <n v="9546"/>
    <x v="1"/>
    <n v="1.7356363636363636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x v="41"/>
    <n v="13755"/>
    <x v="1"/>
    <n v="3.7175675675675675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x v="5"/>
    <n v="8330"/>
    <x v="1"/>
    <n v="1.601923076923077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x v="79"/>
    <n v="14547"/>
    <x v="1"/>
    <n v="16.163333333333334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x v="39"/>
    <n v="11735"/>
    <x v="1"/>
    <n v="7.3343749999999996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x v="37"/>
    <n v="10658"/>
    <x v="1"/>
    <n v="5.9211111111111112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x v="34"/>
    <n v="1870"/>
    <x v="0"/>
    <n v="0.18888888888888888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x v="5"/>
    <n v="14394"/>
    <x v="1"/>
    <n v="2.7680769230769231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x v="91"/>
    <n v="14743"/>
    <x v="1"/>
    <n v="2.730185185185185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x v="222"/>
    <n v="178965"/>
    <x v="1"/>
    <n v="1.593633125556545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x v="223"/>
    <n v="128410"/>
    <x v="0"/>
    <n v="0.67869978858350954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x v="79"/>
    <n v="14324"/>
    <x v="1"/>
    <n v="15.915555555555555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x v="224"/>
    <n v="164291"/>
    <x v="1"/>
    <n v="7.3018222222222224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x v="225"/>
    <n v="22073"/>
    <x v="0"/>
    <n v="0.13185782556750297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x v="50"/>
    <n v="1479"/>
    <x v="0"/>
    <n v="0.54777777777777781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x v="74"/>
    <n v="12275"/>
    <x v="1"/>
    <n v="3.6102941176470589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x v="226"/>
    <n v="5098"/>
    <x v="0"/>
    <n v="0.10257545271629778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x v="227"/>
    <n v="24882"/>
    <x v="0"/>
    <n v="0.13962962962962963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x v="44"/>
    <n v="2912"/>
    <x v="0"/>
    <n v="0.40444444444444444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x v="186"/>
    <n v="4008"/>
    <x v="1"/>
    <n v="1.6032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x v="98"/>
    <n v="9749"/>
    <x v="1"/>
    <n v="1.8394339622641509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x v="14"/>
    <n v="5803"/>
    <x v="0"/>
    <n v="0.63769230769230767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x v="9"/>
    <n v="14199"/>
    <x v="1"/>
    <n v="2.2538095238095237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x v="228"/>
    <n v="196779"/>
    <x v="1"/>
    <n v="1.7200961538461539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x v="229"/>
    <n v="56859"/>
    <x v="1"/>
    <n v="1.4616709511568124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x v="230"/>
    <n v="103554"/>
    <x v="0"/>
    <n v="0.76423616236162362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x v="231"/>
    <n v="42795"/>
    <x v="0"/>
    <n v="0.39261467889908258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x v="232"/>
    <n v="12938"/>
    <x v="3"/>
    <n v="0.11270034843205574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x v="233"/>
    <n v="101352"/>
    <x v="1"/>
    <n v="1.2211084337349398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x v="166"/>
    <n v="4477"/>
    <x v="1"/>
    <n v="1.8654166666666667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x v="234"/>
    <n v="4393"/>
    <x v="0"/>
    <n v="7.27317880794702E-2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x v="235"/>
    <n v="67546"/>
    <x v="0"/>
    <n v="0.65642371234207963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x v="236"/>
    <n v="143788"/>
    <x v="1"/>
    <n v="2.2896178343949045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x v="126"/>
    <n v="3755"/>
    <x v="1"/>
    <n v="4.6937499999999996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x v="143"/>
    <n v="9238"/>
    <x v="1"/>
    <n v="1.3011267605633803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x v="237"/>
    <n v="77012"/>
    <x v="1"/>
    <n v="1.6705422993492407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x v="32"/>
    <n v="14083"/>
    <x v="1"/>
    <n v="1.738641975308642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x v="12"/>
    <n v="12202"/>
    <x v="1"/>
    <n v="7.1776470588235295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x v="238"/>
    <n v="62127"/>
    <x v="0"/>
    <n v="0.63850976361767731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x v="0"/>
    <n v="2"/>
    <x v="0"/>
    <n v="0.02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x v="79"/>
    <n v="13772"/>
    <x v="1"/>
    <n v="15.302222222222222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x v="190"/>
    <n v="2946"/>
    <x v="0"/>
    <n v="0.40356164383561643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x v="239"/>
    <n v="168820"/>
    <x v="0"/>
    <n v="0.86220633299284988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x v="240"/>
    <n v="154321"/>
    <x v="1"/>
    <n v="3.1558486707566464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x v="241"/>
    <n v="26527"/>
    <x v="0"/>
    <n v="0.89618243243243245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x v="242"/>
    <n v="71583"/>
    <x v="1"/>
    <n v="1.8214503816793892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x v="74"/>
    <n v="12100"/>
    <x v="1"/>
    <n v="3.5588235294117645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x v="243"/>
    <n v="12129"/>
    <x v="1"/>
    <n v="1.3183695652173912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x v="244"/>
    <n v="62804"/>
    <x v="0"/>
    <n v="0.46315634218289087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x v="184"/>
    <n v="55536"/>
    <x v="2"/>
    <n v="0.36132726089785294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x v="75"/>
    <n v="8161"/>
    <x v="1"/>
    <n v="1.0462820512820512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x v="118"/>
    <n v="14046"/>
    <x v="1"/>
    <n v="6.6885714285714286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x v="245"/>
    <n v="117628"/>
    <x v="2"/>
    <n v="0.62072823218997364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x v="246"/>
    <n v="159405"/>
    <x v="0"/>
    <n v="0.84699787460148779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x v="247"/>
    <n v="12552"/>
    <x v="0"/>
    <n v="0.11059030837004405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x v="248"/>
    <n v="59007"/>
    <x v="0"/>
    <n v="0.43838781575037145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x v="12"/>
    <n v="943"/>
    <x v="0"/>
    <n v="0.55470588235294116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x v="249"/>
    <n v="93963"/>
    <x v="0"/>
    <n v="0.57399511301160655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x v="250"/>
    <n v="140469"/>
    <x v="1"/>
    <n v="1.2343497363796134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x v="92"/>
    <n v="6423"/>
    <x v="1"/>
    <n v="1.2846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x v="151"/>
    <n v="6015"/>
    <x v="0"/>
    <n v="0.63989361702127656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x v="251"/>
    <n v="11075"/>
    <x v="1"/>
    <n v="1.2729885057471264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x v="252"/>
    <n v="15723"/>
    <x v="0"/>
    <n v="0.10638024357239513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x v="135"/>
    <n v="2064"/>
    <x v="0"/>
    <n v="0.40470588235294119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x v="50"/>
    <n v="7767"/>
    <x v="1"/>
    <n v="2.8766666666666665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x v="37"/>
    <n v="10313"/>
    <x v="1"/>
    <n v="5.7294444444444448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x v="253"/>
    <n v="197018"/>
    <x v="1"/>
    <n v="1.1290429799426933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x v="254"/>
    <n v="47037"/>
    <x v="0"/>
    <n v="0.46387573964497042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x v="255"/>
    <n v="173191"/>
    <x v="3"/>
    <n v="0.9067591623036649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x v="32"/>
    <n v="5487"/>
    <x v="0"/>
    <n v="0.67740740740740746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x v="135"/>
    <n v="9817"/>
    <x v="1"/>
    <n v="1.9249019607843136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x v="106"/>
    <n v="6369"/>
    <x v="0"/>
    <n v="0.82714285714285718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x v="256"/>
    <n v="65755"/>
    <x v="0"/>
    <n v="0.54163920922570019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x v="91"/>
    <n v="903"/>
    <x v="3"/>
    <n v="0.16722222222222222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x v="257"/>
    <n v="178120"/>
    <x v="1"/>
    <n v="1.168766404199475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x v="81"/>
    <n v="13678"/>
    <x v="1"/>
    <n v="10.521538461538462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x v="32"/>
    <n v="9969"/>
    <x v="1"/>
    <n v="1.2307407407407407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x v="111"/>
    <n v="14827"/>
    <x v="1"/>
    <n v="1.7863855421686747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x v="258"/>
    <n v="100900"/>
    <x v="1"/>
    <n v="3.5528169014084505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x v="259"/>
    <n v="165954"/>
    <x v="1"/>
    <n v="1.6190634146341463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x v="260"/>
    <n v="1744"/>
    <x v="0"/>
    <n v="0.24914285714285714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x v="91"/>
    <n v="10731"/>
    <x v="1"/>
    <n v="1.9872222222222222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x v="29"/>
    <n v="3232"/>
    <x v="3"/>
    <n v="0.34752688172043011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x v="8"/>
    <n v="10938"/>
    <x v="1"/>
    <n v="1.7641935483870967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x v="118"/>
    <n v="10739"/>
    <x v="1"/>
    <n v="5.1138095238095236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x v="85"/>
    <n v="5579"/>
    <x v="0"/>
    <n v="0.82044117647058823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x v="261"/>
    <n v="37754"/>
    <x v="3"/>
    <n v="0.24326030927835052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x v="262"/>
    <n v="45384"/>
    <x v="0"/>
    <n v="0.50482758620689661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x v="79"/>
    <n v="8703"/>
    <x v="1"/>
    <n v="9.67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x v="0"/>
    <n v="4"/>
    <x v="0"/>
    <n v="0.04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x v="263"/>
    <n v="182302"/>
    <x v="1"/>
    <n v="1.2284501347708894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x v="73"/>
    <n v="3045"/>
    <x v="0"/>
    <n v="0.63437500000000002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x v="264"/>
    <n v="102749"/>
    <x v="0"/>
    <n v="0.56331688596491225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x v="220"/>
    <n v="1763"/>
    <x v="0"/>
    <n v="0.44074999999999998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x v="265"/>
    <n v="137904"/>
    <x v="1"/>
    <n v="1.1837253218884121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x v="266"/>
    <n v="152438"/>
    <x v="1"/>
    <n v="1.041243169398907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x v="92"/>
    <n v="1332"/>
    <x v="0"/>
    <n v="0.26640000000000003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x v="267"/>
    <n v="118706"/>
    <x v="1"/>
    <n v="3.5120118343195266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x v="9"/>
    <n v="5674"/>
    <x v="0"/>
    <n v="0.90063492063492068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x v="166"/>
    <n v="4119"/>
    <x v="1"/>
    <n v="1.7162500000000001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x v="268"/>
    <n v="139354"/>
    <x v="1"/>
    <n v="1.4104655870445344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x v="269"/>
    <n v="57734"/>
    <x v="0"/>
    <n v="0.30579449152542371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x v="270"/>
    <n v="145265"/>
    <x v="1"/>
    <n v="1.0816455696202532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x v="271"/>
    <n v="95020"/>
    <x v="1"/>
    <n v="1.3345505617977529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x v="53"/>
    <n v="8829"/>
    <x v="1"/>
    <n v="1.8785106382978722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x v="272"/>
    <n v="3984"/>
    <x v="1"/>
    <n v="3.32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x v="1"/>
    <n v="8053"/>
    <x v="1"/>
    <n v="5.7521428571428572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x v="220"/>
    <n v="1620"/>
    <x v="0"/>
    <n v="0.40500000000000003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x v="36"/>
    <n v="10328"/>
    <x v="1"/>
    <n v="1.8442857142857143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x v="136"/>
    <n v="10289"/>
    <x v="1"/>
    <n v="2.8580555555555556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x v="33"/>
    <n v="9889"/>
    <x v="1"/>
    <n v="3.19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x v="273"/>
    <n v="60342"/>
    <x v="0"/>
    <n v="0.39234070221066319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x v="92"/>
    <n v="8907"/>
    <x v="1"/>
    <n v="1.7814000000000001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x v="220"/>
    <n v="14606"/>
    <x v="1"/>
    <n v="3.6515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x v="71"/>
    <n v="8432"/>
    <x v="1"/>
    <n v="1.1394594594594594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x v="274"/>
    <n v="57122"/>
    <x v="0"/>
    <n v="0.29828720626631855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x v="275"/>
    <n v="4613"/>
    <x v="0"/>
    <n v="0.54270588235294115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x v="276"/>
    <n v="162603"/>
    <x v="1"/>
    <n v="2.3634156976744185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x v="166"/>
    <n v="12310"/>
    <x v="1"/>
    <n v="5.1291666666666664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x v="133"/>
    <n v="8656"/>
    <x v="1"/>
    <n v="1.0065116279069768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x v="277"/>
    <n v="159931"/>
    <x v="0"/>
    <n v="0.81348423194303154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x v="3"/>
    <n v="689"/>
    <x v="0"/>
    <n v="0.16404761904761905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x v="278"/>
    <n v="48236"/>
    <x v="0"/>
    <n v="0.52774617067833696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x v="241"/>
    <n v="77021"/>
    <x v="1"/>
    <n v="2.6020608108108108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x v="279"/>
    <n v="27844"/>
    <x v="0"/>
    <n v="0.30732891832229581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x v="5"/>
    <n v="702"/>
    <x v="0"/>
    <n v="0.13500000000000001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x v="280"/>
    <n v="197024"/>
    <x v="1"/>
    <n v="1.7862556663644606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x v="98"/>
    <n v="11663"/>
    <x v="1"/>
    <n v="2.2005660377358489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x v="243"/>
    <n v="9339"/>
    <x v="1"/>
    <n v="1.015108695652174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x v="166"/>
    <n v="4596"/>
    <x v="1"/>
    <n v="1.915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x v="281"/>
    <n v="173437"/>
    <x v="1"/>
    <n v="3.0534683098591549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x v="255"/>
    <n v="45831"/>
    <x v="3"/>
    <n v="0.2399528795811518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x v="79"/>
    <n v="6514"/>
    <x v="1"/>
    <n v="7.2377777777777776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x v="186"/>
    <n v="13684"/>
    <x v="1"/>
    <n v="5.4736000000000002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x v="170"/>
    <n v="13264"/>
    <x v="1"/>
    <n v="4.1449999999999996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x v="282"/>
    <n v="1667"/>
    <x v="0"/>
    <n v="9.0696409140369975E-3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x v="122"/>
    <n v="3349"/>
    <x v="0"/>
    <n v="0.34173469387755101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x v="283"/>
    <n v="46317"/>
    <x v="0"/>
    <n v="0.239488107549121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x v="284"/>
    <n v="78743"/>
    <x v="0"/>
    <n v="0.48072649572649573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x v="0"/>
    <n v="0"/>
    <x v="0"/>
    <n v="0"/>
    <e v="#DIV/0!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x v="285"/>
    <n v="107743"/>
    <x v="0"/>
    <n v="0.70145182291666663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x v="81"/>
    <n v="6889"/>
    <x v="1"/>
    <n v="5.2992307692307694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x v="286"/>
    <n v="45983"/>
    <x v="1"/>
    <n v="1.8032549019607844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x v="168"/>
    <n v="6924"/>
    <x v="0"/>
    <n v="0.92320000000000002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x v="262"/>
    <n v="12497"/>
    <x v="0"/>
    <n v="0.13901001112347053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x v="287"/>
    <n v="166874"/>
    <x v="1"/>
    <n v="9.2707777777777771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x v="118"/>
    <n v="837"/>
    <x v="0"/>
    <n v="0.39857142857142858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x v="288"/>
    <n v="193820"/>
    <x v="1"/>
    <n v="1.1222929936305732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x v="172"/>
    <n v="119510"/>
    <x v="0"/>
    <n v="0.70925816023738875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x v="75"/>
    <n v="9289"/>
    <x v="1"/>
    <n v="1.1908974358974358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x v="252"/>
    <n v="35498"/>
    <x v="0"/>
    <n v="0.24017591339648173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x v="14"/>
    <n v="12678"/>
    <x v="1"/>
    <n v="1.3931868131868133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x v="111"/>
    <n v="3260"/>
    <x v="3"/>
    <n v="0.39277108433734942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x v="289"/>
    <n v="31123"/>
    <x v="3"/>
    <n v="0.22439077144917088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x v="133"/>
    <n v="4797"/>
    <x v="0"/>
    <n v="0.55779069767441858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x v="290"/>
    <n v="53324"/>
    <x v="0"/>
    <n v="0.42523125996810207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x v="291"/>
    <n v="6608"/>
    <x v="1"/>
    <n v="1.1200000000000001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x v="35"/>
    <n v="622"/>
    <x v="0"/>
    <n v="7.0681818181818179E-2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x v="96"/>
    <n v="180802"/>
    <x v="1"/>
    <n v="1.0174563871693867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x v="126"/>
    <n v="3406"/>
    <x v="1"/>
    <n v="4.2575000000000003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x v="4"/>
    <n v="11061"/>
    <x v="1"/>
    <n v="1.4553947368421052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x v="292"/>
    <n v="16389"/>
    <x v="0"/>
    <n v="0.32453465346534655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x v="79"/>
    <n v="6303"/>
    <x v="1"/>
    <n v="7.003333333333333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x v="127"/>
    <n v="81136"/>
    <x v="0"/>
    <n v="0.83904860392967939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x v="118"/>
    <n v="1768"/>
    <x v="0"/>
    <n v="0.84190476190476193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x v="111"/>
    <n v="12944"/>
    <x v="1"/>
    <n v="1.5595180722891566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x v="223"/>
    <n v="188480"/>
    <x v="0"/>
    <n v="0.99619450317124736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x v="25"/>
    <n v="7227"/>
    <x v="0"/>
    <n v="0.80300000000000005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x v="135"/>
    <n v="574"/>
    <x v="0"/>
    <n v="0.11254901960784314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x v="293"/>
    <n v="96328"/>
    <x v="0"/>
    <n v="0.91740952380952379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x v="294"/>
    <n v="178338"/>
    <x v="2"/>
    <n v="0.95521156936261387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x v="39"/>
    <n v="8046"/>
    <x v="1"/>
    <n v="5.0287499999999996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x v="295"/>
    <n v="184086"/>
    <x v="1"/>
    <n v="1.5924394463667819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x v="296"/>
    <n v="13385"/>
    <x v="0"/>
    <n v="0.15022446689113356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x v="97"/>
    <n v="12533"/>
    <x v="1"/>
    <n v="4.820384615384615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x v="122"/>
    <n v="14697"/>
    <x v="1"/>
    <n v="1.4996938775510205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x v="197"/>
    <n v="98935"/>
    <x v="1"/>
    <n v="1.1722156398104266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x v="297"/>
    <n v="57034"/>
    <x v="0"/>
    <n v="0.37695968274950431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x v="122"/>
    <n v="7120"/>
    <x v="0"/>
    <n v="0.72653061224489801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x v="98"/>
    <n v="14097"/>
    <x v="1"/>
    <n v="2.6598113207547169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x v="298"/>
    <n v="43086"/>
    <x v="0"/>
    <n v="0.24205617977528091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x v="299"/>
    <n v="1930"/>
    <x v="0"/>
    <n v="2.5064935064935064E-2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x v="300"/>
    <n v="13864"/>
    <x v="0"/>
    <n v="0.1632979976442874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x v="54"/>
    <n v="7742"/>
    <x v="1"/>
    <n v="2.7650000000000001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x v="301"/>
    <n v="164109"/>
    <x v="0"/>
    <n v="0.88803571428571426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x v="3"/>
    <n v="6870"/>
    <x v="1"/>
    <n v="1.6357142857142857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x v="81"/>
    <n v="12597"/>
    <x v="1"/>
    <n v="9.69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x v="302"/>
    <n v="179074"/>
    <x v="1"/>
    <n v="2.7091376701966716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x v="303"/>
    <n v="83843"/>
    <x v="1"/>
    <n v="2.8421355932203389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x v="0"/>
    <n v="4"/>
    <x v="3"/>
    <n v="0.04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x v="304"/>
    <n v="105598"/>
    <x v="0"/>
    <n v="0.58632981676846196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x v="25"/>
    <n v="8866"/>
    <x v="0"/>
    <n v="0.98511111111111116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x v="305"/>
    <n v="75022"/>
    <x v="0"/>
    <n v="0.43975381008206332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x v="40"/>
    <n v="14408"/>
    <x v="1"/>
    <n v="1.5166315789473683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x v="9"/>
    <n v="14089"/>
    <x v="1"/>
    <n v="2.2363492063492063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x v="5"/>
    <n v="12467"/>
    <x v="1"/>
    <n v="2.3975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x v="46"/>
    <n v="11960"/>
    <x v="1"/>
    <n v="1.9933333333333334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x v="306"/>
    <n v="7966"/>
    <x v="1"/>
    <n v="1.373448275862069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x v="307"/>
    <n v="106321"/>
    <x v="1"/>
    <n v="1.009696106362773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x v="77"/>
    <n v="158832"/>
    <x v="1"/>
    <n v="7.9416000000000002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x v="162"/>
    <n v="11091"/>
    <x v="1"/>
    <n v="3.6970000000000001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x v="34"/>
    <n v="1269"/>
    <x v="0"/>
    <n v="0.12818181818181817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x v="41"/>
    <n v="5107"/>
    <x v="1"/>
    <n v="1.3802702702702703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x v="308"/>
    <n v="141393"/>
    <x v="0"/>
    <n v="0.83813278008298753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x v="309"/>
    <n v="194166"/>
    <x v="1"/>
    <n v="2.0460063224446787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x v="29"/>
    <n v="4124"/>
    <x v="0"/>
    <n v="0.44344086021505374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x v="85"/>
    <n v="14865"/>
    <x v="1"/>
    <n v="2.1860294117647059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x v="310"/>
    <n v="134688"/>
    <x v="1"/>
    <n v="1.8603314917127072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x v="311"/>
    <n v="47705"/>
    <x v="1"/>
    <n v="2.3733830845771142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x v="312"/>
    <n v="95364"/>
    <x v="1"/>
    <n v="3.0565384615384614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x v="26"/>
    <n v="3295"/>
    <x v="0"/>
    <n v="0.94142857142857139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x v="25"/>
    <n v="4896"/>
    <x v="3"/>
    <n v="0.54400000000000004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x v="313"/>
    <n v="7496"/>
    <x v="1"/>
    <n v="1.1188059701492536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x v="50"/>
    <n v="9967"/>
    <x v="1"/>
    <n v="3.6914814814814814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x v="314"/>
    <n v="52421"/>
    <x v="0"/>
    <n v="0.62930372148859548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x v="62"/>
    <n v="6298"/>
    <x v="0"/>
    <n v="0.6492783505154639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x v="139"/>
    <n v="1546"/>
    <x v="3"/>
    <n v="0.18853658536585366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x v="315"/>
    <n v="16168"/>
    <x v="0"/>
    <n v="0.1675440414507772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x v="8"/>
    <n v="6269"/>
    <x v="1"/>
    <n v="1.0111290322580646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x v="316"/>
    <n v="149578"/>
    <x v="1"/>
    <n v="3.4150228310502282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x v="46"/>
    <n v="3841"/>
    <x v="0"/>
    <n v="0.64016666666666666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x v="251"/>
    <n v="4531"/>
    <x v="0"/>
    <n v="0.5208045977011494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x v="317"/>
    <n v="60934"/>
    <x v="1"/>
    <n v="3.2240211640211642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x v="318"/>
    <n v="103255"/>
    <x v="1"/>
    <n v="1.1950810185185186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x v="200"/>
    <n v="13065"/>
    <x v="1"/>
    <n v="1.4679775280898877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x v="31"/>
    <n v="6654"/>
    <x v="1"/>
    <n v="9.5057142857142853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x v="151"/>
    <n v="6852"/>
    <x v="0"/>
    <n v="0.72893617021276591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x v="215"/>
    <n v="124517"/>
    <x v="0"/>
    <n v="0.7900824873096447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x v="58"/>
    <n v="5113"/>
    <x v="0"/>
    <n v="0.64721518987341775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x v="143"/>
    <n v="5824"/>
    <x v="0"/>
    <n v="0.82028169014084507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x v="60"/>
    <n v="6226"/>
    <x v="1"/>
    <n v="10.376666666666667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x v="154"/>
    <n v="20243"/>
    <x v="0"/>
    <n v="0.12910076530612244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x v="319"/>
    <n v="188288"/>
    <x v="1"/>
    <n v="1.5484210526315789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x v="320"/>
    <n v="11167"/>
    <x v="0"/>
    <n v="7.0991735537190084E-2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x v="321"/>
    <n v="146595"/>
    <x v="1"/>
    <n v="2.0852773826458035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x v="58"/>
    <n v="7875"/>
    <x v="0"/>
    <n v="0.99683544303797467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x v="322"/>
    <n v="148779"/>
    <x v="1"/>
    <n v="2.0159756097560977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x v="323"/>
    <n v="175868"/>
    <x v="1"/>
    <n v="1.6209032258064515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x v="324"/>
    <n v="5112"/>
    <x v="0"/>
    <n v="3.6436208125445471E-2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x v="0"/>
    <n v="5"/>
    <x v="0"/>
    <n v="0.05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x v="9"/>
    <n v="13018"/>
    <x v="1"/>
    <n v="2.0663492063492064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x v="325"/>
    <n v="91176"/>
    <x v="1"/>
    <n v="1.2823628691983122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x v="98"/>
    <n v="6342"/>
    <x v="1"/>
    <n v="1.1966037735849056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x v="326"/>
    <n v="151438"/>
    <x v="1"/>
    <n v="1.7073055242390078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x v="88"/>
    <n v="6178"/>
    <x v="1"/>
    <n v="1.8721212121212121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x v="74"/>
    <n v="6405"/>
    <x v="1"/>
    <n v="1.8838235294117647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x v="327"/>
    <n v="180667"/>
    <x v="1"/>
    <n v="1.3129869186046512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x v="61"/>
    <n v="11075"/>
    <x v="1"/>
    <n v="2.8397435897435899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x v="83"/>
    <n v="12042"/>
    <x v="1"/>
    <n v="1.2041999999999999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x v="328"/>
    <n v="179356"/>
    <x v="1"/>
    <n v="4.1905607476635511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x v="139"/>
    <n v="1136"/>
    <x v="3"/>
    <n v="0.13853658536585367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x v="8"/>
    <n v="8645"/>
    <x v="1"/>
    <n v="1.3943548387096774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x v="65"/>
    <n v="1914"/>
    <x v="1"/>
    <n v="1.74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x v="329"/>
    <n v="41205"/>
    <x v="1"/>
    <n v="1.5549056603773586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x v="275"/>
    <n v="14488"/>
    <x v="1"/>
    <n v="1.7044705882352942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x v="330"/>
    <n v="12129"/>
    <x v="1"/>
    <n v="1.8951562500000001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x v="1"/>
    <n v="3496"/>
    <x v="1"/>
    <n v="2.4971428571428573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x v="331"/>
    <n v="97037"/>
    <x v="0"/>
    <n v="0.48860523665659616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x v="332"/>
    <n v="55757"/>
    <x v="0"/>
    <n v="0.28461970393057684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x v="333"/>
    <n v="11525"/>
    <x v="1"/>
    <n v="2.6802325581395348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x v="334"/>
    <n v="158669"/>
    <x v="1"/>
    <n v="6.1980078125000002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x v="335"/>
    <n v="5916"/>
    <x v="0"/>
    <n v="3.1301587301587303E-2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x v="336"/>
    <n v="150806"/>
    <x v="1"/>
    <n v="1.5992152704135738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x v="135"/>
    <n v="14249"/>
    <x v="1"/>
    <n v="2.793921568627451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x v="168"/>
    <n v="5803"/>
    <x v="0"/>
    <n v="0.77373333333333338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x v="330"/>
    <n v="13205"/>
    <x v="1"/>
    <n v="2.0632812500000002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x v="39"/>
    <n v="11108"/>
    <x v="1"/>
    <n v="6.9424999999999999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x v="89"/>
    <n v="2884"/>
    <x v="1"/>
    <n v="1.5178947368421052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x v="337"/>
    <n v="55476"/>
    <x v="0"/>
    <n v="0.64582072176949945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x v="40"/>
    <n v="5973"/>
    <x v="3"/>
    <n v="0.62873684210526315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x v="338"/>
    <n v="183756"/>
    <x v="1"/>
    <n v="3.1039864864864866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x v="339"/>
    <n v="30902"/>
    <x v="2"/>
    <n v="0.4285991678224688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x v="313"/>
    <n v="5569"/>
    <x v="0"/>
    <n v="0.83119402985074631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x v="195"/>
    <n v="92824"/>
    <x v="3"/>
    <n v="0.78531302876480547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x v="340"/>
    <n v="158590"/>
    <x v="1"/>
    <n v="1.1409352517985611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x v="341"/>
    <n v="127591"/>
    <x v="0"/>
    <n v="0.64537683358624176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x v="275"/>
    <n v="6750"/>
    <x v="0"/>
    <n v="0.79411764705882348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x v="342"/>
    <n v="9318"/>
    <x v="0"/>
    <n v="0.11419117647058824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x v="133"/>
    <n v="4832"/>
    <x v="2"/>
    <n v="0.56186046511627907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x v="343"/>
    <n v="19769"/>
    <x v="0"/>
    <n v="0.16501669449081802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x v="151"/>
    <n v="11277"/>
    <x v="1"/>
    <n v="1.1996808510638297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x v="243"/>
    <n v="13382"/>
    <x v="1"/>
    <n v="1.4545652173913044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x v="344"/>
    <n v="32986"/>
    <x v="1"/>
    <n v="2.2138255033557046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x v="345"/>
    <n v="81984"/>
    <x v="0"/>
    <n v="0.48396694214876035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x v="346"/>
    <n v="178483"/>
    <x v="0"/>
    <n v="0.92911504424778757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x v="201"/>
    <n v="87448"/>
    <x v="0"/>
    <n v="0.88599797365754818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x v="6"/>
    <n v="1863"/>
    <x v="0"/>
    <n v="0.41399999999999998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x v="347"/>
    <n v="62174"/>
    <x v="3"/>
    <n v="0.63056795131845844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x v="155"/>
    <n v="59003"/>
    <x v="0"/>
    <n v="0.48482333607230893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x v="0"/>
    <n v="2"/>
    <x v="0"/>
    <n v="0.02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x v="348"/>
    <n v="174039"/>
    <x v="0"/>
    <n v="0.88479410269445857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x v="83"/>
    <n v="12684"/>
    <x v="1"/>
    <n v="1.2684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x v="60"/>
    <n v="14033"/>
    <x v="1"/>
    <n v="23.388333333333332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x v="349"/>
    <n v="177936"/>
    <x v="1"/>
    <n v="5.0838857142857146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x v="350"/>
    <n v="13212"/>
    <x v="1"/>
    <n v="1.9147826086956521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n v="0.42127533783783783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x v="83"/>
    <n v="824"/>
    <x v="0"/>
    <n v="8.2400000000000001E-2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x v="352"/>
    <n v="31594"/>
    <x v="3"/>
    <n v="0.60064638783269964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x v="353"/>
    <n v="57010"/>
    <x v="0"/>
    <n v="0.47232808616404309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x v="14"/>
    <n v="7438"/>
    <x v="0"/>
    <n v="0.81736263736263737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x v="354"/>
    <n v="57872"/>
    <x v="0"/>
    <n v="0.54187265917603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x v="14"/>
    <n v="8906"/>
    <x v="0"/>
    <n v="0.97868131868131869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x v="83"/>
    <n v="7724"/>
    <x v="0"/>
    <n v="0.77239999999999998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x v="355"/>
    <n v="26571"/>
    <x v="0"/>
    <n v="0.33464735516372796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x v="135"/>
    <n v="12219"/>
    <x v="1"/>
    <n v="2.3958823529411766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x v="33"/>
    <n v="1985"/>
    <x v="3"/>
    <n v="0.64032258064516134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x v="350"/>
    <n v="12155"/>
    <x v="1"/>
    <n v="1.7615942028985507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x v="356"/>
    <n v="5593"/>
    <x v="0"/>
    <n v="0.20338181818181819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x v="357"/>
    <n v="175020"/>
    <x v="1"/>
    <n v="3.5864754098360656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x v="358"/>
    <n v="75955"/>
    <x v="1"/>
    <n v="4.6885802469135802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x v="359"/>
    <n v="119127"/>
    <x v="1"/>
    <n v="1.220563524590164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x v="360"/>
    <n v="110689"/>
    <x v="0"/>
    <n v="0.55931783729156137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x v="36"/>
    <n v="2445"/>
    <x v="0"/>
    <n v="0.43660714285714286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x v="361"/>
    <n v="57250"/>
    <x v="3"/>
    <n v="0.33538371411833628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x v="62"/>
    <n v="11929"/>
    <x v="1"/>
    <n v="1.2297938144329896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x v="362"/>
    <n v="118214"/>
    <x v="1"/>
    <n v="1.8974959871589085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x v="98"/>
    <n v="4432"/>
    <x v="0"/>
    <n v="0.83622641509433959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x v="105"/>
    <n v="17879"/>
    <x v="3"/>
    <n v="0.17968844221105529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x v="1"/>
    <n v="14511"/>
    <x v="1"/>
    <n v="10.365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x v="363"/>
    <n v="141822"/>
    <x v="0"/>
    <n v="0.97405219780219776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x v="364"/>
    <n v="159037"/>
    <x v="0"/>
    <n v="0.86386203150461705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x v="91"/>
    <n v="8109"/>
    <x v="1"/>
    <n v="1.5016666666666667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x v="173"/>
    <n v="8244"/>
    <x v="1"/>
    <n v="3.5843478260869563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x v="1"/>
    <n v="7600"/>
    <x v="1"/>
    <n v="5.4285714285714288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x v="365"/>
    <n v="94501"/>
    <x v="0"/>
    <n v="0.67500714285714281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x v="168"/>
    <n v="14381"/>
    <x v="1"/>
    <n v="1.9174666666666667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x v="42"/>
    <n v="13980"/>
    <x v="1"/>
    <n v="9.32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x v="49"/>
    <n v="12449"/>
    <x v="1"/>
    <n v="4.2927586206896553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x v="190"/>
    <n v="7348"/>
    <x v="1"/>
    <n v="1.0065753424657535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x v="136"/>
    <n v="8158"/>
    <x v="1"/>
    <n v="2.266111111111111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x v="92"/>
    <n v="7119"/>
    <x v="1"/>
    <n v="1.4238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x v="46"/>
    <n v="5438"/>
    <x v="0"/>
    <n v="0.90633333333333332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x v="366"/>
    <n v="115396"/>
    <x v="0"/>
    <n v="0.63966740576496672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x v="14"/>
    <n v="7656"/>
    <x v="0"/>
    <n v="0.84131868131868137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x v="243"/>
    <n v="12322"/>
    <x v="1"/>
    <n v="1.3393478260869565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x v="367"/>
    <n v="96888"/>
    <x v="0"/>
    <n v="0.59042047531992692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x v="368"/>
    <n v="196960"/>
    <x v="1"/>
    <n v="1.5280062063615205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x v="369"/>
    <n v="188057"/>
    <x v="1"/>
    <n v="4.466912114014252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x v="71"/>
    <n v="6245"/>
    <x v="0"/>
    <n v="0.8439189189189189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x v="0"/>
    <n v="3"/>
    <x v="0"/>
    <n v="0.03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x v="370"/>
    <n v="91014"/>
    <x v="1"/>
    <n v="1.7502692307692307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x v="251"/>
    <n v="4710"/>
    <x v="0"/>
    <n v="0.54137931034482756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x v="371"/>
    <n v="197728"/>
    <x v="1"/>
    <n v="3.1187381703470032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x v="251"/>
    <n v="10682"/>
    <x v="1"/>
    <n v="1.2278160919540231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x v="372"/>
    <n v="168048"/>
    <x v="0"/>
    <n v="0.99026517383618151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x v="2"/>
    <n v="138586"/>
    <x v="1"/>
    <n v="1.278468634686347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x v="190"/>
    <n v="11579"/>
    <x v="1"/>
    <n v="1.5861643835616439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x v="12"/>
    <n v="12020"/>
    <x v="1"/>
    <n v="7.0705882352941174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x v="122"/>
    <n v="13954"/>
    <x v="1"/>
    <n v="1.4238775510204082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x v="333"/>
    <n v="6358"/>
    <x v="1"/>
    <n v="1.4786046511627906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x v="8"/>
    <n v="1260"/>
    <x v="0"/>
    <n v="0.20322580645161289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x v="126"/>
    <n v="14725"/>
    <x v="1"/>
    <n v="18.40625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x v="350"/>
    <n v="11174"/>
    <x v="1"/>
    <n v="1.6194202898550725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x v="373"/>
    <n v="182036"/>
    <x v="1"/>
    <n v="4.7282077922077921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x v="374"/>
    <n v="28870"/>
    <x v="0"/>
    <n v="0.24466101694915254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x v="22"/>
    <n v="10353"/>
    <x v="1"/>
    <n v="5.1764999999999999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x v="36"/>
    <n v="13868"/>
    <x v="1"/>
    <n v="2.4764285714285714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x v="111"/>
    <n v="8317"/>
    <x v="1"/>
    <n v="1.0020481927710843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x v="350"/>
    <n v="10557"/>
    <x v="1"/>
    <n v="1.53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x v="251"/>
    <n v="3227"/>
    <x v="3"/>
    <n v="0.37091954022988505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x v="375"/>
    <n v="5429"/>
    <x v="3"/>
    <n v="4.3923948220064728E-2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x v="376"/>
    <n v="75906"/>
    <x v="1"/>
    <n v="1.5650721649484536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x v="70"/>
    <n v="13250"/>
    <x v="1"/>
    <n v="2.704081632653061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x v="141"/>
    <n v="11261"/>
    <x v="1"/>
    <n v="1.3405952380952382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x v="377"/>
    <n v="97369"/>
    <x v="0"/>
    <n v="0.50398033126293995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x v="378"/>
    <n v="48227"/>
    <x v="3"/>
    <n v="0.88815837937384901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x v="200"/>
    <n v="14685"/>
    <x v="1"/>
    <n v="1.65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x v="3"/>
    <n v="735"/>
    <x v="0"/>
    <n v="0.17499999999999999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x v="36"/>
    <n v="10397"/>
    <x v="1"/>
    <n v="1.8566071428571429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x v="379"/>
    <n v="118847"/>
    <x v="1"/>
    <n v="4.1266319444444441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x v="48"/>
    <n v="7220"/>
    <x v="3"/>
    <n v="0.90249999999999997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x v="380"/>
    <n v="107622"/>
    <x v="0"/>
    <n v="0.91984615384615387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x v="144"/>
    <n v="83267"/>
    <x v="1"/>
    <n v="5.2700632911392402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x v="3"/>
    <n v="13404"/>
    <x v="1"/>
    <n v="3.1914285714285713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x v="211"/>
    <n v="131404"/>
    <x v="1"/>
    <n v="3.5418867924528303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x v="106"/>
    <n v="2533"/>
    <x v="3"/>
    <n v="0.32896103896103895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x v="41"/>
    <n v="5028"/>
    <x v="1"/>
    <n v="1.358918918918919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x v="381"/>
    <n v="1557"/>
    <x v="0"/>
    <n v="2.0843373493975904E-2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x v="83"/>
    <n v="6100"/>
    <x v="0"/>
    <n v="0.61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x v="98"/>
    <n v="1592"/>
    <x v="0"/>
    <n v="0.30037735849056602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x v="272"/>
    <n v="14150"/>
    <x v="1"/>
    <n v="11.791666666666666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x v="272"/>
    <n v="13513"/>
    <x v="1"/>
    <n v="11.260833333333334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x v="61"/>
    <n v="504"/>
    <x v="0"/>
    <n v="0.12923076923076923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x v="22"/>
    <n v="14240"/>
    <x v="1"/>
    <n v="7.12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x v="350"/>
    <n v="2091"/>
    <x v="0"/>
    <n v="0.30304347826086958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x v="382"/>
    <n v="118580"/>
    <x v="1"/>
    <n v="2.1250896057347672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x v="70"/>
    <n v="11214"/>
    <x v="1"/>
    <n v="2.2885714285714287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x v="383"/>
    <n v="68137"/>
    <x v="3"/>
    <n v="0.34959979476654696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x v="133"/>
    <n v="13527"/>
    <x v="1"/>
    <n v="1.5729069767441861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x v="0"/>
    <n v="1"/>
    <x v="0"/>
    <n v="0.0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x v="136"/>
    <n v="8363"/>
    <x v="1"/>
    <n v="2.3230555555555554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x v="306"/>
    <n v="5362"/>
    <x v="3"/>
    <n v="0.9244827586206896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x v="53"/>
    <n v="12065"/>
    <x v="1"/>
    <n v="2.5670212765957445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x v="384"/>
    <n v="118603"/>
    <x v="1"/>
    <n v="1.6847017045454546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x v="6"/>
    <n v="7496"/>
    <x v="1"/>
    <n v="1.6657777777777778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x v="81"/>
    <n v="10037"/>
    <x v="1"/>
    <n v="7.7207692307692311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x v="1"/>
    <n v="5696"/>
    <x v="1"/>
    <n v="4.0685714285714285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x v="241"/>
    <n v="167005"/>
    <x v="1"/>
    <n v="5.6420608108108112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x v="385"/>
    <n v="114615"/>
    <x v="0"/>
    <n v="0.6842686567164179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x v="386"/>
    <n v="16592"/>
    <x v="0"/>
    <n v="0.34351966873706002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x v="196"/>
    <n v="14420"/>
    <x v="1"/>
    <n v="6.5545454545454547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x v="26"/>
    <n v="6204"/>
    <x v="1"/>
    <n v="1.7725714285714285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x v="36"/>
    <n v="6338"/>
    <x v="1"/>
    <n v="1.1317857142857144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x v="65"/>
    <n v="8010"/>
    <x v="1"/>
    <n v="7.2818181818181822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x v="61"/>
    <n v="8125"/>
    <x v="1"/>
    <n v="2.0833333333333335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x v="316"/>
    <n v="13653"/>
    <x v="0"/>
    <n v="0.31171232876712329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x v="387"/>
    <n v="55372"/>
    <x v="0"/>
    <n v="0.56967078189300413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x v="73"/>
    <n v="11088"/>
    <x v="1"/>
    <n v="2.31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x v="388"/>
    <n v="109106"/>
    <x v="0"/>
    <n v="0.86867834394904464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x v="333"/>
    <n v="11642"/>
    <x v="1"/>
    <n v="2.7074418604651163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x v="36"/>
    <n v="2769"/>
    <x v="3"/>
    <n v="0.49446428571428569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x v="389"/>
    <n v="169586"/>
    <x v="1"/>
    <n v="1.1335962566844919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x v="390"/>
    <n v="101185"/>
    <x v="1"/>
    <n v="1.9055555555555554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x v="92"/>
    <n v="6775"/>
    <x v="1"/>
    <n v="1.355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x v="151"/>
    <n v="968"/>
    <x v="0"/>
    <n v="0.10297872340425532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x v="391"/>
    <n v="72623"/>
    <x v="0"/>
    <n v="0.65544223826714798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x v="202"/>
    <n v="45987"/>
    <x v="0"/>
    <n v="0.49026652452025588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x v="81"/>
    <n v="10243"/>
    <x v="1"/>
    <n v="7.8792307692307695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x v="392"/>
    <n v="87293"/>
    <x v="0"/>
    <n v="0.80306347746090156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x v="135"/>
    <n v="5421"/>
    <x v="1"/>
    <n v="1.0629411764705883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x v="251"/>
    <n v="4414"/>
    <x v="3"/>
    <n v="0.50735632183908042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x v="135"/>
    <n v="10981"/>
    <x v="1"/>
    <n v="2.153137254901961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x v="71"/>
    <n v="10451"/>
    <x v="1"/>
    <n v="1.4122972972972974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x v="393"/>
    <n v="102535"/>
    <x v="1"/>
    <n v="1.1533745781777278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x v="313"/>
    <n v="12939"/>
    <x v="1"/>
    <n v="1.9311940298507462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x v="42"/>
    <n v="10946"/>
    <x v="1"/>
    <n v="7.2973333333333334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x v="394"/>
    <n v="60994"/>
    <x v="0"/>
    <n v="0.99663398692810456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x v="136"/>
    <n v="3174"/>
    <x v="2"/>
    <n v="0.88166666666666671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x v="25"/>
    <n v="3351"/>
    <x v="0"/>
    <n v="0.37233333333333335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x v="395"/>
    <n v="56774"/>
    <x v="3"/>
    <n v="0.30540075309306081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x v="118"/>
    <n v="540"/>
    <x v="0"/>
    <n v="0.25714285714285712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x v="22"/>
    <n v="680"/>
    <x v="0"/>
    <n v="0.34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x v="65"/>
    <n v="13045"/>
    <x v="1"/>
    <n v="11.859090909090909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x v="47"/>
    <n v="8276"/>
    <x v="1"/>
    <n v="1.2539393939393939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x v="143"/>
    <n v="1022"/>
    <x v="0"/>
    <n v="0.14394366197183098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x v="75"/>
    <n v="4275"/>
    <x v="0"/>
    <n v="0.54807692307692313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x v="4"/>
    <n v="8332"/>
    <x v="1"/>
    <n v="1.0963157894736841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x v="74"/>
    <n v="6408"/>
    <x v="1"/>
    <n v="1.8847058823529412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x v="396"/>
    <n v="73522"/>
    <x v="0"/>
    <n v="0.87008284023668636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x v="0"/>
    <n v="1"/>
    <x v="0"/>
    <n v="0.0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x v="173"/>
    <n v="4667"/>
    <x v="1"/>
    <n v="2.0291304347826089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n v="1.9703225806451612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x v="55"/>
    <n v="6527"/>
    <x v="1"/>
    <n v="1.07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x v="97"/>
    <n v="6987"/>
    <x v="1"/>
    <n v="2.6873076923076922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x v="62"/>
    <n v="4932"/>
    <x v="0"/>
    <n v="0.50845360824742269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x v="31"/>
    <n v="8262"/>
    <x v="1"/>
    <n v="11.802857142857142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x v="31"/>
    <n v="1848"/>
    <x v="1"/>
    <n v="2.64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x v="5"/>
    <n v="1583"/>
    <x v="0"/>
    <n v="0.30442307692307691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x v="397"/>
    <n v="88536"/>
    <x v="0"/>
    <n v="0.62880681818181816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x v="330"/>
    <n v="12360"/>
    <x v="1"/>
    <n v="1.9312499999999999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x v="398"/>
    <n v="71320"/>
    <x v="0"/>
    <n v="0.77102702702702708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x v="221"/>
    <n v="134640"/>
    <x v="1"/>
    <n v="2.2552763819095478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x v="170"/>
    <n v="7661"/>
    <x v="1"/>
    <n v="2.3940625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x v="170"/>
    <n v="2950"/>
    <x v="0"/>
    <n v="0.921875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x v="25"/>
    <n v="11721"/>
    <x v="1"/>
    <n v="1.3023333333333333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x v="173"/>
    <n v="14150"/>
    <x v="1"/>
    <n v="6.1521739130434785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x v="399"/>
    <n v="189192"/>
    <x v="1"/>
    <n v="3.687953216374269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x v="31"/>
    <n v="7664"/>
    <x v="1"/>
    <n v="10.948571428571428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x v="200"/>
    <n v="4509"/>
    <x v="0"/>
    <n v="0.50662921348314605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x v="42"/>
    <n v="12009"/>
    <x v="1"/>
    <n v="8.0060000000000002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x v="70"/>
    <n v="14273"/>
    <x v="1"/>
    <n v="2.9128571428571428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x v="400"/>
    <n v="188982"/>
    <x v="1"/>
    <n v="3.4996666666666667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x v="178"/>
    <n v="14640"/>
    <x v="1"/>
    <n v="3.5707317073170732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x v="401"/>
    <n v="107516"/>
    <x v="1"/>
    <n v="1.2648941176470587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x v="136"/>
    <n v="13950"/>
    <x v="1"/>
    <n v="3.875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x v="54"/>
    <n v="12797"/>
    <x v="1"/>
    <n v="4.5703571428571426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x v="173"/>
    <n v="6134"/>
    <x v="1"/>
    <n v="2.6669565217391304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x v="143"/>
    <n v="4899"/>
    <x v="0"/>
    <n v="0.69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x v="103"/>
    <n v="4929"/>
    <x v="0"/>
    <n v="0.51343749999999999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x v="319"/>
    <n v="1424"/>
    <x v="0"/>
    <n v="1.1710526315789473E-2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x v="402"/>
    <n v="105817"/>
    <x v="1"/>
    <n v="1.089773429454171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x v="403"/>
    <n v="136156"/>
    <x v="1"/>
    <n v="3.1517592592592591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x v="85"/>
    <n v="10723"/>
    <x v="1"/>
    <n v="1.5769117647058823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x v="190"/>
    <n v="11228"/>
    <x v="1"/>
    <n v="1.5380821917808218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x v="404"/>
    <n v="77355"/>
    <x v="0"/>
    <n v="0.89738979118329465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x v="32"/>
    <n v="6086"/>
    <x v="0"/>
    <n v="0.75135802469135804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x v="405"/>
    <n v="150960"/>
    <x v="1"/>
    <n v="8.5288135593220336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x v="330"/>
    <n v="8890"/>
    <x v="1"/>
    <n v="1.3890625000000001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x v="106"/>
    <n v="14644"/>
    <x v="1"/>
    <n v="1.9018181818181819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x v="406"/>
    <n v="116583"/>
    <x v="1"/>
    <n v="1.0024333619948409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x v="14"/>
    <n v="12991"/>
    <x v="1"/>
    <n v="1.4275824175824177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x v="42"/>
    <n v="8447"/>
    <x v="1"/>
    <n v="5.6313333333333331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x v="35"/>
    <n v="2703"/>
    <x v="0"/>
    <n v="0.30715909090909088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x v="35"/>
    <n v="8747"/>
    <x v="3"/>
    <n v="0.99397727272727276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x v="407"/>
    <n v="138087"/>
    <x v="1"/>
    <n v="1.9754935622317598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x v="67"/>
    <n v="5085"/>
    <x v="1"/>
    <n v="5.085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x v="53"/>
    <n v="11174"/>
    <x v="1"/>
    <n v="2.3774468085106384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x v="170"/>
    <n v="10831"/>
    <x v="1"/>
    <n v="3.3846875000000001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x v="313"/>
    <n v="8917"/>
    <x v="1"/>
    <n v="1.3308955223880596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x v="0"/>
    <n v="1"/>
    <x v="0"/>
    <n v="0.0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x v="46"/>
    <n v="12468"/>
    <x v="1"/>
    <n v="2.0779999999999998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x v="70"/>
    <n v="2505"/>
    <x v="0"/>
    <n v="0.51122448979591839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x v="408"/>
    <n v="111502"/>
    <x v="1"/>
    <n v="6.5205847953216374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x v="409"/>
    <n v="194309"/>
    <x v="1"/>
    <n v="1.1363099415204678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x v="410"/>
    <n v="23956"/>
    <x v="1"/>
    <n v="1.0237606837606839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x v="166"/>
    <n v="8558"/>
    <x v="1"/>
    <n v="3.5658333333333334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x v="98"/>
    <n v="7413"/>
    <x v="1"/>
    <n v="1.3986792452830188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x v="220"/>
    <n v="2778"/>
    <x v="0"/>
    <n v="0.69450000000000001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x v="190"/>
    <n v="2594"/>
    <x v="0"/>
    <n v="0.35534246575342465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x v="22"/>
    <n v="5033"/>
    <x v="1"/>
    <n v="2.5165000000000002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x v="35"/>
    <n v="9317"/>
    <x v="1"/>
    <n v="1.0587500000000001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x v="26"/>
    <n v="6560"/>
    <x v="1"/>
    <n v="1.8742857142857143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x v="1"/>
    <n v="5415"/>
    <x v="1"/>
    <n v="3.8678571428571429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x v="3"/>
    <n v="14577"/>
    <x v="1"/>
    <n v="3.4707142857142856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x v="411"/>
    <n v="150515"/>
    <x v="1"/>
    <n v="1.8582098765432098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x v="412"/>
    <n v="79045"/>
    <x v="3"/>
    <n v="0.43241247264770238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x v="73"/>
    <n v="7797"/>
    <x v="1"/>
    <n v="1.6243749999999999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x v="260"/>
    <n v="12939"/>
    <x v="1"/>
    <n v="1.8484285714285715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x v="413"/>
    <n v="38376"/>
    <x v="0"/>
    <n v="0.23703520691785052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x v="106"/>
    <n v="6920"/>
    <x v="0"/>
    <n v="0.89870129870129867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x v="414"/>
    <n v="194912"/>
    <x v="1"/>
    <n v="2.7260419580419581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x v="53"/>
    <n v="7992"/>
    <x v="1"/>
    <n v="1.7004255319148935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x v="369"/>
    <n v="79268"/>
    <x v="1"/>
    <n v="1.8828503562945369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x v="415"/>
    <n v="139468"/>
    <x v="1"/>
    <n v="3.4693532338308457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x v="58"/>
    <n v="5465"/>
    <x v="0"/>
    <n v="0.6917721518987342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x v="111"/>
    <n v="2111"/>
    <x v="0"/>
    <n v="0.25433734939759034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x v="416"/>
    <n v="126628"/>
    <x v="0"/>
    <n v="0.77400977995110021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x v="50"/>
    <n v="1012"/>
    <x v="0"/>
    <n v="0.37481481481481482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x v="67"/>
    <n v="5438"/>
    <x v="1"/>
    <n v="5.4379999999999997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x v="396"/>
    <n v="193101"/>
    <x v="1"/>
    <n v="2.2852189349112426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x v="417"/>
    <n v="31665"/>
    <x v="0"/>
    <n v="0.38948339483394834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x v="126"/>
    <n v="2960"/>
    <x v="1"/>
    <n v="3.7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x v="74"/>
    <n v="8089"/>
    <x v="1"/>
    <n v="2.3791176470588233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x v="418"/>
    <n v="109374"/>
    <x v="0"/>
    <n v="0.64036299765807958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x v="37"/>
    <n v="2129"/>
    <x v="1"/>
    <n v="1.1827777777777777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x v="419"/>
    <n v="127745"/>
    <x v="0"/>
    <n v="0.84824037184594958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x v="75"/>
    <n v="2289"/>
    <x v="0"/>
    <n v="0.29346153846153844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x v="306"/>
    <n v="12174"/>
    <x v="1"/>
    <n v="2.0989655172413793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x v="36"/>
    <n v="9508"/>
    <x v="1"/>
    <n v="1.697857142857143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x v="420"/>
    <n v="155849"/>
    <x v="1"/>
    <n v="1.1595907738095239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x v="162"/>
    <n v="7758"/>
    <x v="1"/>
    <n v="2.5859999999999999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x v="46"/>
    <n v="13835"/>
    <x v="1"/>
    <n v="2.3058333333333332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x v="141"/>
    <n v="10770"/>
    <x v="1"/>
    <n v="1.2821428571428573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x v="12"/>
    <n v="3208"/>
    <x v="1"/>
    <n v="1.8870588235294117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x v="421"/>
    <n v="11108"/>
    <x v="0"/>
    <n v="6.9511889862327911E-2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x v="174"/>
    <n v="153338"/>
    <x v="1"/>
    <n v="7.7443434343434348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x v="35"/>
    <n v="2437"/>
    <x v="0"/>
    <n v="0.27693181818181817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x v="422"/>
    <n v="93991"/>
    <x v="0"/>
    <n v="0.52479620323841425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x v="33"/>
    <n v="12620"/>
    <x v="1"/>
    <n v="4.0709677419354842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x v="0"/>
    <n v="2"/>
    <x v="0"/>
    <n v="0.02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x v="36"/>
    <n v="8746"/>
    <x v="1"/>
    <n v="1.5617857142857143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x v="1"/>
    <n v="3534"/>
    <x v="1"/>
    <n v="2.5242857142857145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x v="423"/>
    <n v="709"/>
    <x v="2"/>
    <n v="1.729268292682927E-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x v="191"/>
    <n v="795"/>
    <x v="0"/>
    <n v="0.12230769230769231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x v="58"/>
    <n v="12955"/>
    <x v="1"/>
    <n v="1.6398734177215191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x v="20"/>
    <n v="8964"/>
    <x v="1"/>
    <n v="1.6298181818181818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x v="14"/>
    <n v="1843"/>
    <x v="0"/>
    <n v="0.20252747252747252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x v="424"/>
    <n v="121950"/>
    <x v="1"/>
    <n v="3.1924083769633507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x v="37"/>
    <n v="8621"/>
    <x v="1"/>
    <n v="4.7894444444444444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x v="425"/>
    <n v="30215"/>
    <x v="3"/>
    <n v="0.19556634304207121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x v="306"/>
    <n v="11539"/>
    <x v="1"/>
    <n v="1.9894827586206896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x v="37"/>
    <n v="14310"/>
    <x v="1"/>
    <n v="7.95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x v="426"/>
    <n v="35536"/>
    <x v="0"/>
    <n v="0.50621082621082625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x v="330"/>
    <n v="3676"/>
    <x v="0"/>
    <n v="0.57437499999999997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x v="427"/>
    <n v="195936"/>
    <x v="1"/>
    <n v="1.5562827640984909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x v="41"/>
    <n v="1343"/>
    <x v="0"/>
    <n v="0.36297297297297298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x v="136"/>
    <n v="2097"/>
    <x v="2"/>
    <n v="0.5825000000000000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x v="167"/>
    <n v="9021"/>
    <x v="1"/>
    <n v="2.3739473684210526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x v="428"/>
    <n v="20915"/>
    <x v="0"/>
    <n v="0.58750000000000002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x v="98"/>
    <n v="9676"/>
    <x v="1"/>
    <n v="1.8256603773584905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x v="429"/>
    <n v="1210"/>
    <x v="0"/>
    <n v="7.5436408977556111E-3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x v="430"/>
    <n v="90440"/>
    <x v="1"/>
    <n v="1.7595330739299611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x v="12"/>
    <n v="4044"/>
    <x v="1"/>
    <n v="2.3788235294117648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x v="431"/>
    <n v="192292"/>
    <x v="1"/>
    <n v="4.8805076142131982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x v="162"/>
    <n v="6722"/>
    <x v="1"/>
    <n v="2.2406666666666668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x v="251"/>
    <n v="1577"/>
    <x v="0"/>
    <n v="0.18126436781609195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x v="44"/>
    <n v="3301"/>
    <x v="0"/>
    <n v="0.45847222222222223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x v="225"/>
    <n v="196386"/>
    <x v="1"/>
    <n v="1.1731541218637993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x v="20"/>
    <n v="11952"/>
    <x v="1"/>
    <n v="2.173090909090909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x v="26"/>
    <n v="3930"/>
    <x v="1"/>
    <n v="1.1228571428571428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x v="58"/>
    <n v="5729"/>
    <x v="0"/>
    <n v="0.72518987341772156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x v="173"/>
    <n v="4883"/>
    <x v="1"/>
    <n v="2.1230434782608696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x v="432"/>
    <n v="175015"/>
    <x v="1"/>
    <n v="2.3974657534246577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x v="8"/>
    <n v="11280"/>
    <x v="1"/>
    <n v="1.8193548387096774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x v="55"/>
    <n v="10012"/>
    <x v="1"/>
    <n v="1.6413114754098361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x v="100"/>
    <n v="1690"/>
    <x v="0"/>
    <n v="1.6375968992248063E-2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x v="409"/>
    <n v="84891"/>
    <x v="3"/>
    <n v="0.49643859649122807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x v="243"/>
    <n v="10093"/>
    <x v="1"/>
    <n v="1.0970652173913042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x v="75"/>
    <n v="3839"/>
    <x v="0"/>
    <n v="0.49217948717948717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x v="34"/>
    <n v="6161"/>
    <x v="2"/>
    <n v="0.62232323232323228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x v="433"/>
    <n v="5615"/>
    <x v="0"/>
    <n v="0.1305813953488372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x v="103"/>
    <n v="6205"/>
    <x v="0"/>
    <n v="0.64635416666666667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x v="168"/>
    <n v="11969"/>
    <x v="1"/>
    <n v="1.5958666666666668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x v="83"/>
    <n v="8142"/>
    <x v="0"/>
    <n v="0.81420000000000003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x v="434"/>
    <n v="55805"/>
    <x v="0"/>
    <n v="0.32444767441860467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x v="184"/>
    <n v="15238"/>
    <x v="0"/>
    <n v="9.9141184124918666E-2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x v="136"/>
    <n v="961"/>
    <x v="0"/>
    <n v="0.26694444444444443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x v="151"/>
    <n v="5918"/>
    <x v="3"/>
    <n v="0.62957446808510642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x v="291"/>
    <n v="9520"/>
    <x v="1"/>
    <n v="1.6135593220338984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x v="0"/>
    <n v="5"/>
    <x v="0"/>
    <n v="0.05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x v="435"/>
    <n v="159056"/>
    <x v="1"/>
    <n v="10.969379310344827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x v="436"/>
    <n v="101987"/>
    <x v="3"/>
    <n v="0.70094158075601376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x v="88"/>
    <n v="1980"/>
    <x v="0"/>
    <n v="0.6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x v="142"/>
    <n v="156384"/>
    <x v="1"/>
    <n v="3.6709859154929578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x v="31"/>
    <n v="7763"/>
    <x v="1"/>
    <n v="11.09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x v="437"/>
    <n v="35698"/>
    <x v="0"/>
    <n v="0.19028784648187633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x v="122"/>
    <n v="12434"/>
    <x v="1"/>
    <n v="1.2687755102040816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x v="65"/>
    <n v="8081"/>
    <x v="1"/>
    <n v="7.3463636363636367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x v="438"/>
    <n v="6631"/>
    <x v="0"/>
    <n v="4.5731034482758622E-2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x v="20"/>
    <n v="4678"/>
    <x v="0"/>
    <n v="0.85054545454545449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x v="57"/>
    <n v="6800"/>
    <x v="1"/>
    <n v="1.1929824561403508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x v="136"/>
    <n v="10657"/>
    <x v="1"/>
    <n v="2.9602777777777778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x v="291"/>
    <n v="4997"/>
    <x v="0"/>
    <n v="0.84694915254237291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x v="41"/>
    <n v="13164"/>
    <x v="1"/>
    <n v="3.5578378378378379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x v="196"/>
    <n v="8501"/>
    <x v="1"/>
    <n v="3.8640909090909092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x v="12"/>
    <n v="13468"/>
    <x v="1"/>
    <n v="7.9223529411764702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x v="439"/>
    <n v="121138"/>
    <x v="1"/>
    <n v="1.3703393665158372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x v="166"/>
    <n v="8117"/>
    <x v="1"/>
    <n v="3.3820833333333336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x v="58"/>
    <n v="8550"/>
    <x v="1"/>
    <n v="1.0822784810126582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x v="309"/>
    <n v="57659"/>
    <x v="0"/>
    <n v="0.60757639620653314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x v="135"/>
    <n v="1414"/>
    <x v="0"/>
    <n v="0.27725490196078434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x v="440"/>
    <n v="97524"/>
    <x v="1"/>
    <n v="2.283934426229508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x v="441"/>
    <n v="26176"/>
    <x v="0"/>
    <n v="0.21615194054500414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x v="126"/>
    <n v="2991"/>
    <x v="1"/>
    <n v="3.73875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x v="91"/>
    <n v="8366"/>
    <x v="1"/>
    <n v="1.5492592592592593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n v="3.2214999999999998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x v="260"/>
    <n v="5177"/>
    <x v="0"/>
    <n v="0.73957142857142855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x v="67"/>
    <n v="8641"/>
    <x v="1"/>
    <n v="8.641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x v="138"/>
    <n v="86244"/>
    <x v="1"/>
    <n v="1.432624584717608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x v="442"/>
    <n v="78630"/>
    <x v="0"/>
    <n v="0.40281762295081969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x v="313"/>
    <n v="11941"/>
    <x v="1"/>
    <n v="1.7822388059701493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x v="44"/>
    <n v="6115"/>
    <x v="0"/>
    <n v="0.84930555555555554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x v="443"/>
    <n v="188404"/>
    <x v="1"/>
    <n v="1.4593648334624323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x v="191"/>
    <n v="9910"/>
    <x v="1"/>
    <n v="1.5246153846153847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x v="305"/>
    <n v="114523"/>
    <x v="0"/>
    <n v="0.67129542790152408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x v="75"/>
    <n v="3144"/>
    <x v="0"/>
    <n v="0.40307692307692305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x v="8"/>
    <n v="13441"/>
    <x v="1"/>
    <n v="2.1679032258064517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x v="151"/>
    <n v="4899"/>
    <x v="0"/>
    <n v="0.52117021276595743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x v="166"/>
    <n v="11990"/>
    <x v="1"/>
    <n v="4.9958333333333336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x v="75"/>
    <n v="6839"/>
    <x v="0"/>
    <n v="0.87679487179487181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x v="122"/>
    <n v="11091"/>
    <x v="1"/>
    <n v="1.131734693877551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x v="33"/>
    <n v="13223"/>
    <x v="1"/>
    <n v="4.2654838709677421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x v="122"/>
    <n v="7608"/>
    <x v="3"/>
    <n v="0.77632653061224488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x v="444"/>
    <n v="74073"/>
    <x v="0"/>
    <n v="0.52496810772501767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x v="238"/>
    <n v="153216"/>
    <x v="1"/>
    <n v="1.5746762589928058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x v="47"/>
    <n v="4814"/>
    <x v="0"/>
    <n v="0.72939393939393937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x v="4"/>
    <n v="4603"/>
    <x v="3"/>
    <n v="0.60565789473684206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x v="445"/>
    <n v="37823"/>
    <x v="0"/>
    <n v="0.5679129129129129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x v="446"/>
    <n v="62819"/>
    <x v="3"/>
    <n v="0.5654275427542754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20418-E88E-40BD-A64F-AF364EE6D95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B5119-AEAE-47C6-989A-2347352E262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8682F-8FF4-4CC6-A296-3CFD7336D3A2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G1" sqref="G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5" bestFit="1" customWidth="1"/>
    <col min="8" max="8" width="16.09765625" bestFit="1" customWidth="1"/>
    <col min="9" max="9" width="13" bestFit="1" customWidth="1"/>
    <col min="12" max="13" width="11.19921875" bestFit="1" customWidth="1"/>
    <col min="16" max="16" width="28" bestFit="1" customWidth="1"/>
    <col min="17" max="17" width="14.5" bestFit="1" customWidth="1"/>
    <col min="18" max="18" width="12" bestFit="1" customWidth="1"/>
    <col min="19" max="19" width="22.19921875" bestFit="1" customWidth="1"/>
    <col min="20" max="20" width="20.7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 t="s">
        <v>14</v>
      </c>
      <c r="G2" s="6">
        <f>E2/D2</f>
        <v>0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 t="s">
        <v>20</v>
      </c>
      <c r="G3" s="6">
        <f t="shared" ref="G3:G66" si="0">E3/D3</f>
        <v>10.4</v>
      </c>
      <c r="H3" s="7">
        <f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ref="S3:S66" si="1">(((L3/60)/60)/24)+DATE(1970,1,1)</f>
        <v>41870.208333333336</v>
      </c>
      <c r="T3" s="11">
        <f t="shared" ref="T3:T66" si="2"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 t="s">
        <v>20</v>
      </c>
      <c r="G4" s="6">
        <f t="shared" si="0"/>
        <v>1.3147878228782288</v>
      </c>
      <c r="H4" s="7">
        <f>E4/I4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1"/>
        <v>41595.25</v>
      </c>
      <c r="T4" s="11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 t="s">
        <v>14</v>
      </c>
      <c r="G5" s="6">
        <f t="shared" si="0"/>
        <v>0.58976190476190471</v>
      </c>
      <c r="H5" s="7">
        <f>E5/I5</f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1"/>
        <v>43688.208333333328</v>
      </c>
      <c r="T5" s="11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 t="s">
        <v>14</v>
      </c>
      <c r="G6" s="6">
        <f t="shared" si="0"/>
        <v>0.69276315789473686</v>
      </c>
      <c r="H6" s="7">
        <f>E6/I6</f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1"/>
        <v>43485.25</v>
      </c>
      <c r="T6" s="11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 t="s">
        <v>20</v>
      </c>
      <c r="G7" s="6">
        <f t="shared" si="0"/>
        <v>1.7361842105263159</v>
      </c>
      <c r="H7" s="7">
        <f>E7/I7</f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1"/>
        <v>41149.208333333336</v>
      </c>
      <c r="T7" s="11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 t="s">
        <v>14</v>
      </c>
      <c r="G8" s="6">
        <f t="shared" si="0"/>
        <v>0.20961538461538462</v>
      </c>
      <c r="H8" s="7">
        <f>E8/I8</f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1"/>
        <v>42991.208333333328</v>
      </c>
      <c r="T8" s="11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 t="s">
        <v>20</v>
      </c>
      <c r="G9" s="6">
        <f t="shared" si="0"/>
        <v>3.2757777777777779</v>
      </c>
      <c r="H9" s="7">
        <f>E9/I9</f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1"/>
        <v>42229.208333333328</v>
      </c>
      <c r="T9" s="11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 t="s">
        <v>47</v>
      </c>
      <c r="G10" s="6">
        <f t="shared" si="0"/>
        <v>0.19932788374205268</v>
      </c>
      <c r="H10" s="7">
        <f>E10/I10</f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1"/>
        <v>40399.208333333336</v>
      </c>
      <c r="T10" s="11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 t="s">
        <v>14</v>
      </c>
      <c r="G11" s="6">
        <f t="shared" si="0"/>
        <v>0.51741935483870971</v>
      </c>
      <c r="H11" s="7">
        <f>E11/I11</f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1"/>
        <v>41536.208333333336</v>
      </c>
      <c r="T11" s="11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 t="s">
        <v>20</v>
      </c>
      <c r="G12" s="6">
        <f t="shared" si="0"/>
        <v>2.6611538461538462</v>
      </c>
      <c r="H12" s="7">
        <f>E12/I12</f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1"/>
        <v>40404.208333333336</v>
      </c>
      <c r="T12" s="11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 t="s">
        <v>14</v>
      </c>
      <c r="G13" s="6">
        <f t="shared" si="0"/>
        <v>0.48095238095238096</v>
      </c>
      <c r="H13" s="7">
        <f>E13/I13</f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1"/>
        <v>40442.208333333336</v>
      </c>
      <c r="T13" s="11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 t="s">
        <v>14</v>
      </c>
      <c r="G14" s="6">
        <f t="shared" si="0"/>
        <v>0.89349206349206345</v>
      </c>
      <c r="H14" s="7">
        <f>E14/I14</f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1"/>
        <v>43760.208333333328</v>
      </c>
      <c r="T14" s="11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 t="s">
        <v>20</v>
      </c>
      <c r="G15" s="6">
        <f t="shared" si="0"/>
        <v>2.4511904761904764</v>
      </c>
      <c r="H15" s="7">
        <f>E15/I15</f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1"/>
        <v>42532.208333333328</v>
      </c>
      <c r="T15" s="11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 t="s">
        <v>14</v>
      </c>
      <c r="G16" s="6">
        <f t="shared" si="0"/>
        <v>0.66769503546099296</v>
      </c>
      <c r="H16" s="7">
        <f>E16/I16</f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1"/>
        <v>40974.25</v>
      </c>
      <c r="T16" s="11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 t="s">
        <v>14</v>
      </c>
      <c r="G17" s="6">
        <f t="shared" si="0"/>
        <v>0.47307881773399013</v>
      </c>
      <c r="H17" s="7">
        <f>E17/I17</f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1"/>
        <v>43809.25</v>
      </c>
      <c r="T17" s="11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 t="s">
        <v>20</v>
      </c>
      <c r="G18" s="6">
        <f t="shared" si="0"/>
        <v>6.4947058823529416</v>
      </c>
      <c r="H18" s="7">
        <f>E18/I18</f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1"/>
        <v>41661.25</v>
      </c>
      <c r="T18" s="11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 t="s">
        <v>20</v>
      </c>
      <c r="G19" s="6">
        <f t="shared" si="0"/>
        <v>1.5939125295508274</v>
      </c>
      <c r="H19" s="7">
        <f>E19/I19</f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1"/>
        <v>40555.25</v>
      </c>
      <c r="T19" s="11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 t="s">
        <v>74</v>
      </c>
      <c r="G20" s="6">
        <f t="shared" si="0"/>
        <v>0.66912087912087914</v>
      </c>
      <c r="H20" s="7">
        <f>E20/I20</f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1"/>
        <v>43351.208333333328</v>
      </c>
      <c r="T20" s="11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 t="s">
        <v>14</v>
      </c>
      <c r="G21" s="6">
        <f t="shared" si="0"/>
        <v>0.48529600000000001</v>
      </c>
      <c r="H21" s="7">
        <f>E21/I21</f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1"/>
        <v>43528.25</v>
      </c>
      <c r="T21" s="11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 t="s">
        <v>20</v>
      </c>
      <c r="G22" s="6">
        <f t="shared" si="0"/>
        <v>1.1224279210925645</v>
      </c>
      <c r="H22" s="7">
        <f>E22/I22</f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1"/>
        <v>41848.208333333336</v>
      </c>
      <c r="T22" s="11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 t="s">
        <v>14</v>
      </c>
      <c r="G23" s="6">
        <f t="shared" si="0"/>
        <v>0.40992553191489361</v>
      </c>
      <c r="H23" s="7">
        <f>E23/I23</f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1"/>
        <v>40770.208333333336</v>
      </c>
      <c r="T23" s="11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 t="s">
        <v>20</v>
      </c>
      <c r="G24" s="6">
        <f t="shared" si="0"/>
        <v>1.2807106598984772</v>
      </c>
      <c r="H24" s="7">
        <f>E24/I24</f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1"/>
        <v>43193.208333333328</v>
      </c>
      <c r="T24" s="11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 t="s">
        <v>20</v>
      </c>
      <c r="G25" s="6">
        <f t="shared" si="0"/>
        <v>3.3204444444444445</v>
      </c>
      <c r="H25" s="7">
        <f>E25/I25</f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1"/>
        <v>43510.25</v>
      </c>
      <c r="T25" s="11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 t="s">
        <v>20</v>
      </c>
      <c r="G26" s="6">
        <f t="shared" si="0"/>
        <v>1.1283225108225108</v>
      </c>
      <c r="H26" s="7">
        <f>E26/I26</f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1"/>
        <v>41811.208333333336</v>
      </c>
      <c r="T26" s="11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 t="s">
        <v>20</v>
      </c>
      <c r="G27" s="6">
        <f t="shared" si="0"/>
        <v>2.1643636363636363</v>
      </c>
      <c r="H27" s="7">
        <f>E27/I27</f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1"/>
        <v>40681.208333333336</v>
      </c>
      <c r="T27" s="11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 t="s">
        <v>74</v>
      </c>
      <c r="G28" s="6">
        <f t="shared" si="0"/>
        <v>0.4819906976744186</v>
      </c>
      <c r="H28" s="7">
        <f>E28/I28</f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1"/>
        <v>43312.208333333328</v>
      </c>
      <c r="T28" s="11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 t="s">
        <v>14</v>
      </c>
      <c r="G29" s="6">
        <f t="shared" si="0"/>
        <v>0.79949999999999999</v>
      </c>
      <c r="H29" s="7">
        <f>E29/I29</f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1"/>
        <v>42280.208333333328</v>
      </c>
      <c r="T29" s="11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 t="s">
        <v>20</v>
      </c>
      <c r="G30" s="6">
        <f t="shared" si="0"/>
        <v>1.0522553516819573</v>
      </c>
      <c r="H30" s="7">
        <f>E30/I30</f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1"/>
        <v>40218.25</v>
      </c>
      <c r="T30" s="11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 t="s">
        <v>20</v>
      </c>
      <c r="G31" s="6">
        <f t="shared" si="0"/>
        <v>3.2889978213507627</v>
      </c>
      <c r="H31" s="7">
        <f>E31/I31</f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1"/>
        <v>43301.208333333328</v>
      </c>
      <c r="T31" s="11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 t="s">
        <v>20</v>
      </c>
      <c r="G32" s="6">
        <f t="shared" si="0"/>
        <v>1.606111111111111</v>
      </c>
      <c r="H32" s="7">
        <f>E32/I32</f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1"/>
        <v>43609.208333333328</v>
      </c>
      <c r="T32" s="11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 t="s">
        <v>20</v>
      </c>
      <c r="G33" s="6">
        <f t="shared" si="0"/>
        <v>3.1</v>
      </c>
      <c r="H33" s="7">
        <f>E33/I33</f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1"/>
        <v>42374.25</v>
      </c>
      <c r="T33" s="11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 t="s">
        <v>14</v>
      </c>
      <c r="G34" s="6">
        <f t="shared" si="0"/>
        <v>0.86807920792079207</v>
      </c>
      <c r="H34" s="7">
        <f>E34/I34</f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1"/>
        <v>43110.25</v>
      </c>
      <c r="T34" s="11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 t="s">
        <v>20</v>
      </c>
      <c r="G35" s="6">
        <f t="shared" si="0"/>
        <v>3.7782071713147412</v>
      </c>
      <c r="H35" s="7">
        <f>E35/I35</f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1"/>
        <v>41917.208333333336</v>
      </c>
      <c r="T35" s="11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 t="s">
        <v>20</v>
      </c>
      <c r="G36" s="6">
        <f t="shared" si="0"/>
        <v>1.5080645161290323</v>
      </c>
      <c r="H36" s="7">
        <f>E36/I36</f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1"/>
        <v>42817.208333333328</v>
      </c>
      <c r="T36" s="11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 t="s">
        <v>20</v>
      </c>
      <c r="G37" s="6">
        <f t="shared" si="0"/>
        <v>1.5030119521912351</v>
      </c>
      <c r="H37" s="7">
        <f>E37/I37</f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1"/>
        <v>43484.25</v>
      </c>
      <c r="T37" s="11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 t="s">
        <v>20</v>
      </c>
      <c r="G38" s="6">
        <f t="shared" si="0"/>
        <v>1.572857142857143</v>
      </c>
      <c r="H38" s="7">
        <f>E38/I38</f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1"/>
        <v>40600.25</v>
      </c>
      <c r="T38" s="11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 t="s">
        <v>20</v>
      </c>
      <c r="G39" s="6">
        <f t="shared" si="0"/>
        <v>1.3998765432098765</v>
      </c>
      <c r="H39" s="7">
        <f>E39/I39</f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1"/>
        <v>43744.208333333328</v>
      </c>
      <c r="T39" s="11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 t="s">
        <v>20</v>
      </c>
      <c r="G40" s="6">
        <f t="shared" si="0"/>
        <v>3.2532258064516131</v>
      </c>
      <c r="H40" s="7">
        <f>E40/I40</f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1"/>
        <v>40469.208333333336</v>
      </c>
      <c r="T40" s="11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 t="s">
        <v>14</v>
      </c>
      <c r="G41" s="6">
        <f t="shared" si="0"/>
        <v>0.50777777777777777</v>
      </c>
      <c r="H41" s="7">
        <f>E41/I41</f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1"/>
        <v>41330.25</v>
      </c>
      <c r="T41" s="11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 t="s">
        <v>20</v>
      </c>
      <c r="G42" s="6">
        <f t="shared" si="0"/>
        <v>1.6906818181818182</v>
      </c>
      <c r="H42" s="7">
        <f>E42/I42</f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1"/>
        <v>40334.208333333336</v>
      </c>
      <c r="T42" s="11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 t="s">
        <v>20</v>
      </c>
      <c r="G43" s="6">
        <f t="shared" si="0"/>
        <v>2.1292857142857144</v>
      </c>
      <c r="H43" s="7">
        <f>E43/I43</f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1"/>
        <v>41156.208333333336</v>
      </c>
      <c r="T43" s="11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 t="s">
        <v>20</v>
      </c>
      <c r="G44" s="6">
        <f t="shared" si="0"/>
        <v>4.4394444444444447</v>
      </c>
      <c r="H44" s="7">
        <f>E44/I44</f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1"/>
        <v>40728.208333333336</v>
      </c>
      <c r="T44" s="11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 t="s">
        <v>20</v>
      </c>
      <c r="G45" s="6">
        <f t="shared" si="0"/>
        <v>1.859390243902439</v>
      </c>
      <c r="H45" s="7">
        <f>E45/I45</f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1"/>
        <v>41844.208333333336</v>
      </c>
      <c r="T45" s="11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 t="s">
        <v>20</v>
      </c>
      <c r="G46" s="6">
        <f t="shared" si="0"/>
        <v>6.5881249999999998</v>
      </c>
      <c r="H46" s="7">
        <f>E46/I46</f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1"/>
        <v>43541.208333333328</v>
      </c>
      <c r="T46" s="11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 t="s">
        <v>14</v>
      </c>
      <c r="G47" s="6">
        <f t="shared" si="0"/>
        <v>0.4768421052631579</v>
      </c>
      <c r="H47" s="7">
        <f>E47/I47</f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1"/>
        <v>42676.208333333328</v>
      </c>
      <c r="T47" s="11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 t="s">
        <v>20</v>
      </c>
      <c r="G48" s="6">
        <f t="shared" si="0"/>
        <v>1.1478378378378378</v>
      </c>
      <c r="H48" s="7">
        <f>E48/I48</f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1"/>
        <v>40367.208333333336</v>
      </c>
      <c r="T48" s="11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 t="s">
        <v>20</v>
      </c>
      <c r="G49" s="6">
        <f t="shared" si="0"/>
        <v>4.7526666666666664</v>
      </c>
      <c r="H49" s="7">
        <f>E49/I49</f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1"/>
        <v>41727.208333333336</v>
      </c>
      <c r="T49" s="11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 t="s">
        <v>20</v>
      </c>
      <c r="G50" s="6">
        <f t="shared" si="0"/>
        <v>3.86972972972973</v>
      </c>
      <c r="H50" s="7">
        <f>E50/I50</f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1"/>
        <v>42180.208333333328</v>
      </c>
      <c r="T50" s="11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 t="s">
        <v>20</v>
      </c>
      <c r="G51" s="6">
        <f t="shared" si="0"/>
        <v>1.89625</v>
      </c>
      <c r="H51" s="7">
        <f>E51/I51</f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1"/>
        <v>43758.208333333328</v>
      </c>
      <c r="T51" s="11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 t="s">
        <v>14</v>
      </c>
      <c r="G52" s="6">
        <f t="shared" si="0"/>
        <v>0.02</v>
      </c>
      <c r="H52" s="7">
        <f>E52/I52</f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1"/>
        <v>41487.208333333336</v>
      </c>
      <c r="T52" s="11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 t="s">
        <v>14</v>
      </c>
      <c r="G53" s="6">
        <f t="shared" si="0"/>
        <v>0.91867805186590767</v>
      </c>
      <c r="H53" s="7">
        <f>E53/I53</f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1"/>
        <v>40995.208333333336</v>
      </c>
      <c r="T53" s="11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 t="s">
        <v>14</v>
      </c>
      <c r="G54" s="6">
        <f t="shared" si="0"/>
        <v>0.34152777777777776</v>
      </c>
      <c r="H54" s="7">
        <f>E54/I54</f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1"/>
        <v>40436.208333333336</v>
      </c>
      <c r="T54" s="11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 t="s">
        <v>20</v>
      </c>
      <c r="G55" s="6">
        <f t="shared" si="0"/>
        <v>1.4040909090909091</v>
      </c>
      <c r="H55" s="7">
        <f>E55/I55</f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1"/>
        <v>41779.208333333336</v>
      </c>
      <c r="T55" s="11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 t="s">
        <v>14</v>
      </c>
      <c r="G56" s="6">
        <f t="shared" si="0"/>
        <v>0.89866666666666661</v>
      </c>
      <c r="H56" s="7">
        <f>E56/I56</f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1"/>
        <v>43170.25</v>
      </c>
      <c r="T56" s="11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 t="s">
        <v>20</v>
      </c>
      <c r="G57" s="6">
        <f t="shared" si="0"/>
        <v>1.7796969696969698</v>
      </c>
      <c r="H57" s="7">
        <f>E57/I57</f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1"/>
        <v>43311.208333333328</v>
      </c>
      <c r="T57" s="11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 t="s">
        <v>20</v>
      </c>
      <c r="G58" s="6">
        <f t="shared" si="0"/>
        <v>1.436625</v>
      </c>
      <c r="H58" s="7">
        <f>E58/I58</f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1"/>
        <v>42014.25</v>
      </c>
      <c r="T58" s="11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 t="s">
        <v>20</v>
      </c>
      <c r="G59" s="6">
        <f t="shared" si="0"/>
        <v>2.1527586206896552</v>
      </c>
      <c r="H59" s="7">
        <f>E59/I59</f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1"/>
        <v>42979.208333333328</v>
      </c>
      <c r="T59" s="11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 t="s">
        <v>20</v>
      </c>
      <c r="G60" s="6">
        <f t="shared" si="0"/>
        <v>2.2711111111111113</v>
      </c>
      <c r="H60" s="7">
        <f>E60/I60</f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1"/>
        <v>42268.208333333328</v>
      </c>
      <c r="T60" s="11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 t="s">
        <v>20</v>
      </c>
      <c r="G61" s="6">
        <f t="shared" si="0"/>
        <v>2.7507142857142859</v>
      </c>
      <c r="H61" s="7">
        <f>E61/I61</f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1"/>
        <v>42898.208333333328</v>
      </c>
      <c r="T61" s="11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 t="s">
        <v>20</v>
      </c>
      <c r="G62" s="6">
        <f t="shared" si="0"/>
        <v>1.4437048832271762</v>
      </c>
      <c r="H62" s="7">
        <f>E62/I62</f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1"/>
        <v>41107.208333333336</v>
      </c>
      <c r="T62" s="11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 t="s">
        <v>14</v>
      </c>
      <c r="G63" s="6">
        <f t="shared" si="0"/>
        <v>0.92745983935742971</v>
      </c>
      <c r="H63" s="7">
        <f>E63/I63</f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1"/>
        <v>40595.25</v>
      </c>
      <c r="T63" s="11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 t="s">
        <v>20</v>
      </c>
      <c r="G64" s="6">
        <f t="shared" si="0"/>
        <v>7.226</v>
      </c>
      <c r="H64" s="7">
        <f>E64/I64</f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1"/>
        <v>42160.208333333328</v>
      </c>
      <c r="T64" s="11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 t="s">
        <v>14</v>
      </c>
      <c r="G65" s="6">
        <f t="shared" si="0"/>
        <v>0.11851063829787234</v>
      </c>
      <c r="H65" s="7">
        <f>E65/I65</f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1"/>
        <v>42853.208333333328</v>
      </c>
      <c r="T65" s="11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 t="s">
        <v>14</v>
      </c>
      <c r="G66" s="6">
        <f t="shared" si="0"/>
        <v>0.97642857142857142</v>
      </c>
      <c r="H66" s="7">
        <f>E66/I66</f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si="1"/>
        <v>43283.208333333328</v>
      </c>
      <c r="T66" s="11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 t="s">
        <v>20</v>
      </c>
      <c r="G67" s="6">
        <f t="shared" ref="G67:G130" si="3">E67/D67</f>
        <v>2.3614754098360655</v>
      </c>
      <c r="H67" s="7">
        <f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ref="S67:S130" si="4">(((L67/60)/60)/24)+DATE(1970,1,1)</f>
        <v>40570.25</v>
      </c>
      <c r="T67" s="11">
        <f t="shared" ref="T67:T130" si="5"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 t="s">
        <v>14</v>
      </c>
      <c r="G68" s="6">
        <f t="shared" si="3"/>
        <v>0.45068965517241377</v>
      </c>
      <c r="H68" s="7">
        <f>E68/I68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42102.208333333328</v>
      </c>
      <c r="T68" s="11">
        <f t="shared" si="5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 t="s">
        <v>20</v>
      </c>
      <c r="G69" s="6">
        <f t="shared" si="3"/>
        <v>1.6238567493112948</v>
      </c>
      <c r="H69" s="7">
        <f>E69/I69</f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40203.25</v>
      </c>
      <c r="T69" s="11">
        <f t="shared" si="5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 t="s">
        <v>20</v>
      </c>
      <c r="G70" s="6">
        <f t="shared" si="3"/>
        <v>2.5452631578947367</v>
      </c>
      <c r="H70" s="7">
        <f>E70/I70</f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42943.208333333328</v>
      </c>
      <c r="T70" s="11">
        <f t="shared" si="5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 t="s">
        <v>74</v>
      </c>
      <c r="G71" s="6">
        <f t="shared" si="3"/>
        <v>0.24063291139240506</v>
      </c>
      <c r="H71" s="7">
        <f>E71/I71</f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40531.25</v>
      </c>
      <c r="T71" s="11">
        <f t="shared" si="5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 t="s">
        <v>20</v>
      </c>
      <c r="G72" s="6">
        <f t="shared" si="3"/>
        <v>1.2374140625000001</v>
      </c>
      <c r="H72" s="7">
        <f>E72/I72</f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40484.208333333336</v>
      </c>
      <c r="T72" s="11">
        <f t="shared" si="5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 t="s">
        <v>20</v>
      </c>
      <c r="G73" s="6">
        <f t="shared" si="3"/>
        <v>1.0806666666666667</v>
      </c>
      <c r="H73" s="7">
        <f>E73/I73</f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43799.25</v>
      </c>
      <c r="T73" s="11">
        <f t="shared" si="5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 t="s">
        <v>20</v>
      </c>
      <c r="G74" s="6">
        <f t="shared" si="3"/>
        <v>6.7033333333333331</v>
      </c>
      <c r="H74" s="7">
        <f>E74/I74</f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42186.208333333328</v>
      </c>
      <c r="T74" s="11">
        <f t="shared" si="5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 t="s">
        <v>20</v>
      </c>
      <c r="G75" s="6">
        <f t="shared" si="3"/>
        <v>6.609285714285714</v>
      </c>
      <c r="H75" s="7">
        <f>E75/I75</f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42701.25</v>
      </c>
      <c r="T75" s="11">
        <f t="shared" si="5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 t="s">
        <v>20</v>
      </c>
      <c r="G76" s="6">
        <f t="shared" si="3"/>
        <v>1.2246153846153847</v>
      </c>
      <c r="H76" s="7">
        <f>E76/I76</f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42456.208333333328</v>
      </c>
      <c r="T76" s="11">
        <f t="shared" si="5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 t="s">
        <v>20</v>
      </c>
      <c r="G77" s="6">
        <f t="shared" si="3"/>
        <v>1.5057731958762886</v>
      </c>
      <c r="H77" s="7">
        <f>E77/I77</f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43296.208333333328</v>
      </c>
      <c r="T77" s="11">
        <f t="shared" si="5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 t="s">
        <v>14</v>
      </c>
      <c r="G78" s="6">
        <f t="shared" si="3"/>
        <v>0.78106590724165992</v>
      </c>
      <c r="H78" s="7">
        <f>E78/I78</f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42027.25</v>
      </c>
      <c r="T78" s="11">
        <f t="shared" si="5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 t="s">
        <v>14</v>
      </c>
      <c r="G79" s="6">
        <f t="shared" si="3"/>
        <v>0.46947368421052632</v>
      </c>
      <c r="H79" s="7">
        <f>E79/I79</f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40448.208333333336</v>
      </c>
      <c r="T79" s="11">
        <f t="shared" si="5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 t="s">
        <v>20</v>
      </c>
      <c r="G80" s="6">
        <f t="shared" si="3"/>
        <v>3.008</v>
      </c>
      <c r="H80" s="7">
        <f>E80/I80</f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43206.208333333328</v>
      </c>
      <c r="T80" s="11">
        <f t="shared" si="5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 t="s">
        <v>14</v>
      </c>
      <c r="G81" s="6">
        <f t="shared" si="3"/>
        <v>0.6959861591695502</v>
      </c>
      <c r="H81" s="7">
        <f>E81/I81</f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43267.208333333328</v>
      </c>
      <c r="T81" s="11">
        <f t="shared" si="5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 t="s">
        <v>20</v>
      </c>
      <c r="G82" s="6">
        <f t="shared" si="3"/>
        <v>6.374545454545455</v>
      </c>
      <c r="H82" s="7">
        <f>E82/I82</f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42976.208333333328</v>
      </c>
      <c r="T82" s="11">
        <f t="shared" si="5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 t="s">
        <v>20</v>
      </c>
      <c r="G83" s="6">
        <f t="shared" si="3"/>
        <v>2.253392857142857</v>
      </c>
      <c r="H83" s="7">
        <f>E83/I83</f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43062.25</v>
      </c>
      <c r="T83" s="11">
        <f t="shared" si="5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 t="s">
        <v>20</v>
      </c>
      <c r="G84" s="6">
        <f t="shared" si="3"/>
        <v>14.973000000000001</v>
      </c>
      <c r="H84" s="7">
        <f>E84/I84</f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43482.25</v>
      </c>
      <c r="T84" s="11">
        <f t="shared" si="5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 t="s">
        <v>14</v>
      </c>
      <c r="G85" s="6">
        <f t="shared" si="3"/>
        <v>0.37590225563909774</v>
      </c>
      <c r="H85" s="7">
        <f>E85/I85</f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42579.208333333328</v>
      </c>
      <c r="T85" s="11">
        <f t="shared" si="5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 t="s">
        <v>20</v>
      </c>
      <c r="G86" s="6">
        <f t="shared" si="3"/>
        <v>1.3236942675159236</v>
      </c>
      <c r="H86" s="7">
        <f>E86/I86</f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41118.208333333336</v>
      </c>
      <c r="T86" s="11">
        <f t="shared" si="5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 t="s">
        <v>20</v>
      </c>
      <c r="G87" s="6">
        <f t="shared" si="3"/>
        <v>1.3122448979591836</v>
      </c>
      <c r="H87" s="7">
        <f>E87/I87</f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40797.208333333336</v>
      </c>
      <c r="T87" s="11">
        <f t="shared" si="5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 t="s">
        <v>20</v>
      </c>
      <c r="G88" s="6">
        <f t="shared" si="3"/>
        <v>1.6763513513513513</v>
      </c>
      <c r="H88" s="7">
        <f>E88/I88</f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42128.208333333328</v>
      </c>
      <c r="T88" s="11">
        <f t="shared" si="5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 t="s">
        <v>14</v>
      </c>
      <c r="G89" s="6">
        <f t="shared" si="3"/>
        <v>0.6198488664987406</v>
      </c>
      <c r="H89" s="7">
        <f>E89/I89</f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40610.25</v>
      </c>
      <c r="T89" s="11">
        <f t="shared" si="5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 t="s">
        <v>20</v>
      </c>
      <c r="G90" s="6">
        <f t="shared" si="3"/>
        <v>2.6074999999999999</v>
      </c>
      <c r="H90" s="7">
        <f>E90/I90</f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42110.208333333328</v>
      </c>
      <c r="T90" s="11">
        <f t="shared" si="5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 t="s">
        <v>20</v>
      </c>
      <c r="G91" s="6">
        <f t="shared" si="3"/>
        <v>2.5258823529411765</v>
      </c>
      <c r="H91" s="7">
        <f>E91/I91</f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40283.208333333336</v>
      </c>
      <c r="T91" s="11">
        <f t="shared" si="5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 t="s">
        <v>14</v>
      </c>
      <c r="G92" s="6">
        <f t="shared" si="3"/>
        <v>0.7861538461538462</v>
      </c>
      <c r="H92" s="7">
        <f>E92/I92</f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42425.25</v>
      </c>
      <c r="T92" s="11">
        <f t="shared" si="5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 t="s">
        <v>14</v>
      </c>
      <c r="G93" s="6">
        <f t="shared" si="3"/>
        <v>0.48404406999351912</v>
      </c>
      <c r="H93" s="7">
        <f>E93/I93</f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42588.208333333328</v>
      </c>
      <c r="T93" s="11">
        <f t="shared" si="5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 t="s">
        <v>20</v>
      </c>
      <c r="G94" s="6">
        <f t="shared" si="3"/>
        <v>2.5887500000000001</v>
      </c>
      <c r="H94" s="7">
        <f>E94/I94</f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40352.208333333336</v>
      </c>
      <c r="T94" s="11">
        <f t="shared" si="5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 t="s">
        <v>74</v>
      </c>
      <c r="G95" s="6">
        <f t="shared" si="3"/>
        <v>0.60548713235294116</v>
      </c>
      <c r="H95" s="7">
        <f>E95/I95</f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41202.208333333336</v>
      </c>
      <c r="T95" s="11">
        <f t="shared" si="5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 t="s">
        <v>20</v>
      </c>
      <c r="G96" s="6">
        <f t="shared" si="3"/>
        <v>3.036896551724138</v>
      </c>
      <c r="H96" s="7">
        <f>E96/I96</f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43562.208333333328</v>
      </c>
      <c r="T96" s="11">
        <f t="shared" si="5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 t="s">
        <v>20</v>
      </c>
      <c r="G97" s="6">
        <f t="shared" si="3"/>
        <v>1.1299999999999999</v>
      </c>
      <c r="H97" s="7">
        <f>E97/I97</f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43752.208333333328</v>
      </c>
      <c r="T97" s="11">
        <f t="shared" si="5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 t="s">
        <v>20</v>
      </c>
      <c r="G98" s="6">
        <f t="shared" si="3"/>
        <v>2.1737876614060259</v>
      </c>
      <c r="H98" s="7">
        <f>E98/I98</f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40612.25</v>
      </c>
      <c r="T98" s="11">
        <f t="shared" si="5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 t="s">
        <v>20</v>
      </c>
      <c r="G99" s="6">
        <f t="shared" si="3"/>
        <v>9.2669230769230762</v>
      </c>
      <c r="H99" s="7">
        <f>E99/I99</f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42180.208333333328</v>
      </c>
      <c r="T99" s="11">
        <f t="shared" si="5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 t="s">
        <v>14</v>
      </c>
      <c r="G100" s="6">
        <f t="shared" si="3"/>
        <v>0.33692229038854804</v>
      </c>
      <c r="H100" s="7">
        <f>E100/I100</f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42212.208333333328</v>
      </c>
      <c r="T100" s="11">
        <f t="shared" si="5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 t="s">
        <v>20</v>
      </c>
      <c r="G101" s="6">
        <f t="shared" si="3"/>
        <v>1.9672368421052631</v>
      </c>
      <c r="H101" s="7">
        <f>E101/I101</f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41968.25</v>
      </c>
      <c r="T101" s="11">
        <f t="shared" si="5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 t="s">
        <v>14</v>
      </c>
      <c r="G102" s="6">
        <f t="shared" si="3"/>
        <v>0.01</v>
      </c>
      <c r="H102" s="7">
        <f>E102/I102</f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40835.208333333336</v>
      </c>
      <c r="T102" s="11">
        <f t="shared" si="5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 t="s">
        <v>20</v>
      </c>
      <c r="G103" s="6">
        <f t="shared" si="3"/>
        <v>10.214444444444444</v>
      </c>
      <c r="H103" s="7">
        <f>E103/I103</f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42056.25</v>
      </c>
      <c r="T103" s="11">
        <f t="shared" si="5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 t="s">
        <v>20</v>
      </c>
      <c r="G104" s="6">
        <f t="shared" si="3"/>
        <v>2.8167567567567566</v>
      </c>
      <c r="H104" s="7">
        <f>E104/I104</f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43234.208333333328</v>
      </c>
      <c r="T104" s="11">
        <f t="shared" si="5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 t="s">
        <v>14</v>
      </c>
      <c r="G105" s="6">
        <f t="shared" si="3"/>
        <v>0.24610000000000001</v>
      </c>
      <c r="H105" s="7">
        <f>E105/I105</f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40475.208333333336</v>
      </c>
      <c r="T105" s="11">
        <f t="shared" si="5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 t="s">
        <v>20</v>
      </c>
      <c r="G106" s="6">
        <f t="shared" si="3"/>
        <v>1.4314010067114094</v>
      </c>
      <c r="H106" s="7">
        <f>E106/I106</f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42878.208333333328</v>
      </c>
      <c r="T106" s="11">
        <f t="shared" si="5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 t="s">
        <v>20</v>
      </c>
      <c r="G107" s="6">
        <f t="shared" si="3"/>
        <v>1.4454411764705883</v>
      </c>
      <c r="H107" s="7">
        <f>E107/I107</f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41366.208333333336</v>
      </c>
      <c r="T107" s="11">
        <f t="shared" si="5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 t="s">
        <v>20</v>
      </c>
      <c r="G108" s="6">
        <f t="shared" si="3"/>
        <v>3.5912820512820511</v>
      </c>
      <c r="H108" s="7">
        <f>E108/I108</f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43716.208333333328</v>
      </c>
      <c r="T108" s="11">
        <f t="shared" si="5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 t="s">
        <v>20</v>
      </c>
      <c r="G109" s="6">
        <f t="shared" si="3"/>
        <v>1.8648571428571428</v>
      </c>
      <c r="H109" s="7">
        <f>E109/I109</f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43213.208333333328</v>
      </c>
      <c r="T109" s="11">
        <f t="shared" si="5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 t="s">
        <v>20</v>
      </c>
      <c r="G110" s="6">
        <f t="shared" si="3"/>
        <v>5.9526666666666666</v>
      </c>
      <c r="H110" s="7">
        <f>E110/I110</f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41005.208333333336</v>
      </c>
      <c r="T110" s="11">
        <f t="shared" si="5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 t="s">
        <v>14</v>
      </c>
      <c r="G111" s="6">
        <f t="shared" si="3"/>
        <v>0.5921153846153846</v>
      </c>
      <c r="H111" s="7">
        <f>E111/I111</f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41651.25</v>
      </c>
      <c r="T111" s="11">
        <f t="shared" si="5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 t="s">
        <v>14</v>
      </c>
      <c r="G112" s="6">
        <f t="shared" si="3"/>
        <v>0.14962780898876404</v>
      </c>
      <c r="H112" s="7">
        <f>E112/I112</f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43354.208333333328</v>
      </c>
      <c r="T112" s="11">
        <f t="shared" si="5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 t="s">
        <v>20</v>
      </c>
      <c r="G113" s="6">
        <f t="shared" si="3"/>
        <v>1.1995602605863191</v>
      </c>
      <c r="H113" s="7">
        <f>E113/I113</f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41174.208333333336</v>
      </c>
      <c r="T113" s="11">
        <f t="shared" si="5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 t="s">
        <v>20</v>
      </c>
      <c r="G114" s="6">
        <f t="shared" si="3"/>
        <v>2.6882978723404256</v>
      </c>
      <c r="H114" s="7">
        <f>E114/I114</f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41875.208333333336</v>
      </c>
      <c r="T114" s="11">
        <f t="shared" si="5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 t="s">
        <v>20</v>
      </c>
      <c r="G115" s="6">
        <f t="shared" si="3"/>
        <v>3.7687878787878786</v>
      </c>
      <c r="H115" s="7">
        <f>E115/I115</f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42990.208333333328</v>
      </c>
      <c r="T115" s="11">
        <f t="shared" si="5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 t="s">
        <v>20</v>
      </c>
      <c r="G116" s="6">
        <f t="shared" si="3"/>
        <v>7.2715789473684209</v>
      </c>
      <c r="H116" s="7">
        <f>E116/I116</f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43564.208333333328</v>
      </c>
      <c r="T116" s="11">
        <f t="shared" si="5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 t="s">
        <v>14</v>
      </c>
      <c r="G117" s="6">
        <f t="shared" si="3"/>
        <v>0.87211757648470301</v>
      </c>
      <c r="H117" s="7">
        <f>E117/I117</f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43056.25</v>
      </c>
      <c r="T117" s="11">
        <f t="shared" si="5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 t="s">
        <v>14</v>
      </c>
      <c r="G118" s="6">
        <f t="shared" si="3"/>
        <v>0.88</v>
      </c>
      <c r="H118" s="7">
        <f>E118/I118</f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42265.208333333328</v>
      </c>
      <c r="T118" s="11">
        <f t="shared" si="5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 t="s">
        <v>20</v>
      </c>
      <c r="G119" s="6">
        <f t="shared" si="3"/>
        <v>1.7393877551020409</v>
      </c>
      <c r="H119" s="7">
        <f>E119/I119</f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40808.208333333336</v>
      </c>
      <c r="T119" s="11">
        <f t="shared" si="5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 t="s">
        <v>20</v>
      </c>
      <c r="G120" s="6">
        <f t="shared" si="3"/>
        <v>1.1761111111111111</v>
      </c>
      <c r="H120" s="7">
        <f>E120/I120</f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41665.25</v>
      </c>
      <c r="T120" s="11">
        <f t="shared" si="5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 t="s">
        <v>20</v>
      </c>
      <c r="G121" s="6">
        <f t="shared" si="3"/>
        <v>2.1496</v>
      </c>
      <c r="H121" s="7">
        <f>E121/I121</f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41806.208333333336</v>
      </c>
      <c r="T121" s="11">
        <f t="shared" si="5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 t="s">
        <v>20</v>
      </c>
      <c r="G122" s="6">
        <f t="shared" si="3"/>
        <v>1.4949667110519307</v>
      </c>
      <c r="H122" s="7">
        <f>E122/I122</f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42111.208333333328</v>
      </c>
      <c r="T122" s="11">
        <f t="shared" si="5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 t="s">
        <v>20</v>
      </c>
      <c r="G123" s="6">
        <f t="shared" si="3"/>
        <v>2.1933995584988963</v>
      </c>
      <c r="H123" s="7">
        <f>E123/I123</f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41917.208333333336</v>
      </c>
      <c r="T123" s="11">
        <f t="shared" si="5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 t="s">
        <v>14</v>
      </c>
      <c r="G124" s="6">
        <f t="shared" si="3"/>
        <v>0.64367690058479532</v>
      </c>
      <c r="H124" s="7">
        <f>E124/I124</f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41970.25</v>
      </c>
      <c r="T124" s="11">
        <f t="shared" si="5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 t="s">
        <v>14</v>
      </c>
      <c r="G125" s="6">
        <f t="shared" si="3"/>
        <v>0.18622397298818233</v>
      </c>
      <c r="H125" s="7">
        <f>E125/I125</f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42332.25</v>
      </c>
      <c r="T125" s="11">
        <f t="shared" si="5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 t="s">
        <v>20</v>
      </c>
      <c r="G126" s="6">
        <f t="shared" si="3"/>
        <v>3.6776923076923076</v>
      </c>
      <c r="H126" s="7">
        <f>E126/I126</f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43598.208333333328</v>
      </c>
      <c r="T126" s="11">
        <f t="shared" si="5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 t="s">
        <v>20</v>
      </c>
      <c r="G127" s="6">
        <f t="shared" si="3"/>
        <v>1.5990566037735849</v>
      </c>
      <c r="H127" s="7">
        <f>E127/I127</f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43362.208333333328</v>
      </c>
      <c r="T127" s="11">
        <f t="shared" si="5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 t="s">
        <v>14</v>
      </c>
      <c r="G128" s="6">
        <f t="shared" si="3"/>
        <v>0.38633185349611543</v>
      </c>
      <c r="H128" s="7">
        <f>E128/I128</f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42596.208333333328</v>
      </c>
      <c r="T128" s="11">
        <f t="shared" si="5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 t="s">
        <v>14</v>
      </c>
      <c r="G129" s="6">
        <f t="shared" si="3"/>
        <v>0.51421511627906979</v>
      </c>
      <c r="H129" s="7">
        <f>E129/I129</f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40310.208333333336</v>
      </c>
      <c r="T129" s="11">
        <f t="shared" si="5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 t="s">
        <v>74</v>
      </c>
      <c r="G130" s="6">
        <f t="shared" si="3"/>
        <v>0.60334277620396604</v>
      </c>
      <c r="H130" s="7">
        <f>E130/I130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si="4"/>
        <v>40417.208333333336</v>
      </c>
      <c r="T130" s="11">
        <f t="shared" si="5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 t="s">
        <v>74</v>
      </c>
      <c r="G131" s="6">
        <f t="shared" ref="G131:G194" si="6">E131/D131</f>
        <v>3.2026936026936029E-2</v>
      </c>
      <c r="H131" s="7">
        <f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ref="S131:S194" si="7">(((L131/60)/60)/24)+DATE(1970,1,1)</f>
        <v>42038.25</v>
      </c>
      <c r="T131" s="11">
        <f t="shared" ref="T131:T194" si="8"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 t="s">
        <v>20</v>
      </c>
      <c r="G132" s="6">
        <f t="shared" si="6"/>
        <v>1.5546875</v>
      </c>
      <c r="H132" s="7">
        <f>E132/I132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7"/>
        <v>40842.208333333336</v>
      </c>
      <c r="T132" s="11">
        <f t="shared" si="8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 t="s">
        <v>20</v>
      </c>
      <c r="G133" s="6">
        <f t="shared" si="6"/>
        <v>1.0085974499089254</v>
      </c>
      <c r="H133" s="7">
        <f>E133/I133</f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7"/>
        <v>41607.25</v>
      </c>
      <c r="T133" s="11">
        <f t="shared" si="8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 t="s">
        <v>20</v>
      </c>
      <c r="G134" s="6">
        <f t="shared" si="6"/>
        <v>1.1618181818181819</v>
      </c>
      <c r="H134" s="7">
        <f>E134/I134</f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7"/>
        <v>43112.25</v>
      </c>
      <c r="T134" s="11">
        <f t="shared" si="8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 t="s">
        <v>20</v>
      </c>
      <c r="G135" s="6">
        <f t="shared" si="6"/>
        <v>3.1077777777777778</v>
      </c>
      <c r="H135" s="7">
        <f>E135/I135</f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7"/>
        <v>40767.208333333336</v>
      </c>
      <c r="T135" s="11">
        <f t="shared" si="8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 t="s">
        <v>14</v>
      </c>
      <c r="G136" s="6">
        <f t="shared" si="6"/>
        <v>0.89736683417085428</v>
      </c>
      <c r="H136" s="7">
        <f>E136/I136</f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7"/>
        <v>40713.208333333336</v>
      </c>
      <c r="T136" s="11">
        <f t="shared" si="8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 t="s">
        <v>14</v>
      </c>
      <c r="G137" s="6">
        <f t="shared" si="6"/>
        <v>0.71272727272727276</v>
      </c>
      <c r="H137" s="7">
        <f>E137/I137</f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7"/>
        <v>41340.25</v>
      </c>
      <c r="T137" s="11">
        <f t="shared" si="8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 t="s">
        <v>74</v>
      </c>
      <c r="G138" s="6">
        <f t="shared" si="6"/>
        <v>3.2862318840579711E-2</v>
      </c>
      <c r="H138" s="7">
        <f>E138/I138</f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7"/>
        <v>41797.208333333336</v>
      </c>
      <c r="T138" s="11">
        <f t="shared" si="8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 t="s">
        <v>20</v>
      </c>
      <c r="G139" s="6">
        <f t="shared" si="6"/>
        <v>2.617777777777778</v>
      </c>
      <c r="H139" s="7">
        <f>E139/I139</f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7"/>
        <v>40457.208333333336</v>
      </c>
      <c r="T139" s="11">
        <f t="shared" si="8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 t="s">
        <v>14</v>
      </c>
      <c r="G140" s="6">
        <f t="shared" si="6"/>
        <v>0.96</v>
      </c>
      <c r="H140" s="7">
        <f>E140/I140</f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7"/>
        <v>41180.208333333336</v>
      </c>
      <c r="T140" s="11">
        <f t="shared" si="8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 t="s">
        <v>14</v>
      </c>
      <c r="G141" s="6">
        <f t="shared" si="6"/>
        <v>0.20896851248642778</v>
      </c>
      <c r="H141" s="7">
        <f>E141/I141</f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7"/>
        <v>42115.208333333328</v>
      </c>
      <c r="T141" s="11">
        <f t="shared" si="8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 t="s">
        <v>20</v>
      </c>
      <c r="G142" s="6">
        <f t="shared" si="6"/>
        <v>2.2316363636363636</v>
      </c>
      <c r="H142" s="7">
        <f>E142/I142</f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7"/>
        <v>43156.25</v>
      </c>
      <c r="T142" s="11">
        <f t="shared" si="8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 t="s">
        <v>20</v>
      </c>
      <c r="G143" s="6">
        <f t="shared" si="6"/>
        <v>1.0159097978227061</v>
      </c>
      <c r="H143" s="7">
        <f>E143/I143</f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7"/>
        <v>42167.208333333328</v>
      </c>
      <c r="T143" s="11">
        <f t="shared" si="8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 t="s">
        <v>20</v>
      </c>
      <c r="G144" s="6">
        <f t="shared" si="6"/>
        <v>2.3003999999999998</v>
      </c>
      <c r="H144" s="7">
        <f>E144/I144</f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7"/>
        <v>41005.208333333336</v>
      </c>
      <c r="T144" s="11">
        <f t="shared" si="8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 t="s">
        <v>20</v>
      </c>
      <c r="G145" s="6">
        <f t="shared" si="6"/>
        <v>1.355925925925926</v>
      </c>
      <c r="H145" s="7">
        <f>E145/I145</f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7"/>
        <v>40357.208333333336</v>
      </c>
      <c r="T145" s="11">
        <f t="shared" si="8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 t="s">
        <v>20</v>
      </c>
      <c r="G146" s="6">
        <f t="shared" si="6"/>
        <v>1.2909999999999999</v>
      </c>
      <c r="H146" s="7">
        <f>E146/I146</f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7"/>
        <v>43633.208333333328</v>
      </c>
      <c r="T146" s="11">
        <f t="shared" si="8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 t="s">
        <v>20</v>
      </c>
      <c r="G147" s="6">
        <f t="shared" si="6"/>
        <v>2.3651200000000001</v>
      </c>
      <c r="H147" s="7">
        <f>E147/I147</f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7"/>
        <v>41889.208333333336</v>
      </c>
      <c r="T147" s="11">
        <f t="shared" si="8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 t="s">
        <v>74</v>
      </c>
      <c r="G148" s="6">
        <f t="shared" si="6"/>
        <v>0.17249999999999999</v>
      </c>
      <c r="H148" s="7">
        <f>E148/I148</f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7"/>
        <v>40855.25</v>
      </c>
      <c r="T148" s="11">
        <f t="shared" si="8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 t="s">
        <v>20</v>
      </c>
      <c r="G149" s="6">
        <f t="shared" si="6"/>
        <v>1.1249397590361445</v>
      </c>
      <c r="H149" s="7">
        <f>E149/I149</f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7"/>
        <v>42534.208333333328</v>
      </c>
      <c r="T149" s="11">
        <f t="shared" si="8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 t="s">
        <v>20</v>
      </c>
      <c r="G150" s="6">
        <f t="shared" si="6"/>
        <v>1.2102150537634409</v>
      </c>
      <c r="H150" s="7">
        <f>E150/I150</f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7"/>
        <v>42941.208333333328</v>
      </c>
      <c r="T150" s="11">
        <f t="shared" si="8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 t="s">
        <v>20</v>
      </c>
      <c r="G151" s="6">
        <f t="shared" si="6"/>
        <v>2.1987096774193549</v>
      </c>
      <c r="H151" s="7">
        <f>E151/I151</f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7"/>
        <v>41275.25</v>
      </c>
      <c r="T151" s="11">
        <f t="shared" si="8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 t="s">
        <v>14</v>
      </c>
      <c r="G152" s="6">
        <f t="shared" si="6"/>
        <v>0.01</v>
      </c>
      <c r="H152" s="7">
        <f>E152/I152</f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7"/>
        <v>43450.25</v>
      </c>
      <c r="T152" s="11">
        <f t="shared" si="8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 t="s">
        <v>14</v>
      </c>
      <c r="G153" s="6">
        <f t="shared" si="6"/>
        <v>0.64166909620991253</v>
      </c>
      <c r="H153" s="7">
        <f>E153/I153</f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7"/>
        <v>41799.208333333336</v>
      </c>
      <c r="T153" s="11">
        <f t="shared" si="8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 t="s">
        <v>20</v>
      </c>
      <c r="G154" s="6">
        <f t="shared" si="6"/>
        <v>4.2306746987951804</v>
      </c>
      <c r="H154" s="7">
        <f>E154/I154</f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7"/>
        <v>42783.25</v>
      </c>
      <c r="T154" s="11">
        <f t="shared" si="8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 t="s">
        <v>14</v>
      </c>
      <c r="G155" s="6">
        <f t="shared" si="6"/>
        <v>0.92984160506863778</v>
      </c>
      <c r="H155" s="7">
        <f>E155/I155</f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7"/>
        <v>41201.208333333336</v>
      </c>
      <c r="T155" s="11">
        <f t="shared" si="8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 t="s">
        <v>14</v>
      </c>
      <c r="G156" s="6">
        <f t="shared" si="6"/>
        <v>0.58756567425569173</v>
      </c>
      <c r="H156" s="7">
        <f>E156/I156</f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7"/>
        <v>42502.208333333328</v>
      </c>
      <c r="T156" s="11">
        <f t="shared" si="8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 t="s">
        <v>14</v>
      </c>
      <c r="G157" s="6">
        <f t="shared" si="6"/>
        <v>0.65022222222222226</v>
      </c>
      <c r="H157" s="7">
        <f>E157/I157</f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7"/>
        <v>40262.208333333336</v>
      </c>
      <c r="T157" s="11">
        <f t="shared" si="8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 t="s">
        <v>74</v>
      </c>
      <c r="G158" s="6">
        <f t="shared" si="6"/>
        <v>0.73939560439560437</v>
      </c>
      <c r="H158" s="7">
        <f>E158/I158</f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7"/>
        <v>43743.208333333328</v>
      </c>
      <c r="T158" s="11">
        <f t="shared" si="8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 t="s">
        <v>14</v>
      </c>
      <c r="G159" s="6">
        <f t="shared" si="6"/>
        <v>0.52666666666666662</v>
      </c>
      <c r="H159" s="7">
        <f>E159/I159</f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7"/>
        <v>41638.25</v>
      </c>
      <c r="T159" s="11">
        <f t="shared" si="8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 t="s">
        <v>20</v>
      </c>
      <c r="G160" s="6">
        <f t="shared" si="6"/>
        <v>2.2095238095238097</v>
      </c>
      <c r="H160" s="7">
        <f>E160/I160</f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7"/>
        <v>42346.25</v>
      </c>
      <c r="T160" s="11">
        <f t="shared" si="8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 t="s">
        <v>20</v>
      </c>
      <c r="G161" s="6">
        <f t="shared" si="6"/>
        <v>1.0001150627615063</v>
      </c>
      <c r="H161" s="7">
        <f>E161/I161</f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7"/>
        <v>43551.208333333328</v>
      </c>
      <c r="T161" s="11">
        <f t="shared" si="8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 t="s">
        <v>20</v>
      </c>
      <c r="G162" s="6">
        <f t="shared" si="6"/>
        <v>1.6231249999999999</v>
      </c>
      <c r="H162" s="7">
        <f>E162/I162</f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7"/>
        <v>43582.208333333328</v>
      </c>
      <c r="T162" s="11">
        <f t="shared" si="8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 t="s">
        <v>14</v>
      </c>
      <c r="G163" s="6">
        <f t="shared" si="6"/>
        <v>0.78181818181818186</v>
      </c>
      <c r="H163" s="7">
        <f>E163/I163</f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7"/>
        <v>42270.208333333328</v>
      </c>
      <c r="T163" s="11">
        <f t="shared" si="8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 t="s">
        <v>20</v>
      </c>
      <c r="G164" s="6">
        <f t="shared" si="6"/>
        <v>1.4973770491803278</v>
      </c>
      <c r="H164" s="7">
        <f>E164/I164</f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7"/>
        <v>43442.25</v>
      </c>
      <c r="T164" s="11">
        <f t="shared" si="8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 t="s">
        <v>20</v>
      </c>
      <c r="G165" s="6">
        <f t="shared" si="6"/>
        <v>2.5325714285714285</v>
      </c>
      <c r="H165" s="7">
        <f>E165/I165</f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7"/>
        <v>43028.208333333328</v>
      </c>
      <c r="T165" s="11">
        <f t="shared" si="8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 t="s">
        <v>20</v>
      </c>
      <c r="G166" s="6">
        <f t="shared" si="6"/>
        <v>1.0016943521594683</v>
      </c>
      <c r="H166" s="7">
        <f>E166/I166</f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7"/>
        <v>43016.208333333328</v>
      </c>
      <c r="T166" s="11">
        <f t="shared" si="8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 t="s">
        <v>20</v>
      </c>
      <c r="G167" s="6">
        <f t="shared" si="6"/>
        <v>1.2199004424778761</v>
      </c>
      <c r="H167" s="7">
        <f>E167/I167</f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7"/>
        <v>42948.208333333328</v>
      </c>
      <c r="T167" s="11">
        <f t="shared" si="8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 t="s">
        <v>20</v>
      </c>
      <c r="G168" s="6">
        <f t="shared" si="6"/>
        <v>1.3713265306122449</v>
      </c>
      <c r="H168" s="7">
        <f>E168/I168</f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7"/>
        <v>40534.25</v>
      </c>
      <c r="T168" s="11">
        <f t="shared" si="8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 t="s">
        <v>20</v>
      </c>
      <c r="G169" s="6">
        <f t="shared" si="6"/>
        <v>4.155384615384615</v>
      </c>
      <c r="H169" s="7">
        <f>E169/I169</f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7"/>
        <v>41435.208333333336</v>
      </c>
      <c r="T169" s="11">
        <f t="shared" si="8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 t="s">
        <v>14</v>
      </c>
      <c r="G170" s="6">
        <f t="shared" si="6"/>
        <v>0.3130913348946136</v>
      </c>
      <c r="H170" s="7">
        <f>E170/I170</f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7"/>
        <v>43518.25</v>
      </c>
      <c r="T170" s="11">
        <f t="shared" si="8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 t="s">
        <v>20</v>
      </c>
      <c r="G171" s="6">
        <f t="shared" si="6"/>
        <v>4.240815450643777</v>
      </c>
      <c r="H171" s="7">
        <f>E171/I171</f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7"/>
        <v>41077.208333333336</v>
      </c>
      <c r="T171" s="11">
        <f t="shared" si="8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 t="s">
        <v>14</v>
      </c>
      <c r="G172" s="6">
        <f t="shared" si="6"/>
        <v>2.9388623072833599E-2</v>
      </c>
      <c r="H172" s="7">
        <f>E172/I172</f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7"/>
        <v>42950.208333333328</v>
      </c>
      <c r="T172" s="11">
        <f t="shared" si="8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 t="s">
        <v>14</v>
      </c>
      <c r="G173" s="6">
        <f t="shared" si="6"/>
        <v>0.1063265306122449</v>
      </c>
      <c r="H173" s="7">
        <f>E173/I173</f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7"/>
        <v>41718.208333333336</v>
      </c>
      <c r="T173" s="11">
        <f t="shared" si="8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 t="s">
        <v>14</v>
      </c>
      <c r="G174" s="6">
        <f t="shared" si="6"/>
        <v>0.82874999999999999</v>
      </c>
      <c r="H174" s="7">
        <f>E174/I174</f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7"/>
        <v>41839.208333333336</v>
      </c>
      <c r="T174" s="11">
        <f t="shared" si="8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 t="s">
        <v>20</v>
      </c>
      <c r="G175" s="6">
        <f t="shared" si="6"/>
        <v>1.6301447776628748</v>
      </c>
      <c r="H175" s="7">
        <f>E175/I175</f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7"/>
        <v>41412.208333333336</v>
      </c>
      <c r="T175" s="11">
        <f t="shared" si="8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 t="s">
        <v>20</v>
      </c>
      <c r="G176" s="6">
        <f t="shared" si="6"/>
        <v>8.9466666666666672</v>
      </c>
      <c r="H176" s="7">
        <f>E176/I176</f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7"/>
        <v>42282.208333333328</v>
      </c>
      <c r="T176" s="11">
        <f t="shared" si="8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 t="s">
        <v>14</v>
      </c>
      <c r="G177" s="6">
        <f t="shared" si="6"/>
        <v>0.26191501103752757</v>
      </c>
      <c r="H177" s="7">
        <f>E177/I177</f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7"/>
        <v>42613.208333333328</v>
      </c>
      <c r="T177" s="11">
        <f t="shared" si="8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 t="s">
        <v>14</v>
      </c>
      <c r="G178" s="6">
        <f t="shared" si="6"/>
        <v>0.74834782608695649</v>
      </c>
      <c r="H178" s="7">
        <f>E178/I178</f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7"/>
        <v>42616.208333333328</v>
      </c>
      <c r="T178" s="11">
        <f t="shared" si="8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 t="s">
        <v>20</v>
      </c>
      <c r="G179" s="6">
        <f t="shared" si="6"/>
        <v>4.1647680412371137</v>
      </c>
      <c r="H179" s="7">
        <f>E179/I179</f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7"/>
        <v>40497.25</v>
      </c>
      <c r="T179" s="11">
        <f t="shared" si="8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 t="s">
        <v>14</v>
      </c>
      <c r="G180" s="6">
        <f t="shared" si="6"/>
        <v>0.96208333333333329</v>
      </c>
      <c r="H180" s="7">
        <f>E180/I180</f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7"/>
        <v>42999.208333333328</v>
      </c>
      <c r="T180" s="11">
        <f t="shared" si="8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 t="s">
        <v>20</v>
      </c>
      <c r="G181" s="6">
        <f t="shared" si="6"/>
        <v>3.5771910112359548</v>
      </c>
      <c r="H181" s="7">
        <f>E181/I181</f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7"/>
        <v>41350.208333333336</v>
      </c>
      <c r="T181" s="11">
        <f t="shared" si="8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 t="s">
        <v>20</v>
      </c>
      <c r="G182" s="6">
        <f t="shared" si="6"/>
        <v>3.0845714285714285</v>
      </c>
      <c r="H182" s="7">
        <f>E182/I182</f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7"/>
        <v>40259.208333333336</v>
      </c>
      <c r="T182" s="11">
        <f t="shared" si="8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 t="s">
        <v>14</v>
      </c>
      <c r="G183" s="6">
        <f t="shared" si="6"/>
        <v>0.61802325581395345</v>
      </c>
      <c r="H183" s="7">
        <f>E183/I183</f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7"/>
        <v>43012.208333333328</v>
      </c>
      <c r="T183" s="11">
        <f t="shared" si="8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 t="s">
        <v>20</v>
      </c>
      <c r="G184" s="6">
        <f t="shared" si="6"/>
        <v>7.2232472324723247</v>
      </c>
      <c r="H184" s="7">
        <f>E184/I184</f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7"/>
        <v>43631.208333333328</v>
      </c>
      <c r="T184" s="11">
        <f t="shared" si="8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 t="s">
        <v>14</v>
      </c>
      <c r="G185" s="6">
        <f t="shared" si="6"/>
        <v>0.69117647058823528</v>
      </c>
      <c r="H185" s="7">
        <f>E185/I185</f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7"/>
        <v>40430.208333333336</v>
      </c>
      <c r="T185" s="11">
        <f t="shared" si="8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 t="s">
        <v>20</v>
      </c>
      <c r="G186" s="6">
        <f t="shared" si="6"/>
        <v>2.9305555555555554</v>
      </c>
      <c r="H186" s="7">
        <f>E186/I186</f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7"/>
        <v>43588.208333333328</v>
      </c>
      <c r="T186" s="11">
        <f t="shared" si="8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 t="s">
        <v>14</v>
      </c>
      <c r="G187" s="6">
        <f t="shared" si="6"/>
        <v>0.71799999999999997</v>
      </c>
      <c r="H187" s="7">
        <f>E187/I187</f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7"/>
        <v>43233.208333333328</v>
      </c>
      <c r="T187" s="11">
        <f t="shared" si="8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 t="s">
        <v>14</v>
      </c>
      <c r="G188" s="6">
        <f t="shared" si="6"/>
        <v>0.31934684684684683</v>
      </c>
      <c r="H188" s="7">
        <f>E188/I188</f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7"/>
        <v>41782.208333333336</v>
      </c>
      <c r="T188" s="11">
        <f t="shared" si="8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 t="s">
        <v>20</v>
      </c>
      <c r="G189" s="6">
        <f t="shared" si="6"/>
        <v>2.2987375415282392</v>
      </c>
      <c r="H189" s="7">
        <f>E189/I189</f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7"/>
        <v>41328.25</v>
      </c>
      <c r="T189" s="11">
        <f t="shared" si="8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 t="s">
        <v>14</v>
      </c>
      <c r="G190" s="6">
        <f t="shared" si="6"/>
        <v>0.3201219512195122</v>
      </c>
      <c r="H190" s="7">
        <f>E190/I190</f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7"/>
        <v>41975.25</v>
      </c>
      <c r="T190" s="11">
        <f t="shared" si="8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 t="s">
        <v>74</v>
      </c>
      <c r="G191" s="6">
        <f t="shared" si="6"/>
        <v>0.23525352848928385</v>
      </c>
      <c r="H191" s="7">
        <f>E191/I191</f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7"/>
        <v>42433.25</v>
      </c>
      <c r="T191" s="11">
        <f t="shared" si="8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 t="s">
        <v>14</v>
      </c>
      <c r="G192" s="6">
        <f t="shared" si="6"/>
        <v>0.68594594594594593</v>
      </c>
      <c r="H192" s="7">
        <f>E192/I192</f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7"/>
        <v>41429.208333333336</v>
      </c>
      <c r="T192" s="11">
        <f t="shared" si="8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 t="s">
        <v>14</v>
      </c>
      <c r="G193" s="6">
        <f t="shared" si="6"/>
        <v>0.37952380952380954</v>
      </c>
      <c r="H193" s="7">
        <f>E193/I193</f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7"/>
        <v>43536.208333333328</v>
      </c>
      <c r="T193" s="11">
        <f t="shared" si="8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 t="s">
        <v>14</v>
      </c>
      <c r="G194" s="6">
        <f t="shared" si="6"/>
        <v>0.19992957746478873</v>
      </c>
      <c r="H194" s="7">
        <f>E194/I194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si="7"/>
        <v>41817.208333333336</v>
      </c>
      <c r="T194" s="11">
        <f t="shared" si="8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 t="s">
        <v>14</v>
      </c>
      <c r="G195" s="6">
        <f t="shared" ref="G195:G258" si="9">E195/D195</f>
        <v>0.45636363636363636</v>
      </c>
      <c r="H195" s="7">
        <f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ref="S195:S258" si="10">(((L195/60)/60)/24)+DATE(1970,1,1)</f>
        <v>43198.208333333328</v>
      </c>
      <c r="T195" s="11">
        <f t="shared" ref="T195:T258" si="11"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 t="s">
        <v>20</v>
      </c>
      <c r="G196" s="6">
        <f t="shared" si="9"/>
        <v>1.227605633802817</v>
      </c>
      <c r="H196" s="7">
        <f>E196/I196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0"/>
        <v>42261.208333333328</v>
      </c>
      <c r="T196" s="11">
        <f t="shared" si="11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 t="s">
        <v>20</v>
      </c>
      <c r="G197" s="6">
        <f t="shared" si="9"/>
        <v>3.61753164556962</v>
      </c>
      <c r="H197" s="7">
        <f>E197/I197</f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0"/>
        <v>43310.208333333328</v>
      </c>
      <c r="T197" s="11">
        <f t="shared" si="11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 t="s">
        <v>14</v>
      </c>
      <c r="G198" s="6">
        <f t="shared" si="9"/>
        <v>0.63146341463414635</v>
      </c>
      <c r="H198" s="7">
        <f>E198/I198</f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0"/>
        <v>42616.208333333328</v>
      </c>
      <c r="T198" s="11">
        <f t="shared" si="11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 t="s">
        <v>20</v>
      </c>
      <c r="G199" s="6">
        <f t="shared" si="9"/>
        <v>2.9820475319926874</v>
      </c>
      <c r="H199" s="7">
        <f>E199/I199</f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0"/>
        <v>42909.208333333328</v>
      </c>
      <c r="T199" s="11">
        <f t="shared" si="11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 t="s">
        <v>14</v>
      </c>
      <c r="G200" s="6">
        <f t="shared" si="9"/>
        <v>9.5585443037974685E-2</v>
      </c>
      <c r="H200" s="7">
        <f>E200/I200</f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0"/>
        <v>40396.208333333336</v>
      </c>
      <c r="T200" s="11">
        <f t="shared" si="11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 t="s">
        <v>14</v>
      </c>
      <c r="G201" s="6">
        <f t="shared" si="9"/>
        <v>0.5377777777777778</v>
      </c>
      <c r="H201" s="7">
        <f>E201/I201</f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0"/>
        <v>42192.208333333328</v>
      </c>
      <c r="T201" s="11">
        <f t="shared" si="11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 t="s">
        <v>14</v>
      </c>
      <c r="G202" s="6">
        <f t="shared" si="9"/>
        <v>0.02</v>
      </c>
      <c r="H202" s="7">
        <f>E202/I202</f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0"/>
        <v>40262.208333333336</v>
      </c>
      <c r="T202" s="11">
        <f t="shared" si="11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 t="s">
        <v>20</v>
      </c>
      <c r="G203" s="6">
        <f t="shared" si="9"/>
        <v>6.8119047619047617</v>
      </c>
      <c r="H203" s="7">
        <f>E203/I203</f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0"/>
        <v>41845.208333333336</v>
      </c>
      <c r="T203" s="11">
        <f t="shared" si="11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 t="s">
        <v>74</v>
      </c>
      <c r="G204" s="6">
        <f t="shared" si="9"/>
        <v>0.78831325301204824</v>
      </c>
      <c r="H204" s="7">
        <f>E204/I204</f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0"/>
        <v>40818.208333333336</v>
      </c>
      <c r="T204" s="11">
        <f t="shared" si="11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 t="s">
        <v>20</v>
      </c>
      <c r="G205" s="6">
        <f t="shared" si="9"/>
        <v>1.3440792216817234</v>
      </c>
      <c r="H205" s="7">
        <f>E205/I205</f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0"/>
        <v>42752.25</v>
      </c>
      <c r="T205" s="11">
        <f t="shared" si="11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 t="s">
        <v>14</v>
      </c>
      <c r="G206" s="6">
        <f t="shared" si="9"/>
        <v>3.372E-2</v>
      </c>
      <c r="H206" s="7">
        <f>E206/I206</f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0"/>
        <v>40636.208333333336</v>
      </c>
      <c r="T206" s="11">
        <f t="shared" si="11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 t="s">
        <v>20</v>
      </c>
      <c r="G207" s="6">
        <f t="shared" si="9"/>
        <v>4.3184615384615386</v>
      </c>
      <c r="H207" s="7">
        <f>E207/I207</f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0"/>
        <v>43390.208333333328</v>
      </c>
      <c r="T207" s="11">
        <f t="shared" si="11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 t="s">
        <v>74</v>
      </c>
      <c r="G208" s="6">
        <f t="shared" si="9"/>
        <v>0.38844444444444443</v>
      </c>
      <c r="H208" s="7">
        <f>E208/I208</f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0"/>
        <v>40236.25</v>
      </c>
      <c r="T208" s="11">
        <f t="shared" si="11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 t="s">
        <v>20</v>
      </c>
      <c r="G209" s="6">
        <f t="shared" si="9"/>
        <v>4.2569999999999997</v>
      </c>
      <c r="H209" s="7">
        <f>E209/I209</f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0"/>
        <v>43340.208333333328</v>
      </c>
      <c r="T209" s="11">
        <f t="shared" si="11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 t="s">
        <v>20</v>
      </c>
      <c r="G210" s="6">
        <f t="shared" si="9"/>
        <v>1.0112239715591671</v>
      </c>
      <c r="H210" s="7">
        <f>E210/I210</f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0"/>
        <v>43048.25</v>
      </c>
      <c r="T210" s="11">
        <f t="shared" si="11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 t="s">
        <v>47</v>
      </c>
      <c r="G211" s="6">
        <f t="shared" si="9"/>
        <v>0.21188688946015424</v>
      </c>
      <c r="H211" s="7">
        <f>E211/I211</f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0"/>
        <v>42496.208333333328</v>
      </c>
      <c r="T211" s="11">
        <f t="shared" si="11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 t="s">
        <v>14</v>
      </c>
      <c r="G212" s="6">
        <f t="shared" si="9"/>
        <v>0.67425531914893622</v>
      </c>
      <c r="H212" s="7">
        <f>E212/I212</f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0"/>
        <v>42797.25</v>
      </c>
      <c r="T212" s="11">
        <f t="shared" si="11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 t="s">
        <v>14</v>
      </c>
      <c r="G213" s="6">
        <f t="shared" si="9"/>
        <v>0.9492337164750958</v>
      </c>
      <c r="H213" s="7">
        <f>E213/I213</f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0"/>
        <v>41513.208333333336</v>
      </c>
      <c r="T213" s="11">
        <f t="shared" si="11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 t="s">
        <v>20</v>
      </c>
      <c r="G214" s="6">
        <f t="shared" si="9"/>
        <v>1.5185185185185186</v>
      </c>
      <c r="H214" s="7">
        <f>E214/I214</f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0"/>
        <v>43814.25</v>
      </c>
      <c r="T214" s="11">
        <f t="shared" si="11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 t="s">
        <v>20</v>
      </c>
      <c r="G215" s="6">
        <f t="shared" si="9"/>
        <v>1.9516382252559727</v>
      </c>
      <c r="H215" s="7">
        <f>E215/I215</f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0"/>
        <v>40488.208333333336</v>
      </c>
      <c r="T215" s="11">
        <f t="shared" si="11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 t="s">
        <v>20</v>
      </c>
      <c r="G216" s="6">
        <f t="shared" si="9"/>
        <v>10.231428571428571</v>
      </c>
      <c r="H216" s="7">
        <f>E216/I216</f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0"/>
        <v>40409.208333333336</v>
      </c>
      <c r="T216" s="11">
        <f t="shared" si="11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 t="s">
        <v>14</v>
      </c>
      <c r="G217" s="6">
        <f t="shared" si="9"/>
        <v>3.8418367346938778E-2</v>
      </c>
      <c r="H217" s="7">
        <f>E217/I217</f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0"/>
        <v>43509.25</v>
      </c>
      <c r="T217" s="11">
        <f t="shared" si="11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 t="s">
        <v>20</v>
      </c>
      <c r="G218" s="6">
        <f t="shared" si="9"/>
        <v>1.5507066557107643</v>
      </c>
      <c r="H218" s="7">
        <f>E218/I218</f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0"/>
        <v>40869.25</v>
      </c>
      <c r="T218" s="11">
        <f t="shared" si="11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 t="s">
        <v>14</v>
      </c>
      <c r="G219" s="6">
        <f t="shared" si="9"/>
        <v>0.44753477588871715</v>
      </c>
      <c r="H219" s="7">
        <f>E219/I219</f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0"/>
        <v>43583.208333333328</v>
      </c>
      <c r="T219" s="11">
        <f t="shared" si="11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 t="s">
        <v>20</v>
      </c>
      <c r="G220" s="6">
        <f t="shared" si="9"/>
        <v>2.1594736842105262</v>
      </c>
      <c r="H220" s="7">
        <f>E220/I220</f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0"/>
        <v>40858.25</v>
      </c>
      <c r="T220" s="11">
        <f t="shared" si="11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 t="s">
        <v>20</v>
      </c>
      <c r="G221" s="6">
        <f t="shared" si="9"/>
        <v>3.3212709832134291</v>
      </c>
      <c r="H221" s="7">
        <f>E221/I221</f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0"/>
        <v>41137.208333333336</v>
      </c>
      <c r="T221" s="11">
        <f t="shared" si="11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 t="s">
        <v>14</v>
      </c>
      <c r="G222" s="6">
        <f t="shared" si="9"/>
        <v>8.4430379746835441E-2</v>
      </c>
      <c r="H222" s="7">
        <f>E222/I222</f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0"/>
        <v>40725.208333333336</v>
      </c>
      <c r="T222" s="11">
        <f t="shared" si="11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 t="s">
        <v>14</v>
      </c>
      <c r="G223" s="6">
        <f t="shared" si="9"/>
        <v>0.9862551440329218</v>
      </c>
      <c r="H223" s="7">
        <f>E223/I223</f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0"/>
        <v>41081.208333333336</v>
      </c>
      <c r="T223" s="11">
        <f t="shared" si="11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 t="s">
        <v>20</v>
      </c>
      <c r="G224" s="6">
        <f t="shared" si="9"/>
        <v>1.3797916666666667</v>
      </c>
      <c r="H224" s="7">
        <f>E224/I224</f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0"/>
        <v>41914.208333333336</v>
      </c>
      <c r="T224" s="11">
        <f t="shared" si="11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 t="s">
        <v>14</v>
      </c>
      <c r="G225" s="6">
        <f t="shared" si="9"/>
        <v>0.93810996563573879</v>
      </c>
      <c r="H225" s="7">
        <f>E225/I225</f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0"/>
        <v>42445.208333333328</v>
      </c>
      <c r="T225" s="11">
        <f t="shared" si="11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 t="s">
        <v>20</v>
      </c>
      <c r="G226" s="6">
        <f t="shared" si="9"/>
        <v>4.0363930885529156</v>
      </c>
      <c r="H226" s="7">
        <f>E226/I226</f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0"/>
        <v>41906.208333333336</v>
      </c>
      <c r="T226" s="11">
        <f t="shared" si="11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 t="s">
        <v>20</v>
      </c>
      <c r="G227" s="6">
        <f t="shared" si="9"/>
        <v>2.6017404129793511</v>
      </c>
      <c r="H227" s="7">
        <f>E227/I227</f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0"/>
        <v>41762.208333333336</v>
      </c>
      <c r="T227" s="11">
        <f t="shared" si="11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 t="s">
        <v>20</v>
      </c>
      <c r="G228" s="6">
        <f t="shared" si="9"/>
        <v>3.6663333333333332</v>
      </c>
      <c r="H228" s="7">
        <f>E228/I228</f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0"/>
        <v>40276.208333333336</v>
      </c>
      <c r="T228" s="11">
        <f t="shared" si="11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 t="s">
        <v>20</v>
      </c>
      <c r="G229" s="6">
        <f t="shared" si="9"/>
        <v>1.687208538587849</v>
      </c>
      <c r="H229" s="7">
        <f>E229/I229</f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0"/>
        <v>42139.208333333328</v>
      </c>
      <c r="T229" s="11">
        <f t="shared" si="11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 t="s">
        <v>20</v>
      </c>
      <c r="G230" s="6">
        <f t="shared" si="9"/>
        <v>1.1990717911530093</v>
      </c>
      <c r="H230" s="7">
        <f>E230/I230</f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0"/>
        <v>42613.208333333328</v>
      </c>
      <c r="T230" s="11">
        <f t="shared" si="11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 t="s">
        <v>20</v>
      </c>
      <c r="G231" s="6">
        <f t="shared" si="9"/>
        <v>1.936892523364486</v>
      </c>
      <c r="H231" s="7">
        <f>E231/I231</f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0"/>
        <v>42887.208333333328</v>
      </c>
      <c r="T231" s="11">
        <f t="shared" si="11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 t="s">
        <v>20</v>
      </c>
      <c r="G232" s="6">
        <f t="shared" si="9"/>
        <v>4.2016666666666671</v>
      </c>
      <c r="H232" s="7">
        <f>E232/I232</f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0"/>
        <v>43805.25</v>
      </c>
      <c r="T232" s="11">
        <f t="shared" si="11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 t="s">
        <v>74</v>
      </c>
      <c r="G233" s="6">
        <f t="shared" si="9"/>
        <v>0.76708333333333334</v>
      </c>
      <c r="H233" s="7">
        <f>E233/I233</f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0"/>
        <v>41415.208333333336</v>
      </c>
      <c r="T233" s="11">
        <f t="shared" si="11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 t="s">
        <v>20</v>
      </c>
      <c r="G234" s="6">
        <f t="shared" si="9"/>
        <v>1.7126470588235294</v>
      </c>
      <c r="H234" s="7">
        <f>E234/I234</f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0"/>
        <v>42576.208333333328</v>
      </c>
      <c r="T234" s="11">
        <f t="shared" si="11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 t="s">
        <v>20</v>
      </c>
      <c r="G235" s="6">
        <f t="shared" si="9"/>
        <v>1.5789473684210527</v>
      </c>
      <c r="H235" s="7">
        <f>E235/I235</f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0"/>
        <v>40706.208333333336</v>
      </c>
      <c r="T235" s="11">
        <f t="shared" si="11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 t="s">
        <v>20</v>
      </c>
      <c r="G236" s="6">
        <f t="shared" si="9"/>
        <v>1.0908</v>
      </c>
      <c r="H236" s="7">
        <f>E236/I236</f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0"/>
        <v>42969.208333333328</v>
      </c>
      <c r="T236" s="11">
        <f t="shared" si="11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 t="s">
        <v>14</v>
      </c>
      <c r="G237" s="6">
        <f t="shared" si="9"/>
        <v>0.41732558139534881</v>
      </c>
      <c r="H237" s="7">
        <f>E237/I237</f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0"/>
        <v>42779.25</v>
      </c>
      <c r="T237" s="11">
        <f t="shared" si="11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 t="s">
        <v>14</v>
      </c>
      <c r="G238" s="6">
        <f t="shared" si="9"/>
        <v>0.10944303797468355</v>
      </c>
      <c r="H238" s="7">
        <f>E238/I238</f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0"/>
        <v>43641.208333333328</v>
      </c>
      <c r="T238" s="11">
        <f t="shared" si="11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 t="s">
        <v>20</v>
      </c>
      <c r="G239" s="6">
        <f t="shared" si="9"/>
        <v>1.593763440860215</v>
      </c>
      <c r="H239" s="7">
        <f>E239/I239</f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0"/>
        <v>41754.208333333336</v>
      </c>
      <c r="T239" s="11">
        <f t="shared" si="11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 t="s">
        <v>20</v>
      </c>
      <c r="G240" s="6">
        <f t="shared" si="9"/>
        <v>4.2241666666666671</v>
      </c>
      <c r="H240" s="7">
        <f>E240/I240</f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0"/>
        <v>43083.25</v>
      </c>
      <c r="T240" s="11">
        <f t="shared" si="11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 t="s">
        <v>14</v>
      </c>
      <c r="G241" s="6">
        <f t="shared" si="9"/>
        <v>0.97718749999999999</v>
      </c>
      <c r="H241" s="7">
        <f>E241/I241</f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0"/>
        <v>42245.208333333328</v>
      </c>
      <c r="T241" s="11">
        <f t="shared" si="11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 t="s">
        <v>20</v>
      </c>
      <c r="G242" s="6">
        <f t="shared" si="9"/>
        <v>4.1878911564625847</v>
      </c>
      <c r="H242" s="7">
        <f>E242/I242</f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0"/>
        <v>40396.208333333336</v>
      </c>
      <c r="T242" s="11">
        <f t="shared" si="11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 t="s">
        <v>20</v>
      </c>
      <c r="G243" s="6">
        <f t="shared" si="9"/>
        <v>1.0191632047477746</v>
      </c>
      <c r="H243" s="7">
        <f>E243/I243</f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0"/>
        <v>41742.208333333336</v>
      </c>
      <c r="T243" s="11">
        <f t="shared" si="11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 t="s">
        <v>20</v>
      </c>
      <c r="G244" s="6">
        <f t="shared" si="9"/>
        <v>1.2772619047619047</v>
      </c>
      <c r="H244" s="7">
        <f>E244/I244</f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0"/>
        <v>42865.208333333328</v>
      </c>
      <c r="T244" s="11">
        <f t="shared" si="11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 t="s">
        <v>20</v>
      </c>
      <c r="G245" s="6">
        <f t="shared" si="9"/>
        <v>4.4521739130434783</v>
      </c>
      <c r="H245" s="7">
        <f>E245/I245</f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0"/>
        <v>43163.25</v>
      </c>
      <c r="T245" s="11">
        <f t="shared" si="11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 t="s">
        <v>20</v>
      </c>
      <c r="G246" s="6">
        <f t="shared" si="9"/>
        <v>5.6971428571428575</v>
      </c>
      <c r="H246" s="7">
        <f>E246/I246</f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0"/>
        <v>41834.208333333336</v>
      </c>
      <c r="T246" s="11">
        <f t="shared" si="11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 t="s">
        <v>20</v>
      </c>
      <c r="G247" s="6">
        <f t="shared" si="9"/>
        <v>5.0934482758620687</v>
      </c>
      <c r="H247" s="7">
        <f>E247/I247</f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0"/>
        <v>41736.208333333336</v>
      </c>
      <c r="T247" s="11">
        <f t="shared" si="11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 t="s">
        <v>20</v>
      </c>
      <c r="G248" s="6">
        <f t="shared" si="9"/>
        <v>3.2553333333333332</v>
      </c>
      <c r="H248" s="7">
        <f>E248/I248</f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0"/>
        <v>41491.208333333336</v>
      </c>
      <c r="T248" s="11">
        <f t="shared" si="11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 t="s">
        <v>20</v>
      </c>
      <c r="G249" s="6">
        <f t="shared" si="9"/>
        <v>9.3261616161616168</v>
      </c>
      <c r="H249" s="7">
        <f>E249/I249</f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0"/>
        <v>42726.25</v>
      </c>
      <c r="T249" s="11">
        <f t="shared" si="11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 t="s">
        <v>20</v>
      </c>
      <c r="G250" s="6">
        <f t="shared" si="9"/>
        <v>2.1133870967741935</v>
      </c>
      <c r="H250" s="7">
        <f>E250/I250</f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0"/>
        <v>42004.25</v>
      </c>
      <c r="T250" s="11">
        <f t="shared" si="11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 t="s">
        <v>20</v>
      </c>
      <c r="G251" s="6">
        <f t="shared" si="9"/>
        <v>2.7332520325203253</v>
      </c>
      <c r="H251" s="7">
        <f>E251/I251</f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0"/>
        <v>42006.25</v>
      </c>
      <c r="T251" s="11">
        <f t="shared" si="11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 t="s">
        <v>14</v>
      </c>
      <c r="G252" s="6">
        <f t="shared" si="9"/>
        <v>0.03</v>
      </c>
      <c r="H252" s="7">
        <f>E252/I252</f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0"/>
        <v>40203.25</v>
      </c>
      <c r="T252" s="11">
        <f t="shared" si="11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 t="s">
        <v>14</v>
      </c>
      <c r="G253" s="6">
        <f t="shared" si="9"/>
        <v>0.54084507042253516</v>
      </c>
      <c r="H253" s="7">
        <f>E253/I253</f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0"/>
        <v>41252.25</v>
      </c>
      <c r="T253" s="11">
        <f t="shared" si="11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 t="s">
        <v>20</v>
      </c>
      <c r="G254" s="6">
        <f t="shared" si="9"/>
        <v>6.2629999999999999</v>
      </c>
      <c r="H254" s="7">
        <f>E254/I254</f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0"/>
        <v>41572.208333333336</v>
      </c>
      <c r="T254" s="11">
        <f t="shared" si="11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 t="s">
        <v>14</v>
      </c>
      <c r="G255" s="6">
        <f t="shared" si="9"/>
        <v>0.8902139917695473</v>
      </c>
      <c r="H255" s="7">
        <f>E255/I255</f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0"/>
        <v>40641.208333333336</v>
      </c>
      <c r="T255" s="11">
        <f t="shared" si="11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 t="s">
        <v>20</v>
      </c>
      <c r="G256" s="6">
        <f t="shared" si="9"/>
        <v>1.8489130434782608</v>
      </c>
      <c r="H256" s="7">
        <f>E256/I256</f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0"/>
        <v>42787.25</v>
      </c>
      <c r="T256" s="11">
        <f t="shared" si="11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 t="s">
        <v>20</v>
      </c>
      <c r="G257" s="6">
        <f t="shared" si="9"/>
        <v>1.2016770186335404</v>
      </c>
      <c r="H257" s="7">
        <f>E257/I257</f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0"/>
        <v>40590.25</v>
      </c>
      <c r="T257" s="11">
        <f t="shared" si="11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 t="s">
        <v>14</v>
      </c>
      <c r="G258" s="6">
        <f t="shared" si="9"/>
        <v>0.23390243902439026</v>
      </c>
      <c r="H258" s="7">
        <f>E258/I258</f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si="10"/>
        <v>42393.25</v>
      </c>
      <c r="T258" s="11">
        <f t="shared" si="11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 t="s">
        <v>20</v>
      </c>
      <c r="G259" s="6">
        <f t="shared" ref="G259:G322" si="12">E259/D259</f>
        <v>1.46</v>
      </c>
      <c r="H259" s="7">
        <f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ref="S259:S322" si="13">(((L259/60)/60)/24)+DATE(1970,1,1)</f>
        <v>41338.25</v>
      </c>
      <c r="T259" s="11">
        <f t="shared" ref="T259:T322" si="14"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 t="s">
        <v>20</v>
      </c>
      <c r="G260" s="6">
        <f t="shared" si="12"/>
        <v>2.6848000000000001</v>
      </c>
      <c r="H260" s="7">
        <f>E260/I260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3"/>
        <v>42712.25</v>
      </c>
      <c r="T260" s="11">
        <f t="shared" si="14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 t="s">
        <v>20</v>
      </c>
      <c r="G261" s="6">
        <f t="shared" si="12"/>
        <v>5.9749999999999996</v>
      </c>
      <c r="H261" s="7">
        <f>E261/I261</f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3"/>
        <v>41251.25</v>
      </c>
      <c r="T261" s="11">
        <f t="shared" si="14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 t="s">
        <v>20</v>
      </c>
      <c r="G262" s="6">
        <f t="shared" si="12"/>
        <v>1.5769841269841269</v>
      </c>
      <c r="H262" s="7">
        <f>E262/I262</f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3"/>
        <v>41180.208333333336</v>
      </c>
      <c r="T262" s="11">
        <f t="shared" si="14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 t="s">
        <v>14</v>
      </c>
      <c r="G263" s="6">
        <f t="shared" si="12"/>
        <v>0.31201660735468567</v>
      </c>
      <c r="H263" s="7">
        <f>E263/I263</f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3"/>
        <v>40415.208333333336</v>
      </c>
      <c r="T263" s="11">
        <f t="shared" si="14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 t="s">
        <v>20</v>
      </c>
      <c r="G264" s="6">
        <f t="shared" si="12"/>
        <v>3.1341176470588237</v>
      </c>
      <c r="H264" s="7">
        <f>E264/I264</f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3"/>
        <v>40638.208333333336</v>
      </c>
      <c r="T264" s="11">
        <f t="shared" si="14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 t="s">
        <v>20</v>
      </c>
      <c r="G265" s="6">
        <f t="shared" si="12"/>
        <v>3.7089655172413791</v>
      </c>
      <c r="H265" s="7">
        <f>E265/I265</f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3"/>
        <v>40187.25</v>
      </c>
      <c r="T265" s="11">
        <f t="shared" si="14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 t="s">
        <v>20</v>
      </c>
      <c r="G266" s="6">
        <f t="shared" si="12"/>
        <v>3.6266447368421053</v>
      </c>
      <c r="H266" s="7">
        <f>E266/I266</f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3"/>
        <v>41317.25</v>
      </c>
      <c r="T266" s="11">
        <f t="shared" si="14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 t="s">
        <v>20</v>
      </c>
      <c r="G267" s="6">
        <f t="shared" si="12"/>
        <v>1.2308163265306122</v>
      </c>
      <c r="H267" s="7">
        <f>E267/I267</f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3"/>
        <v>42372.25</v>
      </c>
      <c r="T267" s="11">
        <f t="shared" si="14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 t="s">
        <v>14</v>
      </c>
      <c r="G268" s="6">
        <f t="shared" si="12"/>
        <v>0.76766756032171579</v>
      </c>
      <c r="H268" s="7">
        <f>E268/I268</f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3"/>
        <v>41950.25</v>
      </c>
      <c r="T268" s="11">
        <f t="shared" si="14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 t="s">
        <v>20</v>
      </c>
      <c r="G269" s="6">
        <f t="shared" si="12"/>
        <v>2.3362012987012988</v>
      </c>
      <c r="H269" s="7">
        <f>E269/I269</f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3"/>
        <v>41206.208333333336</v>
      </c>
      <c r="T269" s="11">
        <f t="shared" si="14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 t="s">
        <v>20</v>
      </c>
      <c r="G270" s="6">
        <f t="shared" si="12"/>
        <v>1.8053333333333332</v>
      </c>
      <c r="H270" s="7">
        <f>E270/I270</f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3"/>
        <v>41186.208333333336</v>
      </c>
      <c r="T270" s="11">
        <f t="shared" si="14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 t="s">
        <v>20</v>
      </c>
      <c r="G271" s="6">
        <f t="shared" si="12"/>
        <v>2.5262857142857142</v>
      </c>
      <c r="H271" s="7">
        <f>E271/I271</f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3"/>
        <v>43496.25</v>
      </c>
      <c r="T271" s="11">
        <f t="shared" si="14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 t="s">
        <v>74</v>
      </c>
      <c r="G272" s="6">
        <f t="shared" si="12"/>
        <v>0.27176538240368026</v>
      </c>
      <c r="H272" s="7">
        <f>E272/I272</f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3"/>
        <v>40514.25</v>
      </c>
      <c r="T272" s="11">
        <f t="shared" si="14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 t="s">
        <v>47</v>
      </c>
      <c r="G273" s="6">
        <f t="shared" si="12"/>
        <v>1.2706571242680547E-2</v>
      </c>
      <c r="H273" s="7">
        <f>E273/I273</f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3"/>
        <v>42345.25</v>
      </c>
      <c r="T273" s="11">
        <f t="shared" si="14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 t="s">
        <v>20</v>
      </c>
      <c r="G274" s="6">
        <f t="shared" si="12"/>
        <v>3.0400978473581213</v>
      </c>
      <c r="H274" s="7">
        <f>E274/I274</f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3"/>
        <v>43656.208333333328</v>
      </c>
      <c r="T274" s="11">
        <f t="shared" si="14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 t="s">
        <v>20</v>
      </c>
      <c r="G275" s="6">
        <f t="shared" si="12"/>
        <v>1.3723076923076922</v>
      </c>
      <c r="H275" s="7">
        <f>E275/I275</f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3"/>
        <v>42995.208333333328</v>
      </c>
      <c r="T275" s="11">
        <f t="shared" si="14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 t="s">
        <v>14</v>
      </c>
      <c r="G276" s="6">
        <f t="shared" si="12"/>
        <v>0.32208333333333333</v>
      </c>
      <c r="H276" s="7">
        <f>E276/I276</f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3"/>
        <v>43045.25</v>
      </c>
      <c r="T276" s="11">
        <f t="shared" si="14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 t="s">
        <v>20</v>
      </c>
      <c r="G277" s="6">
        <f t="shared" si="12"/>
        <v>2.4151282051282053</v>
      </c>
      <c r="H277" s="7">
        <f>E277/I277</f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3"/>
        <v>43561.208333333328</v>
      </c>
      <c r="T277" s="11">
        <f t="shared" si="14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 t="s">
        <v>14</v>
      </c>
      <c r="G278" s="6">
        <f t="shared" si="12"/>
        <v>0.96799999999999997</v>
      </c>
      <c r="H278" s="7">
        <f>E278/I278</f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3"/>
        <v>41018.208333333336</v>
      </c>
      <c r="T278" s="11">
        <f t="shared" si="14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 t="s">
        <v>20</v>
      </c>
      <c r="G279" s="6">
        <f t="shared" si="12"/>
        <v>10.664285714285715</v>
      </c>
      <c r="H279" s="7">
        <f>E279/I279</f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3"/>
        <v>40378.208333333336</v>
      </c>
      <c r="T279" s="11">
        <f t="shared" si="14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 t="s">
        <v>20</v>
      </c>
      <c r="G280" s="6">
        <f t="shared" si="12"/>
        <v>3.2588888888888889</v>
      </c>
      <c r="H280" s="7">
        <f>E280/I280</f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3"/>
        <v>41239.25</v>
      </c>
      <c r="T280" s="11">
        <f t="shared" si="14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 t="s">
        <v>20</v>
      </c>
      <c r="G281" s="6">
        <f t="shared" si="12"/>
        <v>1.7070000000000001</v>
      </c>
      <c r="H281" s="7">
        <f>E281/I281</f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3"/>
        <v>43346.208333333328</v>
      </c>
      <c r="T281" s="11">
        <f t="shared" si="14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 t="s">
        <v>20</v>
      </c>
      <c r="G282" s="6">
        <f t="shared" si="12"/>
        <v>5.8144</v>
      </c>
      <c r="H282" s="7">
        <f>E282/I282</f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3"/>
        <v>43060.25</v>
      </c>
      <c r="T282" s="11">
        <f t="shared" si="14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 t="s">
        <v>14</v>
      </c>
      <c r="G283" s="6">
        <f t="shared" si="12"/>
        <v>0.91520972644376897</v>
      </c>
      <c r="H283" s="7">
        <f>E283/I283</f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3"/>
        <v>40979.25</v>
      </c>
      <c r="T283" s="11">
        <f t="shared" si="14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 t="s">
        <v>20</v>
      </c>
      <c r="G284" s="6">
        <f t="shared" si="12"/>
        <v>1.0804761904761904</v>
      </c>
      <c r="H284" s="7">
        <f>E284/I284</f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3"/>
        <v>42701.25</v>
      </c>
      <c r="T284" s="11">
        <f t="shared" si="14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 t="s">
        <v>14</v>
      </c>
      <c r="G285" s="6">
        <f t="shared" si="12"/>
        <v>0.18728395061728395</v>
      </c>
      <c r="H285" s="7">
        <f>E285/I285</f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3"/>
        <v>42520.208333333328</v>
      </c>
      <c r="T285" s="11">
        <f t="shared" si="14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 t="s">
        <v>14</v>
      </c>
      <c r="G286" s="6">
        <f t="shared" si="12"/>
        <v>0.83193877551020412</v>
      </c>
      <c r="H286" s="7">
        <f>E286/I286</f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3"/>
        <v>41030.208333333336</v>
      </c>
      <c r="T286" s="11">
        <f t="shared" si="14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 t="s">
        <v>20</v>
      </c>
      <c r="G287" s="6">
        <f t="shared" si="12"/>
        <v>7.0633333333333335</v>
      </c>
      <c r="H287" s="7">
        <f>E287/I287</f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3"/>
        <v>42623.208333333328</v>
      </c>
      <c r="T287" s="11">
        <f t="shared" si="14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 t="s">
        <v>74</v>
      </c>
      <c r="G288" s="6">
        <f t="shared" si="12"/>
        <v>0.17446030330062445</v>
      </c>
      <c r="H288" s="7">
        <f>E288/I288</f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3"/>
        <v>42697.25</v>
      </c>
      <c r="T288" s="11">
        <f t="shared" si="14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 t="s">
        <v>20</v>
      </c>
      <c r="G289" s="6">
        <f t="shared" si="12"/>
        <v>2.0973015873015872</v>
      </c>
      <c r="H289" s="7">
        <f>E289/I289</f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3"/>
        <v>42122.208333333328</v>
      </c>
      <c r="T289" s="11">
        <f t="shared" si="14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 t="s">
        <v>14</v>
      </c>
      <c r="G290" s="6">
        <f t="shared" si="12"/>
        <v>0.97785714285714287</v>
      </c>
      <c r="H290" s="7">
        <f>E290/I290</f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3"/>
        <v>40982.208333333336</v>
      </c>
      <c r="T290" s="11">
        <f t="shared" si="14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 t="s">
        <v>20</v>
      </c>
      <c r="G291" s="6">
        <f t="shared" si="12"/>
        <v>16.842500000000001</v>
      </c>
      <c r="H291" s="7">
        <f>E291/I291</f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3"/>
        <v>42219.208333333328</v>
      </c>
      <c r="T291" s="11">
        <f t="shared" si="14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 t="s">
        <v>14</v>
      </c>
      <c r="G292" s="6">
        <f t="shared" si="12"/>
        <v>0.54402135231316728</v>
      </c>
      <c r="H292" s="7">
        <f>E292/I292</f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3"/>
        <v>41404.208333333336</v>
      </c>
      <c r="T292" s="11">
        <f t="shared" si="14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 t="s">
        <v>20</v>
      </c>
      <c r="G293" s="6">
        <f t="shared" si="12"/>
        <v>4.5661111111111108</v>
      </c>
      <c r="H293" s="7">
        <f>E293/I293</f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3"/>
        <v>40831.208333333336</v>
      </c>
      <c r="T293" s="11">
        <f t="shared" si="14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 t="s">
        <v>14</v>
      </c>
      <c r="G294" s="6">
        <f t="shared" si="12"/>
        <v>9.8219178082191785E-2</v>
      </c>
      <c r="H294" s="7">
        <f>E294/I294</f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3"/>
        <v>40984.208333333336</v>
      </c>
      <c r="T294" s="11">
        <f t="shared" si="14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 t="s">
        <v>74</v>
      </c>
      <c r="G295" s="6">
        <f t="shared" si="12"/>
        <v>0.16384615384615384</v>
      </c>
      <c r="H295" s="7">
        <f>E295/I295</f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3"/>
        <v>40456.208333333336</v>
      </c>
      <c r="T295" s="11">
        <f t="shared" si="14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 t="s">
        <v>20</v>
      </c>
      <c r="G296" s="6">
        <f t="shared" si="12"/>
        <v>13.396666666666667</v>
      </c>
      <c r="H296" s="7">
        <f>E296/I296</f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3"/>
        <v>43399.208333333328</v>
      </c>
      <c r="T296" s="11">
        <f t="shared" si="14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 t="s">
        <v>14</v>
      </c>
      <c r="G297" s="6">
        <f t="shared" si="12"/>
        <v>0.35650077760497667</v>
      </c>
      <c r="H297" s="7">
        <f>E297/I297</f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3"/>
        <v>41562.208333333336</v>
      </c>
      <c r="T297" s="11">
        <f t="shared" si="14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 t="s">
        <v>14</v>
      </c>
      <c r="G298" s="6">
        <f t="shared" si="12"/>
        <v>0.54950819672131146</v>
      </c>
      <c r="H298" s="7">
        <f>E298/I298</f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3"/>
        <v>43493.25</v>
      </c>
      <c r="T298" s="11">
        <f t="shared" si="14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 t="s">
        <v>14</v>
      </c>
      <c r="G299" s="6">
        <f t="shared" si="12"/>
        <v>0.94236111111111109</v>
      </c>
      <c r="H299" s="7">
        <f>E299/I299</f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3"/>
        <v>41653.25</v>
      </c>
      <c r="T299" s="11">
        <f t="shared" si="14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 t="s">
        <v>20</v>
      </c>
      <c r="G300" s="6">
        <f t="shared" si="12"/>
        <v>1.4391428571428571</v>
      </c>
      <c r="H300" s="7">
        <f>E300/I300</f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3"/>
        <v>42426.25</v>
      </c>
      <c r="T300" s="11">
        <f t="shared" si="14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 t="s">
        <v>14</v>
      </c>
      <c r="G301" s="6">
        <f t="shared" si="12"/>
        <v>0.51421052631578945</v>
      </c>
      <c r="H301" s="7">
        <f>E301/I301</f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3"/>
        <v>42432.25</v>
      </c>
      <c r="T301" s="11">
        <f t="shared" si="14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 t="s">
        <v>14</v>
      </c>
      <c r="G302" s="6">
        <f t="shared" si="12"/>
        <v>0.05</v>
      </c>
      <c r="H302" s="7">
        <f>E302/I302</f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3"/>
        <v>42977.208333333328</v>
      </c>
      <c r="T302" s="11">
        <f t="shared" si="14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 t="s">
        <v>20</v>
      </c>
      <c r="G303" s="6">
        <f t="shared" si="12"/>
        <v>13.446666666666667</v>
      </c>
      <c r="H303" s="7">
        <f>E303/I303</f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3"/>
        <v>42061.25</v>
      </c>
      <c r="T303" s="11">
        <f t="shared" si="14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 t="s">
        <v>14</v>
      </c>
      <c r="G304" s="6">
        <f t="shared" si="12"/>
        <v>0.31844940867279897</v>
      </c>
      <c r="H304" s="7">
        <f>E304/I304</f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3"/>
        <v>43345.208333333328</v>
      </c>
      <c r="T304" s="11">
        <f t="shared" si="14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 t="s">
        <v>14</v>
      </c>
      <c r="G305" s="6">
        <f t="shared" si="12"/>
        <v>0.82617647058823529</v>
      </c>
      <c r="H305" s="7">
        <f>E305/I305</f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3"/>
        <v>42376.25</v>
      </c>
      <c r="T305" s="11">
        <f t="shared" si="14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 t="s">
        <v>20</v>
      </c>
      <c r="G306" s="6">
        <f t="shared" si="12"/>
        <v>5.4614285714285717</v>
      </c>
      <c r="H306" s="7">
        <f>E306/I306</f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3"/>
        <v>42589.208333333328</v>
      </c>
      <c r="T306" s="11">
        <f t="shared" si="14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 t="s">
        <v>20</v>
      </c>
      <c r="G307" s="6">
        <f t="shared" si="12"/>
        <v>2.8621428571428571</v>
      </c>
      <c r="H307" s="7">
        <f>E307/I307</f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3"/>
        <v>42448.208333333328</v>
      </c>
      <c r="T307" s="11">
        <f t="shared" si="14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 t="s">
        <v>14</v>
      </c>
      <c r="G308" s="6">
        <f t="shared" si="12"/>
        <v>7.9076923076923072E-2</v>
      </c>
      <c r="H308" s="7">
        <f>E308/I308</f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3"/>
        <v>42930.208333333328</v>
      </c>
      <c r="T308" s="11">
        <f t="shared" si="14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 t="s">
        <v>20</v>
      </c>
      <c r="G309" s="6">
        <f t="shared" si="12"/>
        <v>1.3213677811550153</v>
      </c>
      <c r="H309" s="7">
        <f>E309/I309</f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3"/>
        <v>41066.208333333336</v>
      </c>
      <c r="T309" s="11">
        <f t="shared" si="14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 t="s">
        <v>14</v>
      </c>
      <c r="G310" s="6">
        <f t="shared" si="12"/>
        <v>0.74077834179357027</v>
      </c>
      <c r="H310" s="7">
        <f>E310/I310</f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3"/>
        <v>40651.208333333336</v>
      </c>
      <c r="T310" s="11">
        <f t="shared" si="14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 t="s">
        <v>74</v>
      </c>
      <c r="G311" s="6">
        <f t="shared" si="12"/>
        <v>0.75292682926829269</v>
      </c>
      <c r="H311" s="7">
        <f>E311/I311</f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3"/>
        <v>40807.208333333336</v>
      </c>
      <c r="T311" s="11">
        <f t="shared" si="14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 t="s">
        <v>14</v>
      </c>
      <c r="G312" s="6">
        <f t="shared" si="12"/>
        <v>0.20333333333333334</v>
      </c>
      <c r="H312" s="7">
        <f>E312/I312</f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3"/>
        <v>40277.208333333336</v>
      </c>
      <c r="T312" s="11">
        <f t="shared" si="14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 t="s">
        <v>20</v>
      </c>
      <c r="G313" s="6">
        <f t="shared" si="12"/>
        <v>2.0336507936507937</v>
      </c>
      <c r="H313" s="7">
        <f>E313/I313</f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3"/>
        <v>40590.25</v>
      </c>
      <c r="T313" s="11">
        <f t="shared" si="14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 t="s">
        <v>20</v>
      </c>
      <c r="G314" s="6">
        <f t="shared" si="12"/>
        <v>3.1022842639593908</v>
      </c>
      <c r="H314" s="7">
        <f>E314/I314</f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3"/>
        <v>41572.208333333336</v>
      </c>
      <c r="T314" s="11">
        <f t="shared" si="14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 t="s">
        <v>20</v>
      </c>
      <c r="G315" s="6">
        <f t="shared" si="12"/>
        <v>3.9531818181818181</v>
      </c>
      <c r="H315" s="7">
        <f>E315/I315</f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3"/>
        <v>40966.25</v>
      </c>
      <c r="T315" s="11">
        <f t="shared" si="14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 t="s">
        <v>20</v>
      </c>
      <c r="G316" s="6">
        <f t="shared" si="12"/>
        <v>2.9471428571428571</v>
      </c>
      <c r="H316" s="7">
        <f>E316/I316</f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3"/>
        <v>43536.208333333328</v>
      </c>
      <c r="T316" s="11">
        <f t="shared" si="14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 t="s">
        <v>14</v>
      </c>
      <c r="G317" s="6">
        <f t="shared" si="12"/>
        <v>0.33894736842105261</v>
      </c>
      <c r="H317" s="7">
        <f>E317/I317</f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3"/>
        <v>41783.208333333336</v>
      </c>
      <c r="T317" s="11">
        <f t="shared" si="14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 t="s">
        <v>14</v>
      </c>
      <c r="G318" s="6">
        <f t="shared" si="12"/>
        <v>0.66677083333333331</v>
      </c>
      <c r="H318" s="7">
        <f>E318/I318</f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3"/>
        <v>43788.25</v>
      </c>
      <c r="T318" s="11">
        <f t="shared" si="14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 t="s">
        <v>14</v>
      </c>
      <c r="G319" s="6">
        <f t="shared" si="12"/>
        <v>0.19227272727272726</v>
      </c>
      <c r="H319" s="7">
        <f>E319/I319</f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3"/>
        <v>42869.208333333328</v>
      </c>
      <c r="T319" s="11">
        <f t="shared" si="14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 t="s">
        <v>14</v>
      </c>
      <c r="G320" s="6">
        <f t="shared" si="12"/>
        <v>0.15842105263157893</v>
      </c>
      <c r="H320" s="7">
        <f>E320/I320</f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3"/>
        <v>41684.25</v>
      </c>
      <c r="T320" s="11">
        <f t="shared" si="14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 t="s">
        <v>74</v>
      </c>
      <c r="G321" s="6">
        <f t="shared" si="12"/>
        <v>0.38702380952380955</v>
      </c>
      <c r="H321" s="7">
        <f>E321/I321</f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3"/>
        <v>40402.208333333336</v>
      </c>
      <c r="T321" s="11">
        <f t="shared" si="14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 t="s">
        <v>14</v>
      </c>
      <c r="G322" s="6">
        <f t="shared" si="12"/>
        <v>9.5876777251184833E-2</v>
      </c>
      <c r="H322" s="7">
        <f>E322/I322</f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si="13"/>
        <v>40673.208333333336</v>
      </c>
      <c r="T322" s="11">
        <f t="shared" si="14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 t="s">
        <v>14</v>
      </c>
      <c r="G323" s="6">
        <f t="shared" ref="G323:G386" si="15">E323/D323</f>
        <v>0.94144366197183094</v>
      </c>
      <c r="H323" s="7">
        <f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ref="S323:S386" si="16">(((L323/60)/60)/24)+DATE(1970,1,1)</f>
        <v>40634.208333333336</v>
      </c>
      <c r="T323" s="11">
        <f t="shared" ref="T323:T386" si="17"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 t="s">
        <v>20</v>
      </c>
      <c r="G324" s="6">
        <f t="shared" si="15"/>
        <v>1.6656234096692113</v>
      </c>
      <c r="H324" s="7">
        <f>E324/I324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16"/>
        <v>40507.25</v>
      </c>
      <c r="T324" s="11">
        <f t="shared" si="17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 t="s">
        <v>14</v>
      </c>
      <c r="G325" s="6">
        <f t="shared" si="15"/>
        <v>0.24134831460674158</v>
      </c>
      <c r="H325" s="7">
        <f>E325/I325</f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16"/>
        <v>41725.208333333336</v>
      </c>
      <c r="T325" s="11">
        <f t="shared" si="17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 t="s">
        <v>20</v>
      </c>
      <c r="G326" s="6">
        <f t="shared" si="15"/>
        <v>1.6405633802816901</v>
      </c>
      <c r="H326" s="7">
        <f>E326/I326</f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16"/>
        <v>42176.208333333328</v>
      </c>
      <c r="T326" s="11">
        <f t="shared" si="17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 t="s">
        <v>14</v>
      </c>
      <c r="G327" s="6">
        <f t="shared" si="15"/>
        <v>0.90723076923076929</v>
      </c>
      <c r="H327" s="7">
        <f>E327/I327</f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16"/>
        <v>43267.208333333328</v>
      </c>
      <c r="T327" s="11">
        <f t="shared" si="17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 t="s">
        <v>14</v>
      </c>
      <c r="G328" s="6">
        <f t="shared" si="15"/>
        <v>0.46194444444444444</v>
      </c>
      <c r="H328" s="7">
        <f>E328/I328</f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16"/>
        <v>42364.25</v>
      </c>
      <c r="T328" s="11">
        <f t="shared" si="17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 t="s">
        <v>14</v>
      </c>
      <c r="G329" s="6">
        <f t="shared" si="15"/>
        <v>0.38538461538461538</v>
      </c>
      <c r="H329" s="7">
        <f>E329/I329</f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16"/>
        <v>43705.208333333328</v>
      </c>
      <c r="T329" s="11">
        <f t="shared" si="17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 t="s">
        <v>20</v>
      </c>
      <c r="G330" s="6">
        <f t="shared" si="15"/>
        <v>1.3356231003039514</v>
      </c>
      <c r="H330" s="7">
        <f>E330/I330</f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16"/>
        <v>43434.25</v>
      </c>
      <c r="T330" s="11">
        <f t="shared" si="17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 t="s">
        <v>47</v>
      </c>
      <c r="G331" s="6">
        <f t="shared" si="15"/>
        <v>0.22896588486140726</v>
      </c>
      <c r="H331" s="7">
        <f>E331/I331</f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16"/>
        <v>42716.25</v>
      </c>
      <c r="T331" s="11">
        <f t="shared" si="17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 t="s">
        <v>20</v>
      </c>
      <c r="G332" s="6">
        <f t="shared" si="15"/>
        <v>1.8495548961424333</v>
      </c>
      <c r="H332" s="7">
        <f>E332/I332</f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16"/>
        <v>43077.25</v>
      </c>
      <c r="T332" s="11">
        <f t="shared" si="17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 t="s">
        <v>20</v>
      </c>
      <c r="G333" s="6">
        <f t="shared" si="15"/>
        <v>4.4372727272727275</v>
      </c>
      <c r="H333" s="7">
        <f>E333/I333</f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16"/>
        <v>40896.25</v>
      </c>
      <c r="T333" s="11">
        <f t="shared" si="17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 t="s">
        <v>20</v>
      </c>
      <c r="G334" s="6">
        <f t="shared" si="15"/>
        <v>1.999806763285024</v>
      </c>
      <c r="H334" s="7">
        <f>E334/I334</f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16"/>
        <v>41361.208333333336</v>
      </c>
      <c r="T334" s="11">
        <f t="shared" si="17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 t="s">
        <v>20</v>
      </c>
      <c r="G335" s="6">
        <f t="shared" si="15"/>
        <v>1.2395833333333333</v>
      </c>
      <c r="H335" s="7">
        <f>E335/I335</f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16"/>
        <v>43424.25</v>
      </c>
      <c r="T335" s="11">
        <f t="shared" si="17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 t="s">
        <v>20</v>
      </c>
      <c r="G336" s="6">
        <f t="shared" si="15"/>
        <v>1.8661329305135952</v>
      </c>
      <c r="H336" s="7">
        <f>E336/I336</f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16"/>
        <v>43110.25</v>
      </c>
      <c r="T336" s="11">
        <f t="shared" si="17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 t="s">
        <v>20</v>
      </c>
      <c r="G337" s="6">
        <f t="shared" si="15"/>
        <v>1.1428538550057536</v>
      </c>
      <c r="H337" s="7">
        <f>E337/I337</f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16"/>
        <v>43784.25</v>
      </c>
      <c r="T337" s="11">
        <f t="shared" si="17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 t="s">
        <v>14</v>
      </c>
      <c r="G338" s="6">
        <f t="shared" si="15"/>
        <v>0.97032531824611035</v>
      </c>
      <c r="H338" s="7">
        <f>E338/I338</f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16"/>
        <v>40527.25</v>
      </c>
      <c r="T338" s="11">
        <f t="shared" si="17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 t="s">
        <v>20</v>
      </c>
      <c r="G339" s="6">
        <f t="shared" si="15"/>
        <v>1.2281904761904763</v>
      </c>
      <c r="H339" s="7">
        <f>E339/I339</f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16"/>
        <v>43780.25</v>
      </c>
      <c r="T339" s="11">
        <f t="shared" si="17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 t="s">
        <v>20</v>
      </c>
      <c r="G340" s="6">
        <f t="shared" si="15"/>
        <v>1.7914326647564469</v>
      </c>
      <c r="H340" s="7">
        <f>E340/I340</f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16"/>
        <v>40821.208333333336</v>
      </c>
      <c r="T340" s="11">
        <f t="shared" si="17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 t="s">
        <v>74</v>
      </c>
      <c r="G341" s="6">
        <f t="shared" si="15"/>
        <v>0.79951577402787966</v>
      </c>
      <c r="H341" s="7">
        <f>E341/I341</f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16"/>
        <v>42949.208333333328</v>
      </c>
      <c r="T341" s="11">
        <f t="shared" si="17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 t="s">
        <v>14</v>
      </c>
      <c r="G342" s="6">
        <f t="shared" si="15"/>
        <v>0.94242587601078165</v>
      </c>
      <c r="H342" s="7">
        <f>E342/I342</f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16"/>
        <v>40889.25</v>
      </c>
      <c r="T342" s="11">
        <f t="shared" si="17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 t="s">
        <v>14</v>
      </c>
      <c r="G343" s="6">
        <f t="shared" si="15"/>
        <v>0.84669291338582675</v>
      </c>
      <c r="H343" s="7">
        <f>E343/I343</f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16"/>
        <v>42244.208333333328</v>
      </c>
      <c r="T343" s="11">
        <f t="shared" si="17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 t="s">
        <v>14</v>
      </c>
      <c r="G344" s="6">
        <f t="shared" si="15"/>
        <v>0.66521920668058454</v>
      </c>
      <c r="H344" s="7">
        <f>E344/I344</f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16"/>
        <v>41475.208333333336</v>
      </c>
      <c r="T344" s="11">
        <f t="shared" si="17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 t="s">
        <v>14</v>
      </c>
      <c r="G345" s="6">
        <f t="shared" si="15"/>
        <v>0.53922222222222227</v>
      </c>
      <c r="H345" s="7">
        <f>E345/I345</f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16"/>
        <v>41597.25</v>
      </c>
      <c r="T345" s="11">
        <f t="shared" si="17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 t="s">
        <v>14</v>
      </c>
      <c r="G346" s="6">
        <f t="shared" si="15"/>
        <v>0.41983299595141699</v>
      </c>
      <c r="H346" s="7">
        <f>E346/I346</f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16"/>
        <v>43122.25</v>
      </c>
      <c r="T346" s="11">
        <f t="shared" si="17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 t="s">
        <v>14</v>
      </c>
      <c r="G347" s="6">
        <f t="shared" si="15"/>
        <v>0.14694796954314721</v>
      </c>
      <c r="H347" s="7">
        <f>E347/I347</f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16"/>
        <v>42194.208333333328</v>
      </c>
      <c r="T347" s="11">
        <f t="shared" si="17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 t="s">
        <v>14</v>
      </c>
      <c r="G348" s="6">
        <f t="shared" si="15"/>
        <v>0.34475</v>
      </c>
      <c r="H348" s="7">
        <f>E348/I348</f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16"/>
        <v>42971.208333333328</v>
      </c>
      <c r="T348" s="11">
        <f t="shared" si="17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 t="s">
        <v>20</v>
      </c>
      <c r="G349" s="6">
        <f t="shared" si="15"/>
        <v>14.007777777777777</v>
      </c>
      <c r="H349" s="7">
        <f>E349/I349</f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16"/>
        <v>42046.25</v>
      </c>
      <c r="T349" s="11">
        <f t="shared" si="17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 t="s">
        <v>14</v>
      </c>
      <c r="G350" s="6">
        <f t="shared" si="15"/>
        <v>0.71770351758793971</v>
      </c>
      <c r="H350" s="7">
        <f>E350/I350</f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16"/>
        <v>42782.25</v>
      </c>
      <c r="T350" s="11">
        <f t="shared" si="17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 t="s">
        <v>14</v>
      </c>
      <c r="G351" s="6">
        <f t="shared" si="15"/>
        <v>0.53074115044247783</v>
      </c>
      <c r="H351" s="7">
        <f>E351/I351</f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16"/>
        <v>42930.208333333328</v>
      </c>
      <c r="T351" s="11">
        <f t="shared" si="17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 t="s">
        <v>14</v>
      </c>
      <c r="G352" s="6">
        <f t="shared" si="15"/>
        <v>0.05</v>
      </c>
      <c r="H352" s="7">
        <f>E352/I352</f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16"/>
        <v>42144.208333333328</v>
      </c>
      <c r="T352" s="11">
        <f t="shared" si="17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 t="s">
        <v>20</v>
      </c>
      <c r="G353" s="6">
        <f t="shared" si="15"/>
        <v>1.2770715249662619</v>
      </c>
      <c r="H353" s="7">
        <f>E353/I353</f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16"/>
        <v>42240.208333333328</v>
      </c>
      <c r="T353" s="11">
        <f t="shared" si="17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 t="s">
        <v>14</v>
      </c>
      <c r="G354" s="6">
        <f t="shared" si="15"/>
        <v>0.34892857142857142</v>
      </c>
      <c r="H354" s="7">
        <f>E354/I354</f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16"/>
        <v>42315.25</v>
      </c>
      <c r="T354" s="11">
        <f t="shared" si="17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 t="s">
        <v>20</v>
      </c>
      <c r="G355" s="6">
        <f t="shared" si="15"/>
        <v>4.105982142857143</v>
      </c>
      <c r="H355" s="7">
        <f>E355/I355</f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16"/>
        <v>43651.208333333328</v>
      </c>
      <c r="T355" s="11">
        <f t="shared" si="17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 t="s">
        <v>20</v>
      </c>
      <c r="G356" s="6">
        <f t="shared" si="15"/>
        <v>1.2373770491803278</v>
      </c>
      <c r="H356" s="7">
        <f>E356/I356</f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16"/>
        <v>41520.208333333336</v>
      </c>
      <c r="T356" s="11">
        <f t="shared" si="17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 t="s">
        <v>47</v>
      </c>
      <c r="G357" s="6">
        <f t="shared" si="15"/>
        <v>0.58973684210526311</v>
      </c>
      <c r="H357" s="7">
        <f>E357/I357</f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16"/>
        <v>42757.25</v>
      </c>
      <c r="T357" s="11">
        <f t="shared" si="17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 t="s">
        <v>14</v>
      </c>
      <c r="G358" s="6">
        <f t="shared" si="15"/>
        <v>0.36892473118279567</v>
      </c>
      <c r="H358" s="7">
        <f>E358/I358</f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16"/>
        <v>40922.25</v>
      </c>
      <c r="T358" s="11">
        <f t="shared" si="17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 t="s">
        <v>20</v>
      </c>
      <c r="G359" s="6">
        <f t="shared" si="15"/>
        <v>1.8491304347826087</v>
      </c>
      <c r="H359" s="7">
        <f>E359/I359</f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16"/>
        <v>42250.208333333328</v>
      </c>
      <c r="T359" s="11">
        <f t="shared" si="17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 t="s">
        <v>14</v>
      </c>
      <c r="G360" s="6">
        <f t="shared" si="15"/>
        <v>0.11814432989690722</v>
      </c>
      <c r="H360" s="7">
        <f>E360/I360</f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16"/>
        <v>43322.208333333328</v>
      </c>
      <c r="T360" s="11">
        <f t="shared" si="17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 t="s">
        <v>20</v>
      </c>
      <c r="G361" s="6">
        <f t="shared" si="15"/>
        <v>2.9870000000000001</v>
      </c>
      <c r="H361" s="7">
        <f>E361/I361</f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16"/>
        <v>40782.208333333336</v>
      </c>
      <c r="T361" s="11">
        <f t="shared" si="17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 t="s">
        <v>20</v>
      </c>
      <c r="G362" s="6">
        <f t="shared" si="15"/>
        <v>2.2635175879396985</v>
      </c>
      <c r="H362" s="7">
        <f>E362/I362</f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16"/>
        <v>40544.25</v>
      </c>
      <c r="T362" s="11">
        <f t="shared" si="17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 t="s">
        <v>20</v>
      </c>
      <c r="G363" s="6">
        <f t="shared" si="15"/>
        <v>1.7356363636363636</v>
      </c>
      <c r="H363" s="7">
        <f>E363/I363</f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16"/>
        <v>43015.208333333328</v>
      </c>
      <c r="T363" s="11">
        <f t="shared" si="17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 t="s">
        <v>20</v>
      </c>
      <c r="G364" s="6">
        <f t="shared" si="15"/>
        <v>3.7175675675675675</v>
      </c>
      <c r="H364" s="7">
        <f>E364/I364</f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16"/>
        <v>40570.25</v>
      </c>
      <c r="T364" s="11">
        <f t="shared" si="17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 t="s">
        <v>20</v>
      </c>
      <c r="G365" s="6">
        <f t="shared" si="15"/>
        <v>1.601923076923077</v>
      </c>
      <c r="H365" s="7">
        <f>E365/I365</f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16"/>
        <v>40904.25</v>
      </c>
      <c r="T365" s="11">
        <f t="shared" si="17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 t="s">
        <v>20</v>
      </c>
      <c r="G366" s="6">
        <f t="shared" si="15"/>
        <v>16.163333333333334</v>
      </c>
      <c r="H366" s="7">
        <f>E366/I366</f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16"/>
        <v>43164.25</v>
      </c>
      <c r="T366" s="11">
        <f t="shared" si="17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 t="s">
        <v>20</v>
      </c>
      <c r="G367" s="6">
        <f t="shared" si="15"/>
        <v>7.3343749999999996</v>
      </c>
      <c r="H367" s="7">
        <f>E367/I367</f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16"/>
        <v>42733.25</v>
      </c>
      <c r="T367" s="11">
        <f t="shared" si="17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 t="s">
        <v>20</v>
      </c>
      <c r="G368" s="6">
        <f t="shared" si="15"/>
        <v>5.9211111111111112</v>
      </c>
      <c r="H368" s="7">
        <f>E368/I368</f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16"/>
        <v>40546.25</v>
      </c>
      <c r="T368" s="11">
        <f t="shared" si="17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 t="s">
        <v>14</v>
      </c>
      <c r="G369" s="6">
        <f t="shared" si="15"/>
        <v>0.18888888888888888</v>
      </c>
      <c r="H369" s="7">
        <f>E369/I369</f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16"/>
        <v>41930.208333333336</v>
      </c>
      <c r="T369" s="11">
        <f t="shared" si="17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 t="s">
        <v>20</v>
      </c>
      <c r="G370" s="6">
        <f t="shared" si="15"/>
        <v>2.7680769230769231</v>
      </c>
      <c r="H370" s="7">
        <f>E370/I370</f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16"/>
        <v>40464.208333333336</v>
      </c>
      <c r="T370" s="11">
        <f t="shared" si="17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 t="s">
        <v>20</v>
      </c>
      <c r="G371" s="6">
        <f t="shared" si="15"/>
        <v>2.730185185185185</v>
      </c>
      <c r="H371" s="7">
        <f>E371/I371</f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16"/>
        <v>41308.25</v>
      </c>
      <c r="T371" s="11">
        <f t="shared" si="17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 t="s">
        <v>20</v>
      </c>
      <c r="G372" s="6">
        <f t="shared" si="15"/>
        <v>1.593633125556545</v>
      </c>
      <c r="H372" s="7">
        <f>E372/I372</f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16"/>
        <v>43570.208333333328</v>
      </c>
      <c r="T372" s="11">
        <f t="shared" si="17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 t="s">
        <v>14</v>
      </c>
      <c r="G373" s="6">
        <f t="shared" si="15"/>
        <v>0.67869978858350954</v>
      </c>
      <c r="H373" s="7">
        <f>E373/I373</f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16"/>
        <v>42043.25</v>
      </c>
      <c r="T373" s="11">
        <f t="shared" si="17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 t="s">
        <v>20</v>
      </c>
      <c r="G374" s="6">
        <f t="shared" si="15"/>
        <v>15.915555555555555</v>
      </c>
      <c r="H374" s="7">
        <f>E374/I374</f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16"/>
        <v>42012.25</v>
      </c>
      <c r="T374" s="11">
        <f t="shared" si="17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 t="s">
        <v>20</v>
      </c>
      <c r="G375" s="6">
        <f t="shared" si="15"/>
        <v>7.3018222222222224</v>
      </c>
      <c r="H375" s="7">
        <f>E375/I375</f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16"/>
        <v>42964.208333333328</v>
      </c>
      <c r="T375" s="11">
        <f t="shared" si="17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 t="s">
        <v>14</v>
      </c>
      <c r="G376" s="6">
        <f t="shared" si="15"/>
        <v>0.13185782556750297</v>
      </c>
      <c r="H376" s="7">
        <f>E376/I376</f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16"/>
        <v>43476.25</v>
      </c>
      <c r="T376" s="11">
        <f t="shared" si="17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 t="s">
        <v>14</v>
      </c>
      <c r="G377" s="6">
        <f t="shared" si="15"/>
        <v>0.54777777777777781</v>
      </c>
      <c r="H377" s="7">
        <f>E377/I377</f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16"/>
        <v>42293.208333333328</v>
      </c>
      <c r="T377" s="11">
        <f t="shared" si="17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 t="s">
        <v>20</v>
      </c>
      <c r="G378" s="6">
        <f t="shared" si="15"/>
        <v>3.6102941176470589</v>
      </c>
      <c r="H378" s="7">
        <f>E378/I378</f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16"/>
        <v>41826.208333333336</v>
      </c>
      <c r="T378" s="11">
        <f t="shared" si="17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 t="s">
        <v>14</v>
      </c>
      <c r="G379" s="6">
        <f t="shared" si="15"/>
        <v>0.10257545271629778</v>
      </c>
      <c r="H379" s="7">
        <f>E379/I379</f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16"/>
        <v>43760.208333333328</v>
      </c>
      <c r="T379" s="11">
        <f t="shared" si="17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 t="s">
        <v>14</v>
      </c>
      <c r="G380" s="6">
        <f t="shared" si="15"/>
        <v>0.13962962962962963</v>
      </c>
      <c r="H380" s="7">
        <f>E380/I380</f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16"/>
        <v>43241.208333333328</v>
      </c>
      <c r="T380" s="11">
        <f t="shared" si="17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 t="s">
        <v>14</v>
      </c>
      <c r="G381" s="6">
        <f t="shared" si="15"/>
        <v>0.40444444444444444</v>
      </c>
      <c r="H381" s="7">
        <f>E381/I381</f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16"/>
        <v>40843.208333333336</v>
      </c>
      <c r="T381" s="11">
        <f t="shared" si="17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 t="s">
        <v>20</v>
      </c>
      <c r="G382" s="6">
        <f t="shared" si="15"/>
        <v>1.6032</v>
      </c>
      <c r="H382" s="7">
        <f>E382/I382</f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16"/>
        <v>41448.208333333336</v>
      </c>
      <c r="T382" s="11">
        <f t="shared" si="17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 t="s">
        <v>20</v>
      </c>
      <c r="G383" s="6">
        <f t="shared" si="15"/>
        <v>1.8394339622641509</v>
      </c>
      <c r="H383" s="7">
        <f>E383/I383</f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16"/>
        <v>42163.208333333328</v>
      </c>
      <c r="T383" s="11">
        <f t="shared" si="17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 t="s">
        <v>14</v>
      </c>
      <c r="G384" s="6">
        <f t="shared" si="15"/>
        <v>0.63769230769230767</v>
      </c>
      <c r="H384" s="7">
        <f>E384/I384</f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16"/>
        <v>43024.208333333328</v>
      </c>
      <c r="T384" s="11">
        <f t="shared" si="17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 t="s">
        <v>20</v>
      </c>
      <c r="G385" s="6">
        <f t="shared" si="15"/>
        <v>2.2538095238095237</v>
      </c>
      <c r="H385" s="7">
        <f>E385/I385</f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16"/>
        <v>43509.25</v>
      </c>
      <c r="T385" s="11">
        <f t="shared" si="17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 t="s">
        <v>20</v>
      </c>
      <c r="G386" s="6">
        <f t="shared" si="15"/>
        <v>1.7200961538461539</v>
      </c>
      <c r="H386" s="7">
        <f>E386/I386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si="16"/>
        <v>42776.25</v>
      </c>
      <c r="T386" s="11">
        <f t="shared" si="17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 t="s">
        <v>20</v>
      </c>
      <c r="G387" s="6">
        <f t="shared" ref="G387:G450" si="18">E387/D387</f>
        <v>1.4616709511568124</v>
      </c>
      <c r="H387" s="7">
        <f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ref="S387:S450" si="19">(((L387/60)/60)/24)+DATE(1970,1,1)</f>
        <v>43553.208333333328</v>
      </c>
      <c r="T387" s="11">
        <f t="shared" ref="T387:T450" si="20"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 t="s">
        <v>14</v>
      </c>
      <c r="G388" s="6">
        <f t="shared" si="18"/>
        <v>0.76423616236162362</v>
      </c>
      <c r="H388" s="7">
        <f>E388/I388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19"/>
        <v>40355.208333333336</v>
      </c>
      <c r="T388" s="11">
        <f t="shared" si="20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 t="s">
        <v>14</v>
      </c>
      <c r="G389" s="6">
        <f t="shared" si="18"/>
        <v>0.39261467889908258</v>
      </c>
      <c r="H389" s="7">
        <f>E389/I389</f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19"/>
        <v>41072.208333333336</v>
      </c>
      <c r="T389" s="11">
        <f t="shared" si="20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 t="s">
        <v>74</v>
      </c>
      <c r="G390" s="6">
        <f t="shared" si="18"/>
        <v>0.11270034843205574</v>
      </c>
      <c r="H390" s="7">
        <f>E390/I390</f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19"/>
        <v>40912.25</v>
      </c>
      <c r="T390" s="11">
        <f t="shared" si="20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 t="s">
        <v>20</v>
      </c>
      <c r="G391" s="6">
        <f t="shared" si="18"/>
        <v>1.2211084337349398</v>
      </c>
      <c r="H391" s="7">
        <f>E391/I391</f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19"/>
        <v>40479.208333333336</v>
      </c>
      <c r="T391" s="11">
        <f t="shared" si="20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 t="s">
        <v>20</v>
      </c>
      <c r="G392" s="6">
        <f t="shared" si="18"/>
        <v>1.8654166666666667</v>
      </c>
      <c r="H392" s="7">
        <f>E392/I392</f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19"/>
        <v>41530.208333333336</v>
      </c>
      <c r="T392" s="11">
        <f t="shared" si="20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 t="s">
        <v>14</v>
      </c>
      <c r="G393" s="6">
        <f t="shared" si="18"/>
        <v>7.27317880794702E-2</v>
      </c>
      <c r="H393" s="7">
        <f>E393/I393</f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19"/>
        <v>41653.25</v>
      </c>
      <c r="T393" s="11">
        <f t="shared" si="20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 t="s">
        <v>14</v>
      </c>
      <c r="G394" s="6">
        <f t="shared" si="18"/>
        <v>0.65642371234207963</v>
      </c>
      <c r="H394" s="7">
        <f>E394/I394</f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19"/>
        <v>40549.25</v>
      </c>
      <c r="T394" s="11">
        <f t="shared" si="20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 t="s">
        <v>20</v>
      </c>
      <c r="G395" s="6">
        <f t="shared" si="18"/>
        <v>2.2896178343949045</v>
      </c>
      <c r="H395" s="7">
        <f>E395/I395</f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19"/>
        <v>42933.208333333328</v>
      </c>
      <c r="T395" s="11">
        <f t="shared" si="20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 t="s">
        <v>20</v>
      </c>
      <c r="G396" s="6">
        <f t="shared" si="18"/>
        <v>4.6937499999999996</v>
      </c>
      <c r="H396" s="7">
        <f>E396/I396</f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19"/>
        <v>41484.208333333336</v>
      </c>
      <c r="T396" s="11">
        <f t="shared" si="20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 t="s">
        <v>20</v>
      </c>
      <c r="G397" s="6">
        <f t="shared" si="18"/>
        <v>1.3011267605633803</v>
      </c>
      <c r="H397" s="7">
        <f>E397/I397</f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19"/>
        <v>40885.25</v>
      </c>
      <c r="T397" s="11">
        <f t="shared" si="20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 t="s">
        <v>20</v>
      </c>
      <c r="G398" s="6">
        <f t="shared" si="18"/>
        <v>1.6705422993492407</v>
      </c>
      <c r="H398" s="7">
        <f>E398/I398</f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19"/>
        <v>43378.208333333328</v>
      </c>
      <c r="T398" s="11">
        <f t="shared" si="20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 t="s">
        <v>20</v>
      </c>
      <c r="G399" s="6">
        <f t="shared" si="18"/>
        <v>1.738641975308642</v>
      </c>
      <c r="H399" s="7">
        <f>E399/I399</f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19"/>
        <v>41417.208333333336</v>
      </c>
      <c r="T399" s="11">
        <f t="shared" si="20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 t="s">
        <v>20</v>
      </c>
      <c r="G400" s="6">
        <f t="shared" si="18"/>
        <v>7.1776470588235295</v>
      </c>
      <c r="H400" s="7">
        <f>E400/I400</f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19"/>
        <v>43228.208333333328</v>
      </c>
      <c r="T400" s="11">
        <f t="shared" si="20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 t="s">
        <v>14</v>
      </c>
      <c r="G401" s="6">
        <f t="shared" si="18"/>
        <v>0.63850976361767731</v>
      </c>
      <c r="H401" s="7">
        <f>E401/I401</f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19"/>
        <v>40576.25</v>
      </c>
      <c r="T401" s="11">
        <f t="shared" si="20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 t="s">
        <v>14</v>
      </c>
      <c r="G402" s="6">
        <f t="shared" si="18"/>
        <v>0.02</v>
      </c>
      <c r="H402" s="7">
        <f>E402/I402</f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19"/>
        <v>41502.208333333336</v>
      </c>
      <c r="T402" s="11">
        <f t="shared" si="20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 t="s">
        <v>20</v>
      </c>
      <c r="G403" s="6">
        <f t="shared" si="18"/>
        <v>15.302222222222222</v>
      </c>
      <c r="H403" s="7">
        <f>E403/I403</f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19"/>
        <v>43765.208333333328</v>
      </c>
      <c r="T403" s="11">
        <f t="shared" si="20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 t="s">
        <v>14</v>
      </c>
      <c r="G404" s="6">
        <f t="shared" si="18"/>
        <v>0.40356164383561643</v>
      </c>
      <c r="H404" s="7">
        <f>E404/I404</f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19"/>
        <v>40914.25</v>
      </c>
      <c r="T404" s="11">
        <f t="shared" si="20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 t="s">
        <v>14</v>
      </c>
      <c r="G405" s="6">
        <f t="shared" si="18"/>
        <v>0.86220633299284988</v>
      </c>
      <c r="H405" s="7">
        <f>E405/I405</f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19"/>
        <v>40310.208333333336</v>
      </c>
      <c r="T405" s="11">
        <f t="shared" si="20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 t="s">
        <v>20</v>
      </c>
      <c r="G406" s="6">
        <f t="shared" si="18"/>
        <v>3.1558486707566464</v>
      </c>
      <c r="H406" s="7">
        <f>E406/I406</f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19"/>
        <v>43053.25</v>
      </c>
      <c r="T406" s="11">
        <f t="shared" si="20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 t="s">
        <v>14</v>
      </c>
      <c r="G407" s="6">
        <f t="shared" si="18"/>
        <v>0.89618243243243245</v>
      </c>
      <c r="H407" s="7">
        <f>E407/I407</f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19"/>
        <v>43255.208333333328</v>
      </c>
      <c r="T407" s="11">
        <f t="shared" si="20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 t="s">
        <v>20</v>
      </c>
      <c r="G408" s="6">
        <f t="shared" si="18"/>
        <v>1.8214503816793892</v>
      </c>
      <c r="H408" s="7">
        <f>E408/I408</f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19"/>
        <v>41304.25</v>
      </c>
      <c r="T408" s="11">
        <f t="shared" si="20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 t="s">
        <v>20</v>
      </c>
      <c r="G409" s="6">
        <f t="shared" si="18"/>
        <v>3.5588235294117645</v>
      </c>
      <c r="H409" s="7">
        <f>E409/I409</f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19"/>
        <v>43751.208333333328</v>
      </c>
      <c r="T409" s="11">
        <f t="shared" si="20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 t="s">
        <v>20</v>
      </c>
      <c r="G410" s="6">
        <f t="shared" si="18"/>
        <v>1.3183695652173912</v>
      </c>
      <c r="H410" s="7">
        <f>E410/I410</f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19"/>
        <v>42541.208333333328</v>
      </c>
      <c r="T410" s="11">
        <f t="shared" si="20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 t="s">
        <v>14</v>
      </c>
      <c r="G411" s="6">
        <f t="shared" si="18"/>
        <v>0.46315634218289087</v>
      </c>
      <c r="H411" s="7">
        <f>E411/I411</f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19"/>
        <v>42843.208333333328</v>
      </c>
      <c r="T411" s="11">
        <f t="shared" si="20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 t="s">
        <v>47</v>
      </c>
      <c r="G412" s="6">
        <f t="shared" si="18"/>
        <v>0.36132726089785294</v>
      </c>
      <c r="H412" s="7">
        <f>E412/I412</f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19"/>
        <v>42122.208333333328</v>
      </c>
      <c r="T412" s="11">
        <f t="shared" si="20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 t="s">
        <v>20</v>
      </c>
      <c r="G413" s="6">
        <f t="shared" si="18"/>
        <v>1.0462820512820512</v>
      </c>
      <c r="H413" s="7">
        <f>E413/I413</f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19"/>
        <v>42884.208333333328</v>
      </c>
      <c r="T413" s="11">
        <f t="shared" si="20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 t="s">
        <v>20</v>
      </c>
      <c r="G414" s="6">
        <f t="shared" si="18"/>
        <v>6.6885714285714286</v>
      </c>
      <c r="H414" s="7">
        <f>E414/I414</f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19"/>
        <v>41642.25</v>
      </c>
      <c r="T414" s="11">
        <f t="shared" si="20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 t="s">
        <v>47</v>
      </c>
      <c r="G415" s="6">
        <f t="shared" si="18"/>
        <v>0.62072823218997364</v>
      </c>
      <c r="H415" s="7">
        <f>E415/I415</f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19"/>
        <v>43431.25</v>
      </c>
      <c r="T415" s="11">
        <f t="shared" si="20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 t="s">
        <v>14</v>
      </c>
      <c r="G416" s="6">
        <f t="shared" si="18"/>
        <v>0.84699787460148779</v>
      </c>
      <c r="H416" s="7">
        <f>E416/I416</f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19"/>
        <v>40288.208333333336</v>
      </c>
      <c r="T416" s="11">
        <f t="shared" si="20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 t="s">
        <v>14</v>
      </c>
      <c r="G417" s="6">
        <f t="shared" si="18"/>
        <v>0.11059030837004405</v>
      </c>
      <c r="H417" s="7">
        <f>E417/I417</f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19"/>
        <v>40921.25</v>
      </c>
      <c r="T417" s="11">
        <f t="shared" si="20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 t="s">
        <v>14</v>
      </c>
      <c r="G418" s="6">
        <f t="shared" si="18"/>
        <v>0.43838781575037145</v>
      </c>
      <c r="H418" s="7">
        <f>E418/I418</f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19"/>
        <v>40560.25</v>
      </c>
      <c r="T418" s="11">
        <f t="shared" si="20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 t="s">
        <v>14</v>
      </c>
      <c r="G419" s="6">
        <f t="shared" si="18"/>
        <v>0.55470588235294116</v>
      </c>
      <c r="H419" s="7">
        <f>E419/I419</f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19"/>
        <v>43407.208333333328</v>
      </c>
      <c r="T419" s="11">
        <f t="shared" si="20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 t="s">
        <v>14</v>
      </c>
      <c r="G420" s="6">
        <f t="shared" si="18"/>
        <v>0.57399511301160655</v>
      </c>
      <c r="H420" s="7">
        <f>E420/I420</f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19"/>
        <v>41035.208333333336</v>
      </c>
      <c r="T420" s="11">
        <f t="shared" si="20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 t="s">
        <v>20</v>
      </c>
      <c r="G421" s="6">
        <f t="shared" si="18"/>
        <v>1.2343497363796134</v>
      </c>
      <c r="H421" s="7">
        <f>E421/I421</f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19"/>
        <v>40899.25</v>
      </c>
      <c r="T421" s="11">
        <f t="shared" si="20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 t="s">
        <v>20</v>
      </c>
      <c r="G422" s="6">
        <f t="shared" si="18"/>
        <v>1.2846</v>
      </c>
      <c r="H422" s="7">
        <f>E422/I422</f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19"/>
        <v>42911.208333333328</v>
      </c>
      <c r="T422" s="11">
        <f t="shared" si="20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 t="s">
        <v>14</v>
      </c>
      <c r="G423" s="6">
        <f t="shared" si="18"/>
        <v>0.63989361702127656</v>
      </c>
      <c r="H423" s="7">
        <f>E423/I423</f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19"/>
        <v>42915.208333333328</v>
      </c>
      <c r="T423" s="11">
        <f t="shared" si="20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 t="s">
        <v>20</v>
      </c>
      <c r="G424" s="6">
        <f t="shared" si="18"/>
        <v>1.2729885057471264</v>
      </c>
      <c r="H424" s="7">
        <f>E424/I424</f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19"/>
        <v>40285.208333333336</v>
      </c>
      <c r="T424" s="11">
        <f t="shared" si="20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 t="s">
        <v>14</v>
      </c>
      <c r="G425" s="6">
        <f t="shared" si="18"/>
        <v>0.10638024357239513</v>
      </c>
      <c r="H425" s="7">
        <f>E425/I425</f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19"/>
        <v>40808.208333333336</v>
      </c>
      <c r="T425" s="11">
        <f t="shared" si="20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 t="s">
        <v>14</v>
      </c>
      <c r="G426" s="6">
        <f t="shared" si="18"/>
        <v>0.40470588235294119</v>
      </c>
      <c r="H426" s="7">
        <f>E426/I426</f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19"/>
        <v>43208.208333333328</v>
      </c>
      <c r="T426" s="11">
        <f t="shared" si="20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 t="s">
        <v>20</v>
      </c>
      <c r="G427" s="6">
        <f t="shared" si="18"/>
        <v>2.8766666666666665</v>
      </c>
      <c r="H427" s="7">
        <f>E427/I427</f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19"/>
        <v>42213.208333333328</v>
      </c>
      <c r="T427" s="11">
        <f t="shared" si="20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 t="s">
        <v>20</v>
      </c>
      <c r="G428" s="6">
        <f t="shared" si="18"/>
        <v>5.7294444444444448</v>
      </c>
      <c r="H428" s="7">
        <f>E428/I428</f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19"/>
        <v>41332.25</v>
      </c>
      <c r="T428" s="11">
        <f t="shared" si="20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 t="s">
        <v>20</v>
      </c>
      <c r="G429" s="6">
        <f t="shared" si="18"/>
        <v>1.1290429799426933</v>
      </c>
      <c r="H429" s="7">
        <f>E429/I429</f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19"/>
        <v>41895.208333333336</v>
      </c>
      <c r="T429" s="11">
        <f t="shared" si="20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 t="s">
        <v>14</v>
      </c>
      <c r="G430" s="6">
        <f t="shared" si="18"/>
        <v>0.46387573964497042</v>
      </c>
      <c r="H430" s="7">
        <f>E430/I430</f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19"/>
        <v>40585.25</v>
      </c>
      <c r="T430" s="11">
        <f t="shared" si="20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 t="s">
        <v>74</v>
      </c>
      <c r="G431" s="6">
        <f t="shared" si="18"/>
        <v>0.90675916230366493</v>
      </c>
      <c r="H431" s="7">
        <f>E431/I431</f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19"/>
        <v>41680.25</v>
      </c>
      <c r="T431" s="11">
        <f t="shared" si="20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 t="s">
        <v>14</v>
      </c>
      <c r="G432" s="6">
        <f t="shared" si="18"/>
        <v>0.67740740740740746</v>
      </c>
      <c r="H432" s="7">
        <f>E432/I432</f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19"/>
        <v>43737.208333333328</v>
      </c>
      <c r="T432" s="11">
        <f t="shared" si="20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 t="s">
        <v>20</v>
      </c>
      <c r="G433" s="6">
        <f t="shared" si="18"/>
        <v>1.9249019607843136</v>
      </c>
      <c r="H433" s="7">
        <f>E433/I433</f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19"/>
        <v>43273.208333333328</v>
      </c>
      <c r="T433" s="11">
        <f t="shared" si="20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 t="s">
        <v>14</v>
      </c>
      <c r="G434" s="6">
        <f t="shared" si="18"/>
        <v>0.82714285714285718</v>
      </c>
      <c r="H434" s="7">
        <f>E434/I434</f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19"/>
        <v>41761.208333333336</v>
      </c>
      <c r="T434" s="11">
        <f t="shared" si="20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 t="s">
        <v>14</v>
      </c>
      <c r="G435" s="6">
        <f t="shared" si="18"/>
        <v>0.54163920922570019</v>
      </c>
      <c r="H435" s="7">
        <f>E435/I435</f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19"/>
        <v>41603.25</v>
      </c>
      <c r="T435" s="11">
        <f t="shared" si="20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 t="s">
        <v>74</v>
      </c>
      <c r="G436" s="6">
        <f t="shared" si="18"/>
        <v>0.16722222222222222</v>
      </c>
      <c r="H436" s="7">
        <f>E436/I436</f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19"/>
        <v>42705.25</v>
      </c>
      <c r="T436" s="11">
        <f t="shared" si="20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 t="s">
        <v>20</v>
      </c>
      <c r="G437" s="6">
        <f t="shared" si="18"/>
        <v>1.168766404199475</v>
      </c>
      <c r="H437" s="7">
        <f>E437/I437</f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19"/>
        <v>41988.25</v>
      </c>
      <c r="T437" s="11">
        <f t="shared" si="20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 t="s">
        <v>20</v>
      </c>
      <c r="G438" s="6">
        <f t="shared" si="18"/>
        <v>10.521538461538462</v>
      </c>
      <c r="H438" s="7">
        <f>E438/I438</f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19"/>
        <v>43575.208333333328</v>
      </c>
      <c r="T438" s="11">
        <f t="shared" si="20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 t="s">
        <v>20</v>
      </c>
      <c r="G439" s="6">
        <f t="shared" si="18"/>
        <v>1.2307407407407407</v>
      </c>
      <c r="H439" s="7">
        <f>E439/I439</f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19"/>
        <v>42260.208333333328</v>
      </c>
      <c r="T439" s="11">
        <f t="shared" si="20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 t="s">
        <v>20</v>
      </c>
      <c r="G440" s="6">
        <f t="shared" si="18"/>
        <v>1.7863855421686747</v>
      </c>
      <c r="H440" s="7">
        <f>E440/I440</f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19"/>
        <v>41337.25</v>
      </c>
      <c r="T440" s="11">
        <f t="shared" si="20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 t="s">
        <v>20</v>
      </c>
      <c r="G441" s="6">
        <f t="shared" si="18"/>
        <v>3.5528169014084505</v>
      </c>
      <c r="H441" s="7">
        <f>E441/I441</f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19"/>
        <v>42680.208333333328</v>
      </c>
      <c r="T441" s="11">
        <f t="shared" si="20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 t="s">
        <v>20</v>
      </c>
      <c r="G442" s="6">
        <f t="shared" si="18"/>
        <v>1.6190634146341463</v>
      </c>
      <c r="H442" s="7">
        <f>E442/I442</f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19"/>
        <v>42916.208333333328</v>
      </c>
      <c r="T442" s="11">
        <f t="shared" si="20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 t="s">
        <v>14</v>
      </c>
      <c r="G443" s="6">
        <f t="shared" si="18"/>
        <v>0.24914285714285714</v>
      </c>
      <c r="H443" s="7">
        <f>E443/I443</f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19"/>
        <v>41025.208333333336</v>
      </c>
      <c r="T443" s="11">
        <f t="shared" si="20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 t="s">
        <v>20</v>
      </c>
      <c r="G444" s="6">
        <f t="shared" si="18"/>
        <v>1.9872222222222222</v>
      </c>
      <c r="H444" s="7">
        <f>E444/I444</f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19"/>
        <v>42980.208333333328</v>
      </c>
      <c r="T444" s="11">
        <f t="shared" si="20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 t="s">
        <v>74</v>
      </c>
      <c r="G445" s="6">
        <f t="shared" si="18"/>
        <v>0.34752688172043011</v>
      </c>
      <c r="H445" s="7">
        <f>E445/I445</f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19"/>
        <v>40451.208333333336</v>
      </c>
      <c r="T445" s="11">
        <f t="shared" si="20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 t="s">
        <v>20</v>
      </c>
      <c r="G446" s="6">
        <f t="shared" si="18"/>
        <v>1.7641935483870967</v>
      </c>
      <c r="H446" s="7">
        <f>E446/I446</f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19"/>
        <v>40748.208333333336</v>
      </c>
      <c r="T446" s="11">
        <f t="shared" si="20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 t="s">
        <v>20</v>
      </c>
      <c r="G447" s="6">
        <f t="shared" si="18"/>
        <v>5.1138095238095236</v>
      </c>
      <c r="H447" s="7">
        <f>E447/I447</f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19"/>
        <v>40515.25</v>
      </c>
      <c r="T447" s="11">
        <f t="shared" si="20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 t="s">
        <v>14</v>
      </c>
      <c r="G448" s="6">
        <f t="shared" si="18"/>
        <v>0.82044117647058823</v>
      </c>
      <c r="H448" s="7">
        <f>E448/I448</f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19"/>
        <v>41261.25</v>
      </c>
      <c r="T448" s="11">
        <f t="shared" si="20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 t="s">
        <v>74</v>
      </c>
      <c r="G449" s="6">
        <f t="shared" si="18"/>
        <v>0.24326030927835052</v>
      </c>
      <c r="H449" s="7">
        <f>E449/I449</f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19"/>
        <v>43088.25</v>
      </c>
      <c r="T449" s="11">
        <f t="shared" si="20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 t="s">
        <v>14</v>
      </c>
      <c r="G450" s="6">
        <f t="shared" si="18"/>
        <v>0.50482758620689661</v>
      </c>
      <c r="H450" s="7">
        <f>E450/I450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si="19"/>
        <v>41378.208333333336</v>
      </c>
      <c r="T450" s="11">
        <f t="shared" si="20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 t="s">
        <v>20</v>
      </c>
      <c r="G451" s="6">
        <f t="shared" ref="G451:G514" si="21">E451/D451</f>
        <v>9.67</v>
      </c>
      <c r="H451" s="7">
        <f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ref="S451:S514" si="22">(((L451/60)/60)/24)+DATE(1970,1,1)</f>
        <v>43530.25</v>
      </c>
      <c r="T451" s="11">
        <f t="shared" ref="T451:T514" si="23"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 t="s">
        <v>14</v>
      </c>
      <c r="G452" s="6">
        <f t="shared" si="21"/>
        <v>0.04</v>
      </c>
      <c r="H452" s="7">
        <f>E452/I452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2"/>
        <v>43394.208333333328</v>
      </c>
      <c r="T452" s="11">
        <f t="shared" si="23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 t="s">
        <v>20</v>
      </c>
      <c r="G453" s="6">
        <f t="shared" si="21"/>
        <v>1.2284501347708894</v>
      </c>
      <c r="H453" s="7">
        <f>E453/I453</f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2"/>
        <v>42935.208333333328</v>
      </c>
      <c r="T453" s="11">
        <f t="shared" si="23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 t="s">
        <v>14</v>
      </c>
      <c r="G454" s="6">
        <f t="shared" si="21"/>
        <v>0.63437500000000002</v>
      </c>
      <c r="H454" s="7">
        <f>E454/I454</f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2"/>
        <v>40365.208333333336</v>
      </c>
      <c r="T454" s="11">
        <f t="shared" si="23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 t="s">
        <v>14</v>
      </c>
      <c r="G455" s="6">
        <f t="shared" si="21"/>
        <v>0.56331688596491225</v>
      </c>
      <c r="H455" s="7">
        <f>E455/I455</f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2"/>
        <v>42705.25</v>
      </c>
      <c r="T455" s="11">
        <f t="shared" si="23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 t="s">
        <v>14</v>
      </c>
      <c r="G456" s="6">
        <f t="shared" si="21"/>
        <v>0.44074999999999998</v>
      </c>
      <c r="H456" s="7">
        <f>E456/I456</f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2"/>
        <v>41568.208333333336</v>
      </c>
      <c r="T456" s="11">
        <f t="shared" si="23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 t="s">
        <v>20</v>
      </c>
      <c r="G457" s="6">
        <f t="shared" si="21"/>
        <v>1.1837253218884121</v>
      </c>
      <c r="H457" s="7">
        <f>E457/I457</f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2"/>
        <v>40809.208333333336</v>
      </c>
      <c r="T457" s="11">
        <f t="shared" si="23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 t="s">
        <v>20</v>
      </c>
      <c r="G458" s="6">
        <f t="shared" si="21"/>
        <v>1.041243169398907</v>
      </c>
      <c r="H458" s="7">
        <f>E458/I458</f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2"/>
        <v>43141.25</v>
      </c>
      <c r="T458" s="11">
        <f t="shared" si="23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 t="s">
        <v>14</v>
      </c>
      <c r="G459" s="6">
        <f t="shared" si="21"/>
        <v>0.26640000000000003</v>
      </c>
      <c r="H459" s="7">
        <f>E459/I459</f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2"/>
        <v>42657.208333333328</v>
      </c>
      <c r="T459" s="11">
        <f t="shared" si="23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 t="s">
        <v>20</v>
      </c>
      <c r="G460" s="6">
        <f t="shared" si="21"/>
        <v>3.5120118343195266</v>
      </c>
      <c r="H460" s="7">
        <f>E460/I460</f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2"/>
        <v>40265.208333333336</v>
      </c>
      <c r="T460" s="11">
        <f t="shared" si="23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 t="s">
        <v>14</v>
      </c>
      <c r="G461" s="6">
        <f t="shared" si="21"/>
        <v>0.90063492063492068</v>
      </c>
      <c r="H461" s="7">
        <f>E461/I461</f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2"/>
        <v>42001.25</v>
      </c>
      <c r="T461" s="11">
        <f t="shared" si="23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 t="s">
        <v>20</v>
      </c>
      <c r="G462" s="6">
        <f t="shared" si="21"/>
        <v>1.7162500000000001</v>
      </c>
      <c r="H462" s="7">
        <f>E462/I462</f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2"/>
        <v>40399.208333333336</v>
      </c>
      <c r="T462" s="11">
        <f t="shared" si="23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 t="s">
        <v>20</v>
      </c>
      <c r="G463" s="6">
        <f t="shared" si="21"/>
        <v>1.4104655870445344</v>
      </c>
      <c r="H463" s="7">
        <f>E463/I463</f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2"/>
        <v>41757.208333333336</v>
      </c>
      <c r="T463" s="11">
        <f t="shared" si="23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 t="s">
        <v>14</v>
      </c>
      <c r="G464" s="6">
        <f t="shared" si="21"/>
        <v>0.30579449152542371</v>
      </c>
      <c r="H464" s="7">
        <f>E464/I464</f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2"/>
        <v>41304.25</v>
      </c>
      <c r="T464" s="11">
        <f t="shared" si="23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 t="s">
        <v>20</v>
      </c>
      <c r="G465" s="6">
        <f t="shared" si="21"/>
        <v>1.0816455696202532</v>
      </c>
      <c r="H465" s="7">
        <f>E465/I465</f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2"/>
        <v>41639.25</v>
      </c>
      <c r="T465" s="11">
        <f t="shared" si="23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 t="s">
        <v>20</v>
      </c>
      <c r="G466" s="6">
        <f t="shared" si="21"/>
        <v>1.3345505617977529</v>
      </c>
      <c r="H466" s="7">
        <f>E466/I466</f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2"/>
        <v>43142.25</v>
      </c>
      <c r="T466" s="11">
        <f t="shared" si="23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 t="s">
        <v>20</v>
      </c>
      <c r="G467" s="6">
        <f t="shared" si="21"/>
        <v>1.8785106382978722</v>
      </c>
      <c r="H467" s="7">
        <f>E467/I467</f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2"/>
        <v>43127.25</v>
      </c>
      <c r="T467" s="11">
        <f t="shared" si="23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 t="s">
        <v>20</v>
      </c>
      <c r="G468" s="6">
        <f t="shared" si="21"/>
        <v>3.32</v>
      </c>
      <c r="H468" s="7">
        <f>E468/I468</f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2"/>
        <v>41409.208333333336</v>
      </c>
      <c r="T468" s="11">
        <f t="shared" si="23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 t="s">
        <v>20</v>
      </c>
      <c r="G469" s="6">
        <f t="shared" si="21"/>
        <v>5.7521428571428572</v>
      </c>
      <c r="H469" s="7">
        <f>E469/I469</f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2"/>
        <v>42331.25</v>
      </c>
      <c r="T469" s="11">
        <f t="shared" si="23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 t="s">
        <v>14</v>
      </c>
      <c r="G470" s="6">
        <f t="shared" si="21"/>
        <v>0.40500000000000003</v>
      </c>
      <c r="H470" s="7">
        <f>E470/I470</f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2"/>
        <v>43569.208333333328</v>
      </c>
      <c r="T470" s="11">
        <f t="shared" si="23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 t="s">
        <v>20</v>
      </c>
      <c r="G471" s="6">
        <f t="shared" si="21"/>
        <v>1.8442857142857143</v>
      </c>
      <c r="H471" s="7">
        <f>E471/I471</f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2"/>
        <v>42142.208333333328</v>
      </c>
      <c r="T471" s="11">
        <f t="shared" si="23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 t="s">
        <v>20</v>
      </c>
      <c r="G472" s="6">
        <f t="shared" si="21"/>
        <v>2.8580555555555556</v>
      </c>
      <c r="H472" s="7">
        <f>E472/I472</f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2"/>
        <v>42716.25</v>
      </c>
      <c r="T472" s="11">
        <f t="shared" si="23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 t="s">
        <v>20</v>
      </c>
      <c r="G473" s="6">
        <f t="shared" si="21"/>
        <v>3.19</v>
      </c>
      <c r="H473" s="7">
        <f>E473/I473</f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2"/>
        <v>41031.208333333336</v>
      </c>
      <c r="T473" s="11">
        <f t="shared" si="23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 t="s">
        <v>14</v>
      </c>
      <c r="G474" s="6">
        <f t="shared" si="21"/>
        <v>0.39234070221066319</v>
      </c>
      <c r="H474" s="7">
        <f>E474/I474</f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2"/>
        <v>43535.208333333328</v>
      </c>
      <c r="T474" s="11">
        <f t="shared" si="23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 t="s">
        <v>20</v>
      </c>
      <c r="G475" s="6">
        <f t="shared" si="21"/>
        <v>1.7814000000000001</v>
      </c>
      <c r="H475" s="7">
        <f>E475/I475</f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2"/>
        <v>43277.208333333328</v>
      </c>
      <c r="T475" s="11">
        <f t="shared" si="23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 t="s">
        <v>20</v>
      </c>
      <c r="G476" s="6">
        <f t="shared" si="21"/>
        <v>3.6515</v>
      </c>
      <c r="H476" s="7">
        <f>E476/I476</f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2"/>
        <v>41989.25</v>
      </c>
      <c r="T476" s="11">
        <f t="shared" si="23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 t="s">
        <v>20</v>
      </c>
      <c r="G477" s="6">
        <f t="shared" si="21"/>
        <v>1.1394594594594594</v>
      </c>
      <c r="H477" s="7">
        <f>E477/I477</f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2"/>
        <v>41450.208333333336</v>
      </c>
      <c r="T477" s="11">
        <f t="shared" si="23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 t="s">
        <v>14</v>
      </c>
      <c r="G478" s="6">
        <f t="shared" si="21"/>
        <v>0.29828720626631855</v>
      </c>
      <c r="H478" s="7">
        <f>E478/I478</f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2"/>
        <v>43322.208333333328</v>
      </c>
      <c r="T478" s="11">
        <f t="shared" si="23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 t="s">
        <v>14</v>
      </c>
      <c r="G479" s="6">
        <f t="shared" si="21"/>
        <v>0.54270588235294115</v>
      </c>
      <c r="H479" s="7">
        <f>E479/I479</f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2"/>
        <v>40720.208333333336</v>
      </c>
      <c r="T479" s="11">
        <f t="shared" si="23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 t="s">
        <v>20</v>
      </c>
      <c r="G480" s="6">
        <f t="shared" si="21"/>
        <v>2.3634156976744185</v>
      </c>
      <c r="H480" s="7">
        <f>E480/I480</f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2"/>
        <v>42072.208333333328</v>
      </c>
      <c r="T480" s="11">
        <f t="shared" si="23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 t="s">
        <v>20</v>
      </c>
      <c r="G481" s="6">
        <f t="shared" si="21"/>
        <v>5.1291666666666664</v>
      </c>
      <c r="H481" s="7">
        <f>E481/I481</f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2"/>
        <v>42945.208333333328</v>
      </c>
      <c r="T481" s="11">
        <f t="shared" si="23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 t="s">
        <v>20</v>
      </c>
      <c r="G482" s="6">
        <f t="shared" si="21"/>
        <v>1.0065116279069768</v>
      </c>
      <c r="H482" s="7">
        <f>E482/I482</f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2"/>
        <v>40248.25</v>
      </c>
      <c r="T482" s="11">
        <f t="shared" si="23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 t="s">
        <v>14</v>
      </c>
      <c r="G483" s="6">
        <f t="shared" si="21"/>
        <v>0.81348423194303154</v>
      </c>
      <c r="H483" s="7">
        <f>E483/I483</f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2"/>
        <v>41913.208333333336</v>
      </c>
      <c r="T483" s="11">
        <f t="shared" si="23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 t="s">
        <v>14</v>
      </c>
      <c r="G484" s="6">
        <f t="shared" si="21"/>
        <v>0.16404761904761905</v>
      </c>
      <c r="H484" s="7">
        <f>E484/I484</f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2"/>
        <v>40963.25</v>
      </c>
      <c r="T484" s="11">
        <f t="shared" si="23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 t="s">
        <v>14</v>
      </c>
      <c r="G485" s="6">
        <f t="shared" si="21"/>
        <v>0.52774617067833696</v>
      </c>
      <c r="H485" s="7">
        <f>E485/I485</f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2"/>
        <v>43811.25</v>
      </c>
      <c r="T485" s="11">
        <f t="shared" si="23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 t="s">
        <v>20</v>
      </c>
      <c r="G486" s="6">
        <f t="shared" si="21"/>
        <v>2.6020608108108108</v>
      </c>
      <c r="H486" s="7">
        <f>E486/I486</f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2"/>
        <v>41855.208333333336</v>
      </c>
      <c r="T486" s="11">
        <f t="shared" si="23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 t="s">
        <v>14</v>
      </c>
      <c r="G487" s="6">
        <f t="shared" si="21"/>
        <v>0.30732891832229581</v>
      </c>
      <c r="H487" s="7">
        <f>E487/I487</f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2"/>
        <v>43626.208333333328</v>
      </c>
      <c r="T487" s="11">
        <f t="shared" si="23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 t="s">
        <v>14</v>
      </c>
      <c r="G488" s="6">
        <f t="shared" si="21"/>
        <v>0.13500000000000001</v>
      </c>
      <c r="H488" s="7">
        <f>E488/I488</f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2"/>
        <v>43168.25</v>
      </c>
      <c r="T488" s="11">
        <f t="shared" si="23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 t="s">
        <v>20</v>
      </c>
      <c r="G489" s="6">
        <f t="shared" si="21"/>
        <v>1.7862556663644606</v>
      </c>
      <c r="H489" s="7">
        <f>E489/I489</f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2"/>
        <v>42845.208333333328</v>
      </c>
      <c r="T489" s="11">
        <f t="shared" si="23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 t="s">
        <v>20</v>
      </c>
      <c r="G490" s="6">
        <f t="shared" si="21"/>
        <v>2.2005660377358489</v>
      </c>
      <c r="H490" s="7">
        <f>E490/I490</f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2"/>
        <v>42403.25</v>
      </c>
      <c r="T490" s="11">
        <f t="shared" si="23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 t="s">
        <v>20</v>
      </c>
      <c r="G491" s="6">
        <f t="shared" si="21"/>
        <v>1.015108695652174</v>
      </c>
      <c r="H491" s="7">
        <f>E491/I491</f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2"/>
        <v>40406.208333333336</v>
      </c>
      <c r="T491" s="11">
        <f t="shared" si="23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 t="s">
        <v>20</v>
      </c>
      <c r="G492" s="6">
        <f t="shared" si="21"/>
        <v>1.915</v>
      </c>
      <c r="H492" s="7">
        <f>E492/I492</f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2"/>
        <v>43786.25</v>
      </c>
      <c r="T492" s="11">
        <f t="shared" si="23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 t="s">
        <v>20</v>
      </c>
      <c r="G493" s="6">
        <f t="shared" si="21"/>
        <v>3.0534683098591549</v>
      </c>
      <c r="H493" s="7">
        <f>E493/I493</f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2"/>
        <v>41456.208333333336</v>
      </c>
      <c r="T493" s="11">
        <f t="shared" si="23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 t="s">
        <v>74</v>
      </c>
      <c r="G494" s="6">
        <f t="shared" si="21"/>
        <v>0.23995287958115183</v>
      </c>
      <c r="H494" s="7">
        <f>E494/I494</f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2"/>
        <v>40336.208333333336</v>
      </c>
      <c r="T494" s="11">
        <f t="shared" si="23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 t="s">
        <v>20</v>
      </c>
      <c r="G495" s="6">
        <f t="shared" si="21"/>
        <v>7.2377777777777776</v>
      </c>
      <c r="H495" s="7">
        <f>E495/I495</f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2"/>
        <v>43645.208333333328</v>
      </c>
      <c r="T495" s="11">
        <f t="shared" si="23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 t="s">
        <v>20</v>
      </c>
      <c r="G496" s="6">
        <f t="shared" si="21"/>
        <v>5.4736000000000002</v>
      </c>
      <c r="H496" s="7">
        <f>E496/I496</f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2"/>
        <v>40990.208333333336</v>
      </c>
      <c r="T496" s="11">
        <f t="shared" si="23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 t="s">
        <v>20</v>
      </c>
      <c r="G497" s="6">
        <f t="shared" si="21"/>
        <v>4.1449999999999996</v>
      </c>
      <c r="H497" s="7">
        <f>E497/I497</f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2"/>
        <v>41800.208333333336</v>
      </c>
      <c r="T497" s="11">
        <f t="shared" si="23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 t="s">
        <v>14</v>
      </c>
      <c r="G498" s="6">
        <f t="shared" si="21"/>
        <v>9.0696409140369975E-3</v>
      </c>
      <c r="H498" s="7">
        <f>E498/I498</f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2"/>
        <v>42876.208333333328</v>
      </c>
      <c r="T498" s="11">
        <f t="shared" si="23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 t="s">
        <v>14</v>
      </c>
      <c r="G499" s="6">
        <f t="shared" si="21"/>
        <v>0.34173469387755101</v>
      </c>
      <c r="H499" s="7">
        <f>E499/I499</f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2"/>
        <v>42724.25</v>
      </c>
      <c r="T499" s="11">
        <f t="shared" si="23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 t="s">
        <v>14</v>
      </c>
      <c r="G500" s="6">
        <f t="shared" si="21"/>
        <v>0.239488107549121</v>
      </c>
      <c r="H500" s="7">
        <f>E500/I500</f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2"/>
        <v>42005.25</v>
      </c>
      <c r="T500" s="11">
        <f t="shared" si="23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 t="s">
        <v>14</v>
      </c>
      <c r="G501" s="6">
        <f t="shared" si="21"/>
        <v>0.48072649572649573</v>
      </c>
      <c r="H501" s="7">
        <f>E501/I501</f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2"/>
        <v>42444.208333333328</v>
      </c>
      <c r="T501" s="11">
        <f t="shared" si="23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s">
        <v>14</v>
      </c>
      <c r="G502" s="6">
        <f t="shared" si="21"/>
        <v>0</v>
      </c>
      <c r="H502" s="7" t="e">
        <f>E502/I502</f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2"/>
        <v>41395.208333333336</v>
      </c>
      <c r="T502" s="11">
        <f t="shared" si="23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 t="s">
        <v>14</v>
      </c>
      <c r="G503" s="6">
        <f t="shared" si="21"/>
        <v>0.70145182291666663</v>
      </c>
      <c r="H503" s="7">
        <f>E503/I503</f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2"/>
        <v>41345.208333333336</v>
      </c>
      <c r="T503" s="11">
        <f t="shared" si="23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 t="s">
        <v>20</v>
      </c>
      <c r="G504" s="6">
        <f t="shared" si="21"/>
        <v>5.2992307692307694</v>
      </c>
      <c r="H504" s="7">
        <f>E504/I504</f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2"/>
        <v>41117.208333333336</v>
      </c>
      <c r="T504" s="11">
        <f t="shared" si="23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 t="s">
        <v>20</v>
      </c>
      <c r="G505" s="6">
        <f t="shared" si="21"/>
        <v>1.8032549019607844</v>
      </c>
      <c r="H505" s="7">
        <f>E505/I505</f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2"/>
        <v>42186.208333333328</v>
      </c>
      <c r="T505" s="11">
        <f t="shared" si="23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 t="s">
        <v>14</v>
      </c>
      <c r="G506" s="6">
        <f t="shared" si="21"/>
        <v>0.92320000000000002</v>
      </c>
      <c r="H506" s="7">
        <f>E506/I506</f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2"/>
        <v>42142.208333333328</v>
      </c>
      <c r="T506" s="11">
        <f t="shared" si="23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 t="s">
        <v>14</v>
      </c>
      <c r="G507" s="6">
        <f t="shared" si="21"/>
        <v>0.13901001112347053</v>
      </c>
      <c r="H507" s="7">
        <f>E507/I507</f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2"/>
        <v>41341.25</v>
      </c>
      <c r="T507" s="11">
        <f t="shared" si="23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 t="s">
        <v>20</v>
      </c>
      <c r="G508" s="6">
        <f t="shared" si="21"/>
        <v>9.2707777777777771</v>
      </c>
      <c r="H508" s="7">
        <f>E508/I508</f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2"/>
        <v>43062.25</v>
      </c>
      <c r="T508" s="11">
        <f t="shared" si="23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 t="s">
        <v>14</v>
      </c>
      <c r="G509" s="6">
        <f t="shared" si="21"/>
        <v>0.39857142857142858</v>
      </c>
      <c r="H509" s="7">
        <f>E509/I509</f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2"/>
        <v>41373.208333333336</v>
      </c>
      <c r="T509" s="11">
        <f t="shared" si="23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 t="s">
        <v>20</v>
      </c>
      <c r="G510" s="6">
        <f t="shared" si="21"/>
        <v>1.1222929936305732</v>
      </c>
      <c r="H510" s="7">
        <f>E510/I510</f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2"/>
        <v>43310.208333333328</v>
      </c>
      <c r="T510" s="11">
        <f t="shared" si="23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 t="s">
        <v>14</v>
      </c>
      <c r="G511" s="6">
        <f t="shared" si="21"/>
        <v>0.70925816023738875</v>
      </c>
      <c r="H511" s="7">
        <f>E511/I511</f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2"/>
        <v>41034.208333333336</v>
      </c>
      <c r="T511" s="11">
        <f t="shared" si="23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 t="s">
        <v>20</v>
      </c>
      <c r="G512" s="6">
        <f t="shared" si="21"/>
        <v>1.1908974358974358</v>
      </c>
      <c r="H512" s="7">
        <f>E512/I512</f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2"/>
        <v>43251.208333333328</v>
      </c>
      <c r="T512" s="11">
        <f t="shared" si="23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 t="s">
        <v>14</v>
      </c>
      <c r="G513" s="6">
        <f t="shared" si="21"/>
        <v>0.24017591339648173</v>
      </c>
      <c r="H513" s="7">
        <f>E513/I513</f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2"/>
        <v>43671.208333333328</v>
      </c>
      <c r="T513" s="11">
        <f t="shared" si="23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 t="s">
        <v>20</v>
      </c>
      <c r="G514" s="6">
        <f t="shared" si="21"/>
        <v>1.3931868131868133</v>
      </c>
      <c r="H514" s="7">
        <f>E514/I514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si="22"/>
        <v>41825.208333333336</v>
      </c>
      <c r="T514" s="11">
        <f t="shared" si="23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 t="s">
        <v>74</v>
      </c>
      <c r="G515" s="6">
        <f t="shared" ref="G515:G578" si="24">E515/D515</f>
        <v>0.39277108433734942</v>
      </c>
      <c r="H515" s="7">
        <f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ref="S515:S578" si="25">(((L515/60)/60)/24)+DATE(1970,1,1)</f>
        <v>40430.208333333336</v>
      </c>
      <c r="T515" s="11">
        <f t="shared" ref="T515:T578" si="26"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 t="s">
        <v>74</v>
      </c>
      <c r="G516" s="6">
        <f t="shared" si="24"/>
        <v>0.22439077144917088</v>
      </c>
      <c r="H516" s="7">
        <f>E516/I516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25"/>
        <v>41614.25</v>
      </c>
      <c r="T516" s="11">
        <f t="shared" si="26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 t="s">
        <v>14</v>
      </c>
      <c r="G517" s="6">
        <f t="shared" si="24"/>
        <v>0.55779069767441858</v>
      </c>
      <c r="H517" s="7">
        <f>E517/I517</f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25"/>
        <v>40900.25</v>
      </c>
      <c r="T517" s="11">
        <f t="shared" si="26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 t="s">
        <v>14</v>
      </c>
      <c r="G518" s="6">
        <f t="shared" si="24"/>
        <v>0.42523125996810207</v>
      </c>
      <c r="H518" s="7">
        <f>E518/I518</f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25"/>
        <v>40396.208333333336</v>
      </c>
      <c r="T518" s="11">
        <f t="shared" si="26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 t="s">
        <v>20</v>
      </c>
      <c r="G519" s="6">
        <f t="shared" si="24"/>
        <v>1.1200000000000001</v>
      </c>
      <c r="H519" s="7">
        <f>E519/I519</f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25"/>
        <v>42860.208333333328</v>
      </c>
      <c r="T519" s="11">
        <f t="shared" si="26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 t="s">
        <v>14</v>
      </c>
      <c r="G520" s="6">
        <f t="shared" si="24"/>
        <v>7.0681818181818179E-2</v>
      </c>
      <c r="H520" s="7">
        <f>E520/I520</f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25"/>
        <v>43154.25</v>
      </c>
      <c r="T520" s="11">
        <f t="shared" si="26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 t="s">
        <v>20</v>
      </c>
      <c r="G521" s="6">
        <f t="shared" si="24"/>
        <v>1.0174563871693867</v>
      </c>
      <c r="H521" s="7">
        <f>E521/I521</f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25"/>
        <v>42012.25</v>
      </c>
      <c r="T521" s="11">
        <f t="shared" si="26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 t="s">
        <v>20</v>
      </c>
      <c r="G522" s="6">
        <f t="shared" si="24"/>
        <v>4.2575000000000003</v>
      </c>
      <c r="H522" s="7">
        <f>E522/I522</f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25"/>
        <v>43574.208333333328</v>
      </c>
      <c r="T522" s="11">
        <f t="shared" si="26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 t="s">
        <v>20</v>
      </c>
      <c r="G523" s="6">
        <f t="shared" si="24"/>
        <v>1.4553947368421052</v>
      </c>
      <c r="H523" s="7">
        <f>E523/I523</f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25"/>
        <v>42605.208333333328</v>
      </c>
      <c r="T523" s="11">
        <f t="shared" si="26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 t="s">
        <v>14</v>
      </c>
      <c r="G524" s="6">
        <f t="shared" si="24"/>
        <v>0.32453465346534655</v>
      </c>
      <c r="H524" s="7">
        <f>E524/I524</f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25"/>
        <v>41093.208333333336</v>
      </c>
      <c r="T524" s="11">
        <f t="shared" si="26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 t="s">
        <v>20</v>
      </c>
      <c r="G525" s="6">
        <f t="shared" si="24"/>
        <v>7.003333333333333</v>
      </c>
      <c r="H525" s="7">
        <f>E525/I525</f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25"/>
        <v>40241.25</v>
      </c>
      <c r="T525" s="11">
        <f t="shared" si="26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 t="s">
        <v>14</v>
      </c>
      <c r="G526" s="6">
        <f t="shared" si="24"/>
        <v>0.83904860392967939</v>
      </c>
      <c r="H526" s="7">
        <f>E526/I526</f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25"/>
        <v>40294.208333333336</v>
      </c>
      <c r="T526" s="11">
        <f t="shared" si="26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 t="s">
        <v>14</v>
      </c>
      <c r="G527" s="6">
        <f t="shared" si="24"/>
        <v>0.84190476190476193</v>
      </c>
      <c r="H527" s="7">
        <f>E527/I527</f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25"/>
        <v>40505.25</v>
      </c>
      <c r="T527" s="11">
        <f t="shared" si="26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 t="s">
        <v>20</v>
      </c>
      <c r="G528" s="6">
        <f t="shared" si="24"/>
        <v>1.5595180722891566</v>
      </c>
      <c r="H528" s="7">
        <f>E528/I528</f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25"/>
        <v>42364.25</v>
      </c>
      <c r="T528" s="11">
        <f t="shared" si="26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 t="s">
        <v>14</v>
      </c>
      <c r="G529" s="6">
        <f t="shared" si="24"/>
        <v>0.99619450317124736</v>
      </c>
      <c r="H529" s="7">
        <f>E529/I529</f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25"/>
        <v>42405.25</v>
      </c>
      <c r="T529" s="11">
        <f t="shared" si="26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 t="s">
        <v>14</v>
      </c>
      <c r="G530" s="6">
        <f t="shared" si="24"/>
        <v>0.80300000000000005</v>
      </c>
      <c r="H530" s="7">
        <f>E530/I530</f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25"/>
        <v>41601.25</v>
      </c>
      <c r="T530" s="11">
        <f t="shared" si="26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 t="s">
        <v>14</v>
      </c>
      <c r="G531" s="6">
        <f t="shared" si="24"/>
        <v>0.11254901960784314</v>
      </c>
      <c r="H531" s="7">
        <f>E531/I531</f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25"/>
        <v>41769.208333333336</v>
      </c>
      <c r="T531" s="11">
        <f t="shared" si="26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 t="s">
        <v>14</v>
      </c>
      <c r="G532" s="6">
        <f t="shared" si="24"/>
        <v>0.91740952380952379</v>
      </c>
      <c r="H532" s="7">
        <f>E532/I532</f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25"/>
        <v>40421.208333333336</v>
      </c>
      <c r="T532" s="11">
        <f t="shared" si="26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 t="s">
        <v>47</v>
      </c>
      <c r="G533" s="6">
        <f t="shared" si="24"/>
        <v>0.95521156936261387</v>
      </c>
      <c r="H533" s="7">
        <f>E533/I533</f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25"/>
        <v>41589.25</v>
      </c>
      <c r="T533" s="11">
        <f t="shared" si="26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 t="s">
        <v>20</v>
      </c>
      <c r="G534" s="6">
        <f t="shared" si="24"/>
        <v>5.0287499999999996</v>
      </c>
      <c r="H534" s="7">
        <f>E534/I534</f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25"/>
        <v>43125.25</v>
      </c>
      <c r="T534" s="11">
        <f t="shared" si="26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 t="s">
        <v>20</v>
      </c>
      <c r="G535" s="6">
        <f t="shared" si="24"/>
        <v>1.5924394463667819</v>
      </c>
      <c r="H535" s="7">
        <f>E535/I535</f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25"/>
        <v>41479.208333333336</v>
      </c>
      <c r="T535" s="11">
        <f t="shared" si="26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 t="s">
        <v>14</v>
      </c>
      <c r="G536" s="6">
        <f t="shared" si="24"/>
        <v>0.15022446689113356</v>
      </c>
      <c r="H536" s="7">
        <f>E536/I536</f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25"/>
        <v>43329.208333333328</v>
      </c>
      <c r="T536" s="11">
        <f t="shared" si="26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 t="s">
        <v>20</v>
      </c>
      <c r="G537" s="6">
        <f t="shared" si="24"/>
        <v>4.820384615384615</v>
      </c>
      <c r="H537" s="7">
        <f>E537/I537</f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25"/>
        <v>43259.208333333328</v>
      </c>
      <c r="T537" s="11">
        <f t="shared" si="26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 t="s">
        <v>20</v>
      </c>
      <c r="G538" s="6">
        <f t="shared" si="24"/>
        <v>1.4996938775510205</v>
      </c>
      <c r="H538" s="7">
        <f>E538/I538</f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25"/>
        <v>40414.208333333336</v>
      </c>
      <c r="T538" s="11">
        <f t="shared" si="26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 t="s">
        <v>20</v>
      </c>
      <c r="G539" s="6">
        <f t="shared" si="24"/>
        <v>1.1722156398104266</v>
      </c>
      <c r="H539" s="7">
        <f>E539/I539</f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25"/>
        <v>43342.208333333328</v>
      </c>
      <c r="T539" s="11">
        <f t="shared" si="26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 t="s">
        <v>14</v>
      </c>
      <c r="G540" s="6">
        <f t="shared" si="24"/>
        <v>0.37695968274950431</v>
      </c>
      <c r="H540" s="7">
        <f>E540/I540</f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25"/>
        <v>41539.208333333336</v>
      </c>
      <c r="T540" s="11">
        <f t="shared" si="26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 t="s">
        <v>14</v>
      </c>
      <c r="G541" s="6">
        <f t="shared" si="24"/>
        <v>0.72653061224489801</v>
      </c>
      <c r="H541" s="7">
        <f>E541/I541</f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25"/>
        <v>43647.208333333328</v>
      </c>
      <c r="T541" s="11">
        <f t="shared" si="26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 t="s">
        <v>20</v>
      </c>
      <c r="G542" s="6">
        <f t="shared" si="24"/>
        <v>2.6598113207547169</v>
      </c>
      <c r="H542" s="7">
        <f>E542/I542</f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25"/>
        <v>43225.208333333328</v>
      </c>
      <c r="T542" s="11">
        <f t="shared" si="26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 t="s">
        <v>14</v>
      </c>
      <c r="G543" s="6">
        <f t="shared" si="24"/>
        <v>0.24205617977528091</v>
      </c>
      <c r="H543" s="7">
        <f>E543/I543</f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25"/>
        <v>42165.208333333328</v>
      </c>
      <c r="T543" s="11">
        <f t="shared" si="26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 t="s">
        <v>14</v>
      </c>
      <c r="G544" s="6">
        <f t="shared" si="24"/>
        <v>2.5064935064935064E-2</v>
      </c>
      <c r="H544" s="7">
        <f>E544/I544</f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25"/>
        <v>42391.25</v>
      </c>
      <c r="T544" s="11">
        <f t="shared" si="26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 t="s">
        <v>14</v>
      </c>
      <c r="G545" s="6">
        <f t="shared" si="24"/>
        <v>0.1632979976442874</v>
      </c>
      <c r="H545" s="7">
        <f>E545/I545</f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25"/>
        <v>41528.208333333336</v>
      </c>
      <c r="T545" s="11">
        <f t="shared" si="26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 t="s">
        <v>20</v>
      </c>
      <c r="G546" s="6">
        <f t="shared" si="24"/>
        <v>2.7650000000000001</v>
      </c>
      <c r="H546" s="7">
        <f>E546/I546</f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25"/>
        <v>42377.25</v>
      </c>
      <c r="T546" s="11">
        <f t="shared" si="26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 t="s">
        <v>14</v>
      </c>
      <c r="G547" s="6">
        <f t="shared" si="24"/>
        <v>0.88803571428571426</v>
      </c>
      <c r="H547" s="7">
        <f>E547/I547</f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25"/>
        <v>43824.25</v>
      </c>
      <c r="T547" s="11">
        <f t="shared" si="26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 t="s">
        <v>20</v>
      </c>
      <c r="G548" s="6">
        <f t="shared" si="24"/>
        <v>1.6357142857142857</v>
      </c>
      <c r="H548" s="7">
        <f>E548/I548</f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25"/>
        <v>43360.208333333328</v>
      </c>
      <c r="T548" s="11">
        <f t="shared" si="26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 t="s">
        <v>20</v>
      </c>
      <c r="G549" s="6">
        <f t="shared" si="24"/>
        <v>9.69</v>
      </c>
      <c r="H549" s="7">
        <f>E549/I549</f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25"/>
        <v>42029.25</v>
      </c>
      <c r="T549" s="11">
        <f t="shared" si="26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 t="s">
        <v>20</v>
      </c>
      <c r="G550" s="6">
        <f t="shared" si="24"/>
        <v>2.7091376701966716</v>
      </c>
      <c r="H550" s="7">
        <f>E550/I550</f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25"/>
        <v>42461.208333333328</v>
      </c>
      <c r="T550" s="11">
        <f t="shared" si="26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 t="s">
        <v>20</v>
      </c>
      <c r="G551" s="6">
        <f t="shared" si="24"/>
        <v>2.8421355932203389</v>
      </c>
      <c r="H551" s="7">
        <f>E551/I551</f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25"/>
        <v>41422.208333333336</v>
      </c>
      <c r="T551" s="11">
        <f t="shared" si="26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 t="s">
        <v>74</v>
      </c>
      <c r="G552" s="6">
        <f t="shared" si="24"/>
        <v>0.04</v>
      </c>
      <c r="H552" s="7">
        <f>E552/I552</f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25"/>
        <v>40968.25</v>
      </c>
      <c r="T552" s="11">
        <f t="shared" si="26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 t="s">
        <v>14</v>
      </c>
      <c r="G553" s="6">
        <f t="shared" si="24"/>
        <v>0.58632981676846196</v>
      </c>
      <c r="H553" s="7">
        <f>E553/I553</f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25"/>
        <v>41993.25</v>
      </c>
      <c r="T553" s="11">
        <f t="shared" si="26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 t="s">
        <v>14</v>
      </c>
      <c r="G554" s="6">
        <f t="shared" si="24"/>
        <v>0.98511111111111116</v>
      </c>
      <c r="H554" s="7">
        <f>E554/I554</f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25"/>
        <v>42700.25</v>
      </c>
      <c r="T554" s="11">
        <f t="shared" si="26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 t="s">
        <v>14</v>
      </c>
      <c r="G555" s="6">
        <f t="shared" si="24"/>
        <v>0.43975381008206332</v>
      </c>
      <c r="H555" s="7">
        <f>E555/I555</f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25"/>
        <v>40545.25</v>
      </c>
      <c r="T555" s="11">
        <f t="shared" si="26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 t="s">
        <v>20</v>
      </c>
      <c r="G556" s="6">
        <f t="shared" si="24"/>
        <v>1.5166315789473683</v>
      </c>
      <c r="H556" s="7">
        <f>E556/I556</f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25"/>
        <v>42723.25</v>
      </c>
      <c r="T556" s="11">
        <f t="shared" si="26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 t="s">
        <v>20</v>
      </c>
      <c r="G557" s="6">
        <f t="shared" si="24"/>
        <v>2.2363492063492063</v>
      </c>
      <c r="H557" s="7">
        <f>E557/I557</f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25"/>
        <v>41731.208333333336</v>
      </c>
      <c r="T557" s="11">
        <f t="shared" si="26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 t="s">
        <v>20</v>
      </c>
      <c r="G558" s="6">
        <f t="shared" si="24"/>
        <v>2.3975</v>
      </c>
      <c r="H558" s="7">
        <f>E558/I558</f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25"/>
        <v>40792.208333333336</v>
      </c>
      <c r="T558" s="11">
        <f t="shared" si="26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 t="s">
        <v>20</v>
      </c>
      <c r="G559" s="6">
        <f t="shared" si="24"/>
        <v>1.9933333333333334</v>
      </c>
      <c r="H559" s="7">
        <f>E559/I559</f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25"/>
        <v>42279.208333333328</v>
      </c>
      <c r="T559" s="11">
        <f t="shared" si="26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 t="s">
        <v>20</v>
      </c>
      <c r="G560" s="6">
        <f t="shared" si="24"/>
        <v>1.373448275862069</v>
      </c>
      <c r="H560" s="7">
        <f>E560/I560</f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25"/>
        <v>42424.25</v>
      </c>
      <c r="T560" s="11">
        <f t="shared" si="26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 t="s">
        <v>20</v>
      </c>
      <c r="G561" s="6">
        <f t="shared" si="24"/>
        <v>1.009696106362773</v>
      </c>
      <c r="H561" s="7">
        <f>E561/I561</f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25"/>
        <v>42584.208333333328</v>
      </c>
      <c r="T561" s="11">
        <f t="shared" si="26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 t="s">
        <v>20</v>
      </c>
      <c r="G562" s="6">
        <f t="shared" si="24"/>
        <v>7.9416000000000002</v>
      </c>
      <c r="H562" s="7">
        <f>E562/I562</f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25"/>
        <v>40865.25</v>
      </c>
      <c r="T562" s="11">
        <f t="shared" si="26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 t="s">
        <v>20</v>
      </c>
      <c r="G563" s="6">
        <f t="shared" si="24"/>
        <v>3.6970000000000001</v>
      </c>
      <c r="H563" s="7">
        <f>E563/I563</f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25"/>
        <v>40833.208333333336</v>
      </c>
      <c r="T563" s="11">
        <f t="shared" si="26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 t="s">
        <v>14</v>
      </c>
      <c r="G564" s="6">
        <f t="shared" si="24"/>
        <v>0.12818181818181817</v>
      </c>
      <c r="H564" s="7">
        <f>E564/I564</f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25"/>
        <v>43536.208333333328</v>
      </c>
      <c r="T564" s="11">
        <f t="shared" si="26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 t="s">
        <v>20</v>
      </c>
      <c r="G565" s="6">
        <f t="shared" si="24"/>
        <v>1.3802702702702703</v>
      </c>
      <c r="H565" s="7">
        <f>E565/I565</f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25"/>
        <v>43417.25</v>
      </c>
      <c r="T565" s="11">
        <f t="shared" si="26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 t="s">
        <v>14</v>
      </c>
      <c r="G566" s="6">
        <f t="shared" si="24"/>
        <v>0.83813278008298753</v>
      </c>
      <c r="H566" s="7">
        <f>E566/I566</f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25"/>
        <v>42078.208333333328</v>
      </c>
      <c r="T566" s="11">
        <f t="shared" si="26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 t="s">
        <v>20</v>
      </c>
      <c r="G567" s="6">
        <f t="shared" si="24"/>
        <v>2.0460063224446787</v>
      </c>
      <c r="H567" s="7">
        <f>E567/I567</f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25"/>
        <v>40862.25</v>
      </c>
      <c r="T567" s="11">
        <f t="shared" si="26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 t="s">
        <v>14</v>
      </c>
      <c r="G568" s="6">
        <f t="shared" si="24"/>
        <v>0.44344086021505374</v>
      </c>
      <c r="H568" s="7">
        <f>E568/I568</f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25"/>
        <v>42424.25</v>
      </c>
      <c r="T568" s="11">
        <f t="shared" si="26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 t="s">
        <v>20</v>
      </c>
      <c r="G569" s="6">
        <f t="shared" si="24"/>
        <v>2.1860294117647059</v>
      </c>
      <c r="H569" s="7">
        <f>E569/I569</f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25"/>
        <v>41830.208333333336</v>
      </c>
      <c r="T569" s="11">
        <f t="shared" si="26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 t="s">
        <v>20</v>
      </c>
      <c r="G570" s="6">
        <f t="shared" si="24"/>
        <v>1.8603314917127072</v>
      </c>
      <c r="H570" s="7">
        <f>E570/I570</f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25"/>
        <v>40374.208333333336</v>
      </c>
      <c r="T570" s="11">
        <f t="shared" si="26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 t="s">
        <v>20</v>
      </c>
      <c r="G571" s="6">
        <f t="shared" si="24"/>
        <v>2.3733830845771142</v>
      </c>
      <c r="H571" s="7">
        <f>E571/I571</f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25"/>
        <v>40554.25</v>
      </c>
      <c r="T571" s="11">
        <f t="shared" si="26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 t="s">
        <v>20</v>
      </c>
      <c r="G572" s="6">
        <f t="shared" si="24"/>
        <v>3.0565384615384614</v>
      </c>
      <c r="H572" s="7">
        <f>E572/I572</f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25"/>
        <v>41993.25</v>
      </c>
      <c r="T572" s="11">
        <f t="shared" si="26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 t="s">
        <v>14</v>
      </c>
      <c r="G573" s="6">
        <f t="shared" si="24"/>
        <v>0.94142857142857139</v>
      </c>
      <c r="H573" s="7">
        <f>E573/I573</f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25"/>
        <v>42174.208333333328</v>
      </c>
      <c r="T573" s="11">
        <f t="shared" si="26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 t="s">
        <v>74</v>
      </c>
      <c r="G574" s="6">
        <f t="shared" si="24"/>
        <v>0.54400000000000004</v>
      </c>
      <c r="H574" s="7">
        <f>E574/I574</f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25"/>
        <v>42275.208333333328</v>
      </c>
      <c r="T574" s="11">
        <f t="shared" si="26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 t="s">
        <v>20</v>
      </c>
      <c r="G575" s="6">
        <f t="shared" si="24"/>
        <v>1.1188059701492536</v>
      </c>
      <c r="H575" s="7">
        <f>E575/I575</f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25"/>
        <v>41761.208333333336</v>
      </c>
      <c r="T575" s="11">
        <f t="shared" si="26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 t="s">
        <v>20</v>
      </c>
      <c r="G576" s="6">
        <f t="shared" si="24"/>
        <v>3.6914814814814814</v>
      </c>
      <c r="H576" s="7">
        <f>E576/I576</f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25"/>
        <v>43806.25</v>
      </c>
      <c r="T576" s="11">
        <f t="shared" si="26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 t="s">
        <v>14</v>
      </c>
      <c r="G577" s="6">
        <f t="shared" si="24"/>
        <v>0.62930372148859548</v>
      </c>
      <c r="H577" s="7">
        <f>E577/I577</f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25"/>
        <v>41779.208333333336</v>
      </c>
      <c r="T577" s="11">
        <f t="shared" si="26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 t="s">
        <v>14</v>
      </c>
      <c r="G578" s="6">
        <f t="shared" si="24"/>
        <v>0.6492783505154639</v>
      </c>
      <c r="H578" s="7">
        <f>E578/I578</f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si="25"/>
        <v>43040.208333333328</v>
      </c>
      <c r="T578" s="11">
        <f t="shared" si="26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 t="s">
        <v>74</v>
      </c>
      <c r="G579" s="6">
        <f t="shared" ref="G579:G642" si="27">E579/D579</f>
        <v>0.18853658536585366</v>
      </c>
      <c r="H579" s="7">
        <f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ref="S579:S642" si="28">(((L579/60)/60)/24)+DATE(1970,1,1)</f>
        <v>40613.25</v>
      </c>
      <c r="T579" s="11">
        <f t="shared" ref="T579:T642" si="29"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 t="s">
        <v>14</v>
      </c>
      <c r="G580" s="6">
        <f t="shared" si="27"/>
        <v>0.1675440414507772</v>
      </c>
      <c r="H580" s="7">
        <f>E580/I580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28"/>
        <v>40878.25</v>
      </c>
      <c r="T580" s="11">
        <f t="shared" si="2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 t="s">
        <v>20</v>
      </c>
      <c r="G581" s="6">
        <f t="shared" si="27"/>
        <v>1.0111290322580646</v>
      </c>
      <c r="H581" s="7">
        <f>E581/I581</f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28"/>
        <v>40762.208333333336</v>
      </c>
      <c r="T581" s="11">
        <f t="shared" si="2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 t="s">
        <v>20</v>
      </c>
      <c r="G582" s="6">
        <f t="shared" si="27"/>
        <v>3.4150228310502282</v>
      </c>
      <c r="H582" s="7">
        <f>E582/I582</f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28"/>
        <v>41696.25</v>
      </c>
      <c r="T582" s="11">
        <f t="shared" si="2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 t="s">
        <v>14</v>
      </c>
      <c r="G583" s="6">
        <f t="shared" si="27"/>
        <v>0.64016666666666666</v>
      </c>
      <c r="H583" s="7">
        <f>E583/I583</f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28"/>
        <v>40662.208333333336</v>
      </c>
      <c r="T583" s="11">
        <f t="shared" si="2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 t="s">
        <v>14</v>
      </c>
      <c r="G584" s="6">
        <f t="shared" si="27"/>
        <v>0.5208045977011494</v>
      </c>
      <c r="H584" s="7">
        <f>E584/I584</f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28"/>
        <v>42165.208333333328</v>
      </c>
      <c r="T584" s="11">
        <f t="shared" si="2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 t="s">
        <v>20</v>
      </c>
      <c r="G585" s="6">
        <f t="shared" si="27"/>
        <v>3.2240211640211642</v>
      </c>
      <c r="H585" s="7">
        <f>E585/I585</f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28"/>
        <v>40959.25</v>
      </c>
      <c r="T585" s="11">
        <f t="shared" si="2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 t="s">
        <v>20</v>
      </c>
      <c r="G586" s="6">
        <f t="shared" si="27"/>
        <v>1.1950810185185186</v>
      </c>
      <c r="H586" s="7">
        <f>E586/I586</f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28"/>
        <v>41024.208333333336</v>
      </c>
      <c r="T586" s="11">
        <f t="shared" si="2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 t="s">
        <v>20</v>
      </c>
      <c r="G587" s="6">
        <f t="shared" si="27"/>
        <v>1.4679775280898877</v>
      </c>
      <c r="H587" s="7">
        <f>E587/I587</f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28"/>
        <v>40255.208333333336</v>
      </c>
      <c r="T587" s="11">
        <f t="shared" si="2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 t="s">
        <v>20</v>
      </c>
      <c r="G588" s="6">
        <f t="shared" si="27"/>
        <v>9.5057142857142853</v>
      </c>
      <c r="H588" s="7">
        <f>E588/I588</f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28"/>
        <v>40499.25</v>
      </c>
      <c r="T588" s="11">
        <f t="shared" si="2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 t="s">
        <v>14</v>
      </c>
      <c r="G589" s="6">
        <f t="shared" si="27"/>
        <v>0.72893617021276591</v>
      </c>
      <c r="H589" s="7">
        <f>E589/I589</f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28"/>
        <v>43484.25</v>
      </c>
      <c r="T589" s="11">
        <f t="shared" si="2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 t="s">
        <v>14</v>
      </c>
      <c r="G590" s="6">
        <f t="shared" si="27"/>
        <v>0.7900824873096447</v>
      </c>
      <c r="H590" s="7">
        <f>E590/I590</f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28"/>
        <v>40262.208333333336</v>
      </c>
      <c r="T590" s="11">
        <f t="shared" si="2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 t="s">
        <v>14</v>
      </c>
      <c r="G591" s="6">
        <f t="shared" si="27"/>
        <v>0.64721518987341775</v>
      </c>
      <c r="H591" s="7">
        <f>E591/I591</f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28"/>
        <v>42190.208333333328</v>
      </c>
      <c r="T591" s="11">
        <f t="shared" si="2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 t="s">
        <v>14</v>
      </c>
      <c r="G592" s="6">
        <f t="shared" si="27"/>
        <v>0.82028169014084507</v>
      </c>
      <c r="H592" s="7">
        <f>E592/I592</f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28"/>
        <v>41994.25</v>
      </c>
      <c r="T592" s="11">
        <f t="shared" si="2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 t="s">
        <v>20</v>
      </c>
      <c r="G593" s="6">
        <f t="shared" si="27"/>
        <v>10.376666666666667</v>
      </c>
      <c r="H593" s="7">
        <f>E593/I593</f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28"/>
        <v>40373.208333333336</v>
      </c>
      <c r="T593" s="11">
        <f t="shared" si="2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 t="s">
        <v>14</v>
      </c>
      <c r="G594" s="6">
        <f t="shared" si="27"/>
        <v>0.12910076530612244</v>
      </c>
      <c r="H594" s="7">
        <f>E594/I594</f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28"/>
        <v>41789.208333333336</v>
      </c>
      <c r="T594" s="11">
        <f t="shared" si="2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 t="s">
        <v>20</v>
      </c>
      <c r="G595" s="6">
        <f t="shared" si="27"/>
        <v>1.5484210526315789</v>
      </c>
      <c r="H595" s="7">
        <f>E595/I595</f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28"/>
        <v>41724.208333333336</v>
      </c>
      <c r="T595" s="11">
        <f t="shared" si="2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 t="s">
        <v>14</v>
      </c>
      <c r="G596" s="6">
        <f t="shared" si="27"/>
        <v>7.0991735537190084E-2</v>
      </c>
      <c r="H596" s="7">
        <f>E596/I596</f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28"/>
        <v>42548.208333333328</v>
      </c>
      <c r="T596" s="11">
        <f t="shared" si="2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 t="s">
        <v>20</v>
      </c>
      <c r="G597" s="6">
        <f t="shared" si="27"/>
        <v>2.0852773826458035</v>
      </c>
      <c r="H597" s="7">
        <f>E597/I597</f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28"/>
        <v>40253.208333333336</v>
      </c>
      <c r="T597" s="11">
        <f t="shared" si="2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 t="s">
        <v>14</v>
      </c>
      <c r="G598" s="6">
        <f t="shared" si="27"/>
        <v>0.99683544303797467</v>
      </c>
      <c r="H598" s="7">
        <f>E598/I598</f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28"/>
        <v>42434.25</v>
      </c>
      <c r="T598" s="11">
        <f t="shared" si="2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 t="s">
        <v>20</v>
      </c>
      <c r="G599" s="6">
        <f t="shared" si="27"/>
        <v>2.0159756097560977</v>
      </c>
      <c r="H599" s="7">
        <f>E599/I599</f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28"/>
        <v>43786.25</v>
      </c>
      <c r="T599" s="11">
        <f t="shared" si="2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 t="s">
        <v>20</v>
      </c>
      <c r="G600" s="6">
        <f t="shared" si="27"/>
        <v>1.6209032258064515</v>
      </c>
      <c r="H600" s="7">
        <f>E600/I600</f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28"/>
        <v>40344.208333333336</v>
      </c>
      <c r="T600" s="11">
        <f t="shared" si="2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 t="s">
        <v>14</v>
      </c>
      <c r="G601" s="6">
        <f t="shared" si="27"/>
        <v>3.6436208125445471E-2</v>
      </c>
      <c r="H601" s="7">
        <f>E601/I601</f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28"/>
        <v>42047.25</v>
      </c>
      <c r="T601" s="11">
        <f t="shared" si="2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 t="s">
        <v>14</v>
      </c>
      <c r="G602" s="6">
        <f t="shared" si="27"/>
        <v>0.05</v>
      </c>
      <c r="H602" s="7">
        <f>E602/I602</f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28"/>
        <v>41485.208333333336</v>
      </c>
      <c r="T602" s="11">
        <f t="shared" si="2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 t="s">
        <v>20</v>
      </c>
      <c r="G603" s="6">
        <f t="shared" si="27"/>
        <v>2.0663492063492064</v>
      </c>
      <c r="H603" s="7">
        <f>E603/I603</f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28"/>
        <v>41789.208333333336</v>
      </c>
      <c r="T603" s="11">
        <f t="shared" si="2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 t="s">
        <v>20</v>
      </c>
      <c r="G604" s="6">
        <f t="shared" si="27"/>
        <v>1.2823628691983122</v>
      </c>
      <c r="H604" s="7">
        <f>E604/I604</f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28"/>
        <v>42160.208333333328</v>
      </c>
      <c r="T604" s="11">
        <f t="shared" si="2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 t="s">
        <v>20</v>
      </c>
      <c r="G605" s="6">
        <f t="shared" si="27"/>
        <v>1.1966037735849056</v>
      </c>
      <c r="H605" s="7">
        <f>E605/I605</f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28"/>
        <v>43573.208333333328</v>
      </c>
      <c r="T605" s="11">
        <f t="shared" si="2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 t="s">
        <v>20</v>
      </c>
      <c r="G606" s="6">
        <f t="shared" si="27"/>
        <v>1.7073055242390078</v>
      </c>
      <c r="H606" s="7">
        <f>E606/I606</f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28"/>
        <v>40565.25</v>
      </c>
      <c r="T606" s="11">
        <f t="shared" si="2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 t="s">
        <v>20</v>
      </c>
      <c r="G607" s="6">
        <f t="shared" si="27"/>
        <v>1.8721212121212121</v>
      </c>
      <c r="H607" s="7">
        <f>E607/I607</f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28"/>
        <v>42280.208333333328</v>
      </c>
      <c r="T607" s="11">
        <f t="shared" si="2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 t="s">
        <v>20</v>
      </c>
      <c r="G608" s="6">
        <f t="shared" si="27"/>
        <v>1.8838235294117647</v>
      </c>
      <c r="H608" s="7">
        <f>E608/I608</f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28"/>
        <v>42436.25</v>
      </c>
      <c r="T608" s="11">
        <f t="shared" si="2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 t="s">
        <v>20</v>
      </c>
      <c r="G609" s="6">
        <f t="shared" si="27"/>
        <v>1.3129869186046512</v>
      </c>
      <c r="H609" s="7">
        <f>E609/I609</f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28"/>
        <v>41721.208333333336</v>
      </c>
      <c r="T609" s="11">
        <f t="shared" si="2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 t="s">
        <v>20</v>
      </c>
      <c r="G610" s="6">
        <f t="shared" si="27"/>
        <v>2.8397435897435899</v>
      </c>
      <c r="H610" s="7">
        <f>E610/I610</f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28"/>
        <v>43530.25</v>
      </c>
      <c r="T610" s="11">
        <f t="shared" si="2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 t="s">
        <v>20</v>
      </c>
      <c r="G611" s="6">
        <f t="shared" si="27"/>
        <v>1.2041999999999999</v>
      </c>
      <c r="H611" s="7">
        <f>E611/I611</f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28"/>
        <v>43481.25</v>
      </c>
      <c r="T611" s="11">
        <f t="shared" si="2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 t="s">
        <v>20</v>
      </c>
      <c r="G612" s="6">
        <f t="shared" si="27"/>
        <v>4.1905607476635511</v>
      </c>
      <c r="H612" s="7">
        <f>E612/I612</f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28"/>
        <v>41259.25</v>
      </c>
      <c r="T612" s="11">
        <f t="shared" si="2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 t="s">
        <v>74</v>
      </c>
      <c r="G613" s="6">
        <f t="shared" si="27"/>
        <v>0.13853658536585367</v>
      </c>
      <c r="H613" s="7">
        <f>E613/I613</f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28"/>
        <v>41480.208333333336</v>
      </c>
      <c r="T613" s="11">
        <f t="shared" si="2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 t="s">
        <v>20</v>
      </c>
      <c r="G614" s="6">
        <f t="shared" si="27"/>
        <v>1.3943548387096774</v>
      </c>
      <c r="H614" s="7">
        <f>E614/I614</f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28"/>
        <v>40474.208333333336</v>
      </c>
      <c r="T614" s="11">
        <f t="shared" si="2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 t="s">
        <v>20</v>
      </c>
      <c r="G615" s="6">
        <f t="shared" si="27"/>
        <v>1.74</v>
      </c>
      <c r="H615" s="7">
        <f>E615/I615</f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28"/>
        <v>42973.208333333328</v>
      </c>
      <c r="T615" s="11">
        <f t="shared" si="2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 t="s">
        <v>20</v>
      </c>
      <c r="G616" s="6">
        <f t="shared" si="27"/>
        <v>1.5549056603773586</v>
      </c>
      <c r="H616" s="7">
        <f>E616/I616</f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28"/>
        <v>42746.25</v>
      </c>
      <c r="T616" s="11">
        <f t="shared" si="2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 t="s">
        <v>20</v>
      </c>
      <c r="G617" s="6">
        <f t="shared" si="27"/>
        <v>1.7044705882352942</v>
      </c>
      <c r="H617" s="7">
        <f>E617/I617</f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28"/>
        <v>42489.208333333328</v>
      </c>
      <c r="T617" s="11">
        <f t="shared" si="2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 t="s">
        <v>20</v>
      </c>
      <c r="G618" s="6">
        <f t="shared" si="27"/>
        <v>1.8951562500000001</v>
      </c>
      <c r="H618" s="7">
        <f>E618/I618</f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28"/>
        <v>41537.208333333336</v>
      </c>
      <c r="T618" s="11">
        <f t="shared" si="2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 t="s">
        <v>20</v>
      </c>
      <c r="G619" s="6">
        <f t="shared" si="27"/>
        <v>2.4971428571428573</v>
      </c>
      <c r="H619" s="7">
        <f>E619/I619</f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28"/>
        <v>41794.208333333336</v>
      </c>
      <c r="T619" s="11">
        <f t="shared" si="2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 t="s">
        <v>14</v>
      </c>
      <c r="G620" s="6">
        <f t="shared" si="27"/>
        <v>0.48860523665659616</v>
      </c>
      <c r="H620" s="7">
        <f>E620/I620</f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28"/>
        <v>41396.208333333336</v>
      </c>
      <c r="T620" s="11">
        <f t="shared" si="2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 t="s">
        <v>14</v>
      </c>
      <c r="G621" s="6">
        <f t="shared" si="27"/>
        <v>0.28461970393057684</v>
      </c>
      <c r="H621" s="7">
        <f>E621/I621</f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28"/>
        <v>40669.208333333336</v>
      </c>
      <c r="T621" s="11">
        <f t="shared" si="2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 t="s">
        <v>20</v>
      </c>
      <c r="G622" s="6">
        <f t="shared" si="27"/>
        <v>2.6802325581395348</v>
      </c>
      <c r="H622" s="7">
        <f>E622/I622</f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28"/>
        <v>42559.208333333328</v>
      </c>
      <c r="T622" s="11">
        <f t="shared" si="2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 t="s">
        <v>20</v>
      </c>
      <c r="G623" s="6">
        <f t="shared" si="27"/>
        <v>6.1980078125000002</v>
      </c>
      <c r="H623" s="7">
        <f>E623/I623</f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28"/>
        <v>42626.208333333328</v>
      </c>
      <c r="T623" s="11">
        <f t="shared" si="2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 t="s">
        <v>14</v>
      </c>
      <c r="G624" s="6">
        <f t="shared" si="27"/>
        <v>3.1301587301587303E-2</v>
      </c>
      <c r="H624" s="7">
        <f>E624/I624</f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28"/>
        <v>43205.208333333328</v>
      </c>
      <c r="T624" s="11">
        <f t="shared" si="2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 t="s">
        <v>20</v>
      </c>
      <c r="G625" s="6">
        <f t="shared" si="27"/>
        <v>1.5992152704135738</v>
      </c>
      <c r="H625" s="7">
        <f>E625/I625</f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28"/>
        <v>42201.208333333328</v>
      </c>
      <c r="T625" s="11">
        <f t="shared" si="2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 t="s">
        <v>20</v>
      </c>
      <c r="G626" s="6">
        <f t="shared" si="27"/>
        <v>2.793921568627451</v>
      </c>
      <c r="H626" s="7">
        <f>E626/I626</f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28"/>
        <v>42029.25</v>
      </c>
      <c r="T626" s="11">
        <f t="shared" si="2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 t="s">
        <v>14</v>
      </c>
      <c r="G627" s="6">
        <f t="shared" si="27"/>
        <v>0.77373333333333338</v>
      </c>
      <c r="H627" s="7">
        <f>E627/I627</f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28"/>
        <v>43857.25</v>
      </c>
      <c r="T627" s="11">
        <f t="shared" si="2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 t="s">
        <v>20</v>
      </c>
      <c r="G628" s="6">
        <f t="shared" si="27"/>
        <v>2.0632812500000002</v>
      </c>
      <c r="H628" s="7">
        <f>E628/I628</f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28"/>
        <v>40449.208333333336</v>
      </c>
      <c r="T628" s="11">
        <f t="shared" si="2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 t="s">
        <v>20</v>
      </c>
      <c r="G629" s="6">
        <f t="shared" si="27"/>
        <v>6.9424999999999999</v>
      </c>
      <c r="H629" s="7">
        <f>E629/I629</f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28"/>
        <v>40345.208333333336</v>
      </c>
      <c r="T629" s="11">
        <f t="shared" si="2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 t="s">
        <v>20</v>
      </c>
      <c r="G630" s="6">
        <f t="shared" si="27"/>
        <v>1.5178947368421052</v>
      </c>
      <c r="H630" s="7">
        <f>E630/I630</f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28"/>
        <v>40455.208333333336</v>
      </c>
      <c r="T630" s="11">
        <f t="shared" si="2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 t="s">
        <v>14</v>
      </c>
      <c r="G631" s="6">
        <f t="shared" si="27"/>
        <v>0.64582072176949945</v>
      </c>
      <c r="H631" s="7">
        <f>E631/I631</f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28"/>
        <v>42557.208333333328</v>
      </c>
      <c r="T631" s="11">
        <f t="shared" si="2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 t="s">
        <v>74</v>
      </c>
      <c r="G632" s="6">
        <f t="shared" si="27"/>
        <v>0.62873684210526315</v>
      </c>
      <c r="H632" s="7">
        <f>E632/I632</f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28"/>
        <v>43586.208333333328</v>
      </c>
      <c r="T632" s="11">
        <f t="shared" si="2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 t="s">
        <v>20</v>
      </c>
      <c r="G633" s="6">
        <f t="shared" si="27"/>
        <v>3.1039864864864866</v>
      </c>
      <c r="H633" s="7">
        <f>E633/I633</f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28"/>
        <v>43550.208333333328</v>
      </c>
      <c r="T633" s="11">
        <f t="shared" si="2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 t="s">
        <v>47</v>
      </c>
      <c r="G634" s="6">
        <f t="shared" si="27"/>
        <v>0.42859916782246882</v>
      </c>
      <c r="H634" s="7">
        <f>E634/I634</f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28"/>
        <v>41945.208333333336</v>
      </c>
      <c r="T634" s="11">
        <f t="shared" si="2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 t="s">
        <v>14</v>
      </c>
      <c r="G635" s="6">
        <f t="shared" si="27"/>
        <v>0.83119402985074631</v>
      </c>
      <c r="H635" s="7">
        <f>E635/I635</f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28"/>
        <v>42315.25</v>
      </c>
      <c r="T635" s="11">
        <f t="shared" si="2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 t="s">
        <v>74</v>
      </c>
      <c r="G636" s="6">
        <f t="shared" si="27"/>
        <v>0.78531302876480547</v>
      </c>
      <c r="H636" s="7">
        <f>E636/I636</f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28"/>
        <v>42819.208333333328</v>
      </c>
      <c r="T636" s="11">
        <f t="shared" si="2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 t="s">
        <v>20</v>
      </c>
      <c r="G637" s="6">
        <f t="shared" si="27"/>
        <v>1.1409352517985611</v>
      </c>
      <c r="H637" s="7">
        <f>E637/I637</f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28"/>
        <v>41314.25</v>
      </c>
      <c r="T637" s="11">
        <f t="shared" si="2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 t="s">
        <v>14</v>
      </c>
      <c r="G638" s="6">
        <f t="shared" si="27"/>
        <v>0.64537683358624176</v>
      </c>
      <c r="H638" s="7">
        <f>E638/I638</f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28"/>
        <v>40926.25</v>
      </c>
      <c r="T638" s="11">
        <f t="shared" si="2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 t="s">
        <v>14</v>
      </c>
      <c r="G639" s="6">
        <f t="shared" si="27"/>
        <v>0.79411764705882348</v>
      </c>
      <c r="H639" s="7">
        <f>E639/I639</f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28"/>
        <v>42688.25</v>
      </c>
      <c r="T639" s="11">
        <f t="shared" si="2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 t="s">
        <v>14</v>
      </c>
      <c r="G640" s="6">
        <f t="shared" si="27"/>
        <v>0.11419117647058824</v>
      </c>
      <c r="H640" s="7">
        <f>E640/I640</f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28"/>
        <v>40386.208333333336</v>
      </c>
      <c r="T640" s="11">
        <f t="shared" si="2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 t="s">
        <v>47</v>
      </c>
      <c r="G641" s="6">
        <f t="shared" si="27"/>
        <v>0.56186046511627907</v>
      </c>
      <c r="H641" s="7">
        <f>E641/I641</f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28"/>
        <v>43309.208333333328</v>
      </c>
      <c r="T641" s="11">
        <f t="shared" si="2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 t="s">
        <v>14</v>
      </c>
      <c r="G642" s="6">
        <f t="shared" si="27"/>
        <v>0.16501669449081802</v>
      </c>
      <c r="H642" s="7">
        <f>E642/I642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si="28"/>
        <v>42387.25</v>
      </c>
      <c r="T642" s="11">
        <f t="shared" si="2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 t="s">
        <v>20</v>
      </c>
      <c r="G643" s="6">
        <f t="shared" ref="G643:G706" si="30">E643/D643</f>
        <v>1.1996808510638297</v>
      </c>
      <c r="H643" s="7">
        <f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ref="S643:S706" si="31">(((L643/60)/60)/24)+DATE(1970,1,1)</f>
        <v>42786.25</v>
      </c>
      <c r="T643" s="11">
        <f t="shared" ref="T643:T706" si="32"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 t="s">
        <v>20</v>
      </c>
      <c r="G644" s="6">
        <f t="shared" si="30"/>
        <v>1.4545652173913044</v>
      </c>
      <c r="H644" s="7">
        <f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31"/>
        <v>43451.25</v>
      </c>
      <c r="T644" s="11">
        <f t="shared" si="3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 t="s">
        <v>20</v>
      </c>
      <c r="G645" s="6">
        <f t="shared" si="30"/>
        <v>2.2138255033557046</v>
      </c>
      <c r="H645" s="7">
        <f>E645/I645</f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31"/>
        <v>42795.25</v>
      </c>
      <c r="T645" s="11">
        <f t="shared" si="3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 t="s">
        <v>14</v>
      </c>
      <c r="G646" s="6">
        <f t="shared" si="30"/>
        <v>0.48396694214876035</v>
      </c>
      <c r="H646" s="7">
        <f>E646/I646</f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31"/>
        <v>43452.25</v>
      </c>
      <c r="T646" s="11">
        <f t="shared" si="3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 t="s">
        <v>14</v>
      </c>
      <c r="G647" s="6">
        <f t="shared" si="30"/>
        <v>0.92911504424778757</v>
      </c>
      <c r="H647" s="7">
        <f>E647/I647</f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31"/>
        <v>43369.208333333328</v>
      </c>
      <c r="T647" s="11">
        <f t="shared" si="3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 t="s">
        <v>14</v>
      </c>
      <c r="G648" s="6">
        <f t="shared" si="30"/>
        <v>0.88599797365754818</v>
      </c>
      <c r="H648" s="7">
        <f>E648/I648</f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31"/>
        <v>41346.208333333336</v>
      </c>
      <c r="T648" s="11">
        <f t="shared" si="3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 t="s">
        <v>14</v>
      </c>
      <c r="G649" s="6">
        <f t="shared" si="30"/>
        <v>0.41399999999999998</v>
      </c>
      <c r="H649" s="7">
        <f>E649/I649</f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31"/>
        <v>43199.208333333328</v>
      </c>
      <c r="T649" s="11">
        <f t="shared" si="3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 t="s">
        <v>74</v>
      </c>
      <c r="G650" s="6">
        <f t="shared" si="30"/>
        <v>0.63056795131845844</v>
      </c>
      <c r="H650" s="7">
        <f>E650/I650</f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31"/>
        <v>42922.208333333328</v>
      </c>
      <c r="T650" s="11">
        <f t="shared" si="3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 t="s">
        <v>14</v>
      </c>
      <c r="G651" s="6">
        <f t="shared" si="30"/>
        <v>0.48482333607230893</v>
      </c>
      <c r="H651" s="7">
        <f>E651/I651</f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31"/>
        <v>40471.208333333336</v>
      </c>
      <c r="T651" s="11">
        <f t="shared" si="3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 t="s">
        <v>14</v>
      </c>
      <c r="G652" s="6">
        <f t="shared" si="30"/>
        <v>0.02</v>
      </c>
      <c r="H652" s="7">
        <f>E652/I652</f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31"/>
        <v>41828.208333333336</v>
      </c>
      <c r="T652" s="11">
        <f t="shared" si="3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 t="s">
        <v>14</v>
      </c>
      <c r="G653" s="6">
        <f t="shared" si="30"/>
        <v>0.88479410269445857</v>
      </c>
      <c r="H653" s="7">
        <f>E653/I653</f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31"/>
        <v>41692.25</v>
      </c>
      <c r="T653" s="11">
        <f t="shared" si="3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 t="s">
        <v>20</v>
      </c>
      <c r="G654" s="6">
        <f t="shared" si="30"/>
        <v>1.2684</v>
      </c>
      <c r="H654" s="7">
        <f>E654/I654</f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31"/>
        <v>42587.208333333328</v>
      </c>
      <c r="T654" s="11">
        <f t="shared" si="3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 t="s">
        <v>20</v>
      </c>
      <c r="G655" s="6">
        <f t="shared" si="30"/>
        <v>23.388333333333332</v>
      </c>
      <c r="H655" s="7">
        <f>E655/I655</f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31"/>
        <v>42468.208333333328</v>
      </c>
      <c r="T655" s="11">
        <f t="shared" si="3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 t="s">
        <v>20</v>
      </c>
      <c r="G656" s="6">
        <f t="shared" si="30"/>
        <v>5.0838857142857146</v>
      </c>
      <c r="H656" s="7">
        <f>E656/I656</f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31"/>
        <v>42240.208333333328</v>
      </c>
      <c r="T656" s="11">
        <f t="shared" si="3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 t="s">
        <v>20</v>
      </c>
      <c r="G657" s="6">
        <f t="shared" si="30"/>
        <v>1.9147826086956521</v>
      </c>
      <c r="H657" s="7">
        <f>E657/I657</f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31"/>
        <v>42796.25</v>
      </c>
      <c r="T657" s="11">
        <f t="shared" si="3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 t="s">
        <v>14</v>
      </c>
      <c r="G658" s="6">
        <f t="shared" si="30"/>
        <v>0.42127533783783783</v>
      </c>
      <c r="H658" s="7">
        <f>E658/I658</f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31"/>
        <v>43097.25</v>
      </c>
      <c r="T658" s="11">
        <f t="shared" si="3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 t="s">
        <v>14</v>
      </c>
      <c r="G659" s="6">
        <f t="shared" si="30"/>
        <v>8.2400000000000001E-2</v>
      </c>
      <c r="H659" s="7">
        <f>E659/I659</f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31"/>
        <v>43096.25</v>
      </c>
      <c r="T659" s="11">
        <f t="shared" si="3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 t="s">
        <v>74</v>
      </c>
      <c r="G660" s="6">
        <f t="shared" si="30"/>
        <v>0.60064638783269964</v>
      </c>
      <c r="H660" s="7">
        <f>E660/I660</f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31"/>
        <v>42246.208333333328</v>
      </c>
      <c r="T660" s="11">
        <f t="shared" si="3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 t="s">
        <v>14</v>
      </c>
      <c r="G661" s="6">
        <f t="shared" si="30"/>
        <v>0.47232808616404309</v>
      </c>
      <c r="H661" s="7">
        <f>E661/I661</f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31"/>
        <v>40570.25</v>
      </c>
      <c r="T661" s="11">
        <f t="shared" si="3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 t="s">
        <v>14</v>
      </c>
      <c r="G662" s="6">
        <f t="shared" si="30"/>
        <v>0.81736263736263737</v>
      </c>
      <c r="H662" s="7">
        <f>E662/I662</f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31"/>
        <v>42237.208333333328</v>
      </c>
      <c r="T662" s="11">
        <f t="shared" si="3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 t="s">
        <v>14</v>
      </c>
      <c r="G663" s="6">
        <f t="shared" si="30"/>
        <v>0.54187265917603</v>
      </c>
      <c r="H663" s="7">
        <f>E663/I663</f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31"/>
        <v>40996.208333333336</v>
      </c>
      <c r="T663" s="11">
        <f t="shared" si="3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 t="s">
        <v>14</v>
      </c>
      <c r="G664" s="6">
        <f t="shared" si="30"/>
        <v>0.97868131868131869</v>
      </c>
      <c r="H664" s="7">
        <f>E664/I664</f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31"/>
        <v>43443.25</v>
      </c>
      <c r="T664" s="11">
        <f t="shared" si="3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 t="s">
        <v>14</v>
      </c>
      <c r="G665" s="6">
        <f t="shared" si="30"/>
        <v>0.77239999999999998</v>
      </c>
      <c r="H665" s="7">
        <f>E665/I665</f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31"/>
        <v>40458.208333333336</v>
      </c>
      <c r="T665" s="11">
        <f t="shared" si="3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 t="s">
        <v>14</v>
      </c>
      <c r="G666" s="6">
        <f t="shared" si="30"/>
        <v>0.33464735516372796</v>
      </c>
      <c r="H666" s="7">
        <f>E666/I666</f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31"/>
        <v>40959.25</v>
      </c>
      <c r="T666" s="11">
        <f t="shared" si="3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 t="s">
        <v>20</v>
      </c>
      <c r="G667" s="6">
        <f t="shared" si="30"/>
        <v>2.3958823529411766</v>
      </c>
      <c r="H667" s="7">
        <f>E667/I667</f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31"/>
        <v>40733.208333333336</v>
      </c>
      <c r="T667" s="11">
        <f t="shared" si="3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 t="s">
        <v>74</v>
      </c>
      <c r="G668" s="6">
        <f t="shared" si="30"/>
        <v>0.64032258064516134</v>
      </c>
      <c r="H668" s="7">
        <f>E668/I668</f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31"/>
        <v>41516.208333333336</v>
      </c>
      <c r="T668" s="11">
        <f t="shared" si="3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 t="s">
        <v>20</v>
      </c>
      <c r="G669" s="6">
        <f t="shared" si="30"/>
        <v>1.7615942028985507</v>
      </c>
      <c r="H669" s="7">
        <f>E669/I669</f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31"/>
        <v>41892.208333333336</v>
      </c>
      <c r="T669" s="11">
        <f t="shared" si="3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 t="s">
        <v>14</v>
      </c>
      <c r="G670" s="6">
        <f t="shared" si="30"/>
        <v>0.20338181818181819</v>
      </c>
      <c r="H670" s="7">
        <f>E670/I670</f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31"/>
        <v>41122.208333333336</v>
      </c>
      <c r="T670" s="11">
        <f t="shared" si="3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 t="s">
        <v>20</v>
      </c>
      <c r="G671" s="6">
        <f t="shared" si="30"/>
        <v>3.5864754098360656</v>
      </c>
      <c r="H671" s="7">
        <f>E671/I671</f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31"/>
        <v>42912.208333333328</v>
      </c>
      <c r="T671" s="11">
        <f t="shared" si="3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 t="s">
        <v>20</v>
      </c>
      <c r="G672" s="6">
        <f t="shared" si="30"/>
        <v>4.6885802469135802</v>
      </c>
      <c r="H672" s="7">
        <f>E672/I672</f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31"/>
        <v>42425.25</v>
      </c>
      <c r="T672" s="11">
        <f t="shared" si="3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 t="s">
        <v>20</v>
      </c>
      <c r="G673" s="6">
        <f t="shared" si="30"/>
        <v>1.220563524590164</v>
      </c>
      <c r="H673" s="7">
        <f>E673/I673</f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31"/>
        <v>40390.208333333336</v>
      </c>
      <c r="T673" s="11">
        <f t="shared" si="3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 t="s">
        <v>14</v>
      </c>
      <c r="G674" s="6">
        <f t="shared" si="30"/>
        <v>0.55931783729156137</v>
      </c>
      <c r="H674" s="7">
        <f>E674/I674</f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31"/>
        <v>43180.208333333328</v>
      </c>
      <c r="T674" s="11">
        <f t="shared" si="3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 t="s">
        <v>14</v>
      </c>
      <c r="G675" s="6">
        <f t="shared" si="30"/>
        <v>0.43660714285714286</v>
      </c>
      <c r="H675" s="7">
        <f>E675/I675</f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31"/>
        <v>42475.208333333328</v>
      </c>
      <c r="T675" s="11">
        <f t="shared" si="3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 t="s">
        <v>74</v>
      </c>
      <c r="G676" s="6">
        <f t="shared" si="30"/>
        <v>0.33538371411833628</v>
      </c>
      <c r="H676" s="7">
        <f>E676/I676</f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31"/>
        <v>40774.208333333336</v>
      </c>
      <c r="T676" s="11">
        <f t="shared" si="3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 t="s">
        <v>20</v>
      </c>
      <c r="G677" s="6">
        <f t="shared" si="30"/>
        <v>1.2297938144329896</v>
      </c>
      <c r="H677" s="7">
        <f>E677/I677</f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31"/>
        <v>43719.208333333328</v>
      </c>
      <c r="T677" s="11">
        <f t="shared" si="3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 t="s">
        <v>20</v>
      </c>
      <c r="G678" s="6">
        <f t="shared" si="30"/>
        <v>1.8974959871589085</v>
      </c>
      <c r="H678" s="7">
        <f>E678/I678</f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31"/>
        <v>41178.208333333336</v>
      </c>
      <c r="T678" s="11">
        <f t="shared" si="3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 t="s">
        <v>14</v>
      </c>
      <c r="G679" s="6">
        <f t="shared" si="30"/>
        <v>0.83622641509433959</v>
      </c>
      <c r="H679" s="7">
        <f>E679/I679</f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31"/>
        <v>42561.208333333328</v>
      </c>
      <c r="T679" s="11">
        <f t="shared" si="3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 t="s">
        <v>74</v>
      </c>
      <c r="G680" s="6">
        <f t="shared" si="30"/>
        <v>0.17968844221105529</v>
      </c>
      <c r="H680" s="7">
        <f>E680/I680</f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31"/>
        <v>43484.25</v>
      </c>
      <c r="T680" s="11">
        <f t="shared" si="3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 t="s">
        <v>20</v>
      </c>
      <c r="G681" s="6">
        <f t="shared" si="30"/>
        <v>10.365</v>
      </c>
      <c r="H681" s="7">
        <f>E681/I681</f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31"/>
        <v>43756.208333333328</v>
      </c>
      <c r="T681" s="11">
        <f t="shared" si="3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 t="s">
        <v>14</v>
      </c>
      <c r="G682" s="6">
        <f t="shared" si="30"/>
        <v>0.97405219780219776</v>
      </c>
      <c r="H682" s="7">
        <f>E682/I682</f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31"/>
        <v>43813.25</v>
      </c>
      <c r="T682" s="11">
        <f t="shared" si="3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 t="s">
        <v>14</v>
      </c>
      <c r="G683" s="6">
        <f t="shared" si="30"/>
        <v>0.86386203150461705</v>
      </c>
      <c r="H683" s="7">
        <f>E683/I683</f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31"/>
        <v>40898.25</v>
      </c>
      <c r="T683" s="11">
        <f t="shared" si="3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 t="s">
        <v>20</v>
      </c>
      <c r="G684" s="6">
        <f t="shared" si="30"/>
        <v>1.5016666666666667</v>
      </c>
      <c r="H684" s="7">
        <f>E684/I684</f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31"/>
        <v>41619.25</v>
      </c>
      <c r="T684" s="11">
        <f t="shared" si="3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 t="s">
        <v>20</v>
      </c>
      <c r="G685" s="6">
        <f t="shared" si="30"/>
        <v>3.5843478260869563</v>
      </c>
      <c r="H685" s="7">
        <f>E685/I685</f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31"/>
        <v>43359.208333333328</v>
      </c>
      <c r="T685" s="11">
        <f t="shared" si="3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 t="s">
        <v>20</v>
      </c>
      <c r="G686" s="6">
        <f t="shared" si="30"/>
        <v>5.4285714285714288</v>
      </c>
      <c r="H686" s="7">
        <f>E686/I686</f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31"/>
        <v>40358.208333333336</v>
      </c>
      <c r="T686" s="11">
        <f t="shared" si="3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 t="s">
        <v>14</v>
      </c>
      <c r="G687" s="6">
        <f t="shared" si="30"/>
        <v>0.67500714285714281</v>
      </c>
      <c r="H687" s="7">
        <f>E687/I687</f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31"/>
        <v>42239.208333333328</v>
      </c>
      <c r="T687" s="11">
        <f t="shared" si="3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 t="s">
        <v>20</v>
      </c>
      <c r="G688" s="6">
        <f t="shared" si="30"/>
        <v>1.9174666666666667</v>
      </c>
      <c r="H688" s="7">
        <f>E688/I688</f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31"/>
        <v>43186.208333333328</v>
      </c>
      <c r="T688" s="11">
        <f t="shared" si="3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 t="s">
        <v>20</v>
      </c>
      <c r="G689" s="6">
        <f t="shared" si="30"/>
        <v>9.32</v>
      </c>
      <c r="H689" s="7">
        <f>E689/I689</f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31"/>
        <v>42806.25</v>
      </c>
      <c r="T689" s="11">
        <f t="shared" si="3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 t="s">
        <v>20</v>
      </c>
      <c r="G690" s="6">
        <f t="shared" si="30"/>
        <v>4.2927586206896553</v>
      </c>
      <c r="H690" s="7">
        <f>E690/I690</f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31"/>
        <v>43475.25</v>
      </c>
      <c r="T690" s="11">
        <f t="shared" si="3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 t="s">
        <v>20</v>
      </c>
      <c r="G691" s="6">
        <f t="shared" si="30"/>
        <v>1.0065753424657535</v>
      </c>
      <c r="H691" s="7">
        <f>E691/I691</f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31"/>
        <v>41576.208333333336</v>
      </c>
      <c r="T691" s="11">
        <f t="shared" si="3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 t="s">
        <v>20</v>
      </c>
      <c r="G692" s="6">
        <f t="shared" si="30"/>
        <v>2.266111111111111</v>
      </c>
      <c r="H692" s="7">
        <f>E692/I692</f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31"/>
        <v>40874.25</v>
      </c>
      <c r="T692" s="11">
        <f t="shared" si="3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 t="s">
        <v>20</v>
      </c>
      <c r="G693" s="6">
        <f t="shared" si="30"/>
        <v>1.4238</v>
      </c>
      <c r="H693" s="7">
        <f>E693/I693</f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31"/>
        <v>41185.208333333336</v>
      </c>
      <c r="T693" s="11">
        <f t="shared" si="3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 t="s">
        <v>14</v>
      </c>
      <c r="G694" s="6">
        <f t="shared" si="30"/>
        <v>0.90633333333333332</v>
      </c>
      <c r="H694" s="7">
        <f>E694/I694</f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31"/>
        <v>43655.208333333328</v>
      </c>
      <c r="T694" s="11">
        <f t="shared" si="3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 t="s">
        <v>14</v>
      </c>
      <c r="G695" s="6">
        <f t="shared" si="30"/>
        <v>0.63966740576496672</v>
      </c>
      <c r="H695" s="7">
        <f>E695/I695</f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31"/>
        <v>43025.208333333328</v>
      </c>
      <c r="T695" s="11">
        <f t="shared" si="3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 t="s">
        <v>14</v>
      </c>
      <c r="G696" s="6">
        <f t="shared" si="30"/>
        <v>0.84131868131868137</v>
      </c>
      <c r="H696" s="7">
        <f>E696/I696</f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31"/>
        <v>43066.25</v>
      </c>
      <c r="T696" s="11">
        <f t="shared" si="3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 t="s">
        <v>20</v>
      </c>
      <c r="G697" s="6">
        <f t="shared" si="30"/>
        <v>1.3393478260869565</v>
      </c>
      <c r="H697" s="7">
        <f>E697/I697</f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31"/>
        <v>42322.25</v>
      </c>
      <c r="T697" s="11">
        <f t="shared" si="3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 t="s">
        <v>14</v>
      </c>
      <c r="G698" s="6">
        <f t="shared" si="30"/>
        <v>0.59042047531992692</v>
      </c>
      <c r="H698" s="7">
        <f>E698/I698</f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31"/>
        <v>42114.208333333328</v>
      </c>
      <c r="T698" s="11">
        <f t="shared" si="3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 t="s">
        <v>20</v>
      </c>
      <c r="G699" s="6">
        <f t="shared" si="30"/>
        <v>1.5280062063615205</v>
      </c>
      <c r="H699" s="7">
        <f>E699/I699</f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31"/>
        <v>43190.208333333328</v>
      </c>
      <c r="T699" s="11">
        <f t="shared" si="3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 t="s">
        <v>20</v>
      </c>
      <c r="G700" s="6">
        <f t="shared" si="30"/>
        <v>4.466912114014252</v>
      </c>
      <c r="H700" s="7">
        <f>E700/I700</f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31"/>
        <v>40871.25</v>
      </c>
      <c r="T700" s="11">
        <f t="shared" si="3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 t="s">
        <v>14</v>
      </c>
      <c r="G701" s="6">
        <f t="shared" si="30"/>
        <v>0.8439189189189189</v>
      </c>
      <c r="H701" s="7">
        <f>E701/I701</f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31"/>
        <v>43641.208333333328</v>
      </c>
      <c r="T701" s="11">
        <f t="shared" si="3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 t="s">
        <v>14</v>
      </c>
      <c r="G702" s="6">
        <f t="shared" si="30"/>
        <v>0.03</v>
      </c>
      <c r="H702" s="7">
        <f>E702/I702</f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31"/>
        <v>40203.25</v>
      </c>
      <c r="T702" s="11">
        <f t="shared" si="3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 t="s">
        <v>20</v>
      </c>
      <c r="G703" s="6">
        <f t="shared" si="30"/>
        <v>1.7502692307692307</v>
      </c>
      <c r="H703" s="7">
        <f>E703/I703</f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31"/>
        <v>40629.208333333336</v>
      </c>
      <c r="T703" s="11">
        <f t="shared" si="3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 t="s">
        <v>14</v>
      </c>
      <c r="G704" s="6">
        <f t="shared" si="30"/>
        <v>0.54137931034482756</v>
      </c>
      <c r="H704" s="7">
        <f>E704/I704</f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31"/>
        <v>41477.208333333336</v>
      </c>
      <c r="T704" s="11">
        <f t="shared" si="3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 t="s">
        <v>20</v>
      </c>
      <c r="G705" s="6">
        <f t="shared" si="30"/>
        <v>3.1187381703470032</v>
      </c>
      <c r="H705" s="7">
        <f>E705/I705</f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31"/>
        <v>41020.208333333336</v>
      </c>
      <c r="T705" s="11">
        <f t="shared" si="3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 t="s">
        <v>20</v>
      </c>
      <c r="G706" s="6">
        <f t="shared" si="30"/>
        <v>1.2278160919540231</v>
      </c>
      <c r="H706" s="7">
        <f>E706/I706</f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si="31"/>
        <v>42555.208333333328</v>
      </c>
      <c r="T706" s="11">
        <f t="shared" si="3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 t="s">
        <v>14</v>
      </c>
      <c r="G707" s="6">
        <f t="shared" ref="G707:G770" si="33">E707/D707</f>
        <v>0.99026517383618151</v>
      </c>
      <c r="H707" s="7">
        <f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ref="S707:S770" si="34">(((L707/60)/60)/24)+DATE(1970,1,1)</f>
        <v>41619.25</v>
      </c>
      <c r="T707" s="11">
        <f t="shared" ref="T707:T770" si="35"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 t="s">
        <v>20</v>
      </c>
      <c r="G708" s="6">
        <f t="shared" si="33"/>
        <v>1.278468634686347</v>
      </c>
      <c r="H708" s="7">
        <f>E708/I708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34"/>
        <v>43471.25</v>
      </c>
      <c r="T708" s="11">
        <f t="shared" si="35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 t="s">
        <v>20</v>
      </c>
      <c r="G709" s="6">
        <f t="shared" si="33"/>
        <v>1.5861643835616439</v>
      </c>
      <c r="H709" s="7">
        <f>E709/I709</f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34"/>
        <v>43442.25</v>
      </c>
      <c r="T709" s="11">
        <f t="shared" si="35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 t="s">
        <v>20</v>
      </c>
      <c r="G710" s="6">
        <f t="shared" si="33"/>
        <v>7.0705882352941174</v>
      </c>
      <c r="H710" s="7">
        <f>E710/I710</f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34"/>
        <v>42877.208333333328</v>
      </c>
      <c r="T710" s="11">
        <f t="shared" si="35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 t="s">
        <v>20</v>
      </c>
      <c r="G711" s="6">
        <f t="shared" si="33"/>
        <v>1.4238775510204082</v>
      </c>
      <c r="H711" s="7">
        <f>E711/I711</f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34"/>
        <v>41018.208333333336</v>
      </c>
      <c r="T711" s="11">
        <f t="shared" si="35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 t="s">
        <v>20</v>
      </c>
      <c r="G712" s="6">
        <f t="shared" si="33"/>
        <v>1.4786046511627906</v>
      </c>
      <c r="H712" s="7">
        <f>E712/I712</f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34"/>
        <v>43295.208333333328</v>
      </c>
      <c r="T712" s="11">
        <f t="shared" si="35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 t="s">
        <v>14</v>
      </c>
      <c r="G713" s="6">
        <f t="shared" si="33"/>
        <v>0.20322580645161289</v>
      </c>
      <c r="H713" s="7">
        <f>E713/I713</f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34"/>
        <v>42393.25</v>
      </c>
      <c r="T713" s="11">
        <f t="shared" si="35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 t="s">
        <v>20</v>
      </c>
      <c r="G714" s="6">
        <f t="shared" si="33"/>
        <v>18.40625</v>
      </c>
      <c r="H714" s="7">
        <f>E714/I714</f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34"/>
        <v>42559.208333333328</v>
      </c>
      <c r="T714" s="11">
        <f t="shared" si="35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 t="s">
        <v>20</v>
      </c>
      <c r="G715" s="6">
        <f t="shared" si="33"/>
        <v>1.6194202898550725</v>
      </c>
      <c r="H715" s="7">
        <f>E715/I715</f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34"/>
        <v>42604.208333333328</v>
      </c>
      <c r="T715" s="11">
        <f t="shared" si="35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 t="s">
        <v>20</v>
      </c>
      <c r="G716" s="6">
        <f t="shared" si="33"/>
        <v>4.7282077922077921</v>
      </c>
      <c r="H716" s="7">
        <f>E716/I716</f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34"/>
        <v>41870.208333333336</v>
      </c>
      <c r="T716" s="11">
        <f t="shared" si="35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 t="s">
        <v>14</v>
      </c>
      <c r="G717" s="6">
        <f t="shared" si="33"/>
        <v>0.24466101694915254</v>
      </c>
      <c r="H717" s="7">
        <f>E717/I717</f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34"/>
        <v>40397.208333333336</v>
      </c>
      <c r="T717" s="11">
        <f t="shared" si="35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 t="s">
        <v>20</v>
      </c>
      <c r="G718" s="6">
        <f t="shared" si="33"/>
        <v>5.1764999999999999</v>
      </c>
      <c r="H718" s="7">
        <f>E718/I718</f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34"/>
        <v>41465.208333333336</v>
      </c>
      <c r="T718" s="11">
        <f t="shared" si="35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 t="s">
        <v>20</v>
      </c>
      <c r="G719" s="6">
        <f t="shared" si="33"/>
        <v>2.4764285714285714</v>
      </c>
      <c r="H719" s="7">
        <f>E719/I719</f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34"/>
        <v>40777.208333333336</v>
      </c>
      <c r="T719" s="11">
        <f t="shared" si="35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 t="s">
        <v>20</v>
      </c>
      <c r="G720" s="6">
        <f t="shared" si="33"/>
        <v>1.0020481927710843</v>
      </c>
      <c r="H720" s="7">
        <f>E720/I720</f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34"/>
        <v>41442.208333333336</v>
      </c>
      <c r="T720" s="11">
        <f t="shared" si="35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 t="s">
        <v>20</v>
      </c>
      <c r="G721" s="6">
        <f t="shared" si="33"/>
        <v>1.53</v>
      </c>
      <c r="H721" s="7">
        <f>E721/I721</f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34"/>
        <v>41058.208333333336</v>
      </c>
      <c r="T721" s="11">
        <f t="shared" si="35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 t="s">
        <v>74</v>
      </c>
      <c r="G722" s="6">
        <f t="shared" si="33"/>
        <v>0.37091954022988505</v>
      </c>
      <c r="H722" s="7">
        <f>E722/I722</f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34"/>
        <v>43152.25</v>
      </c>
      <c r="T722" s="11">
        <f t="shared" si="35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 t="s">
        <v>74</v>
      </c>
      <c r="G723" s="6">
        <f t="shared" si="33"/>
        <v>4.3923948220064728E-2</v>
      </c>
      <c r="H723" s="7">
        <f>E723/I723</f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34"/>
        <v>43194.208333333328</v>
      </c>
      <c r="T723" s="11">
        <f t="shared" si="35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 t="s">
        <v>20</v>
      </c>
      <c r="G724" s="6">
        <f t="shared" si="33"/>
        <v>1.5650721649484536</v>
      </c>
      <c r="H724" s="7">
        <f>E724/I724</f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34"/>
        <v>43045.25</v>
      </c>
      <c r="T724" s="11">
        <f t="shared" si="35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 t="s">
        <v>20</v>
      </c>
      <c r="G725" s="6">
        <f t="shared" si="33"/>
        <v>2.704081632653061</v>
      </c>
      <c r="H725" s="7">
        <f>E725/I725</f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34"/>
        <v>42431.25</v>
      </c>
      <c r="T725" s="11">
        <f t="shared" si="35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 t="s">
        <v>20</v>
      </c>
      <c r="G726" s="6">
        <f t="shared" si="33"/>
        <v>1.3405952380952382</v>
      </c>
      <c r="H726" s="7">
        <f>E726/I726</f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34"/>
        <v>41934.208333333336</v>
      </c>
      <c r="T726" s="11">
        <f t="shared" si="35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 t="s">
        <v>14</v>
      </c>
      <c r="G727" s="6">
        <f t="shared" si="33"/>
        <v>0.50398033126293995</v>
      </c>
      <c r="H727" s="7">
        <f>E727/I727</f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34"/>
        <v>41958.25</v>
      </c>
      <c r="T727" s="11">
        <f t="shared" si="35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 t="s">
        <v>74</v>
      </c>
      <c r="G728" s="6">
        <f t="shared" si="33"/>
        <v>0.88815837937384901</v>
      </c>
      <c r="H728" s="7">
        <f>E728/I728</f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34"/>
        <v>40476.208333333336</v>
      </c>
      <c r="T728" s="11">
        <f t="shared" si="35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 t="s">
        <v>20</v>
      </c>
      <c r="G729" s="6">
        <f t="shared" si="33"/>
        <v>1.65</v>
      </c>
      <c r="H729" s="7">
        <f>E729/I729</f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34"/>
        <v>43485.25</v>
      </c>
      <c r="T729" s="11">
        <f t="shared" si="35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 t="s">
        <v>14</v>
      </c>
      <c r="G730" s="6">
        <f t="shared" si="33"/>
        <v>0.17499999999999999</v>
      </c>
      <c r="H730" s="7">
        <f>E730/I730</f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34"/>
        <v>42515.208333333328</v>
      </c>
      <c r="T730" s="11">
        <f t="shared" si="35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 t="s">
        <v>20</v>
      </c>
      <c r="G731" s="6">
        <f t="shared" si="33"/>
        <v>1.8566071428571429</v>
      </c>
      <c r="H731" s="7">
        <f>E731/I731</f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34"/>
        <v>41309.25</v>
      </c>
      <c r="T731" s="11">
        <f t="shared" si="35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 t="s">
        <v>20</v>
      </c>
      <c r="G732" s="6">
        <f t="shared" si="33"/>
        <v>4.1266319444444441</v>
      </c>
      <c r="H732" s="7">
        <f>E732/I732</f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34"/>
        <v>42147.208333333328</v>
      </c>
      <c r="T732" s="11">
        <f t="shared" si="35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 t="s">
        <v>74</v>
      </c>
      <c r="G733" s="6">
        <f t="shared" si="33"/>
        <v>0.90249999999999997</v>
      </c>
      <c r="H733" s="7">
        <f>E733/I733</f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34"/>
        <v>42939.208333333328</v>
      </c>
      <c r="T733" s="11">
        <f t="shared" si="35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 t="s">
        <v>14</v>
      </c>
      <c r="G734" s="6">
        <f t="shared" si="33"/>
        <v>0.91984615384615387</v>
      </c>
      <c r="H734" s="7">
        <f>E734/I734</f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34"/>
        <v>42816.208333333328</v>
      </c>
      <c r="T734" s="11">
        <f t="shared" si="35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 t="s">
        <v>20</v>
      </c>
      <c r="G735" s="6">
        <f t="shared" si="33"/>
        <v>5.2700632911392402</v>
      </c>
      <c r="H735" s="7">
        <f>E735/I735</f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34"/>
        <v>41844.208333333336</v>
      </c>
      <c r="T735" s="11">
        <f t="shared" si="35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 t="s">
        <v>20</v>
      </c>
      <c r="G736" s="6">
        <f t="shared" si="33"/>
        <v>3.1914285714285713</v>
      </c>
      <c r="H736" s="7">
        <f>E736/I736</f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34"/>
        <v>42763.25</v>
      </c>
      <c r="T736" s="11">
        <f t="shared" si="35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 t="s">
        <v>20</v>
      </c>
      <c r="G737" s="6">
        <f t="shared" si="33"/>
        <v>3.5418867924528303</v>
      </c>
      <c r="H737" s="7">
        <f>E737/I737</f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34"/>
        <v>42459.208333333328</v>
      </c>
      <c r="T737" s="11">
        <f t="shared" si="35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 t="s">
        <v>74</v>
      </c>
      <c r="G738" s="6">
        <f t="shared" si="33"/>
        <v>0.32896103896103895</v>
      </c>
      <c r="H738" s="7">
        <f>E738/I738</f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34"/>
        <v>42055.25</v>
      </c>
      <c r="T738" s="11">
        <f t="shared" si="35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 t="s">
        <v>20</v>
      </c>
      <c r="G739" s="6">
        <f t="shared" si="33"/>
        <v>1.358918918918919</v>
      </c>
      <c r="H739" s="7">
        <f>E739/I739</f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34"/>
        <v>42685.25</v>
      </c>
      <c r="T739" s="11">
        <f t="shared" si="35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 t="s">
        <v>14</v>
      </c>
      <c r="G740" s="6">
        <f t="shared" si="33"/>
        <v>2.0843373493975904E-2</v>
      </c>
      <c r="H740" s="7">
        <f>E740/I740</f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34"/>
        <v>41959.25</v>
      </c>
      <c r="T740" s="11">
        <f t="shared" si="35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 t="s">
        <v>14</v>
      </c>
      <c r="G741" s="6">
        <f t="shared" si="33"/>
        <v>0.61</v>
      </c>
      <c r="H741" s="7">
        <f>E741/I741</f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34"/>
        <v>41089.208333333336</v>
      </c>
      <c r="T741" s="11">
        <f t="shared" si="35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 t="s">
        <v>14</v>
      </c>
      <c r="G742" s="6">
        <f t="shared" si="33"/>
        <v>0.30037735849056602</v>
      </c>
      <c r="H742" s="7">
        <f>E742/I742</f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34"/>
        <v>42769.25</v>
      </c>
      <c r="T742" s="11">
        <f t="shared" si="35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 t="s">
        <v>20</v>
      </c>
      <c r="G743" s="6">
        <f t="shared" si="33"/>
        <v>11.791666666666666</v>
      </c>
      <c r="H743" s="7">
        <f>E743/I743</f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34"/>
        <v>40321.208333333336</v>
      </c>
      <c r="T743" s="11">
        <f t="shared" si="35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 t="s">
        <v>20</v>
      </c>
      <c r="G744" s="6">
        <f t="shared" si="33"/>
        <v>11.260833333333334</v>
      </c>
      <c r="H744" s="7">
        <f>E744/I744</f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34"/>
        <v>40197.25</v>
      </c>
      <c r="T744" s="11">
        <f t="shared" si="35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 t="s">
        <v>14</v>
      </c>
      <c r="G745" s="6">
        <f t="shared" si="33"/>
        <v>0.12923076923076923</v>
      </c>
      <c r="H745" s="7">
        <f>E745/I745</f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34"/>
        <v>42298.208333333328</v>
      </c>
      <c r="T745" s="11">
        <f t="shared" si="35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 t="s">
        <v>20</v>
      </c>
      <c r="G746" s="6">
        <f t="shared" si="33"/>
        <v>7.12</v>
      </c>
      <c r="H746" s="7">
        <f>E746/I746</f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34"/>
        <v>43322.208333333328</v>
      </c>
      <c r="T746" s="11">
        <f t="shared" si="35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 t="s">
        <v>14</v>
      </c>
      <c r="G747" s="6">
        <f t="shared" si="33"/>
        <v>0.30304347826086958</v>
      </c>
      <c r="H747" s="7">
        <f>E747/I747</f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34"/>
        <v>40328.208333333336</v>
      </c>
      <c r="T747" s="11">
        <f t="shared" si="35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 t="s">
        <v>20</v>
      </c>
      <c r="G748" s="6">
        <f t="shared" si="33"/>
        <v>2.1250896057347672</v>
      </c>
      <c r="H748" s="7">
        <f>E748/I748</f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34"/>
        <v>40825.208333333336</v>
      </c>
      <c r="T748" s="11">
        <f t="shared" si="35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 t="s">
        <v>20</v>
      </c>
      <c r="G749" s="6">
        <f t="shared" si="33"/>
        <v>2.2885714285714287</v>
      </c>
      <c r="H749" s="7">
        <f>E749/I749</f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34"/>
        <v>40423.208333333336</v>
      </c>
      <c r="T749" s="11">
        <f t="shared" si="35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 t="s">
        <v>74</v>
      </c>
      <c r="G750" s="6">
        <f t="shared" si="33"/>
        <v>0.34959979476654696</v>
      </c>
      <c r="H750" s="7">
        <f>E750/I750</f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34"/>
        <v>40238.25</v>
      </c>
      <c r="T750" s="11">
        <f t="shared" si="35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 t="s">
        <v>20</v>
      </c>
      <c r="G751" s="6">
        <f t="shared" si="33"/>
        <v>1.5729069767441861</v>
      </c>
      <c r="H751" s="7">
        <f>E751/I751</f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34"/>
        <v>41920.208333333336</v>
      </c>
      <c r="T751" s="11">
        <f t="shared" si="35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 t="s">
        <v>14</v>
      </c>
      <c r="G752" s="6">
        <f t="shared" si="33"/>
        <v>0.01</v>
      </c>
      <c r="H752" s="7">
        <f>E752/I752</f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34"/>
        <v>40360.208333333336</v>
      </c>
      <c r="T752" s="11">
        <f t="shared" si="35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 t="s">
        <v>20</v>
      </c>
      <c r="G753" s="6">
        <f t="shared" si="33"/>
        <v>2.3230555555555554</v>
      </c>
      <c r="H753" s="7">
        <f>E753/I753</f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34"/>
        <v>42446.208333333328</v>
      </c>
      <c r="T753" s="11">
        <f t="shared" si="35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 t="s">
        <v>74</v>
      </c>
      <c r="G754" s="6">
        <f t="shared" si="33"/>
        <v>0.92448275862068963</v>
      </c>
      <c r="H754" s="7">
        <f>E754/I754</f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34"/>
        <v>40395.208333333336</v>
      </c>
      <c r="T754" s="11">
        <f t="shared" si="35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 t="s">
        <v>20</v>
      </c>
      <c r="G755" s="6">
        <f t="shared" si="33"/>
        <v>2.5670212765957445</v>
      </c>
      <c r="H755" s="7">
        <f>E755/I755</f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34"/>
        <v>40321.208333333336</v>
      </c>
      <c r="T755" s="11">
        <f t="shared" si="35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 t="s">
        <v>20</v>
      </c>
      <c r="G756" s="6">
        <f t="shared" si="33"/>
        <v>1.6847017045454546</v>
      </c>
      <c r="H756" s="7">
        <f>E756/I756</f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34"/>
        <v>41210.208333333336</v>
      </c>
      <c r="T756" s="11">
        <f t="shared" si="35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 t="s">
        <v>20</v>
      </c>
      <c r="G757" s="6">
        <f t="shared" si="33"/>
        <v>1.6657777777777778</v>
      </c>
      <c r="H757" s="7">
        <f>E757/I757</f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34"/>
        <v>43096.25</v>
      </c>
      <c r="T757" s="11">
        <f t="shared" si="35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 t="s">
        <v>20</v>
      </c>
      <c r="G758" s="6">
        <f t="shared" si="33"/>
        <v>7.7207692307692311</v>
      </c>
      <c r="H758" s="7">
        <f>E758/I758</f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34"/>
        <v>42024.25</v>
      </c>
      <c r="T758" s="11">
        <f t="shared" si="35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 t="s">
        <v>20</v>
      </c>
      <c r="G759" s="6">
        <f t="shared" si="33"/>
        <v>4.0685714285714285</v>
      </c>
      <c r="H759" s="7">
        <f>E759/I759</f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34"/>
        <v>40675.208333333336</v>
      </c>
      <c r="T759" s="11">
        <f t="shared" si="35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 t="s">
        <v>20</v>
      </c>
      <c r="G760" s="6">
        <f t="shared" si="33"/>
        <v>5.6420608108108112</v>
      </c>
      <c r="H760" s="7">
        <f>E760/I760</f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34"/>
        <v>41936.208333333336</v>
      </c>
      <c r="T760" s="11">
        <f t="shared" si="35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 t="s">
        <v>14</v>
      </c>
      <c r="G761" s="6">
        <f t="shared" si="33"/>
        <v>0.6842686567164179</v>
      </c>
      <c r="H761" s="7">
        <f>E761/I761</f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34"/>
        <v>43136.25</v>
      </c>
      <c r="T761" s="11">
        <f t="shared" si="35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 t="s">
        <v>14</v>
      </c>
      <c r="G762" s="6">
        <f t="shared" si="33"/>
        <v>0.34351966873706002</v>
      </c>
      <c r="H762" s="7">
        <f>E762/I762</f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34"/>
        <v>43678.208333333328</v>
      </c>
      <c r="T762" s="11">
        <f t="shared" si="35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 t="s">
        <v>20</v>
      </c>
      <c r="G763" s="6">
        <f t="shared" si="33"/>
        <v>6.5545454545454547</v>
      </c>
      <c r="H763" s="7">
        <f>E763/I763</f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34"/>
        <v>42938.208333333328</v>
      </c>
      <c r="T763" s="11">
        <f t="shared" si="35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 t="s">
        <v>20</v>
      </c>
      <c r="G764" s="6">
        <f t="shared" si="33"/>
        <v>1.7725714285714285</v>
      </c>
      <c r="H764" s="7">
        <f>E764/I764</f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34"/>
        <v>41241.25</v>
      </c>
      <c r="T764" s="11">
        <f t="shared" si="35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 t="s">
        <v>20</v>
      </c>
      <c r="G765" s="6">
        <f t="shared" si="33"/>
        <v>1.1317857142857144</v>
      </c>
      <c r="H765" s="7">
        <f>E765/I765</f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34"/>
        <v>41037.208333333336</v>
      </c>
      <c r="T765" s="11">
        <f t="shared" si="35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 t="s">
        <v>20</v>
      </c>
      <c r="G766" s="6">
        <f t="shared" si="33"/>
        <v>7.2818181818181822</v>
      </c>
      <c r="H766" s="7">
        <f>E766/I766</f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34"/>
        <v>40676.208333333336</v>
      </c>
      <c r="T766" s="11">
        <f t="shared" si="35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 t="s">
        <v>20</v>
      </c>
      <c r="G767" s="6">
        <f t="shared" si="33"/>
        <v>2.0833333333333335</v>
      </c>
      <c r="H767" s="7">
        <f>E767/I767</f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34"/>
        <v>42840.208333333328</v>
      </c>
      <c r="T767" s="11">
        <f t="shared" si="35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 t="s">
        <v>14</v>
      </c>
      <c r="G768" s="6">
        <f t="shared" si="33"/>
        <v>0.31171232876712329</v>
      </c>
      <c r="H768" s="7">
        <f>E768/I768</f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34"/>
        <v>43362.208333333328</v>
      </c>
      <c r="T768" s="11">
        <f t="shared" si="35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 t="s">
        <v>14</v>
      </c>
      <c r="G769" s="6">
        <f t="shared" si="33"/>
        <v>0.56967078189300413</v>
      </c>
      <c r="H769" s="7">
        <f>E769/I769</f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34"/>
        <v>42283.208333333328</v>
      </c>
      <c r="T769" s="11">
        <f t="shared" si="35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 t="s">
        <v>20</v>
      </c>
      <c r="G770" s="6">
        <f t="shared" si="33"/>
        <v>2.31</v>
      </c>
      <c r="H770" s="7">
        <f>E770/I770</f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si="34"/>
        <v>41619.25</v>
      </c>
      <c r="T770" s="11">
        <f t="shared" si="35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 t="s">
        <v>14</v>
      </c>
      <c r="G771" s="6">
        <f t="shared" ref="G771:G834" si="36">E771/D771</f>
        <v>0.86867834394904464</v>
      </c>
      <c r="H771" s="7">
        <f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ref="S771:S834" si="37">(((L771/60)/60)/24)+DATE(1970,1,1)</f>
        <v>41501.208333333336</v>
      </c>
      <c r="T771" s="11">
        <f t="shared" ref="T771:T834" si="38"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 t="s">
        <v>20</v>
      </c>
      <c r="G772" s="6">
        <f t="shared" si="36"/>
        <v>2.7074418604651163</v>
      </c>
      <c r="H772" s="7">
        <f>E772/I772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37"/>
        <v>41743.208333333336</v>
      </c>
      <c r="T772" s="11">
        <f t="shared" si="38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 t="s">
        <v>74</v>
      </c>
      <c r="G773" s="6">
        <f t="shared" si="36"/>
        <v>0.49446428571428569</v>
      </c>
      <c r="H773" s="7">
        <f>E773/I773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37"/>
        <v>43491.25</v>
      </c>
      <c r="T773" s="11">
        <f t="shared" si="38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 t="s">
        <v>20</v>
      </c>
      <c r="G774" s="6">
        <f t="shared" si="36"/>
        <v>1.1335962566844919</v>
      </c>
      <c r="H774" s="7">
        <f>E774/I774</f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37"/>
        <v>43505.25</v>
      </c>
      <c r="T774" s="11">
        <f t="shared" si="38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 t="s">
        <v>20</v>
      </c>
      <c r="G775" s="6">
        <f t="shared" si="36"/>
        <v>1.9055555555555554</v>
      </c>
      <c r="H775" s="7">
        <f>E775/I775</f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37"/>
        <v>42838.208333333328</v>
      </c>
      <c r="T775" s="11">
        <f t="shared" si="38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 t="s">
        <v>20</v>
      </c>
      <c r="G776" s="6">
        <f t="shared" si="36"/>
        <v>1.355</v>
      </c>
      <c r="H776" s="7">
        <f>E776/I776</f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37"/>
        <v>42513.208333333328</v>
      </c>
      <c r="T776" s="11">
        <f t="shared" si="38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 t="s">
        <v>14</v>
      </c>
      <c r="G777" s="6">
        <f t="shared" si="36"/>
        <v>0.10297872340425532</v>
      </c>
      <c r="H777" s="7">
        <f>E777/I777</f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37"/>
        <v>41949.25</v>
      </c>
      <c r="T777" s="11">
        <f t="shared" si="38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 t="s">
        <v>14</v>
      </c>
      <c r="G778" s="6">
        <f t="shared" si="36"/>
        <v>0.65544223826714798</v>
      </c>
      <c r="H778" s="7">
        <f>E778/I778</f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37"/>
        <v>43650.208333333328</v>
      </c>
      <c r="T778" s="11">
        <f t="shared" si="38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 t="s">
        <v>14</v>
      </c>
      <c r="G779" s="6">
        <f t="shared" si="36"/>
        <v>0.49026652452025588</v>
      </c>
      <c r="H779" s="7">
        <f>E779/I779</f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37"/>
        <v>40809.208333333336</v>
      </c>
      <c r="T779" s="11">
        <f t="shared" si="38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 t="s">
        <v>20</v>
      </c>
      <c r="G780" s="6">
        <f t="shared" si="36"/>
        <v>7.8792307692307695</v>
      </c>
      <c r="H780" s="7">
        <f>E780/I780</f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37"/>
        <v>40768.208333333336</v>
      </c>
      <c r="T780" s="11">
        <f t="shared" si="38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 t="s">
        <v>14</v>
      </c>
      <c r="G781" s="6">
        <f t="shared" si="36"/>
        <v>0.80306347746090156</v>
      </c>
      <c r="H781" s="7">
        <f>E781/I781</f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37"/>
        <v>42230.208333333328</v>
      </c>
      <c r="T781" s="11">
        <f t="shared" si="38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 t="s">
        <v>20</v>
      </c>
      <c r="G782" s="6">
        <f t="shared" si="36"/>
        <v>1.0629411764705883</v>
      </c>
      <c r="H782" s="7">
        <f>E782/I782</f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37"/>
        <v>42573.208333333328</v>
      </c>
      <c r="T782" s="11">
        <f t="shared" si="38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 t="s">
        <v>74</v>
      </c>
      <c r="G783" s="6">
        <f t="shared" si="36"/>
        <v>0.50735632183908042</v>
      </c>
      <c r="H783" s="7">
        <f>E783/I783</f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37"/>
        <v>40482.208333333336</v>
      </c>
      <c r="T783" s="11">
        <f t="shared" si="38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 t="s">
        <v>20</v>
      </c>
      <c r="G784" s="6">
        <f t="shared" si="36"/>
        <v>2.153137254901961</v>
      </c>
      <c r="H784" s="7">
        <f>E784/I784</f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37"/>
        <v>40603.25</v>
      </c>
      <c r="T784" s="11">
        <f t="shared" si="38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 t="s">
        <v>20</v>
      </c>
      <c r="G785" s="6">
        <f t="shared" si="36"/>
        <v>1.4122972972972974</v>
      </c>
      <c r="H785" s="7">
        <f>E785/I785</f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37"/>
        <v>41625.25</v>
      </c>
      <c r="T785" s="11">
        <f t="shared" si="38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 t="s">
        <v>20</v>
      </c>
      <c r="G786" s="6">
        <f t="shared" si="36"/>
        <v>1.1533745781777278</v>
      </c>
      <c r="H786" s="7">
        <f>E786/I786</f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37"/>
        <v>42435.25</v>
      </c>
      <c r="T786" s="11">
        <f t="shared" si="38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 t="s">
        <v>20</v>
      </c>
      <c r="G787" s="6">
        <f t="shared" si="36"/>
        <v>1.9311940298507462</v>
      </c>
      <c r="H787" s="7">
        <f>E787/I787</f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37"/>
        <v>43582.208333333328</v>
      </c>
      <c r="T787" s="11">
        <f t="shared" si="38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 t="s">
        <v>20</v>
      </c>
      <c r="G788" s="6">
        <f t="shared" si="36"/>
        <v>7.2973333333333334</v>
      </c>
      <c r="H788" s="7">
        <f>E788/I788</f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37"/>
        <v>43186.208333333328</v>
      </c>
      <c r="T788" s="11">
        <f t="shared" si="38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 t="s">
        <v>14</v>
      </c>
      <c r="G789" s="6">
        <f t="shared" si="36"/>
        <v>0.99663398692810456</v>
      </c>
      <c r="H789" s="7">
        <f>E789/I789</f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37"/>
        <v>40684.208333333336</v>
      </c>
      <c r="T789" s="11">
        <f t="shared" si="38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 t="s">
        <v>47</v>
      </c>
      <c r="G790" s="6">
        <f t="shared" si="36"/>
        <v>0.88166666666666671</v>
      </c>
      <c r="H790" s="7">
        <f>E790/I790</f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37"/>
        <v>41202.208333333336</v>
      </c>
      <c r="T790" s="11">
        <f t="shared" si="38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 t="s">
        <v>14</v>
      </c>
      <c r="G791" s="6">
        <f t="shared" si="36"/>
        <v>0.37233333333333335</v>
      </c>
      <c r="H791" s="7">
        <f>E791/I791</f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37"/>
        <v>41786.208333333336</v>
      </c>
      <c r="T791" s="11">
        <f t="shared" si="38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 t="s">
        <v>74</v>
      </c>
      <c r="G792" s="6">
        <f t="shared" si="36"/>
        <v>0.30540075309306081</v>
      </c>
      <c r="H792" s="7">
        <f>E792/I792</f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37"/>
        <v>40223.25</v>
      </c>
      <c r="T792" s="11">
        <f t="shared" si="38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 t="s">
        <v>14</v>
      </c>
      <c r="G793" s="6">
        <f t="shared" si="36"/>
        <v>0.25714285714285712</v>
      </c>
      <c r="H793" s="7">
        <f>E793/I793</f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37"/>
        <v>42715.25</v>
      </c>
      <c r="T793" s="11">
        <f t="shared" si="38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 t="s">
        <v>14</v>
      </c>
      <c r="G794" s="6">
        <f t="shared" si="36"/>
        <v>0.34</v>
      </c>
      <c r="H794" s="7">
        <f>E794/I794</f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37"/>
        <v>41451.208333333336</v>
      </c>
      <c r="T794" s="11">
        <f t="shared" si="38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 t="s">
        <v>20</v>
      </c>
      <c r="G795" s="6">
        <f t="shared" si="36"/>
        <v>11.859090909090909</v>
      </c>
      <c r="H795" s="7">
        <f>E795/I795</f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37"/>
        <v>41450.208333333336</v>
      </c>
      <c r="T795" s="11">
        <f t="shared" si="38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 t="s">
        <v>20</v>
      </c>
      <c r="G796" s="6">
        <f t="shared" si="36"/>
        <v>1.2539393939393939</v>
      </c>
      <c r="H796" s="7">
        <f>E796/I796</f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37"/>
        <v>43091.25</v>
      </c>
      <c r="T796" s="11">
        <f t="shared" si="38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 t="s">
        <v>14</v>
      </c>
      <c r="G797" s="6">
        <f t="shared" si="36"/>
        <v>0.14394366197183098</v>
      </c>
      <c r="H797" s="7">
        <f>E797/I797</f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37"/>
        <v>42675.208333333328</v>
      </c>
      <c r="T797" s="11">
        <f t="shared" si="38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 t="s">
        <v>14</v>
      </c>
      <c r="G798" s="6">
        <f t="shared" si="36"/>
        <v>0.54807692307692313</v>
      </c>
      <c r="H798" s="7">
        <f>E798/I798</f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37"/>
        <v>41859.208333333336</v>
      </c>
      <c r="T798" s="11">
        <f t="shared" si="38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 t="s">
        <v>20</v>
      </c>
      <c r="G799" s="6">
        <f t="shared" si="36"/>
        <v>1.0963157894736841</v>
      </c>
      <c r="H799" s="7">
        <f>E799/I799</f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37"/>
        <v>43464.25</v>
      </c>
      <c r="T799" s="11">
        <f t="shared" si="38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 t="s">
        <v>20</v>
      </c>
      <c r="G800" s="6">
        <f t="shared" si="36"/>
        <v>1.8847058823529412</v>
      </c>
      <c r="H800" s="7">
        <f>E800/I800</f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37"/>
        <v>41060.208333333336</v>
      </c>
      <c r="T800" s="11">
        <f t="shared" si="38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 t="s">
        <v>14</v>
      </c>
      <c r="G801" s="6">
        <f t="shared" si="36"/>
        <v>0.87008284023668636</v>
      </c>
      <c r="H801" s="7">
        <f>E801/I801</f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37"/>
        <v>42399.25</v>
      </c>
      <c r="T801" s="11">
        <f t="shared" si="38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 t="s">
        <v>14</v>
      </c>
      <c r="G802" s="6">
        <f t="shared" si="36"/>
        <v>0.01</v>
      </c>
      <c r="H802" s="7">
        <f>E802/I802</f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37"/>
        <v>42167.208333333328</v>
      </c>
      <c r="T802" s="11">
        <f t="shared" si="38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 t="s">
        <v>20</v>
      </c>
      <c r="G803" s="6">
        <f t="shared" si="36"/>
        <v>2.0291304347826089</v>
      </c>
      <c r="H803" s="7">
        <f>E803/I803</f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37"/>
        <v>43830.25</v>
      </c>
      <c r="T803" s="11">
        <f t="shared" si="38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 t="s">
        <v>20</v>
      </c>
      <c r="G804" s="6">
        <f t="shared" si="36"/>
        <v>1.9703225806451612</v>
      </c>
      <c r="H804" s="7">
        <f>E804/I804</f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37"/>
        <v>43650.208333333328</v>
      </c>
      <c r="T804" s="11">
        <f t="shared" si="38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 t="s">
        <v>20</v>
      </c>
      <c r="G805" s="6">
        <f t="shared" si="36"/>
        <v>1.07</v>
      </c>
      <c r="H805" s="7">
        <f>E805/I805</f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37"/>
        <v>43492.25</v>
      </c>
      <c r="T805" s="11">
        <f t="shared" si="38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 t="s">
        <v>20</v>
      </c>
      <c r="G806" s="6">
        <f t="shared" si="36"/>
        <v>2.6873076923076922</v>
      </c>
      <c r="H806" s="7">
        <f>E806/I806</f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37"/>
        <v>43102.25</v>
      </c>
      <c r="T806" s="11">
        <f t="shared" si="38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 t="s">
        <v>14</v>
      </c>
      <c r="G807" s="6">
        <f t="shared" si="36"/>
        <v>0.50845360824742269</v>
      </c>
      <c r="H807" s="7">
        <f>E807/I807</f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37"/>
        <v>41958.25</v>
      </c>
      <c r="T807" s="11">
        <f t="shared" si="38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 t="s">
        <v>20</v>
      </c>
      <c r="G808" s="6">
        <f t="shared" si="36"/>
        <v>11.802857142857142</v>
      </c>
      <c r="H808" s="7">
        <f>E808/I808</f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37"/>
        <v>40973.25</v>
      </c>
      <c r="T808" s="11">
        <f t="shared" si="38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 t="s">
        <v>20</v>
      </c>
      <c r="G809" s="6">
        <f t="shared" si="36"/>
        <v>2.64</v>
      </c>
      <c r="H809" s="7">
        <f>E809/I809</f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37"/>
        <v>43753.208333333328</v>
      </c>
      <c r="T809" s="11">
        <f t="shared" si="38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 t="s">
        <v>14</v>
      </c>
      <c r="G810" s="6">
        <f t="shared" si="36"/>
        <v>0.30442307692307691</v>
      </c>
      <c r="H810" s="7">
        <f>E810/I810</f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37"/>
        <v>42507.208333333328</v>
      </c>
      <c r="T810" s="11">
        <f t="shared" si="38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 t="s">
        <v>14</v>
      </c>
      <c r="G811" s="6">
        <f t="shared" si="36"/>
        <v>0.62880681818181816</v>
      </c>
      <c r="H811" s="7">
        <f>E811/I811</f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37"/>
        <v>41135.208333333336</v>
      </c>
      <c r="T811" s="11">
        <f t="shared" si="38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 t="s">
        <v>20</v>
      </c>
      <c r="G812" s="6">
        <f t="shared" si="36"/>
        <v>1.9312499999999999</v>
      </c>
      <c r="H812" s="7">
        <f>E812/I812</f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37"/>
        <v>43067.25</v>
      </c>
      <c r="T812" s="11">
        <f t="shared" si="38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 t="s">
        <v>14</v>
      </c>
      <c r="G813" s="6">
        <f t="shared" si="36"/>
        <v>0.77102702702702708</v>
      </c>
      <c r="H813" s="7">
        <f>E813/I813</f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37"/>
        <v>42378.25</v>
      </c>
      <c r="T813" s="11">
        <f t="shared" si="38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 t="s">
        <v>20</v>
      </c>
      <c r="G814" s="6">
        <f t="shared" si="36"/>
        <v>2.2552763819095478</v>
      </c>
      <c r="H814" s="7">
        <f>E814/I814</f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37"/>
        <v>43206.208333333328</v>
      </c>
      <c r="T814" s="11">
        <f t="shared" si="38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 t="s">
        <v>20</v>
      </c>
      <c r="G815" s="6">
        <f t="shared" si="36"/>
        <v>2.3940625</v>
      </c>
      <c r="H815" s="7">
        <f>E815/I815</f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37"/>
        <v>41148.208333333336</v>
      </c>
      <c r="T815" s="11">
        <f t="shared" si="38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 t="s">
        <v>14</v>
      </c>
      <c r="G816" s="6">
        <f t="shared" si="36"/>
        <v>0.921875</v>
      </c>
      <c r="H816" s="7">
        <f>E816/I816</f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37"/>
        <v>42517.208333333328</v>
      </c>
      <c r="T816" s="11">
        <f t="shared" si="38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 t="s">
        <v>20</v>
      </c>
      <c r="G817" s="6">
        <f t="shared" si="36"/>
        <v>1.3023333333333333</v>
      </c>
      <c r="H817" s="7">
        <f>E817/I817</f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37"/>
        <v>43068.25</v>
      </c>
      <c r="T817" s="11">
        <f t="shared" si="38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 t="s">
        <v>20</v>
      </c>
      <c r="G818" s="6">
        <f t="shared" si="36"/>
        <v>6.1521739130434785</v>
      </c>
      <c r="H818" s="7">
        <f>E818/I818</f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37"/>
        <v>41680.25</v>
      </c>
      <c r="T818" s="11">
        <f t="shared" si="38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 t="s">
        <v>20</v>
      </c>
      <c r="G819" s="6">
        <f t="shared" si="36"/>
        <v>3.687953216374269</v>
      </c>
      <c r="H819" s="7">
        <f>E819/I819</f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37"/>
        <v>43589.208333333328</v>
      </c>
      <c r="T819" s="11">
        <f t="shared" si="38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 t="s">
        <v>20</v>
      </c>
      <c r="G820" s="6">
        <f t="shared" si="36"/>
        <v>10.948571428571428</v>
      </c>
      <c r="H820" s="7">
        <f>E820/I820</f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37"/>
        <v>43486.25</v>
      </c>
      <c r="T820" s="11">
        <f t="shared" si="38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 t="s">
        <v>14</v>
      </c>
      <c r="G821" s="6">
        <f t="shared" si="36"/>
        <v>0.50662921348314605</v>
      </c>
      <c r="H821" s="7">
        <f>E821/I821</f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37"/>
        <v>41237.25</v>
      </c>
      <c r="T821" s="11">
        <f t="shared" si="38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 t="s">
        <v>20</v>
      </c>
      <c r="G822" s="6">
        <f t="shared" si="36"/>
        <v>8.0060000000000002</v>
      </c>
      <c r="H822" s="7">
        <f>E822/I822</f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37"/>
        <v>43310.208333333328</v>
      </c>
      <c r="T822" s="11">
        <f t="shared" si="38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 t="s">
        <v>20</v>
      </c>
      <c r="G823" s="6">
        <f t="shared" si="36"/>
        <v>2.9128571428571428</v>
      </c>
      <c r="H823" s="7">
        <f>E823/I823</f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37"/>
        <v>42794.25</v>
      </c>
      <c r="T823" s="11">
        <f t="shared" si="38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 t="s">
        <v>20</v>
      </c>
      <c r="G824" s="6">
        <f t="shared" si="36"/>
        <v>3.4996666666666667</v>
      </c>
      <c r="H824" s="7">
        <f>E824/I824</f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37"/>
        <v>41698.25</v>
      </c>
      <c r="T824" s="11">
        <f t="shared" si="38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 t="s">
        <v>20</v>
      </c>
      <c r="G825" s="6">
        <f t="shared" si="36"/>
        <v>3.5707317073170732</v>
      </c>
      <c r="H825" s="7">
        <f>E825/I825</f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37"/>
        <v>41892.208333333336</v>
      </c>
      <c r="T825" s="11">
        <f t="shared" si="38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 t="s">
        <v>20</v>
      </c>
      <c r="G826" s="6">
        <f t="shared" si="36"/>
        <v>1.2648941176470587</v>
      </c>
      <c r="H826" s="7">
        <f>E826/I826</f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37"/>
        <v>40348.208333333336</v>
      </c>
      <c r="T826" s="11">
        <f t="shared" si="38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 t="s">
        <v>20</v>
      </c>
      <c r="G827" s="6">
        <f t="shared" si="36"/>
        <v>3.875</v>
      </c>
      <c r="H827" s="7">
        <f>E827/I827</f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37"/>
        <v>42941.208333333328</v>
      </c>
      <c r="T827" s="11">
        <f t="shared" si="38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 t="s">
        <v>20</v>
      </c>
      <c r="G828" s="6">
        <f t="shared" si="36"/>
        <v>4.5703571428571426</v>
      </c>
      <c r="H828" s="7">
        <f>E828/I828</f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37"/>
        <v>40525.25</v>
      </c>
      <c r="T828" s="11">
        <f t="shared" si="38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 t="s">
        <v>20</v>
      </c>
      <c r="G829" s="6">
        <f t="shared" si="36"/>
        <v>2.6669565217391304</v>
      </c>
      <c r="H829" s="7">
        <f>E829/I829</f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37"/>
        <v>40666.208333333336</v>
      </c>
      <c r="T829" s="11">
        <f t="shared" si="38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 t="s">
        <v>14</v>
      </c>
      <c r="G830" s="6">
        <f t="shared" si="36"/>
        <v>0.69</v>
      </c>
      <c r="H830" s="7">
        <f>E830/I830</f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37"/>
        <v>43340.208333333328</v>
      </c>
      <c r="T830" s="11">
        <f t="shared" si="38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 t="s">
        <v>14</v>
      </c>
      <c r="G831" s="6">
        <f t="shared" si="36"/>
        <v>0.51343749999999999</v>
      </c>
      <c r="H831" s="7">
        <f>E831/I831</f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37"/>
        <v>42164.208333333328</v>
      </c>
      <c r="T831" s="11">
        <f t="shared" si="38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 t="s">
        <v>14</v>
      </c>
      <c r="G832" s="6">
        <f t="shared" si="36"/>
        <v>1.1710526315789473E-2</v>
      </c>
      <c r="H832" s="7">
        <f>E832/I832</f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37"/>
        <v>43103.25</v>
      </c>
      <c r="T832" s="11">
        <f t="shared" si="38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 t="s">
        <v>20</v>
      </c>
      <c r="G833" s="6">
        <f t="shared" si="36"/>
        <v>1.089773429454171</v>
      </c>
      <c r="H833" s="7">
        <f>E833/I833</f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37"/>
        <v>40994.208333333336</v>
      </c>
      <c r="T833" s="11">
        <f t="shared" si="38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 t="s">
        <v>20</v>
      </c>
      <c r="G834" s="6">
        <f t="shared" si="36"/>
        <v>3.1517592592592591</v>
      </c>
      <c r="H834" s="7">
        <f>E834/I834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si="37"/>
        <v>42299.208333333328</v>
      </c>
      <c r="T834" s="11">
        <f t="shared" si="38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 t="s">
        <v>20</v>
      </c>
      <c r="G835" s="6">
        <f t="shared" ref="G835:G898" si="39">E835/D835</f>
        <v>1.5769117647058823</v>
      </c>
      <c r="H835" s="7">
        <f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ref="S835:S898" si="40">(((L835/60)/60)/24)+DATE(1970,1,1)</f>
        <v>40588.25</v>
      </c>
      <c r="T835" s="11">
        <f t="shared" ref="T835:T898" si="41"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 t="s">
        <v>20</v>
      </c>
      <c r="G836" s="6">
        <f t="shared" si="39"/>
        <v>1.5380821917808218</v>
      </c>
      <c r="H836" s="7">
        <f>E836/I836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40"/>
        <v>41448.208333333336</v>
      </c>
      <c r="T836" s="11">
        <f t="shared" si="41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 t="s">
        <v>14</v>
      </c>
      <c r="G837" s="6">
        <f t="shared" si="39"/>
        <v>0.89738979118329465</v>
      </c>
      <c r="H837" s="7">
        <f>E837/I837</f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40"/>
        <v>42063.25</v>
      </c>
      <c r="T837" s="11">
        <f t="shared" si="41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 t="s">
        <v>14</v>
      </c>
      <c r="G838" s="6">
        <f t="shared" si="39"/>
        <v>0.75135802469135804</v>
      </c>
      <c r="H838" s="7">
        <f>E838/I838</f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40"/>
        <v>40214.25</v>
      </c>
      <c r="T838" s="11">
        <f t="shared" si="41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 t="s">
        <v>20</v>
      </c>
      <c r="G839" s="6">
        <f t="shared" si="39"/>
        <v>8.5288135593220336</v>
      </c>
      <c r="H839" s="7">
        <f>E839/I839</f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40"/>
        <v>40629.208333333336</v>
      </c>
      <c r="T839" s="11">
        <f t="shared" si="41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 t="s">
        <v>20</v>
      </c>
      <c r="G840" s="6">
        <f t="shared" si="39"/>
        <v>1.3890625000000001</v>
      </c>
      <c r="H840" s="7">
        <f>E840/I840</f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40"/>
        <v>43370.208333333328</v>
      </c>
      <c r="T840" s="11">
        <f t="shared" si="41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 t="s">
        <v>20</v>
      </c>
      <c r="G841" s="6">
        <f t="shared" si="39"/>
        <v>1.9018181818181819</v>
      </c>
      <c r="H841" s="7">
        <f>E841/I841</f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40"/>
        <v>41715.208333333336</v>
      </c>
      <c r="T841" s="11">
        <f t="shared" si="41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 t="s">
        <v>20</v>
      </c>
      <c r="G842" s="6">
        <f t="shared" si="39"/>
        <v>1.0024333619948409</v>
      </c>
      <c r="H842" s="7">
        <f>E842/I842</f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40"/>
        <v>41836.208333333336</v>
      </c>
      <c r="T842" s="11">
        <f t="shared" si="41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 t="s">
        <v>20</v>
      </c>
      <c r="G843" s="6">
        <f t="shared" si="39"/>
        <v>1.4275824175824177</v>
      </c>
      <c r="H843" s="7">
        <f>E843/I843</f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40"/>
        <v>42419.25</v>
      </c>
      <c r="T843" s="11">
        <f t="shared" si="41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 t="s">
        <v>20</v>
      </c>
      <c r="G844" s="6">
        <f t="shared" si="39"/>
        <v>5.6313333333333331</v>
      </c>
      <c r="H844" s="7">
        <f>E844/I844</f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40"/>
        <v>43266.208333333328</v>
      </c>
      <c r="T844" s="11">
        <f t="shared" si="41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 t="s">
        <v>14</v>
      </c>
      <c r="G845" s="6">
        <f t="shared" si="39"/>
        <v>0.30715909090909088</v>
      </c>
      <c r="H845" s="7">
        <f>E845/I845</f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40"/>
        <v>43338.208333333328</v>
      </c>
      <c r="T845" s="11">
        <f t="shared" si="41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 t="s">
        <v>74</v>
      </c>
      <c r="G846" s="6">
        <f t="shared" si="39"/>
        <v>0.99397727272727276</v>
      </c>
      <c r="H846" s="7">
        <f>E846/I846</f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40"/>
        <v>40930.25</v>
      </c>
      <c r="T846" s="11">
        <f t="shared" si="41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 t="s">
        <v>20</v>
      </c>
      <c r="G847" s="6">
        <f t="shared" si="39"/>
        <v>1.9754935622317598</v>
      </c>
      <c r="H847" s="7">
        <f>E847/I847</f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40"/>
        <v>43235.208333333328</v>
      </c>
      <c r="T847" s="11">
        <f t="shared" si="41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 t="s">
        <v>20</v>
      </c>
      <c r="G848" s="6">
        <f t="shared" si="39"/>
        <v>5.085</v>
      </c>
      <c r="H848" s="7">
        <f>E848/I848</f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40"/>
        <v>43302.208333333328</v>
      </c>
      <c r="T848" s="11">
        <f t="shared" si="41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 t="s">
        <v>20</v>
      </c>
      <c r="G849" s="6">
        <f t="shared" si="39"/>
        <v>2.3774468085106384</v>
      </c>
      <c r="H849" s="7">
        <f>E849/I849</f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40"/>
        <v>43107.25</v>
      </c>
      <c r="T849" s="11">
        <f t="shared" si="41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 t="s">
        <v>20</v>
      </c>
      <c r="G850" s="6">
        <f t="shared" si="39"/>
        <v>3.3846875000000001</v>
      </c>
      <c r="H850" s="7">
        <f>E850/I850</f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40"/>
        <v>40341.208333333336</v>
      </c>
      <c r="T850" s="11">
        <f t="shared" si="41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 t="s">
        <v>20</v>
      </c>
      <c r="G851" s="6">
        <f t="shared" si="39"/>
        <v>1.3308955223880596</v>
      </c>
      <c r="H851" s="7">
        <f>E851/I851</f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40"/>
        <v>40948.25</v>
      </c>
      <c r="T851" s="11">
        <f t="shared" si="41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 t="s">
        <v>14</v>
      </c>
      <c r="G852" s="6">
        <f t="shared" si="39"/>
        <v>0.01</v>
      </c>
      <c r="H852" s="7">
        <f>E852/I852</f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40"/>
        <v>40866.25</v>
      </c>
      <c r="T852" s="11">
        <f t="shared" si="41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 t="s">
        <v>20</v>
      </c>
      <c r="G853" s="6">
        <f t="shared" si="39"/>
        <v>2.0779999999999998</v>
      </c>
      <c r="H853" s="7">
        <f>E853/I853</f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40"/>
        <v>41031.208333333336</v>
      </c>
      <c r="T853" s="11">
        <f t="shared" si="41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 t="s">
        <v>14</v>
      </c>
      <c r="G854" s="6">
        <f t="shared" si="39"/>
        <v>0.51122448979591839</v>
      </c>
      <c r="H854" s="7">
        <f>E854/I854</f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40"/>
        <v>40740.208333333336</v>
      </c>
      <c r="T854" s="11">
        <f t="shared" si="41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 t="s">
        <v>20</v>
      </c>
      <c r="G855" s="6">
        <f t="shared" si="39"/>
        <v>6.5205847953216374</v>
      </c>
      <c r="H855" s="7">
        <f>E855/I855</f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40"/>
        <v>40714.208333333336</v>
      </c>
      <c r="T855" s="11">
        <f t="shared" si="41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 t="s">
        <v>20</v>
      </c>
      <c r="G856" s="6">
        <f t="shared" si="39"/>
        <v>1.1363099415204678</v>
      </c>
      <c r="H856" s="7">
        <f>E856/I856</f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40"/>
        <v>43787.25</v>
      </c>
      <c r="T856" s="11">
        <f t="shared" si="41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 t="s">
        <v>20</v>
      </c>
      <c r="G857" s="6">
        <f t="shared" si="39"/>
        <v>1.0237606837606839</v>
      </c>
      <c r="H857" s="7">
        <f>E857/I857</f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40"/>
        <v>40712.208333333336</v>
      </c>
      <c r="T857" s="11">
        <f t="shared" si="41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 t="s">
        <v>20</v>
      </c>
      <c r="G858" s="6">
        <f t="shared" si="39"/>
        <v>3.5658333333333334</v>
      </c>
      <c r="H858" s="7">
        <f>E858/I858</f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40"/>
        <v>41023.208333333336</v>
      </c>
      <c r="T858" s="11">
        <f t="shared" si="41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 t="s">
        <v>20</v>
      </c>
      <c r="G859" s="6">
        <f t="shared" si="39"/>
        <v>1.3986792452830188</v>
      </c>
      <c r="H859" s="7">
        <f>E859/I859</f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40"/>
        <v>40944.25</v>
      </c>
      <c r="T859" s="11">
        <f t="shared" si="41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 t="s">
        <v>14</v>
      </c>
      <c r="G860" s="6">
        <f t="shared" si="39"/>
        <v>0.69450000000000001</v>
      </c>
      <c r="H860" s="7">
        <f>E860/I860</f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40"/>
        <v>43211.208333333328</v>
      </c>
      <c r="T860" s="11">
        <f t="shared" si="41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 t="s">
        <v>14</v>
      </c>
      <c r="G861" s="6">
        <f t="shared" si="39"/>
        <v>0.35534246575342465</v>
      </c>
      <c r="H861" s="7">
        <f>E861/I861</f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40"/>
        <v>41334.25</v>
      </c>
      <c r="T861" s="11">
        <f t="shared" si="41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 t="s">
        <v>20</v>
      </c>
      <c r="G862" s="6">
        <f t="shared" si="39"/>
        <v>2.5165000000000002</v>
      </c>
      <c r="H862" s="7">
        <f>E862/I862</f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40"/>
        <v>43515.25</v>
      </c>
      <c r="T862" s="11">
        <f t="shared" si="41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 t="s">
        <v>20</v>
      </c>
      <c r="G863" s="6">
        <f t="shared" si="39"/>
        <v>1.0587500000000001</v>
      </c>
      <c r="H863" s="7">
        <f>E863/I863</f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40"/>
        <v>40258.208333333336</v>
      </c>
      <c r="T863" s="11">
        <f t="shared" si="41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 t="s">
        <v>20</v>
      </c>
      <c r="G864" s="6">
        <f t="shared" si="39"/>
        <v>1.8742857142857143</v>
      </c>
      <c r="H864" s="7">
        <f>E864/I864</f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40"/>
        <v>40756.208333333336</v>
      </c>
      <c r="T864" s="11">
        <f t="shared" si="41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 t="s">
        <v>20</v>
      </c>
      <c r="G865" s="6">
        <f t="shared" si="39"/>
        <v>3.8678571428571429</v>
      </c>
      <c r="H865" s="7">
        <f>E865/I865</f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40"/>
        <v>42172.208333333328</v>
      </c>
      <c r="T865" s="11">
        <f t="shared" si="41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 t="s">
        <v>20</v>
      </c>
      <c r="G866" s="6">
        <f t="shared" si="39"/>
        <v>3.4707142857142856</v>
      </c>
      <c r="H866" s="7">
        <f>E866/I866</f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40"/>
        <v>42601.208333333328</v>
      </c>
      <c r="T866" s="11">
        <f t="shared" si="41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 t="s">
        <v>20</v>
      </c>
      <c r="G867" s="6">
        <f t="shared" si="39"/>
        <v>1.8582098765432098</v>
      </c>
      <c r="H867" s="7">
        <f>E867/I867</f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40"/>
        <v>41897.208333333336</v>
      </c>
      <c r="T867" s="11">
        <f t="shared" si="41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 t="s">
        <v>74</v>
      </c>
      <c r="G868" s="6">
        <f t="shared" si="39"/>
        <v>0.43241247264770238</v>
      </c>
      <c r="H868" s="7">
        <f>E868/I868</f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40"/>
        <v>40671.208333333336</v>
      </c>
      <c r="T868" s="11">
        <f t="shared" si="41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 t="s">
        <v>20</v>
      </c>
      <c r="G869" s="6">
        <f t="shared" si="39"/>
        <v>1.6243749999999999</v>
      </c>
      <c r="H869" s="7">
        <f>E869/I869</f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40"/>
        <v>43382.208333333328</v>
      </c>
      <c r="T869" s="11">
        <f t="shared" si="41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 t="s">
        <v>20</v>
      </c>
      <c r="G870" s="6">
        <f t="shared" si="39"/>
        <v>1.8484285714285715</v>
      </c>
      <c r="H870" s="7">
        <f>E870/I870</f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40"/>
        <v>41559.208333333336</v>
      </c>
      <c r="T870" s="11">
        <f t="shared" si="41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 t="s">
        <v>14</v>
      </c>
      <c r="G871" s="6">
        <f t="shared" si="39"/>
        <v>0.23703520691785052</v>
      </c>
      <c r="H871" s="7">
        <f>E871/I871</f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40"/>
        <v>40350.208333333336</v>
      </c>
      <c r="T871" s="11">
        <f t="shared" si="41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 t="s">
        <v>14</v>
      </c>
      <c r="G872" s="6">
        <f t="shared" si="39"/>
        <v>0.89870129870129867</v>
      </c>
      <c r="H872" s="7">
        <f>E872/I872</f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40"/>
        <v>42240.208333333328</v>
      </c>
      <c r="T872" s="11">
        <f t="shared" si="41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 t="s">
        <v>20</v>
      </c>
      <c r="G873" s="6">
        <f t="shared" si="39"/>
        <v>2.7260419580419581</v>
      </c>
      <c r="H873" s="7">
        <f>E873/I873</f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40"/>
        <v>43040.208333333328</v>
      </c>
      <c r="T873" s="11">
        <f t="shared" si="41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 t="s">
        <v>20</v>
      </c>
      <c r="G874" s="6">
        <f t="shared" si="39"/>
        <v>1.7004255319148935</v>
      </c>
      <c r="H874" s="7">
        <f>E874/I874</f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40"/>
        <v>43346.208333333328</v>
      </c>
      <c r="T874" s="11">
        <f t="shared" si="41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 t="s">
        <v>20</v>
      </c>
      <c r="G875" s="6">
        <f t="shared" si="39"/>
        <v>1.8828503562945369</v>
      </c>
      <c r="H875" s="7">
        <f>E875/I875</f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40"/>
        <v>41647.25</v>
      </c>
      <c r="T875" s="11">
        <f t="shared" si="41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 t="s">
        <v>20</v>
      </c>
      <c r="G876" s="6">
        <f t="shared" si="39"/>
        <v>3.4693532338308457</v>
      </c>
      <c r="H876" s="7">
        <f>E876/I876</f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40"/>
        <v>40291.208333333336</v>
      </c>
      <c r="T876" s="11">
        <f t="shared" si="41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 t="s">
        <v>14</v>
      </c>
      <c r="G877" s="6">
        <f t="shared" si="39"/>
        <v>0.6917721518987342</v>
      </c>
      <c r="H877" s="7">
        <f>E877/I877</f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40"/>
        <v>40556.25</v>
      </c>
      <c r="T877" s="11">
        <f t="shared" si="41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 t="s">
        <v>14</v>
      </c>
      <c r="G878" s="6">
        <f t="shared" si="39"/>
        <v>0.25433734939759034</v>
      </c>
      <c r="H878" s="7">
        <f>E878/I878</f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40"/>
        <v>43624.208333333328</v>
      </c>
      <c r="T878" s="11">
        <f t="shared" si="41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 t="s">
        <v>14</v>
      </c>
      <c r="G879" s="6">
        <f t="shared" si="39"/>
        <v>0.77400977995110021</v>
      </c>
      <c r="H879" s="7">
        <f>E879/I879</f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40"/>
        <v>42577.208333333328</v>
      </c>
      <c r="T879" s="11">
        <f t="shared" si="41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 t="s">
        <v>14</v>
      </c>
      <c r="G880" s="6">
        <f t="shared" si="39"/>
        <v>0.37481481481481482</v>
      </c>
      <c r="H880" s="7">
        <f>E880/I880</f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40"/>
        <v>43845.25</v>
      </c>
      <c r="T880" s="11">
        <f t="shared" si="41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 t="s">
        <v>20</v>
      </c>
      <c r="G881" s="6">
        <f t="shared" si="39"/>
        <v>5.4379999999999997</v>
      </c>
      <c r="H881" s="7">
        <f>E881/I881</f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40"/>
        <v>42788.25</v>
      </c>
      <c r="T881" s="11">
        <f t="shared" si="41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 t="s">
        <v>20</v>
      </c>
      <c r="G882" s="6">
        <f t="shared" si="39"/>
        <v>2.2852189349112426</v>
      </c>
      <c r="H882" s="7">
        <f>E882/I882</f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40"/>
        <v>43667.208333333328</v>
      </c>
      <c r="T882" s="11">
        <f t="shared" si="41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 t="s">
        <v>14</v>
      </c>
      <c r="G883" s="6">
        <f t="shared" si="39"/>
        <v>0.38948339483394834</v>
      </c>
      <c r="H883" s="7">
        <f>E883/I883</f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40"/>
        <v>42194.208333333328</v>
      </c>
      <c r="T883" s="11">
        <f t="shared" si="41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 t="s">
        <v>20</v>
      </c>
      <c r="G884" s="6">
        <f t="shared" si="39"/>
        <v>3.7</v>
      </c>
      <c r="H884" s="7">
        <f>E884/I884</f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40"/>
        <v>42025.25</v>
      </c>
      <c r="T884" s="11">
        <f t="shared" si="41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 t="s">
        <v>20</v>
      </c>
      <c r="G885" s="6">
        <f t="shared" si="39"/>
        <v>2.3791176470588233</v>
      </c>
      <c r="H885" s="7">
        <f>E885/I885</f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40"/>
        <v>40323.208333333336</v>
      </c>
      <c r="T885" s="11">
        <f t="shared" si="41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 t="s">
        <v>14</v>
      </c>
      <c r="G886" s="6">
        <f t="shared" si="39"/>
        <v>0.64036299765807958</v>
      </c>
      <c r="H886" s="7">
        <f>E886/I886</f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40"/>
        <v>41763.208333333336</v>
      </c>
      <c r="T886" s="11">
        <f t="shared" si="41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 t="s">
        <v>20</v>
      </c>
      <c r="G887" s="6">
        <f t="shared" si="39"/>
        <v>1.1827777777777777</v>
      </c>
      <c r="H887" s="7">
        <f>E887/I887</f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40"/>
        <v>40335.208333333336</v>
      </c>
      <c r="T887" s="11">
        <f t="shared" si="41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 t="s">
        <v>14</v>
      </c>
      <c r="G888" s="6">
        <f t="shared" si="39"/>
        <v>0.84824037184594958</v>
      </c>
      <c r="H888" s="7">
        <f>E888/I888</f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40"/>
        <v>40416.208333333336</v>
      </c>
      <c r="T888" s="11">
        <f t="shared" si="41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 t="s">
        <v>14</v>
      </c>
      <c r="G889" s="6">
        <f t="shared" si="39"/>
        <v>0.29346153846153844</v>
      </c>
      <c r="H889" s="7">
        <f>E889/I889</f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40"/>
        <v>42202.208333333328</v>
      </c>
      <c r="T889" s="11">
        <f t="shared" si="41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 t="s">
        <v>20</v>
      </c>
      <c r="G890" s="6">
        <f t="shared" si="39"/>
        <v>2.0989655172413793</v>
      </c>
      <c r="H890" s="7">
        <f>E890/I890</f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40"/>
        <v>42836.208333333328</v>
      </c>
      <c r="T890" s="11">
        <f t="shared" si="41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 t="s">
        <v>20</v>
      </c>
      <c r="G891" s="6">
        <f t="shared" si="39"/>
        <v>1.697857142857143</v>
      </c>
      <c r="H891" s="7">
        <f>E891/I891</f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40"/>
        <v>41710.208333333336</v>
      </c>
      <c r="T891" s="11">
        <f t="shared" si="41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 t="s">
        <v>20</v>
      </c>
      <c r="G892" s="6">
        <f t="shared" si="39"/>
        <v>1.1595907738095239</v>
      </c>
      <c r="H892" s="7">
        <f>E892/I892</f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40"/>
        <v>43640.208333333328</v>
      </c>
      <c r="T892" s="11">
        <f t="shared" si="41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 t="s">
        <v>20</v>
      </c>
      <c r="G893" s="6">
        <f t="shared" si="39"/>
        <v>2.5859999999999999</v>
      </c>
      <c r="H893" s="7">
        <f>E893/I893</f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40"/>
        <v>40880.25</v>
      </c>
      <c r="T893" s="11">
        <f t="shared" si="41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 t="s">
        <v>20</v>
      </c>
      <c r="G894" s="6">
        <f t="shared" si="39"/>
        <v>2.3058333333333332</v>
      </c>
      <c r="H894" s="7">
        <f>E894/I894</f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40"/>
        <v>40319.208333333336</v>
      </c>
      <c r="T894" s="11">
        <f t="shared" si="41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 t="s">
        <v>20</v>
      </c>
      <c r="G895" s="6">
        <f t="shared" si="39"/>
        <v>1.2821428571428573</v>
      </c>
      <c r="H895" s="7">
        <f>E895/I895</f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40"/>
        <v>42170.208333333328</v>
      </c>
      <c r="T895" s="11">
        <f t="shared" si="41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 t="s">
        <v>20</v>
      </c>
      <c r="G896" s="6">
        <f t="shared" si="39"/>
        <v>1.8870588235294117</v>
      </c>
      <c r="H896" s="7">
        <f>E896/I896</f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40"/>
        <v>41466.208333333336</v>
      </c>
      <c r="T896" s="11">
        <f t="shared" si="41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 t="s">
        <v>14</v>
      </c>
      <c r="G897" s="6">
        <f t="shared" si="39"/>
        <v>6.9511889862327911E-2</v>
      </c>
      <c r="H897" s="7">
        <f>E897/I897</f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40"/>
        <v>43134.25</v>
      </c>
      <c r="T897" s="11">
        <f t="shared" si="41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 t="s">
        <v>20</v>
      </c>
      <c r="G898" s="6">
        <f t="shared" si="39"/>
        <v>7.7443434343434348</v>
      </c>
      <c r="H898" s="7">
        <f>E898/I898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si="40"/>
        <v>40738.208333333336</v>
      </c>
      <c r="T898" s="11">
        <f t="shared" si="41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 t="s">
        <v>14</v>
      </c>
      <c r="G899" s="6">
        <f t="shared" ref="G899:G962" si="42">E899/D899</f>
        <v>0.27693181818181817</v>
      </c>
      <c r="H899" s="7">
        <f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ref="S899:S962" si="43">(((L899/60)/60)/24)+DATE(1970,1,1)</f>
        <v>43583.208333333328</v>
      </c>
      <c r="T899" s="11">
        <f t="shared" ref="T899:T962" si="44"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 t="s">
        <v>14</v>
      </c>
      <c r="G900" s="6">
        <f t="shared" si="42"/>
        <v>0.52479620323841425</v>
      </c>
      <c r="H900" s="7">
        <f>E900/I900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43"/>
        <v>43815.25</v>
      </c>
      <c r="T900" s="11">
        <f t="shared" si="44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 t="s">
        <v>20</v>
      </c>
      <c r="G901" s="6">
        <f t="shared" si="42"/>
        <v>4.0709677419354842</v>
      </c>
      <c r="H901" s="7">
        <f>E901/I901</f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43"/>
        <v>41554.208333333336</v>
      </c>
      <c r="T901" s="11">
        <f t="shared" si="44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 t="s">
        <v>14</v>
      </c>
      <c r="G902" s="6">
        <f t="shared" si="42"/>
        <v>0.02</v>
      </c>
      <c r="H902" s="7">
        <f>E902/I902</f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43"/>
        <v>41901.208333333336</v>
      </c>
      <c r="T902" s="11">
        <f t="shared" si="44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 t="s">
        <v>20</v>
      </c>
      <c r="G903" s="6">
        <f t="shared" si="42"/>
        <v>1.5617857142857143</v>
      </c>
      <c r="H903" s="7">
        <f>E903/I903</f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43"/>
        <v>43298.208333333328</v>
      </c>
      <c r="T903" s="11">
        <f t="shared" si="44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 t="s">
        <v>20</v>
      </c>
      <c r="G904" s="6">
        <f t="shared" si="42"/>
        <v>2.5242857142857145</v>
      </c>
      <c r="H904" s="7">
        <f>E904/I904</f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43"/>
        <v>42399.25</v>
      </c>
      <c r="T904" s="11">
        <f t="shared" si="44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 t="s">
        <v>47</v>
      </c>
      <c r="G905" s="6">
        <f t="shared" si="42"/>
        <v>1.729268292682927E-2</v>
      </c>
      <c r="H905" s="7">
        <f>E905/I905</f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43"/>
        <v>41034.208333333336</v>
      </c>
      <c r="T905" s="11">
        <f t="shared" si="44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 t="s">
        <v>14</v>
      </c>
      <c r="G906" s="6">
        <f t="shared" si="42"/>
        <v>0.12230769230769231</v>
      </c>
      <c r="H906" s="7">
        <f>E906/I906</f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43"/>
        <v>41186.208333333336</v>
      </c>
      <c r="T906" s="11">
        <f t="shared" si="44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 t="s">
        <v>20</v>
      </c>
      <c r="G907" s="6">
        <f t="shared" si="42"/>
        <v>1.6398734177215191</v>
      </c>
      <c r="H907" s="7">
        <f>E907/I907</f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43"/>
        <v>41536.208333333336</v>
      </c>
      <c r="T907" s="11">
        <f t="shared" si="44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 t="s">
        <v>20</v>
      </c>
      <c r="G908" s="6">
        <f t="shared" si="42"/>
        <v>1.6298181818181818</v>
      </c>
      <c r="H908" s="7">
        <f>E908/I908</f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43"/>
        <v>42868.208333333328</v>
      </c>
      <c r="T908" s="11">
        <f t="shared" si="44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 t="s">
        <v>14</v>
      </c>
      <c r="G909" s="6">
        <f t="shared" si="42"/>
        <v>0.20252747252747252</v>
      </c>
      <c r="H909" s="7">
        <f>E909/I909</f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43"/>
        <v>40660.208333333336</v>
      </c>
      <c r="T909" s="11">
        <f t="shared" si="44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 t="s">
        <v>20</v>
      </c>
      <c r="G910" s="6">
        <f t="shared" si="42"/>
        <v>3.1924083769633507</v>
      </c>
      <c r="H910" s="7">
        <f>E910/I910</f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43"/>
        <v>41031.208333333336</v>
      </c>
      <c r="T910" s="11">
        <f t="shared" si="44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 t="s">
        <v>20</v>
      </c>
      <c r="G911" s="6">
        <f t="shared" si="42"/>
        <v>4.7894444444444444</v>
      </c>
      <c r="H911" s="7">
        <f>E911/I911</f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43"/>
        <v>43255.208333333328</v>
      </c>
      <c r="T911" s="11">
        <f t="shared" si="44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 t="s">
        <v>74</v>
      </c>
      <c r="G912" s="6">
        <f t="shared" si="42"/>
        <v>0.19556634304207121</v>
      </c>
      <c r="H912" s="7">
        <f>E912/I912</f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43"/>
        <v>42026.25</v>
      </c>
      <c r="T912" s="11">
        <f t="shared" si="44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 t="s">
        <v>20</v>
      </c>
      <c r="G913" s="6">
        <f t="shared" si="42"/>
        <v>1.9894827586206896</v>
      </c>
      <c r="H913" s="7">
        <f>E913/I913</f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43"/>
        <v>43717.208333333328</v>
      </c>
      <c r="T913" s="11">
        <f t="shared" si="44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 t="s">
        <v>20</v>
      </c>
      <c r="G914" s="6">
        <f t="shared" si="42"/>
        <v>7.95</v>
      </c>
      <c r="H914" s="7">
        <f>E914/I914</f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43"/>
        <v>41157.208333333336</v>
      </c>
      <c r="T914" s="11">
        <f t="shared" si="44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 t="s">
        <v>14</v>
      </c>
      <c r="G915" s="6">
        <f t="shared" si="42"/>
        <v>0.50621082621082625</v>
      </c>
      <c r="H915" s="7">
        <f>E915/I915</f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43"/>
        <v>43597.208333333328</v>
      </c>
      <c r="T915" s="11">
        <f t="shared" si="44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 t="s">
        <v>14</v>
      </c>
      <c r="G916" s="6">
        <f t="shared" si="42"/>
        <v>0.57437499999999997</v>
      </c>
      <c r="H916" s="7">
        <f>E916/I916</f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43"/>
        <v>41490.208333333336</v>
      </c>
      <c r="T916" s="11">
        <f t="shared" si="44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 t="s">
        <v>20</v>
      </c>
      <c r="G917" s="6">
        <f t="shared" si="42"/>
        <v>1.5562827640984909</v>
      </c>
      <c r="H917" s="7">
        <f>E917/I917</f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43"/>
        <v>42976.208333333328</v>
      </c>
      <c r="T917" s="11">
        <f t="shared" si="44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 t="s">
        <v>14</v>
      </c>
      <c r="G918" s="6">
        <f t="shared" si="42"/>
        <v>0.36297297297297298</v>
      </c>
      <c r="H918" s="7">
        <f>E918/I918</f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43"/>
        <v>41991.25</v>
      </c>
      <c r="T918" s="11">
        <f t="shared" si="44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 t="s">
        <v>47</v>
      </c>
      <c r="G919" s="6">
        <f t="shared" si="42"/>
        <v>0.58250000000000002</v>
      </c>
      <c r="H919" s="7">
        <f>E919/I919</f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43"/>
        <v>40722.208333333336</v>
      </c>
      <c r="T919" s="11">
        <f t="shared" si="44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 t="s">
        <v>20</v>
      </c>
      <c r="G920" s="6">
        <f t="shared" si="42"/>
        <v>2.3739473684210526</v>
      </c>
      <c r="H920" s="7">
        <f>E920/I920</f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43"/>
        <v>41117.208333333336</v>
      </c>
      <c r="T920" s="11">
        <f t="shared" si="44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 t="s">
        <v>14</v>
      </c>
      <c r="G921" s="6">
        <f t="shared" si="42"/>
        <v>0.58750000000000002</v>
      </c>
      <c r="H921" s="7">
        <f>E921/I921</f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43"/>
        <v>43022.208333333328</v>
      </c>
      <c r="T921" s="11">
        <f t="shared" si="44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 t="s">
        <v>20</v>
      </c>
      <c r="G922" s="6">
        <f t="shared" si="42"/>
        <v>1.8256603773584905</v>
      </c>
      <c r="H922" s="7">
        <f>E922/I922</f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43"/>
        <v>43503.25</v>
      </c>
      <c r="T922" s="11">
        <f t="shared" si="44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 t="s">
        <v>14</v>
      </c>
      <c r="G923" s="6">
        <f t="shared" si="42"/>
        <v>7.5436408977556111E-3</v>
      </c>
      <c r="H923" s="7">
        <f>E923/I923</f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43"/>
        <v>40951.25</v>
      </c>
      <c r="T923" s="11">
        <f t="shared" si="44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 t="s">
        <v>20</v>
      </c>
      <c r="G924" s="6">
        <f t="shared" si="42"/>
        <v>1.7595330739299611</v>
      </c>
      <c r="H924" s="7">
        <f>E924/I924</f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43"/>
        <v>43443.25</v>
      </c>
      <c r="T924" s="11">
        <f t="shared" si="44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 t="s">
        <v>20</v>
      </c>
      <c r="G925" s="6">
        <f t="shared" si="42"/>
        <v>2.3788235294117648</v>
      </c>
      <c r="H925" s="7">
        <f>E925/I925</f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43"/>
        <v>40373.208333333336</v>
      </c>
      <c r="T925" s="11">
        <f t="shared" si="44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 t="s">
        <v>20</v>
      </c>
      <c r="G926" s="6">
        <f t="shared" si="42"/>
        <v>4.8805076142131982</v>
      </c>
      <c r="H926" s="7">
        <f>E926/I926</f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43"/>
        <v>43769.208333333328</v>
      </c>
      <c r="T926" s="11">
        <f t="shared" si="44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 t="s">
        <v>20</v>
      </c>
      <c r="G927" s="6">
        <f t="shared" si="42"/>
        <v>2.2406666666666668</v>
      </c>
      <c r="H927" s="7">
        <f>E927/I927</f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43"/>
        <v>43000.208333333328</v>
      </c>
      <c r="T927" s="11">
        <f t="shared" si="44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 t="s">
        <v>14</v>
      </c>
      <c r="G928" s="6">
        <f t="shared" si="42"/>
        <v>0.18126436781609195</v>
      </c>
      <c r="H928" s="7">
        <f>E928/I928</f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43"/>
        <v>42502.208333333328</v>
      </c>
      <c r="T928" s="11">
        <f t="shared" si="44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 t="s">
        <v>14</v>
      </c>
      <c r="G929" s="6">
        <f t="shared" si="42"/>
        <v>0.45847222222222223</v>
      </c>
      <c r="H929" s="7">
        <f>E929/I929</f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43"/>
        <v>41102.208333333336</v>
      </c>
      <c r="T929" s="11">
        <f t="shared" si="44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 t="s">
        <v>20</v>
      </c>
      <c r="G930" s="6">
        <f t="shared" si="42"/>
        <v>1.1731541218637993</v>
      </c>
      <c r="H930" s="7">
        <f>E930/I930</f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43"/>
        <v>41637.25</v>
      </c>
      <c r="T930" s="11">
        <f t="shared" si="44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 t="s">
        <v>20</v>
      </c>
      <c r="G931" s="6">
        <f t="shared" si="42"/>
        <v>2.173090909090909</v>
      </c>
      <c r="H931" s="7">
        <f>E931/I931</f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43"/>
        <v>42858.208333333328</v>
      </c>
      <c r="T931" s="11">
        <f t="shared" si="44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 t="s">
        <v>20</v>
      </c>
      <c r="G932" s="6">
        <f t="shared" si="42"/>
        <v>1.1228571428571428</v>
      </c>
      <c r="H932" s="7">
        <f>E932/I932</f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43"/>
        <v>42060.25</v>
      </c>
      <c r="T932" s="11">
        <f t="shared" si="44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 t="s">
        <v>14</v>
      </c>
      <c r="G933" s="6">
        <f t="shared" si="42"/>
        <v>0.72518987341772156</v>
      </c>
      <c r="H933" s="7">
        <f>E933/I933</f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43"/>
        <v>41818.208333333336</v>
      </c>
      <c r="T933" s="11">
        <f t="shared" si="44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 t="s">
        <v>20</v>
      </c>
      <c r="G934" s="6">
        <f t="shared" si="42"/>
        <v>2.1230434782608696</v>
      </c>
      <c r="H934" s="7">
        <f>E934/I934</f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43"/>
        <v>41709.208333333336</v>
      </c>
      <c r="T934" s="11">
        <f t="shared" si="44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 t="s">
        <v>20</v>
      </c>
      <c r="G935" s="6">
        <f t="shared" si="42"/>
        <v>2.3974657534246577</v>
      </c>
      <c r="H935" s="7">
        <f>E935/I935</f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43"/>
        <v>41372.208333333336</v>
      </c>
      <c r="T935" s="11">
        <f t="shared" si="44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 t="s">
        <v>20</v>
      </c>
      <c r="G936" s="6">
        <f t="shared" si="42"/>
        <v>1.8193548387096774</v>
      </c>
      <c r="H936" s="7">
        <f>E936/I936</f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43"/>
        <v>42422.25</v>
      </c>
      <c r="T936" s="11">
        <f t="shared" si="44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 t="s">
        <v>20</v>
      </c>
      <c r="G937" s="6">
        <f t="shared" si="42"/>
        <v>1.6413114754098361</v>
      </c>
      <c r="H937" s="7">
        <f>E937/I937</f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43"/>
        <v>42209.208333333328</v>
      </c>
      <c r="T937" s="11">
        <f t="shared" si="44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 t="s">
        <v>14</v>
      </c>
      <c r="G938" s="6">
        <f t="shared" si="42"/>
        <v>1.6375968992248063E-2</v>
      </c>
      <c r="H938" s="7">
        <f>E938/I938</f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43"/>
        <v>43668.208333333328</v>
      </c>
      <c r="T938" s="11">
        <f t="shared" si="44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 t="s">
        <v>74</v>
      </c>
      <c r="G939" s="6">
        <f t="shared" si="42"/>
        <v>0.49643859649122807</v>
      </c>
      <c r="H939" s="7">
        <f>E939/I939</f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43"/>
        <v>42334.25</v>
      </c>
      <c r="T939" s="11">
        <f t="shared" si="44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 t="s">
        <v>20</v>
      </c>
      <c r="G940" s="6">
        <f t="shared" si="42"/>
        <v>1.0970652173913042</v>
      </c>
      <c r="H940" s="7">
        <f>E940/I940</f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43"/>
        <v>43263.208333333328</v>
      </c>
      <c r="T940" s="11">
        <f t="shared" si="44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 t="s">
        <v>14</v>
      </c>
      <c r="G941" s="6">
        <f t="shared" si="42"/>
        <v>0.49217948717948717</v>
      </c>
      <c r="H941" s="7">
        <f>E941/I941</f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43"/>
        <v>40670.208333333336</v>
      </c>
      <c r="T941" s="11">
        <f t="shared" si="44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 t="s">
        <v>47</v>
      </c>
      <c r="G942" s="6">
        <f t="shared" si="42"/>
        <v>0.62232323232323228</v>
      </c>
      <c r="H942" s="7">
        <f>E942/I942</f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43"/>
        <v>41244.25</v>
      </c>
      <c r="T942" s="11">
        <f t="shared" si="44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 t="s">
        <v>14</v>
      </c>
      <c r="G943" s="6">
        <f t="shared" si="42"/>
        <v>0.1305813953488372</v>
      </c>
      <c r="H943" s="7">
        <f>E943/I943</f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43"/>
        <v>40552.25</v>
      </c>
      <c r="T943" s="11">
        <f t="shared" si="44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 t="s">
        <v>14</v>
      </c>
      <c r="G944" s="6">
        <f t="shared" si="42"/>
        <v>0.64635416666666667</v>
      </c>
      <c r="H944" s="7">
        <f>E944/I944</f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43"/>
        <v>40568.25</v>
      </c>
      <c r="T944" s="11">
        <f t="shared" si="44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 t="s">
        <v>20</v>
      </c>
      <c r="G945" s="6">
        <f t="shared" si="42"/>
        <v>1.5958666666666668</v>
      </c>
      <c r="H945" s="7">
        <f>E945/I945</f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43"/>
        <v>41906.208333333336</v>
      </c>
      <c r="T945" s="11">
        <f t="shared" si="44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 t="s">
        <v>14</v>
      </c>
      <c r="G946" s="6">
        <f t="shared" si="42"/>
        <v>0.81420000000000003</v>
      </c>
      <c r="H946" s="7">
        <f>E946/I946</f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43"/>
        <v>42776.25</v>
      </c>
      <c r="T946" s="11">
        <f t="shared" si="44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 t="s">
        <v>14</v>
      </c>
      <c r="G947" s="6">
        <f t="shared" si="42"/>
        <v>0.32444767441860467</v>
      </c>
      <c r="H947" s="7">
        <f>E947/I947</f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43"/>
        <v>41004.208333333336</v>
      </c>
      <c r="T947" s="11">
        <f t="shared" si="44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 t="s">
        <v>14</v>
      </c>
      <c r="G948" s="6">
        <f t="shared" si="42"/>
        <v>9.9141184124918666E-2</v>
      </c>
      <c r="H948" s="7">
        <f>E948/I948</f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43"/>
        <v>40710.208333333336</v>
      </c>
      <c r="T948" s="11">
        <f t="shared" si="44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 t="s">
        <v>14</v>
      </c>
      <c r="G949" s="6">
        <f t="shared" si="42"/>
        <v>0.26694444444444443</v>
      </c>
      <c r="H949" s="7">
        <f>E949/I949</f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43"/>
        <v>41908.208333333336</v>
      </c>
      <c r="T949" s="11">
        <f t="shared" si="44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 t="s">
        <v>74</v>
      </c>
      <c r="G950" s="6">
        <f t="shared" si="42"/>
        <v>0.62957446808510642</v>
      </c>
      <c r="H950" s="7">
        <f>E950/I950</f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43"/>
        <v>41985.25</v>
      </c>
      <c r="T950" s="11">
        <f t="shared" si="44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 t="s">
        <v>20</v>
      </c>
      <c r="G951" s="6">
        <f t="shared" si="42"/>
        <v>1.6135593220338984</v>
      </c>
      <c r="H951" s="7">
        <f>E951/I951</f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43"/>
        <v>42112.208333333328</v>
      </c>
      <c r="T951" s="11">
        <f t="shared" si="44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 t="s">
        <v>14</v>
      </c>
      <c r="G952" s="6">
        <f t="shared" si="42"/>
        <v>0.05</v>
      </c>
      <c r="H952" s="7">
        <f>E952/I952</f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43"/>
        <v>43571.208333333328</v>
      </c>
      <c r="T952" s="11">
        <f t="shared" si="44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 t="s">
        <v>20</v>
      </c>
      <c r="G953" s="6">
        <f t="shared" si="42"/>
        <v>10.969379310344827</v>
      </c>
      <c r="H953" s="7">
        <f>E953/I953</f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43"/>
        <v>42730.25</v>
      </c>
      <c r="T953" s="11">
        <f t="shared" si="44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 t="s">
        <v>74</v>
      </c>
      <c r="G954" s="6">
        <f t="shared" si="42"/>
        <v>0.70094158075601376</v>
      </c>
      <c r="H954" s="7">
        <f>E954/I954</f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43"/>
        <v>42591.208333333328</v>
      </c>
      <c r="T954" s="11">
        <f t="shared" si="44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 t="s">
        <v>14</v>
      </c>
      <c r="G955" s="6">
        <f t="shared" si="42"/>
        <v>0.6</v>
      </c>
      <c r="H955" s="7">
        <f>E955/I955</f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43"/>
        <v>42358.25</v>
      </c>
      <c r="T955" s="11">
        <f t="shared" si="44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 t="s">
        <v>20</v>
      </c>
      <c r="G956" s="6">
        <f t="shared" si="42"/>
        <v>3.6709859154929578</v>
      </c>
      <c r="H956" s="7">
        <f>E956/I956</f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43"/>
        <v>41174.208333333336</v>
      </c>
      <c r="T956" s="11">
        <f t="shared" si="44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 t="s">
        <v>20</v>
      </c>
      <c r="G957" s="6">
        <f t="shared" si="42"/>
        <v>11.09</v>
      </c>
      <c r="H957" s="7">
        <f>E957/I957</f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43"/>
        <v>41238.25</v>
      </c>
      <c r="T957" s="11">
        <f t="shared" si="44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 t="s">
        <v>14</v>
      </c>
      <c r="G958" s="6">
        <f t="shared" si="42"/>
        <v>0.19028784648187633</v>
      </c>
      <c r="H958" s="7">
        <f>E958/I958</f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43"/>
        <v>42360.25</v>
      </c>
      <c r="T958" s="11">
        <f t="shared" si="44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 t="s">
        <v>20</v>
      </c>
      <c r="G959" s="6">
        <f t="shared" si="42"/>
        <v>1.2687755102040816</v>
      </c>
      <c r="H959" s="7">
        <f>E959/I959</f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43"/>
        <v>40955.25</v>
      </c>
      <c r="T959" s="11">
        <f t="shared" si="44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 t="s">
        <v>20</v>
      </c>
      <c r="G960" s="6">
        <f t="shared" si="42"/>
        <v>7.3463636363636367</v>
      </c>
      <c r="H960" s="7">
        <f>E960/I960</f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43"/>
        <v>40350.208333333336</v>
      </c>
      <c r="T960" s="11">
        <f t="shared" si="44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 t="s">
        <v>14</v>
      </c>
      <c r="G961" s="6">
        <f t="shared" si="42"/>
        <v>4.5731034482758622E-2</v>
      </c>
      <c r="H961" s="7">
        <f>E961/I961</f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43"/>
        <v>40357.208333333336</v>
      </c>
      <c r="T961" s="11">
        <f t="shared" si="44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 t="s">
        <v>14</v>
      </c>
      <c r="G962" s="6">
        <f t="shared" si="42"/>
        <v>0.85054545454545449</v>
      </c>
      <c r="H962" s="7">
        <f>E962/I962</f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si="43"/>
        <v>42408.25</v>
      </c>
      <c r="T962" s="11">
        <f t="shared" si="44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 t="s">
        <v>20</v>
      </c>
      <c r="G963" s="6">
        <f t="shared" ref="G963:G1001" si="45">E963/D963</f>
        <v>1.1929824561403508</v>
      </c>
      <c r="H963" s="7">
        <f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ref="S963:S1001" si="46">(((L963/60)/60)/24)+DATE(1970,1,1)</f>
        <v>40591.25</v>
      </c>
      <c r="T963" s="11">
        <f t="shared" ref="T963:T1001" si="47"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 t="s">
        <v>20</v>
      </c>
      <c r="G964" s="6">
        <f t="shared" si="45"/>
        <v>2.9602777777777778</v>
      </c>
      <c r="H964" s="7">
        <f>E964/I964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46"/>
        <v>41592.25</v>
      </c>
      <c r="T964" s="11">
        <f t="shared" si="47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 t="s">
        <v>14</v>
      </c>
      <c r="G965" s="6">
        <f t="shared" si="45"/>
        <v>0.84694915254237291</v>
      </c>
      <c r="H965" s="7">
        <f>E965/I965</f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46"/>
        <v>40607.25</v>
      </c>
      <c r="T965" s="11">
        <f t="shared" si="47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 t="s">
        <v>20</v>
      </c>
      <c r="G966" s="6">
        <f t="shared" si="45"/>
        <v>3.5578378378378379</v>
      </c>
      <c r="H966" s="7">
        <f>E966/I966</f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46"/>
        <v>42135.208333333328</v>
      </c>
      <c r="T966" s="11">
        <f t="shared" si="47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 t="s">
        <v>20</v>
      </c>
      <c r="G967" s="6">
        <f t="shared" si="45"/>
        <v>3.8640909090909092</v>
      </c>
      <c r="H967" s="7">
        <f>E967/I967</f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46"/>
        <v>40203.25</v>
      </c>
      <c r="T967" s="11">
        <f t="shared" si="47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 t="s">
        <v>20</v>
      </c>
      <c r="G968" s="6">
        <f t="shared" si="45"/>
        <v>7.9223529411764702</v>
      </c>
      <c r="H968" s="7">
        <f>E968/I968</f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46"/>
        <v>42901.208333333328</v>
      </c>
      <c r="T968" s="11">
        <f t="shared" si="47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 t="s">
        <v>20</v>
      </c>
      <c r="G969" s="6">
        <f t="shared" si="45"/>
        <v>1.3703393665158372</v>
      </c>
      <c r="H969" s="7">
        <f>E969/I969</f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46"/>
        <v>41005.208333333336</v>
      </c>
      <c r="T969" s="11">
        <f t="shared" si="47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 t="s">
        <v>20</v>
      </c>
      <c r="G970" s="6">
        <f t="shared" si="45"/>
        <v>3.3820833333333336</v>
      </c>
      <c r="H970" s="7">
        <f>E970/I970</f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46"/>
        <v>40544.25</v>
      </c>
      <c r="T970" s="11">
        <f t="shared" si="47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 t="s">
        <v>20</v>
      </c>
      <c r="G971" s="6">
        <f t="shared" si="45"/>
        <v>1.0822784810126582</v>
      </c>
      <c r="H971" s="7">
        <f>E971/I971</f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46"/>
        <v>43821.25</v>
      </c>
      <c r="T971" s="11">
        <f t="shared" si="47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 t="s">
        <v>14</v>
      </c>
      <c r="G972" s="6">
        <f t="shared" si="45"/>
        <v>0.60757639620653314</v>
      </c>
      <c r="H972" s="7">
        <f>E972/I972</f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46"/>
        <v>40672.208333333336</v>
      </c>
      <c r="T972" s="11">
        <f t="shared" si="47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 t="s">
        <v>14</v>
      </c>
      <c r="G973" s="6">
        <f t="shared" si="45"/>
        <v>0.27725490196078434</v>
      </c>
      <c r="H973" s="7">
        <f>E973/I973</f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46"/>
        <v>41555.208333333336</v>
      </c>
      <c r="T973" s="11">
        <f t="shared" si="47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 t="s">
        <v>20</v>
      </c>
      <c r="G974" s="6">
        <f t="shared" si="45"/>
        <v>2.283934426229508</v>
      </c>
      <c r="H974" s="7">
        <f>E974/I974</f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46"/>
        <v>41792.208333333336</v>
      </c>
      <c r="T974" s="11">
        <f t="shared" si="47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 t="s">
        <v>14</v>
      </c>
      <c r="G975" s="6">
        <f t="shared" si="45"/>
        <v>0.21615194054500414</v>
      </c>
      <c r="H975" s="7">
        <f>E975/I975</f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46"/>
        <v>40522.25</v>
      </c>
      <c r="T975" s="11">
        <f t="shared" si="47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 t="s">
        <v>20</v>
      </c>
      <c r="G976" s="6">
        <f t="shared" si="45"/>
        <v>3.73875</v>
      </c>
      <c r="H976" s="7">
        <f>E976/I976</f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46"/>
        <v>41412.208333333336</v>
      </c>
      <c r="T976" s="11">
        <f t="shared" si="47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 t="s">
        <v>20</v>
      </c>
      <c r="G977" s="6">
        <f t="shared" si="45"/>
        <v>1.5492592592592593</v>
      </c>
      <c r="H977" s="7">
        <f>E977/I977</f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46"/>
        <v>42337.25</v>
      </c>
      <c r="T977" s="11">
        <f t="shared" si="47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 t="s">
        <v>20</v>
      </c>
      <c r="G978" s="6">
        <f t="shared" si="45"/>
        <v>3.2214999999999998</v>
      </c>
      <c r="H978" s="7">
        <f>E978/I978</f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46"/>
        <v>40571.25</v>
      </c>
      <c r="T978" s="11">
        <f t="shared" si="47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 t="s">
        <v>14</v>
      </c>
      <c r="G979" s="6">
        <f t="shared" si="45"/>
        <v>0.73957142857142855</v>
      </c>
      <c r="H979" s="7">
        <f>E979/I979</f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46"/>
        <v>43138.25</v>
      </c>
      <c r="T979" s="11">
        <f t="shared" si="47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 t="s">
        <v>20</v>
      </c>
      <c r="G980" s="6">
        <f t="shared" si="45"/>
        <v>8.641</v>
      </c>
      <c r="H980" s="7">
        <f>E980/I980</f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46"/>
        <v>42686.25</v>
      </c>
      <c r="T980" s="11">
        <f t="shared" si="47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 t="s">
        <v>20</v>
      </c>
      <c r="G981" s="6">
        <f t="shared" si="45"/>
        <v>1.432624584717608</v>
      </c>
      <c r="H981" s="7">
        <f>E981/I981</f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46"/>
        <v>42078.208333333328</v>
      </c>
      <c r="T981" s="11">
        <f t="shared" si="47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 t="s">
        <v>14</v>
      </c>
      <c r="G982" s="6">
        <f t="shared" si="45"/>
        <v>0.40281762295081969</v>
      </c>
      <c r="H982" s="7">
        <f>E982/I982</f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46"/>
        <v>42307.208333333328</v>
      </c>
      <c r="T982" s="11">
        <f t="shared" si="47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 t="s">
        <v>20</v>
      </c>
      <c r="G983" s="6">
        <f t="shared" si="45"/>
        <v>1.7822388059701493</v>
      </c>
      <c r="H983" s="7">
        <f>E983/I983</f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46"/>
        <v>43094.25</v>
      </c>
      <c r="T983" s="11">
        <f t="shared" si="47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 t="s">
        <v>14</v>
      </c>
      <c r="G984" s="6">
        <f t="shared" si="45"/>
        <v>0.84930555555555554</v>
      </c>
      <c r="H984" s="7">
        <f>E984/I984</f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46"/>
        <v>40743.208333333336</v>
      </c>
      <c r="T984" s="11">
        <f t="shared" si="47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 t="s">
        <v>20</v>
      </c>
      <c r="G985" s="6">
        <f t="shared" si="45"/>
        <v>1.4593648334624323</v>
      </c>
      <c r="H985" s="7">
        <f>E985/I985</f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46"/>
        <v>43681.208333333328</v>
      </c>
      <c r="T985" s="11">
        <f t="shared" si="47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 t="s">
        <v>20</v>
      </c>
      <c r="G986" s="6">
        <f t="shared" si="45"/>
        <v>1.5246153846153847</v>
      </c>
      <c r="H986" s="7">
        <f>E986/I986</f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46"/>
        <v>43716.208333333328</v>
      </c>
      <c r="T986" s="11">
        <f t="shared" si="47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 t="s">
        <v>14</v>
      </c>
      <c r="G987" s="6">
        <f t="shared" si="45"/>
        <v>0.67129542790152408</v>
      </c>
      <c r="H987" s="7">
        <f>E987/I987</f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46"/>
        <v>41614.25</v>
      </c>
      <c r="T987" s="11">
        <f t="shared" si="47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 t="s">
        <v>14</v>
      </c>
      <c r="G988" s="6">
        <f t="shared" si="45"/>
        <v>0.40307692307692305</v>
      </c>
      <c r="H988" s="7">
        <f>E988/I988</f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46"/>
        <v>40638.208333333336</v>
      </c>
      <c r="T988" s="11">
        <f t="shared" si="47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 t="s">
        <v>20</v>
      </c>
      <c r="G989" s="6">
        <f t="shared" si="45"/>
        <v>2.1679032258064517</v>
      </c>
      <c r="H989" s="7">
        <f>E989/I989</f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46"/>
        <v>42852.208333333328</v>
      </c>
      <c r="T989" s="11">
        <f t="shared" si="47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 t="s">
        <v>14</v>
      </c>
      <c r="G990" s="6">
        <f t="shared" si="45"/>
        <v>0.52117021276595743</v>
      </c>
      <c r="H990" s="7">
        <f>E990/I990</f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46"/>
        <v>42686.25</v>
      </c>
      <c r="T990" s="11">
        <f t="shared" si="47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 t="s">
        <v>20</v>
      </c>
      <c r="G991" s="6">
        <f t="shared" si="45"/>
        <v>4.9958333333333336</v>
      </c>
      <c r="H991" s="7">
        <f>E991/I991</f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46"/>
        <v>43571.208333333328</v>
      </c>
      <c r="T991" s="11">
        <f t="shared" si="47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 t="s">
        <v>14</v>
      </c>
      <c r="G992" s="6">
        <f t="shared" si="45"/>
        <v>0.87679487179487181</v>
      </c>
      <c r="H992" s="7">
        <f>E992/I992</f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46"/>
        <v>42432.25</v>
      </c>
      <c r="T992" s="11">
        <f t="shared" si="47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 t="s">
        <v>20</v>
      </c>
      <c r="G993" s="6">
        <f t="shared" si="45"/>
        <v>1.131734693877551</v>
      </c>
      <c r="H993" s="7">
        <f>E993/I993</f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46"/>
        <v>41907.208333333336</v>
      </c>
      <c r="T993" s="11">
        <f t="shared" si="47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 t="s">
        <v>20</v>
      </c>
      <c r="G994" s="6">
        <f t="shared" si="45"/>
        <v>4.2654838709677421</v>
      </c>
      <c r="H994" s="7">
        <f>E994/I994</f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46"/>
        <v>43227.208333333328</v>
      </c>
      <c r="T994" s="11">
        <f t="shared" si="47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 t="s">
        <v>74</v>
      </c>
      <c r="G995" s="6">
        <f t="shared" si="45"/>
        <v>0.77632653061224488</v>
      </c>
      <c r="H995" s="7">
        <f>E995/I995</f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46"/>
        <v>42362.25</v>
      </c>
      <c r="T995" s="11">
        <f t="shared" si="47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 t="s">
        <v>14</v>
      </c>
      <c r="G996" s="6">
        <f t="shared" si="45"/>
        <v>0.52496810772501767</v>
      </c>
      <c r="H996" s="7">
        <f>E996/I996</f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46"/>
        <v>41929.208333333336</v>
      </c>
      <c r="T996" s="11">
        <f t="shared" si="47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 t="s">
        <v>20</v>
      </c>
      <c r="G997" s="6">
        <f t="shared" si="45"/>
        <v>1.5746762589928058</v>
      </c>
      <c r="H997" s="7">
        <f>E997/I997</f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46"/>
        <v>43408.208333333328</v>
      </c>
      <c r="T997" s="11">
        <f t="shared" si="47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 t="s">
        <v>14</v>
      </c>
      <c r="G998" s="6">
        <f t="shared" si="45"/>
        <v>0.72939393939393937</v>
      </c>
      <c r="H998" s="7">
        <f>E998/I998</f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46"/>
        <v>41276.25</v>
      </c>
      <c r="T998" s="11">
        <f t="shared" si="47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 t="s">
        <v>74</v>
      </c>
      <c r="G999" s="6">
        <f t="shared" si="45"/>
        <v>0.60565789473684206</v>
      </c>
      <c r="H999" s="7">
        <f>E999/I999</f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46"/>
        <v>41659.25</v>
      </c>
      <c r="T999" s="11">
        <f t="shared" si="47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 t="s">
        <v>14</v>
      </c>
      <c r="G1000" s="6">
        <f t="shared" si="45"/>
        <v>0.5679129129129129</v>
      </c>
      <c r="H1000" s="7">
        <f>E1000/I1000</f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46"/>
        <v>40220.25</v>
      </c>
      <c r="T1000" s="11">
        <f t="shared" si="47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 t="s">
        <v>74</v>
      </c>
      <c r="G1001" s="6">
        <f t="shared" si="45"/>
        <v>0.56542754275427543</v>
      </c>
      <c r="H1001" s="7">
        <f>E1001/I1001</f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46"/>
        <v>42550.208333333328</v>
      </c>
      <c r="T1001" s="11">
        <f t="shared" si="47"/>
        <v>42557.208333333328</v>
      </c>
    </row>
  </sheetData>
  <autoFilter ref="A1:T1001" xr:uid="{00000000-0001-0000-0000-000000000000}"/>
  <conditionalFormatting sqref="F2:G1001">
    <cfRule type="containsText" dxfId="15" priority="3" operator="containsText" text="canceled">
      <formula>NOT(ISERROR(SEARCH("canceled",F2)))</formula>
    </cfRule>
    <cfRule type="containsText" dxfId="14" priority="4" operator="containsText" text="live">
      <formula>NOT(ISERROR(SEARCH("live",F2)))</formula>
    </cfRule>
    <cfRule type="containsText" dxfId="13" priority="5" operator="containsText" text="successful">
      <formula>NOT(ISERROR(SEARCH("successful",F2)))</formula>
    </cfRule>
    <cfRule type="containsText" dxfId="12" priority="6" operator="containsText" text="failed">
      <formula>NOT(ISERROR(SEARCH("failed",F2)))</formula>
    </cfRule>
  </conditionalFormatting>
  <conditionalFormatting sqref="G1:H1 G2:G1001">
    <cfRule type="colorScale" priority="1">
      <colorScale>
        <cfvo type="num" val="0"/>
        <cfvo type="num" val="1"/>
        <cfvo type="num" val="2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9146-CDDB-4B4C-8DDC-3A950A8533A3}">
  <dimension ref="A1:F14"/>
  <sheetViews>
    <sheetView zoomScale="70" zoomScaleNormal="70" workbookViewId="0">
      <selection activeCell="I36" sqref="I36"/>
    </sheetView>
  </sheetViews>
  <sheetFormatPr defaultRowHeight="15.6" x14ac:dyDescent="0.3"/>
  <cols>
    <col min="1" max="1" width="17.39843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11" bestFit="1" customWidth="1"/>
    <col min="7" max="7" width="2.3984375" bestFit="1" customWidth="1"/>
    <col min="8" max="8" width="3.09765625" bestFit="1" customWidth="1"/>
    <col min="9" max="9" width="13.09765625" bestFit="1" customWidth="1"/>
    <col min="10" max="10" width="7.5" bestFit="1" customWidth="1"/>
    <col min="11" max="11" width="3.19921875" bestFit="1" customWidth="1"/>
    <col min="12" max="14" width="3.296875" bestFit="1" customWidth="1"/>
    <col min="15" max="15" width="2.8984375" bestFit="1" customWidth="1"/>
    <col min="16" max="16" width="3.8984375" bestFit="1" customWidth="1"/>
    <col min="17" max="17" width="10.3984375" bestFit="1" customWidth="1"/>
    <col min="18" max="18" width="5.69921875" bestFit="1" customWidth="1"/>
    <col min="19" max="19" width="3.19921875" bestFit="1" customWidth="1"/>
    <col min="20" max="22" width="3.296875" bestFit="1" customWidth="1"/>
    <col min="23" max="23" width="3.09765625" bestFit="1" customWidth="1"/>
    <col min="24" max="24" width="8.59765625" bestFit="1" customWidth="1"/>
    <col min="25" max="25" width="11.09765625" bestFit="1" customWidth="1"/>
    <col min="26" max="26" width="3.19921875" bestFit="1" customWidth="1"/>
    <col min="27" max="29" width="3.296875" bestFit="1" customWidth="1"/>
    <col min="30" max="30" width="2.8984375" bestFit="1" customWidth="1"/>
    <col min="31" max="31" width="3.8984375" bestFit="1" customWidth="1"/>
    <col min="32" max="32" width="14.09765625" bestFit="1" customWidth="1"/>
    <col min="33" max="33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2066</v>
      </c>
    </row>
    <row r="4" spans="1:6" x14ac:dyDescent="0.3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E52E-7B16-4320-B642-E2F1274E5957}">
  <dimension ref="A1:F30"/>
  <sheetViews>
    <sheetView topLeftCell="A4" workbookViewId="0">
      <selection activeCell="L3" sqref="L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2069</v>
      </c>
      <c r="B4" s="8" t="s">
        <v>2066</v>
      </c>
    </row>
    <row r="5" spans="1:6" x14ac:dyDescent="0.3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3195-0377-47F1-90C5-90304CA046C9}">
  <dimension ref="A1:F18"/>
  <sheetViews>
    <sheetView workbookViewId="0">
      <selection activeCell="B11" sqref="B1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2031</v>
      </c>
      <c r="B1" t="s">
        <v>2070</v>
      </c>
    </row>
    <row r="2" spans="1:6" x14ac:dyDescent="0.3">
      <c r="A2" s="8" t="s">
        <v>2085</v>
      </c>
      <c r="B2" t="s">
        <v>2070</v>
      </c>
    </row>
    <row r="4" spans="1:6" x14ac:dyDescent="0.3">
      <c r="A4" s="8" t="s">
        <v>2069</v>
      </c>
      <c r="B4" s="8" t="s">
        <v>2066</v>
      </c>
    </row>
    <row r="5" spans="1:6" x14ac:dyDescent="0.3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7DA8-3E0A-4EC7-B748-A95511A306A9}">
  <dimension ref="A1:H13"/>
  <sheetViews>
    <sheetView workbookViewId="0">
      <selection activeCell="I18" sqref="I18"/>
    </sheetView>
  </sheetViews>
  <sheetFormatPr defaultColWidth="8.296875" defaultRowHeight="15.6" x14ac:dyDescent="0.3"/>
  <cols>
    <col min="1" max="1" width="1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31.2" x14ac:dyDescent="0.3">
      <c r="A2" s="12" t="s">
        <v>2094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B2+C2+D2</f>
        <v>51</v>
      </c>
      <c r="F2" s="4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s="12" t="s">
        <v>2095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B3+C3+D3</f>
        <v>231</v>
      </c>
      <c r="F3" s="4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s="12" t="s">
        <v>2096</v>
      </c>
      <c r="B4">
        <f>COUNTIFS(Crowdfunding!D:D,"&gt;=5000",Crowdfunding!D:D,"&lt;9999",Crowdfunding!F:F,"successful")</f>
        <v>164</v>
      </c>
      <c r="C4">
        <f>COUNTIFS(Crowdfunding!D:D,"&gt;=5000",Crowdfunding!D:D,"&lt;9999",Crowdfunding!F:F,"failed")</f>
        <v>126</v>
      </c>
      <c r="D4">
        <f>COUNTIFS(Crowdfunding!D:D,"&gt;=5000",Crowdfunding!D:D,"&lt;9999",Crowdfunding!F:F,"canceled")</f>
        <v>25</v>
      </c>
      <c r="E4">
        <f t="shared" si="0"/>
        <v>315</v>
      </c>
      <c r="F4" s="4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31.2" x14ac:dyDescent="0.3">
      <c r="A5" s="12" t="s">
        <v>2097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4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31.2" x14ac:dyDescent="0.3">
      <c r="A6" s="12" t="s">
        <v>2098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4">
        <f t="shared" si="1"/>
        <v>1</v>
      </c>
      <c r="G6" s="13">
        <f t="shared" si="2"/>
        <v>0</v>
      </c>
      <c r="H6" s="13">
        <f t="shared" si="3"/>
        <v>0</v>
      </c>
    </row>
    <row r="7" spans="1:8" ht="31.2" x14ac:dyDescent="0.3">
      <c r="A7" s="12" t="s">
        <v>2099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4">
        <f t="shared" si="1"/>
        <v>1</v>
      </c>
      <c r="G7" s="13">
        <f t="shared" si="2"/>
        <v>0</v>
      </c>
      <c r="H7" s="13">
        <f t="shared" si="3"/>
        <v>0</v>
      </c>
    </row>
    <row r="8" spans="1:8" ht="31.2" x14ac:dyDescent="0.3">
      <c r="A8" s="12" t="s">
        <v>2100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4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31.2" x14ac:dyDescent="0.3">
      <c r="A9" s="12" t="s">
        <v>2101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4">
        <f t="shared" si="1"/>
        <v>1</v>
      </c>
      <c r="G9" s="13">
        <f t="shared" si="2"/>
        <v>0</v>
      </c>
      <c r="H9" s="13">
        <f t="shared" si="3"/>
        <v>0</v>
      </c>
    </row>
    <row r="10" spans="1:8" ht="31.2" x14ac:dyDescent="0.3">
      <c r="A10" s="12" t="s">
        <v>2102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4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31.2" x14ac:dyDescent="0.3">
      <c r="A11" s="12" t="s">
        <v>2103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4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ht="31.2" x14ac:dyDescent="0.3">
      <c r="A12" s="12" t="s">
        <v>2104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4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46.8" x14ac:dyDescent="0.3">
      <c r="A13" s="12" t="s">
        <v>2105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4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A113-32A9-4B04-8ADD-A7764537C4F6}">
  <dimension ref="A1:N566"/>
  <sheetViews>
    <sheetView tabSelected="1" workbookViewId="0">
      <selection activeCell="I20" sqref="I20"/>
    </sheetView>
  </sheetViews>
  <sheetFormatPr defaultRowHeight="15.6" x14ac:dyDescent="0.3"/>
  <cols>
    <col min="1" max="1" width="10.796875" customWidth="1"/>
    <col min="2" max="2" width="13.19921875" bestFit="1" customWidth="1"/>
    <col min="4" max="4" width="12.09765625" customWidth="1"/>
    <col min="5" max="5" width="13.19921875" bestFit="1" customWidth="1"/>
    <col min="9" max="9" width="16.296875" customWidth="1"/>
    <col min="11" max="11" width="15.59765625" bestFit="1" customWidth="1"/>
    <col min="13" max="13" width="17.19921875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4" x14ac:dyDescent="0.3">
      <c r="A2" s="5" t="s">
        <v>20</v>
      </c>
      <c r="B2">
        <v>158</v>
      </c>
      <c r="D2" s="5" t="s">
        <v>14</v>
      </c>
      <c r="E2">
        <v>0</v>
      </c>
    </row>
    <row r="3" spans="1:14" x14ac:dyDescent="0.3">
      <c r="A3" s="5" t="s">
        <v>20</v>
      </c>
      <c r="B3">
        <v>1425</v>
      </c>
      <c r="D3" s="5" t="s">
        <v>14</v>
      </c>
      <c r="E3">
        <v>24</v>
      </c>
    </row>
    <row r="4" spans="1:14" x14ac:dyDescent="0.3">
      <c r="A4" s="5" t="s">
        <v>20</v>
      </c>
      <c r="B4">
        <v>174</v>
      </c>
      <c r="D4" s="5" t="s">
        <v>14</v>
      </c>
      <c r="E4">
        <v>53</v>
      </c>
    </row>
    <row r="5" spans="1:14" x14ac:dyDescent="0.3">
      <c r="A5" s="5" t="s">
        <v>20</v>
      </c>
      <c r="B5">
        <v>227</v>
      </c>
      <c r="D5" s="5" t="s">
        <v>14</v>
      </c>
      <c r="E5">
        <v>18</v>
      </c>
      <c r="I5" t="s">
        <v>2106</v>
      </c>
      <c r="M5" t="s">
        <v>2107</v>
      </c>
    </row>
    <row r="6" spans="1:14" x14ac:dyDescent="0.3">
      <c r="A6" s="5" t="s">
        <v>20</v>
      </c>
      <c r="B6">
        <v>220</v>
      </c>
      <c r="D6" s="5" t="s">
        <v>14</v>
      </c>
      <c r="E6">
        <v>44</v>
      </c>
      <c r="I6" t="s">
        <v>2108</v>
      </c>
      <c r="J6">
        <f>AVERAGE(B2:B566)</f>
        <v>851.14690265486729</v>
      </c>
      <c r="M6" t="s">
        <v>2108</v>
      </c>
      <c r="N6">
        <f>AVERAGE(E2:E365)</f>
        <v>585.61538461538464</v>
      </c>
    </row>
    <row r="7" spans="1:14" x14ac:dyDescent="0.3">
      <c r="A7" s="5" t="s">
        <v>20</v>
      </c>
      <c r="B7">
        <v>98</v>
      </c>
      <c r="D7" s="5" t="s">
        <v>14</v>
      </c>
      <c r="E7">
        <v>27</v>
      </c>
      <c r="I7" t="s">
        <v>2109</v>
      </c>
      <c r="J7">
        <f>MEDIAN(B2:B566)</f>
        <v>201</v>
      </c>
      <c r="M7" t="s">
        <v>2109</v>
      </c>
      <c r="N7">
        <f>MEDIAN(E2:E365)</f>
        <v>114.5</v>
      </c>
    </row>
    <row r="8" spans="1:14" x14ac:dyDescent="0.3">
      <c r="A8" s="5" t="s">
        <v>20</v>
      </c>
      <c r="B8">
        <v>100</v>
      </c>
      <c r="D8" s="5" t="s">
        <v>14</v>
      </c>
      <c r="E8">
        <v>55</v>
      </c>
      <c r="I8" t="s">
        <v>2110</v>
      </c>
      <c r="J8">
        <f>MIN(B2:B566)</f>
        <v>16</v>
      </c>
      <c r="M8" t="s">
        <v>2110</v>
      </c>
      <c r="N8">
        <f>MIN(E2:E365)</f>
        <v>0</v>
      </c>
    </row>
    <row r="9" spans="1:14" x14ac:dyDescent="0.3">
      <c r="A9" s="5" t="s">
        <v>20</v>
      </c>
      <c r="B9">
        <v>1249</v>
      </c>
      <c r="D9" s="5" t="s">
        <v>14</v>
      </c>
      <c r="E9">
        <v>200</v>
      </c>
      <c r="I9" t="s">
        <v>2111</v>
      </c>
      <c r="J9">
        <f>MAX(B2:B566)</f>
        <v>7295</v>
      </c>
      <c r="M9" t="s">
        <v>2111</v>
      </c>
      <c r="N9">
        <f>MAX(E2:E365)</f>
        <v>6080</v>
      </c>
    </row>
    <row r="10" spans="1:14" x14ac:dyDescent="0.3">
      <c r="A10" s="5" t="s">
        <v>20</v>
      </c>
      <c r="B10">
        <v>1396</v>
      </c>
      <c r="D10" s="5" t="s">
        <v>14</v>
      </c>
      <c r="E10">
        <v>452</v>
      </c>
      <c r="I10" t="s">
        <v>2112</v>
      </c>
      <c r="J10">
        <f>_xlfn.VAR.S(B2:B566)</f>
        <v>1606216.5936295739</v>
      </c>
      <c r="M10" t="s">
        <v>2112</v>
      </c>
      <c r="N10">
        <f>_xlfn.VAR.S(E2:E365)</f>
        <v>924113.45496927318</v>
      </c>
    </row>
    <row r="11" spans="1:14" x14ac:dyDescent="0.3">
      <c r="A11" s="5" t="s">
        <v>20</v>
      </c>
      <c r="B11">
        <v>890</v>
      </c>
      <c r="D11" s="5" t="s">
        <v>14</v>
      </c>
      <c r="E11">
        <v>674</v>
      </c>
      <c r="I11" t="s">
        <v>2113</v>
      </c>
      <c r="J11">
        <f>_xlfn.STDEV.S(B2:B566)</f>
        <v>1267.366006183523</v>
      </c>
      <c r="M11" t="s">
        <v>2113</v>
      </c>
      <c r="N11">
        <f>_xlfn.STDEV.S(E2:E365)</f>
        <v>961.30819978260524</v>
      </c>
    </row>
    <row r="12" spans="1:14" x14ac:dyDescent="0.3">
      <c r="A12" s="5" t="s">
        <v>20</v>
      </c>
      <c r="B12">
        <v>142</v>
      </c>
      <c r="D12" s="5" t="s">
        <v>14</v>
      </c>
      <c r="E12">
        <v>558</v>
      </c>
    </row>
    <row r="13" spans="1:14" x14ac:dyDescent="0.3">
      <c r="A13" s="5" t="s">
        <v>20</v>
      </c>
      <c r="B13">
        <v>2673</v>
      </c>
      <c r="D13" s="5" t="s">
        <v>14</v>
      </c>
      <c r="E13">
        <v>15</v>
      </c>
    </row>
    <row r="14" spans="1:14" x14ac:dyDescent="0.3">
      <c r="A14" s="5" t="s">
        <v>20</v>
      </c>
      <c r="B14">
        <v>163</v>
      </c>
      <c r="D14" s="5" t="s">
        <v>14</v>
      </c>
      <c r="E14">
        <v>2307</v>
      </c>
    </row>
    <row r="15" spans="1:14" x14ac:dyDescent="0.3">
      <c r="A15" s="5" t="s">
        <v>20</v>
      </c>
      <c r="B15">
        <v>2220</v>
      </c>
      <c r="D15" s="5" t="s">
        <v>14</v>
      </c>
      <c r="E15">
        <v>88</v>
      </c>
    </row>
    <row r="16" spans="1:14" x14ac:dyDescent="0.3">
      <c r="A16" s="5" t="s">
        <v>20</v>
      </c>
      <c r="B16">
        <v>1606</v>
      </c>
      <c r="D16" s="5" t="s">
        <v>14</v>
      </c>
      <c r="E16">
        <v>48</v>
      </c>
    </row>
    <row r="17" spans="1:5" x14ac:dyDescent="0.3">
      <c r="A17" s="5" t="s">
        <v>20</v>
      </c>
      <c r="B17">
        <v>129</v>
      </c>
      <c r="D17" s="5" t="s">
        <v>14</v>
      </c>
      <c r="E17">
        <v>1</v>
      </c>
    </row>
    <row r="18" spans="1:5" x14ac:dyDescent="0.3">
      <c r="A18" s="5" t="s">
        <v>20</v>
      </c>
      <c r="B18">
        <v>226</v>
      </c>
      <c r="D18" s="5" t="s">
        <v>14</v>
      </c>
      <c r="E18">
        <v>1467</v>
      </c>
    </row>
    <row r="19" spans="1:5" x14ac:dyDescent="0.3">
      <c r="A19" s="5" t="s">
        <v>20</v>
      </c>
      <c r="B19">
        <v>5419</v>
      </c>
      <c r="D19" s="5" t="s">
        <v>14</v>
      </c>
      <c r="E19">
        <v>75</v>
      </c>
    </row>
    <row r="20" spans="1:5" x14ac:dyDescent="0.3">
      <c r="A20" s="5" t="s">
        <v>20</v>
      </c>
      <c r="B20">
        <v>165</v>
      </c>
      <c r="D20" s="5" t="s">
        <v>14</v>
      </c>
      <c r="E20">
        <v>120</v>
      </c>
    </row>
    <row r="21" spans="1:5" x14ac:dyDescent="0.3">
      <c r="A21" s="5" t="s">
        <v>20</v>
      </c>
      <c r="B21">
        <v>1965</v>
      </c>
      <c r="D21" s="5" t="s">
        <v>14</v>
      </c>
      <c r="E21">
        <v>2253</v>
      </c>
    </row>
    <row r="22" spans="1:5" x14ac:dyDescent="0.3">
      <c r="A22" s="5" t="s">
        <v>20</v>
      </c>
      <c r="B22">
        <v>16</v>
      </c>
      <c r="D22" s="5" t="s">
        <v>14</v>
      </c>
      <c r="E22">
        <v>5</v>
      </c>
    </row>
    <row r="23" spans="1:5" x14ac:dyDescent="0.3">
      <c r="A23" s="5" t="s">
        <v>20</v>
      </c>
      <c r="B23">
        <v>107</v>
      </c>
      <c r="D23" s="5" t="s">
        <v>14</v>
      </c>
      <c r="E23">
        <v>38</v>
      </c>
    </row>
    <row r="24" spans="1:5" x14ac:dyDescent="0.3">
      <c r="A24" s="5" t="s">
        <v>20</v>
      </c>
      <c r="B24">
        <v>134</v>
      </c>
      <c r="D24" s="5" t="s">
        <v>14</v>
      </c>
      <c r="E24">
        <v>12</v>
      </c>
    </row>
    <row r="25" spans="1:5" x14ac:dyDescent="0.3">
      <c r="A25" s="5" t="s">
        <v>20</v>
      </c>
      <c r="B25">
        <v>198</v>
      </c>
      <c r="D25" s="5" t="s">
        <v>14</v>
      </c>
      <c r="E25">
        <v>1684</v>
      </c>
    </row>
    <row r="26" spans="1:5" x14ac:dyDescent="0.3">
      <c r="A26" s="5" t="s">
        <v>20</v>
      </c>
      <c r="B26">
        <v>111</v>
      </c>
      <c r="D26" s="5" t="s">
        <v>14</v>
      </c>
      <c r="E26">
        <v>56</v>
      </c>
    </row>
    <row r="27" spans="1:5" x14ac:dyDescent="0.3">
      <c r="A27" s="5" t="s">
        <v>20</v>
      </c>
      <c r="B27">
        <v>222</v>
      </c>
      <c r="D27" s="5" t="s">
        <v>14</v>
      </c>
      <c r="E27">
        <v>838</v>
      </c>
    </row>
    <row r="28" spans="1:5" x14ac:dyDescent="0.3">
      <c r="A28" s="5" t="s">
        <v>20</v>
      </c>
      <c r="B28">
        <v>6212</v>
      </c>
      <c r="D28" s="5" t="s">
        <v>14</v>
      </c>
      <c r="E28">
        <v>1000</v>
      </c>
    </row>
    <row r="29" spans="1:5" x14ac:dyDescent="0.3">
      <c r="A29" s="5" t="s">
        <v>20</v>
      </c>
      <c r="B29">
        <v>98</v>
      </c>
      <c r="D29" s="5" t="s">
        <v>14</v>
      </c>
      <c r="E29">
        <v>1482</v>
      </c>
    </row>
    <row r="30" spans="1:5" x14ac:dyDescent="0.3">
      <c r="A30" s="5" t="s">
        <v>20</v>
      </c>
      <c r="B30">
        <v>92</v>
      </c>
      <c r="D30" s="5" t="s">
        <v>14</v>
      </c>
      <c r="E30">
        <v>106</v>
      </c>
    </row>
    <row r="31" spans="1:5" x14ac:dyDescent="0.3">
      <c r="A31" s="5" t="s">
        <v>20</v>
      </c>
      <c r="B31">
        <v>149</v>
      </c>
      <c r="D31" s="5" t="s">
        <v>14</v>
      </c>
      <c r="E31">
        <v>679</v>
      </c>
    </row>
    <row r="32" spans="1:5" x14ac:dyDescent="0.3">
      <c r="A32" s="5" t="s">
        <v>20</v>
      </c>
      <c r="B32">
        <v>2431</v>
      </c>
      <c r="D32" s="5" t="s">
        <v>14</v>
      </c>
      <c r="E32">
        <v>1220</v>
      </c>
    </row>
    <row r="33" spans="1:5" x14ac:dyDescent="0.3">
      <c r="A33" s="5" t="s">
        <v>20</v>
      </c>
      <c r="B33">
        <v>303</v>
      </c>
      <c r="D33" s="5" t="s">
        <v>14</v>
      </c>
      <c r="E33">
        <v>1</v>
      </c>
    </row>
    <row r="34" spans="1:5" x14ac:dyDescent="0.3">
      <c r="A34" s="5" t="s">
        <v>20</v>
      </c>
      <c r="B34">
        <v>209</v>
      </c>
      <c r="D34" s="5" t="s">
        <v>14</v>
      </c>
      <c r="E34">
        <v>37</v>
      </c>
    </row>
    <row r="35" spans="1:5" x14ac:dyDescent="0.3">
      <c r="A35" s="5" t="s">
        <v>20</v>
      </c>
      <c r="B35">
        <v>131</v>
      </c>
      <c r="D35" s="5" t="s">
        <v>14</v>
      </c>
      <c r="E35">
        <v>60</v>
      </c>
    </row>
    <row r="36" spans="1:5" x14ac:dyDescent="0.3">
      <c r="A36" s="5" t="s">
        <v>20</v>
      </c>
      <c r="B36">
        <v>164</v>
      </c>
      <c r="D36" s="5" t="s">
        <v>14</v>
      </c>
      <c r="E36">
        <v>296</v>
      </c>
    </row>
    <row r="37" spans="1:5" x14ac:dyDescent="0.3">
      <c r="A37" s="5" t="s">
        <v>20</v>
      </c>
      <c r="B37">
        <v>201</v>
      </c>
      <c r="D37" s="5" t="s">
        <v>14</v>
      </c>
      <c r="E37">
        <v>3304</v>
      </c>
    </row>
    <row r="38" spans="1:5" x14ac:dyDescent="0.3">
      <c r="A38" s="5" t="s">
        <v>20</v>
      </c>
      <c r="B38">
        <v>211</v>
      </c>
      <c r="D38" s="5" t="s">
        <v>14</v>
      </c>
      <c r="E38">
        <v>73</v>
      </c>
    </row>
    <row r="39" spans="1:5" x14ac:dyDescent="0.3">
      <c r="A39" s="5" t="s">
        <v>20</v>
      </c>
      <c r="B39">
        <v>128</v>
      </c>
      <c r="D39" s="5" t="s">
        <v>14</v>
      </c>
      <c r="E39">
        <v>3387</v>
      </c>
    </row>
    <row r="40" spans="1:5" x14ac:dyDescent="0.3">
      <c r="A40" s="5" t="s">
        <v>20</v>
      </c>
      <c r="B40">
        <v>1600</v>
      </c>
      <c r="D40" s="5" t="s">
        <v>14</v>
      </c>
      <c r="E40">
        <v>662</v>
      </c>
    </row>
    <row r="41" spans="1:5" x14ac:dyDescent="0.3">
      <c r="A41" s="5" t="s">
        <v>20</v>
      </c>
      <c r="B41">
        <v>249</v>
      </c>
      <c r="D41" s="5" t="s">
        <v>14</v>
      </c>
      <c r="E41">
        <v>774</v>
      </c>
    </row>
    <row r="42" spans="1:5" x14ac:dyDescent="0.3">
      <c r="A42" s="5" t="s">
        <v>20</v>
      </c>
      <c r="B42">
        <v>236</v>
      </c>
      <c r="D42" s="5" t="s">
        <v>14</v>
      </c>
      <c r="E42">
        <v>672</v>
      </c>
    </row>
    <row r="43" spans="1:5" x14ac:dyDescent="0.3">
      <c r="A43" s="5" t="s">
        <v>20</v>
      </c>
      <c r="B43">
        <v>4065</v>
      </c>
      <c r="D43" s="5" t="s">
        <v>14</v>
      </c>
      <c r="E43">
        <v>940</v>
      </c>
    </row>
    <row r="44" spans="1:5" x14ac:dyDescent="0.3">
      <c r="A44" s="5" t="s">
        <v>20</v>
      </c>
      <c r="B44">
        <v>246</v>
      </c>
      <c r="D44" s="5" t="s">
        <v>14</v>
      </c>
      <c r="E44">
        <v>117</v>
      </c>
    </row>
    <row r="45" spans="1:5" x14ac:dyDescent="0.3">
      <c r="A45" s="5" t="s">
        <v>20</v>
      </c>
      <c r="B45">
        <v>2475</v>
      </c>
      <c r="D45" s="5" t="s">
        <v>14</v>
      </c>
      <c r="E45">
        <v>115</v>
      </c>
    </row>
    <row r="46" spans="1:5" x14ac:dyDescent="0.3">
      <c r="A46" s="5" t="s">
        <v>20</v>
      </c>
      <c r="B46">
        <v>76</v>
      </c>
      <c r="D46" s="5" t="s">
        <v>14</v>
      </c>
      <c r="E46">
        <v>326</v>
      </c>
    </row>
    <row r="47" spans="1:5" x14ac:dyDescent="0.3">
      <c r="A47" s="5" t="s">
        <v>20</v>
      </c>
      <c r="B47">
        <v>54</v>
      </c>
      <c r="D47" s="5" t="s">
        <v>14</v>
      </c>
      <c r="E47">
        <v>1</v>
      </c>
    </row>
    <row r="48" spans="1:5" x14ac:dyDescent="0.3">
      <c r="A48" s="5" t="s">
        <v>20</v>
      </c>
      <c r="B48">
        <v>88</v>
      </c>
      <c r="D48" s="5" t="s">
        <v>14</v>
      </c>
      <c r="E48">
        <v>1467</v>
      </c>
    </row>
    <row r="49" spans="1:5" x14ac:dyDescent="0.3">
      <c r="A49" s="5" t="s">
        <v>20</v>
      </c>
      <c r="B49">
        <v>85</v>
      </c>
      <c r="D49" s="5" t="s">
        <v>14</v>
      </c>
      <c r="E49">
        <v>5681</v>
      </c>
    </row>
    <row r="50" spans="1:5" x14ac:dyDescent="0.3">
      <c r="A50" s="5" t="s">
        <v>20</v>
      </c>
      <c r="B50">
        <v>170</v>
      </c>
      <c r="D50" s="5" t="s">
        <v>14</v>
      </c>
      <c r="E50">
        <v>1059</v>
      </c>
    </row>
    <row r="51" spans="1:5" x14ac:dyDescent="0.3">
      <c r="A51" s="5" t="s">
        <v>20</v>
      </c>
      <c r="B51">
        <v>330</v>
      </c>
      <c r="D51" s="5" t="s">
        <v>14</v>
      </c>
      <c r="E51">
        <v>1194</v>
      </c>
    </row>
    <row r="52" spans="1:5" x14ac:dyDescent="0.3">
      <c r="A52" s="5" t="s">
        <v>20</v>
      </c>
      <c r="B52">
        <v>127</v>
      </c>
      <c r="D52" s="5" t="s">
        <v>14</v>
      </c>
      <c r="E52">
        <v>30</v>
      </c>
    </row>
    <row r="53" spans="1:5" x14ac:dyDescent="0.3">
      <c r="A53" s="5" t="s">
        <v>20</v>
      </c>
      <c r="B53">
        <v>411</v>
      </c>
      <c r="D53" s="5" t="s">
        <v>14</v>
      </c>
      <c r="E53">
        <v>75</v>
      </c>
    </row>
    <row r="54" spans="1:5" x14ac:dyDescent="0.3">
      <c r="A54" s="5" t="s">
        <v>20</v>
      </c>
      <c r="B54">
        <v>180</v>
      </c>
      <c r="D54" s="5" t="s">
        <v>14</v>
      </c>
      <c r="E54">
        <v>955</v>
      </c>
    </row>
    <row r="55" spans="1:5" x14ac:dyDescent="0.3">
      <c r="A55" s="5" t="s">
        <v>20</v>
      </c>
      <c r="B55">
        <v>374</v>
      </c>
      <c r="D55" s="5" t="s">
        <v>14</v>
      </c>
      <c r="E55">
        <v>67</v>
      </c>
    </row>
    <row r="56" spans="1:5" x14ac:dyDescent="0.3">
      <c r="A56" s="5" t="s">
        <v>20</v>
      </c>
      <c r="B56">
        <v>71</v>
      </c>
      <c r="D56" s="5" t="s">
        <v>14</v>
      </c>
      <c r="E56">
        <v>5</v>
      </c>
    </row>
    <row r="57" spans="1:5" x14ac:dyDescent="0.3">
      <c r="A57" s="5" t="s">
        <v>20</v>
      </c>
      <c r="B57">
        <v>203</v>
      </c>
      <c r="D57" s="5" t="s">
        <v>14</v>
      </c>
      <c r="E57">
        <v>26</v>
      </c>
    </row>
    <row r="58" spans="1:5" x14ac:dyDescent="0.3">
      <c r="A58" s="5" t="s">
        <v>20</v>
      </c>
      <c r="B58">
        <v>113</v>
      </c>
      <c r="D58" s="5" t="s">
        <v>14</v>
      </c>
      <c r="E58">
        <v>1130</v>
      </c>
    </row>
    <row r="59" spans="1:5" x14ac:dyDescent="0.3">
      <c r="A59" s="5" t="s">
        <v>20</v>
      </c>
      <c r="B59">
        <v>96</v>
      </c>
      <c r="D59" s="5" t="s">
        <v>14</v>
      </c>
      <c r="E59">
        <v>782</v>
      </c>
    </row>
    <row r="60" spans="1:5" x14ac:dyDescent="0.3">
      <c r="A60" s="5" t="s">
        <v>20</v>
      </c>
      <c r="B60">
        <v>498</v>
      </c>
      <c r="D60" s="5" t="s">
        <v>14</v>
      </c>
      <c r="E60">
        <v>210</v>
      </c>
    </row>
    <row r="61" spans="1:5" x14ac:dyDescent="0.3">
      <c r="A61" s="5" t="s">
        <v>20</v>
      </c>
      <c r="B61">
        <v>180</v>
      </c>
      <c r="D61" s="5" t="s">
        <v>14</v>
      </c>
      <c r="E61">
        <v>136</v>
      </c>
    </row>
    <row r="62" spans="1:5" x14ac:dyDescent="0.3">
      <c r="A62" s="5" t="s">
        <v>20</v>
      </c>
      <c r="B62">
        <v>27</v>
      </c>
      <c r="D62" s="5" t="s">
        <v>14</v>
      </c>
      <c r="E62">
        <v>86</v>
      </c>
    </row>
    <row r="63" spans="1:5" x14ac:dyDescent="0.3">
      <c r="A63" s="5" t="s">
        <v>20</v>
      </c>
      <c r="B63">
        <v>2331</v>
      </c>
      <c r="D63" s="5" t="s">
        <v>14</v>
      </c>
      <c r="E63">
        <v>19</v>
      </c>
    </row>
    <row r="64" spans="1:5" x14ac:dyDescent="0.3">
      <c r="A64" s="5" t="s">
        <v>20</v>
      </c>
      <c r="B64">
        <v>113</v>
      </c>
      <c r="D64" s="5" t="s">
        <v>14</v>
      </c>
      <c r="E64">
        <v>886</v>
      </c>
    </row>
    <row r="65" spans="1:5" x14ac:dyDescent="0.3">
      <c r="A65" s="5" t="s">
        <v>20</v>
      </c>
      <c r="B65">
        <v>164</v>
      </c>
      <c r="D65" s="5" t="s">
        <v>14</v>
      </c>
      <c r="E65">
        <v>35</v>
      </c>
    </row>
    <row r="66" spans="1:5" x14ac:dyDescent="0.3">
      <c r="A66" s="5" t="s">
        <v>20</v>
      </c>
      <c r="B66">
        <v>164</v>
      </c>
      <c r="D66" s="5" t="s">
        <v>14</v>
      </c>
      <c r="E66">
        <v>24</v>
      </c>
    </row>
    <row r="67" spans="1:5" x14ac:dyDescent="0.3">
      <c r="A67" s="5" t="s">
        <v>20</v>
      </c>
      <c r="B67">
        <v>336</v>
      </c>
      <c r="D67" s="5" t="s">
        <v>14</v>
      </c>
      <c r="E67">
        <v>86</v>
      </c>
    </row>
    <row r="68" spans="1:5" x14ac:dyDescent="0.3">
      <c r="A68" s="5" t="s">
        <v>20</v>
      </c>
      <c r="B68">
        <v>1917</v>
      </c>
      <c r="D68" s="5" t="s">
        <v>14</v>
      </c>
      <c r="E68">
        <v>243</v>
      </c>
    </row>
    <row r="69" spans="1:5" x14ac:dyDescent="0.3">
      <c r="A69" s="5" t="s">
        <v>20</v>
      </c>
      <c r="B69">
        <v>95</v>
      </c>
      <c r="D69" s="5" t="s">
        <v>14</v>
      </c>
      <c r="E69">
        <v>65</v>
      </c>
    </row>
    <row r="70" spans="1:5" x14ac:dyDescent="0.3">
      <c r="A70" s="5" t="s">
        <v>20</v>
      </c>
      <c r="B70">
        <v>147</v>
      </c>
      <c r="D70" s="5" t="s">
        <v>14</v>
      </c>
      <c r="E70">
        <v>100</v>
      </c>
    </row>
    <row r="71" spans="1:5" x14ac:dyDescent="0.3">
      <c r="A71" s="5" t="s">
        <v>20</v>
      </c>
      <c r="B71">
        <v>86</v>
      </c>
      <c r="D71" s="5" t="s">
        <v>14</v>
      </c>
      <c r="E71">
        <v>168</v>
      </c>
    </row>
    <row r="72" spans="1:5" x14ac:dyDescent="0.3">
      <c r="A72" s="5" t="s">
        <v>20</v>
      </c>
      <c r="B72">
        <v>83</v>
      </c>
      <c r="D72" s="5" t="s">
        <v>14</v>
      </c>
      <c r="E72">
        <v>13</v>
      </c>
    </row>
    <row r="73" spans="1:5" x14ac:dyDescent="0.3">
      <c r="A73" s="5" t="s">
        <v>20</v>
      </c>
      <c r="B73">
        <v>676</v>
      </c>
      <c r="D73" s="5" t="s">
        <v>14</v>
      </c>
      <c r="E73">
        <v>1</v>
      </c>
    </row>
    <row r="74" spans="1:5" x14ac:dyDescent="0.3">
      <c r="A74" s="5" t="s">
        <v>20</v>
      </c>
      <c r="B74">
        <v>361</v>
      </c>
      <c r="D74" s="5" t="s">
        <v>14</v>
      </c>
      <c r="E74">
        <v>40</v>
      </c>
    </row>
    <row r="75" spans="1:5" x14ac:dyDescent="0.3">
      <c r="A75" s="5" t="s">
        <v>20</v>
      </c>
      <c r="B75">
        <v>131</v>
      </c>
      <c r="D75" s="5" t="s">
        <v>14</v>
      </c>
      <c r="E75">
        <v>226</v>
      </c>
    </row>
    <row r="76" spans="1:5" x14ac:dyDescent="0.3">
      <c r="A76" s="5" t="s">
        <v>20</v>
      </c>
      <c r="B76">
        <v>126</v>
      </c>
      <c r="D76" s="5" t="s">
        <v>14</v>
      </c>
      <c r="E76">
        <v>1625</v>
      </c>
    </row>
    <row r="77" spans="1:5" x14ac:dyDescent="0.3">
      <c r="A77" s="5" t="s">
        <v>20</v>
      </c>
      <c r="B77">
        <v>275</v>
      </c>
      <c r="D77" s="5" t="s">
        <v>14</v>
      </c>
      <c r="E77">
        <v>143</v>
      </c>
    </row>
    <row r="78" spans="1:5" x14ac:dyDescent="0.3">
      <c r="A78" s="5" t="s">
        <v>20</v>
      </c>
      <c r="B78">
        <v>67</v>
      </c>
      <c r="D78" s="5" t="s">
        <v>14</v>
      </c>
      <c r="E78">
        <v>934</v>
      </c>
    </row>
    <row r="79" spans="1:5" x14ac:dyDescent="0.3">
      <c r="A79" s="5" t="s">
        <v>20</v>
      </c>
      <c r="B79">
        <v>154</v>
      </c>
      <c r="D79" s="5" t="s">
        <v>14</v>
      </c>
      <c r="E79">
        <v>17</v>
      </c>
    </row>
    <row r="80" spans="1:5" x14ac:dyDescent="0.3">
      <c r="A80" s="5" t="s">
        <v>20</v>
      </c>
      <c r="B80">
        <v>1782</v>
      </c>
      <c r="D80" s="5" t="s">
        <v>14</v>
      </c>
      <c r="E80">
        <v>2179</v>
      </c>
    </row>
    <row r="81" spans="1:5" x14ac:dyDescent="0.3">
      <c r="A81" s="5" t="s">
        <v>20</v>
      </c>
      <c r="B81">
        <v>903</v>
      </c>
      <c r="D81" s="5" t="s">
        <v>14</v>
      </c>
      <c r="E81">
        <v>931</v>
      </c>
    </row>
    <row r="82" spans="1:5" x14ac:dyDescent="0.3">
      <c r="A82" s="5" t="s">
        <v>20</v>
      </c>
      <c r="B82">
        <v>94</v>
      </c>
      <c r="D82" s="5" t="s">
        <v>14</v>
      </c>
      <c r="E82">
        <v>92</v>
      </c>
    </row>
    <row r="83" spans="1:5" x14ac:dyDescent="0.3">
      <c r="A83" s="5" t="s">
        <v>20</v>
      </c>
      <c r="B83">
        <v>180</v>
      </c>
      <c r="D83" s="5" t="s">
        <v>14</v>
      </c>
      <c r="E83">
        <v>57</v>
      </c>
    </row>
    <row r="84" spans="1:5" x14ac:dyDescent="0.3">
      <c r="A84" s="5" t="s">
        <v>20</v>
      </c>
      <c r="B84">
        <v>533</v>
      </c>
      <c r="D84" s="5" t="s">
        <v>14</v>
      </c>
      <c r="E84">
        <v>41</v>
      </c>
    </row>
    <row r="85" spans="1:5" x14ac:dyDescent="0.3">
      <c r="A85" s="5" t="s">
        <v>20</v>
      </c>
      <c r="B85">
        <v>2443</v>
      </c>
      <c r="D85" s="5" t="s">
        <v>14</v>
      </c>
      <c r="E85">
        <v>1</v>
      </c>
    </row>
    <row r="86" spans="1:5" x14ac:dyDescent="0.3">
      <c r="A86" s="5" t="s">
        <v>20</v>
      </c>
      <c r="B86">
        <v>89</v>
      </c>
      <c r="D86" s="5" t="s">
        <v>14</v>
      </c>
      <c r="E86">
        <v>101</v>
      </c>
    </row>
    <row r="87" spans="1:5" x14ac:dyDescent="0.3">
      <c r="A87" s="5" t="s">
        <v>20</v>
      </c>
      <c r="B87">
        <v>159</v>
      </c>
      <c r="D87" s="5" t="s">
        <v>14</v>
      </c>
      <c r="E87">
        <v>1335</v>
      </c>
    </row>
    <row r="88" spans="1:5" x14ac:dyDescent="0.3">
      <c r="A88" s="5" t="s">
        <v>20</v>
      </c>
      <c r="B88">
        <v>50</v>
      </c>
      <c r="D88" s="5" t="s">
        <v>14</v>
      </c>
      <c r="E88">
        <v>15</v>
      </c>
    </row>
    <row r="89" spans="1:5" x14ac:dyDescent="0.3">
      <c r="A89" s="5" t="s">
        <v>20</v>
      </c>
      <c r="B89">
        <v>186</v>
      </c>
      <c r="D89" s="5" t="s">
        <v>14</v>
      </c>
      <c r="E89">
        <v>454</v>
      </c>
    </row>
    <row r="90" spans="1:5" x14ac:dyDescent="0.3">
      <c r="A90" s="5" t="s">
        <v>20</v>
      </c>
      <c r="B90">
        <v>1071</v>
      </c>
      <c r="D90" s="5" t="s">
        <v>14</v>
      </c>
      <c r="E90">
        <v>3182</v>
      </c>
    </row>
    <row r="91" spans="1:5" x14ac:dyDescent="0.3">
      <c r="A91" s="5" t="s">
        <v>20</v>
      </c>
      <c r="B91">
        <v>117</v>
      </c>
      <c r="D91" s="5" t="s">
        <v>14</v>
      </c>
      <c r="E91">
        <v>15</v>
      </c>
    </row>
    <row r="92" spans="1:5" x14ac:dyDescent="0.3">
      <c r="A92" s="5" t="s">
        <v>20</v>
      </c>
      <c r="B92">
        <v>70</v>
      </c>
      <c r="D92" s="5" t="s">
        <v>14</v>
      </c>
      <c r="E92">
        <v>133</v>
      </c>
    </row>
    <row r="93" spans="1:5" x14ac:dyDescent="0.3">
      <c r="A93" s="5" t="s">
        <v>20</v>
      </c>
      <c r="B93">
        <v>135</v>
      </c>
      <c r="D93" s="5" t="s">
        <v>14</v>
      </c>
      <c r="E93">
        <v>2062</v>
      </c>
    </row>
    <row r="94" spans="1:5" x14ac:dyDescent="0.3">
      <c r="A94" s="5" t="s">
        <v>20</v>
      </c>
      <c r="B94">
        <v>768</v>
      </c>
      <c r="D94" s="5" t="s">
        <v>14</v>
      </c>
      <c r="E94">
        <v>29</v>
      </c>
    </row>
    <row r="95" spans="1:5" x14ac:dyDescent="0.3">
      <c r="A95" s="5" t="s">
        <v>20</v>
      </c>
      <c r="B95">
        <v>199</v>
      </c>
      <c r="D95" s="5" t="s">
        <v>14</v>
      </c>
      <c r="E95">
        <v>132</v>
      </c>
    </row>
    <row r="96" spans="1:5" x14ac:dyDescent="0.3">
      <c r="A96" s="5" t="s">
        <v>20</v>
      </c>
      <c r="B96">
        <v>107</v>
      </c>
      <c r="D96" s="5" t="s">
        <v>14</v>
      </c>
      <c r="E96">
        <v>137</v>
      </c>
    </row>
    <row r="97" spans="1:5" x14ac:dyDescent="0.3">
      <c r="A97" s="5" t="s">
        <v>20</v>
      </c>
      <c r="B97">
        <v>195</v>
      </c>
      <c r="D97" s="5" t="s">
        <v>14</v>
      </c>
      <c r="E97">
        <v>908</v>
      </c>
    </row>
    <row r="98" spans="1:5" x14ac:dyDescent="0.3">
      <c r="A98" s="5" t="s">
        <v>20</v>
      </c>
      <c r="B98">
        <v>3376</v>
      </c>
      <c r="D98" s="5" t="s">
        <v>14</v>
      </c>
      <c r="E98">
        <v>10</v>
      </c>
    </row>
    <row r="99" spans="1:5" x14ac:dyDescent="0.3">
      <c r="A99" s="5" t="s">
        <v>20</v>
      </c>
      <c r="B99">
        <v>41</v>
      </c>
      <c r="D99" s="5" t="s">
        <v>14</v>
      </c>
      <c r="E99">
        <v>1910</v>
      </c>
    </row>
    <row r="100" spans="1:5" x14ac:dyDescent="0.3">
      <c r="A100" s="5" t="s">
        <v>20</v>
      </c>
      <c r="B100">
        <v>1821</v>
      </c>
      <c r="D100" s="5" t="s">
        <v>14</v>
      </c>
      <c r="E100">
        <v>38</v>
      </c>
    </row>
    <row r="101" spans="1:5" x14ac:dyDescent="0.3">
      <c r="A101" s="5" t="s">
        <v>20</v>
      </c>
      <c r="B101">
        <v>164</v>
      </c>
      <c r="D101" s="5" t="s">
        <v>14</v>
      </c>
      <c r="E101">
        <v>104</v>
      </c>
    </row>
    <row r="102" spans="1:5" x14ac:dyDescent="0.3">
      <c r="A102" s="5" t="s">
        <v>20</v>
      </c>
      <c r="B102">
        <v>157</v>
      </c>
      <c r="D102" s="5" t="s">
        <v>14</v>
      </c>
      <c r="E102">
        <v>49</v>
      </c>
    </row>
    <row r="103" spans="1:5" x14ac:dyDescent="0.3">
      <c r="A103" s="5" t="s">
        <v>20</v>
      </c>
      <c r="B103">
        <v>246</v>
      </c>
      <c r="D103" s="5" t="s">
        <v>14</v>
      </c>
      <c r="E103">
        <v>1</v>
      </c>
    </row>
    <row r="104" spans="1:5" x14ac:dyDescent="0.3">
      <c r="A104" s="5" t="s">
        <v>20</v>
      </c>
      <c r="B104">
        <v>1396</v>
      </c>
      <c r="D104" s="5" t="s">
        <v>14</v>
      </c>
      <c r="E104">
        <v>245</v>
      </c>
    </row>
    <row r="105" spans="1:5" x14ac:dyDescent="0.3">
      <c r="A105" s="5" t="s">
        <v>20</v>
      </c>
      <c r="B105">
        <v>2506</v>
      </c>
      <c r="D105" s="5" t="s">
        <v>14</v>
      </c>
      <c r="E105">
        <v>32</v>
      </c>
    </row>
    <row r="106" spans="1:5" x14ac:dyDescent="0.3">
      <c r="A106" s="5" t="s">
        <v>20</v>
      </c>
      <c r="B106">
        <v>244</v>
      </c>
      <c r="D106" s="5" t="s">
        <v>14</v>
      </c>
      <c r="E106">
        <v>7</v>
      </c>
    </row>
    <row r="107" spans="1:5" x14ac:dyDescent="0.3">
      <c r="A107" s="5" t="s">
        <v>20</v>
      </c>
      <c r="B107">
        <v>146</v>
      </c>
      <c r="D107" s="5" t="s">
        <v>14</v>
      </c>
      <c r="E107">
        <v>803</v>
      </c>
    </row>
    <row r="108" spans="1:5" x14ac:dyDescent="0.3">
      <c r="A108" s="5" t="s">
        <v>20</v>
      </c>
      <c r="B108">
        <v>1267</v>
      </c>
      <c r="D108" s="5" t="s">
        <v>14</v>
      </c>
      <c r="E108">
        <v>16</v>
      </c>
    </row>
    <row r="109" spans="1:5" x14ac:dyDescent="0.3">
      <c r="A109" s="5" t="s">
        <v>20</v>
      </c>
      <c r="B109">
        <v>1561</v>
      </c>
      <c r="D109" s="5" t="s">
        <v>14</v>
      </c>
      <c r="E109">
        <v>31</v>
      </c>
    </row>
    <row r="110" spans="1:5" x14ac:dyDescent="0.3">
      <c r="A110" s="5" t="s">
        <v>20</v>
      </c>
      <c r="B110">
        <v>48</v>
      </c>
      <c r="D110" s="5" t="s">
        <v>14</v>
      </c>
      <c r="E110">
        <v>108</v>
      </c>
    </row>
    <row r="111" spans="1:5" x14ac:dyDescent="0.3">
      <c r="A111" s="5" t="s">
        <v>20</v>
      </c>
      <c r="B111">
        <v>2739</v>
      </c>
      <c r="D111" s="5" t="s">
        <v>14</v>
      </c>
      <c r="E111">
        <v>30</v>
      </c>
    </row>
    <row r="112" spans="1:5" x14ac:dyDescent="0.3">
      <c r="A112" s="5" t="s">
        <v>20</v>
      </c>
      <c r="B112">
        <v>3537</v>
      </c>
      <c r="D112" s="5" t="s">
        <v>14</v>
      </c>
      <c r="E112">
        <v>17</v>
      </c>
    </row>
    <row r="113" spans="1:5" x14ac:dyDescent="0.3">
      <c r="A113" s="5" t="s">
        <v>20</v>
      </c>
      <c r="B113">
        <v>2107</v>
      </c>
      <c r="D113" s="5" t="s">
        <v>14</v>
      </c>
      <c r="E113">
        <v>80</v>
      </c>
    </row>
    <row r="114" spans="1:5" x14ac:dyDescent="0.3">
      <c r="A114" s="5" t="s">
        <v>20</v>
      </c>
      <c r="B114">
        <v>3318</v>
      </c>
      <c r="D114" s="5" t="s">
        <v>14</v>
      </c>
      <c r="E114">
        <v>2468</v>
      </c>
    </row>
    <row r="115" spans="1:5" x14ac:dyDescent="0.3">
      <c r="A115" s="5" t="s">
        <v>20</v>
      </c>
      <c r="B115">
        <v>340</v>
      </c>
      <c r="D115" s="5" t="s">
        <v>14</v>
      </c>
      <c r="E115">
        <v>26</v>
      </c>
    </row>
    <row r="116" spans="1:5" x14ac:dyDescent="0.3">
      <c r="A116" s="5" t="s">
        <v>20</v>
      </c>
      <c r="B116">
        <v>1442</v>
      </c>
      <c r="D116" s="5" t="s">
        <v>14</v>
      </c>
      <c r="E116">
        <v>73</v>
      </c>
    </row>
    <row r="117" spans="1:5" x14ac:dyDescent="0.3">
      <c r="A117" s="5" t="s">
        <v>20</v>
      </c>
      <c r="B117">
        <v>126</v>
      </c>
      <c r="D117" s="5" t="s">
        <v>14</v>
      </c>
      <c r="E117">
        <v>128</v>
      </c>
    </row>
    <row r="118" spans="1:5" x14ac:dyDescent="0.3">
      <c r="A118" s="5" t="s">
        <v>20</v>
      </c>
      <c r="B118">
        <v>524</v>
      </c>
      <c r="D118" s="5" t="s">
        <v>14</v>
      </c>
      <c r="E118">
        <v>33</v>
      </c>
    </row>
    <row r="119" spans="1:5" x14ac:dyDescent="0.3">
      <c r="A119" s="5" t="s">
        <v>20</v>
      </c>
      <c r="B119">
        <v>1989</v>
      </c>
      <c r="D119" s="5" t="s">
        <v>14</v>
      </c>
      <c r="E119">
        <v>1072</v>
      </c>
    </row>
    <row r="120" spans="1:5" x14ac:dyDescent="0.3">
      <c r="A120" s="5" t="s">
        <v>20</v>
      </c>
      <c r="B120">
        <v>157</v>
      </c>
      <c r="D120" s="5" t="s">
        <v>14</v>
      </c>
      <c r="E120">
        <v>393</v>
      </c>
    </row>
    <row r="121" spans="1:5" x14ac:dyDescent="0.3">
      <c r="A121" s="5" t="s">
        <v>20</v>
      </c>
      <c r="B121">
        <v>4498</v>
      </c>
      <c r="D121" s="5" t="s">
        <v>14</v>
      </c>
      <c r="E121">
        <v>1257</v>
      </c>
    </row>
    <row r="122" spans="1:5" x14ac:dyDescent="0.3">
      <c r="A122" s="5" t="s">
        <v>20</v>
      </c>
      <c r="B122">
        <v>80</v>
      </c>
      <c r="D122" s="5" t="s">
        <v>14</v>
      </c>
      <c r="E122">
        <v>328</v>
      </c>
    </row>
    <row r="123" spans="1:5" x14ac:dyDescent="0.3">
      <c r="A123" s="5" t="s">
        <v>20</v>
      </c>
      <c r="B123">
        <v>43</v>
      </c>
      <c r="D123" s="5" t="s">
        <v>14</v>
      </c>
      <c r="E123">
        <v>147</v>
      </c>
    </row>
    <row r="124" spans="1:5" x14ac:dyDescent="0.3">
      <c r="A124" s="5" t="s">
        <v>20</v>
      </c>
      <c r="B124">
        <v>2053</v>
      </c>
      <c r="D124" s="5" t="s">
        <v>14</v>
      </c>
      <c r="E124">
        <v>830</v>
      </c>
    </row>
    <row r="125" spans="1:5" x14ac:dyDescent="0.3">
      <c r="A125" s="5" t="s">
        <v>20</v>
      </c>
      <c r="B125">
        <v>168</v>
      </c>
      <c r="D125" s="5" t="s">
        <v>14</v>
      </c>
      <c r="E125">
        <v>331</v>
      </c>
    </row>
    <row r="126" spans="1:5" x14ac:dyDescent="0.3">
      <c r="A126" s="5" t="s">
        <v>20</v>
      </c>
      <c r="B126">
        <v>4289</v>
      </c>
      <c r="D126" s="5" t="s">
        <v>14</v>
      </c>
      <c r="E126">
        <v>25</v>
      </c>
    </row>
    <row r="127" spans="1:5" x14ac:dyDescent="0.3">
      <c r="A127" s="5" t="s">
        <v>20</v>
      </c>
      <c r="B127">
        <v>165</v>
      </c>
      <c r="D127" s="5" t="s">
        <v>14</v>
      </c>
      <c r="E127">
        <v>3483</v>
      </c>
    </row>
    <row r="128" spans="1:5" x14ac:dyDescent="0.3">
      <c r="A128" s="5" t="s">
        <v>20</v>
      </c>
      <c r="B128">
        <v>1815</v>
      </c>
      <c r="D128" s="5" t="s">
        <v>14</v>
      </c>
      <c r="E128">
        <v>923</v>
      </c>
    </row>
    <row r="129" spans="1:5" x14ac:dyDescent="0.3">
      <c r="A129" s="5" t="s">
        <v>20</v>
      </c>
      <c r="B129">
        <v>397</v>
      </c>
      <c r="D129" s="5" t="s">
        <v>14</v>
      </c>
      <c r="E129">
        <v>1</v>
      </c>
    </row>
    <row r="130" spans="1:5" x14ac:dyDescent="0.3">
      <c r="A130" s="5" t="s">
        <v>20</v>
      </c>
      <c r="B130">
        <v>1539</v>
      </c>
      <c r="D130" s="5" t="s">
        <v>14</v>
      </c>
      <c r="E130">
        <v>33</v>
      </c>
    </row>
    <row r="131" spans="1:5" x14ac:dyDescent="0.3">
      <c r="A131" s="5" t="s">
        <v>20</v>
      </c>
      <c r="B131">
        <v>138</v>
      </c>
      <c r="D131" s="5" t="s">
        <v>14</v>
      </c>
      <c r="E131">
        <v>40</v>
      </c>
    </row>
    <row r="132" spans="1:5" x14ac:dyDescent="0.3">
      <c r="A132" s="5" t="s">
        <v>20</v>
      </c>
      <c r="B132">
        <v>3594</v>
      </c>
      <c r="D132" s="5" t="s">
        <v>14</v>
      </c>
      <c r="E132">
        <v>23</v>
      </c>
    </row>
    <row r="133" spans="1:5" x14ac:dyDescent="0.3">
      <c r="A133" s="5" t="s">
        <v>20</v>
      </c>
      <c r="B133">
        <v>5880</v>
      </c>
      <c r="D133" s="5" t="s">
        <v>14</v>
      </c>
      <c r="E133">
        <v>75</v>
      </c>
    </row>
    <row r="134" spans="1:5" x14ac:dyDescent="0.3">
      <c r="A134" s="5" t="s">
        <v>20</v>
      </c>
      <c r="B134">
        <v>112</v>
      </c>
      <c r="D134" s="5" t="s">
        <v>14</v>
      </c>
      <c r="E134">
        <v>2176</v>
      </c>
    </row>
    <row r="135" spans="1:5" x14ac:dyDescent="0.3">
      <c r="A135" s="5" t="s">
        <v>20</v>
      </c>
      <c r="B135">
        <v>943</v>
      </c>
      <c r="D135" s="5" t="s">
        <v>14</v>
      </c>
      <c r="E135">
        <v>441</v>
      </c>
    </row>
    <row r="136" spans="1:5" x14ac:dyDescent="0.3">
      <c r="A136" s="5" t="s">
        <v>20</v>
      </c>
      <c r="B136">
        <v>2468</v>
      </c>
      <c r="D136" s="5" t="s">
        <v>14</v>
      </c>
      <c r="E136">
        <v>25</v>
      </c>
    </row>
    <row r="137" spans="1:5" x14ac:dyDescent="0.3">
      <c r="A137" s="5" t="s">
        <v>20</v>
      </c>
      <c r="B137">
        <v>2551</v>
      </c>
      <c r="D137" s="5" t="s">
        <v>14</v>
      </c>
      <c r="E137">
        <v>127</v>
      </c>
    </row>
    <row r="138" spans="1:5" x14ac:dyDescent="0.3">
      <c r="A138" s="5" t="s">
        <v>20</v>
      </c>
      <c r="B138">
        <v>101</v>
      </c>
      <c r="D138" s="5" t="s">
        <v>14</v>
      </c>
      <c r="E138">
        <v>355</v>
      </c>
    </row>
    <row r="139" spans="1:5" x14ac:dyDescent="0.3">
      <c r="A139" s="5" t="s">
        <v>20</v>
      </c>
      <c r="B139">
        <v>92</v>
      </c>
      <c r="D139" s="5" t="s">
        <v>14</v>
      </c>
      <c r="E139">
        <v>44</v>
      </c>
    </row>
    <row r="140" spans="1:5" x14ac:dyDescent="0.3">
      <c r="A140" s="5" t="s">
        <v>20</v>
      </c>
      <c r="B140">
        <v>62</v>
      </c>
      <c r="D140" s="5" t="s">
        <v>14</v>
      </c>
      <c r="E140">
        <v>67</v>
      </c>
    </row>
    <row r="141" spans="1:5" x14ac:dyDescent="0.3">
      <c r="A141" s="5" t="s">
        <v>20</v>
      </c>
      <c r="B141">
        <v>149</v>
      </c>
      <c r="D141" s="5" t="s">
        <v>14</v>
      </c>
      <c r="E141">
        <v>1068</v>
      </c>
    </row>
    <row r="142" spans="1:5" x14ac:dyDescent="0.3">
      <c r="A142" s="5" t="s">
        <v>20</v>
      </c>
      <c r="B142">
        <v>329</v>
      </c>
      <c r="D142" s="5" t="s">
        <v>14</v>
      </c>
      <c r="E142">
        <v>424</v>
      </c>
    </row>
    <row r="143" spans="1:5" x14ac:dyDescent="0.3">
      <c r="A143" s="5" t="s">
        <v>20</v>
      </c>
      <c r="B143">
        <v>97</v>
      </c>
      <c r="D143" s="5" t="s">
        <v>14</v>
      </c>
      <c r="E143">
        <v>151</v>
      </c>
    </row>
    <row r="144" spans="1:5" x14ac:dyDescent="0.3">
      <c r="A144" s="5" t="s">
        <v>20</v>
      </c>
      <c r="B144">
        <v>1784</v>
      </c>
      <c r="D144" s="5" t="s">
        <v>14</v>
      </c>
      <c r="E144">
        <v>1608</v>
      </c>
    </row>
    <row r="145" spans="1:5" x14ac:dyDescent="0.3">
      <c r="A145" s="5" t="s">
        <v>20</v>
      </c>
      <c r="B145">
        <v>1684</v>
      </c>
      <c r="D145" s="5" t="s">
        <v>14</v>
      </c>
      <c r="E145">
        <v>941</v>
      </c>
    </row>
    <row r="146" spans="1:5" x14ac:dyDescent="0.3">
      <c r="A146" s="5" t="s">
        <v>20</v>
      </c>
      <c r="B146">
        <v>250</v>
      </c>
      <c r="D146" s="5" t="s">
        <v>14</v>
      </c>
      <c r="E146">
        <v>1</v>
      </c>
    </row>
    <row r="147" spans="1:5" x14ac:dyDescent="0.3">
      <c r="A147" s="5" t="s">
        <v>20</v>
      </c>
      <c r="B147">
        <v>238</v>
      </c>
      <c r="D147" s="5" t="s">
        <v>14</v>
      </c>
      <c r="E147">
        <v>40</v>
      </c>
    </row>
    <row r="148" spans="1:5" x14ac:dyDescent="0.3">
      <c r="A148" s="5" t="s">
        <v>20</v>
      </c>
      <c r="B148">
        <v>53</v>
      </c>
      <c r="D148" s="5" t="s">
        <v>14</v>
      </c>
      <c r="E148">
        <v>3015</v>
      </c>
    </row>
    <row r="149" spans="1:5" x14ac:dyDescent="0.3">
      <c r="A149" s="5" t="s">
        <v>20</v>
      </c>
      <c r="B149">
        <v>214</v>
      </c>
      <c r="D149" s="5" t="s">
        <v>14</v>
      </c>
      <c r="E149">
        <v>435</v>
      </c>
    </row>
    <row r="150" spans="1:5" x14ac:dyDescent="0.3">
      <c r="A150" s="5" t="s">
        <v>20</v>
      </c>
      <c r="B150">
        <v>222</v>
      </c>
      <c r="D150" s="5" t="s">
        <v>14</v>
      </c>
      <c r="E150">
        <v>714</v>
      </c>
    </row>
    <row r="151" spans="1:5" x14ac:dyDescent="0.3">
      <c r="A151" s="5" t="s">
        <v>20</v>
      </c>
      <c r="B151">
        <v>1884</v>
      </c>
      <c r="D151" s="5" t="s">
        <v>14</v>
      </c>
      <c r="E151">
        <v>5497</v>
      </c>
    </row>
    <row r="152" spans="1:5" x14ac:dyDescent="0.3">
      <c r="A152" s="5" t="s">
        <v>20</v>
      </c>
      <c r="B152">
        <v>218</v>
      </c>
      <c r="D152" s="5" t="s">
        <v>14</v>
      </c>
      <c r="E152">
        <v>418</v>
      </c>
    </row>
    <row r="153" spans="1:5" x14ac:dyDescent="0.3">
      <c r="A153" s="5" t="s">
        <v>20</v>
      </c>
      <c r="B153">
        <v>6465</v>
      </c>
      <c r="D153" s="5" t="s">
        <v>14</v>
      </c>
      <c r="E153">
        <v>1439</v>
      </c>
    </row>
    <row r="154" spans="1:5" x14ac:dyDescent="0.3">
      <c r="A154" s="5" t="s">
        <v>20</v>
      </c>
      <c r="B154">
        <v>59</v>
      </c>
      <c r="D154" s="5" t="s">
        <v>14</v>
      </c>
      <c r="E154">
        <v>15</v>
      </c>
    </row>
    <row r="155" spans="1:5" x14ac:dyDescent="0.3">
      <c r="A155" s="5" t="s">
        <v>20</v>
      </c>
      <c r="B155">
        <v>88</v>
      </c>
      <c r="D155" s="5" t="s">
        <v>14</v>
      </c>
      <c r="E155">
        <v>1999</v>
      </c>
    </row>
    <row r="156" spans="1:5" x14ac:dyDescent="0.3">
      <c r="A156" s="5" t="s">
        <v>20</v>
      </c>
      <c r="B156">
        <v>1697</v>
      </c>
      <c r="D156" s="5" t="s">
        <v>14</v>
      </c>
      <c r="E156">
        <v>118</v>
      </c>
    </row>
    <row r="157" spans="1:5" x14ac:dyDescent="0.3">
      <c r="A157" s="5" t="s">
        <v>20</v>
      </c>
      <c r="B157">
        <v>92</v>
      </c>
      <c r="D157" s="5" t="s">
        <v>14</v>
      </c>
      <c r="E157">
        <v>162</v>
      </c>
    </row>
    <row r="158" spans="1:5" x14ac:dyDescent="0.3">
      <c r="A158" s="5" t="s">
        <v>20</v>
      </c>
      <c r="B158">
        <v>186</v>
      </c>
      <c r="D158" s="5" t="s">
        <v>14</v>
      </c>
      <c r="E158">
        <v>83</v>
      </c>
    </row>
    <row r="159" spans="1:5" x14ac:dyDescent="0.3">
      <c r="A159" s="5" t="s">
        <v>20</v>
      </c>
      <c r="B159">
        <v>138</v>
      </c>
      <c r="D159" s="5" t="s">
        <v>14</v>
      </c>
      <c r="E159">
        <v>747</v>
      </c>
    </row>
    <row r="160" spans="1:5" x14ac:dyDescent="0.3">
      <c r="A160" s="5" t="s">
        <v>20</v>
      </c>
      <c r="B160">
        <v>261</v>
      </c>
      <c r="D160" s="5" t="s">
        <v>14</v>
      </c>
      <c r="E160">
        <v>84</v>
      </c>
    </row>
    <row r="161" spans="1:5" x14ac:dyDescent="0.3">
      <c r="A161" s="5" t="s">
        <v>20</v>
      </c>
      <c r="B161">
        <v>107</v>
      </c>
      <c r="D161" s="5" t="s">
        <v>14</v>
      </c>
      <c r="E161">
        <v>91</v>
      </c>
    </row>
    <row r="162" spans="1:5" x14ac:dyDescent="0.3">
      <c r="A162" s="5" t="s">
        <v>20</v>
      </c>
      <c r="B162">
        <v>199</v>
      </c>
      <c r="D162" s="5" t="s">
        <v>14</v>
      </c>
      <c r="E162">
        <v>792</v>
      </c>
    </row>
    <row r="163" spans="1:5" x14ac:dyDescent="0.3">
      <c r="A163" s="5" t="s">
        <v>20</v>
      </c>
      <c r="B163">
        <v>5512</v>
      </c>
      <c r="D163" s="5" t="s">
        <v>14</v>
      </c>
      <c r="E163">
        <v>32</v>
      </c>
    </row>
    <row r="164" spans="1:5" x14ac:dyDescent="0.3">
      <c r="A164" s="5" t="s">
        <v>20</v>
      </c>
      <c r="B164">
        <v>86</v>
      </c>
      <c r="D164" s="5" t="s">
        <v>14</v>
      </c>
      <c r="E164">
        <v>186</v>
      </c>
    </row>
    <row r="165" spans="1:5" x14ac:dyDescent="0.3">
      <c r="A165" s="5" t="s">
        <v>20</v>
      </c>
      <c r="B165">
        <v>2768</v>
      </c>
      <c r="D165" s="5" t="s">
        <v>14</v>
      </c>
      <c r="E165">
        <v>605</v>
      </c>
    </row>
    <row r="166" spans="1:5" x14ac:dyDescent="0.3">
      <c r="A166" s="5" t="s">
        <v>20</v>
      </c>
      <c r="B166">
        <v>48</v>
      </c>
      <c r="D166" s="5" t="s">
        <v>14</v>
      </c>
      <c r="E166">
        <v>1</v>
      </c>
    </row>
    <row r="167" spans="1:5" x14ac:dyDescent="0.3">
      <c r="A167" s="5" t="s">
        <v>20</v>
      </c>
      <c r="B167">
        <v>87</v>
      </c>
      <c r="D167" s="5" t="s">
        <v>14</v>
      </c>
      <c r="E167">
        <v>31</v>
      </c>
    </row>
    <row r="168" spans="1:5" x14ac:dyDescent="0.3">
      <c r="A168" s="5" t="s">
        <v>20</v>
      </c>
      <c r="B168">
        <v>1894</v>
      </c>
      <c r="D168" s="5" t="s">
        <v>14</v>
      </c>
      <c r="E168">
        <v>1181</v>
      </c>
    </row>
    <row r="169" spans="1:5" x14ac:dyDescent="0.3">
      <c r="A169" s="5" t="s">
        <v>20</v>
      </c>
      <c r="B169">
        <v>282</v>
      </c>
      <c r="D169" s="5" t="s">
        <v>14</v>
      </c>
      <c r="E169">
        <v>39</v>
      </c>
    </row>
    <row r="170" spans="1:5" x14ac:dyDescent="0.3">
      <c r="A170" s="5" t="s">
        <v>20</v>
      </c>
      <c r="B170">
        <v>116</v>
      </c>
      <c r="D170" s="5" t="s">
        <v>14</v>
      </c>
      <c r="E170">
        <v>46</v>
      </c>
    </row>
    <row r="171" spans="1:5" x14ac:dyDescent="0.3">
      <c r="A171" s="5" t="s">
        <v>20</v>
      </c>
      <c r="B171">
        <v>83</v>
      </c>
      <c r="D171" s="5" t="s">
        <v>14</v>
      </c>
      <c r="E171">
        <v>105</v>
      </c>
    </row>
    <row r="172" spans="1:5" x14ac:dyDescent="0.3">
      <c r="A172" s="5" t="s">
        <v>20</v>
      </c>
      <c r="B172">
        <v>91</v>
      </c>
      <c r="D172" s="5" t="s">
        <v>14</v>
      </c>
      <c r="E172">
        <v>535</v>
      </c>
    </row>
    <row r="173" spans="1:5" x14ac:dyDescent="0.3">
      <c r="A173" s="5" t="s">
        <v>20</v>
      </c>
      <c r="B173">
        <v>546</v>
      </c>
      <c r="D173" s="5" t="s">
        <v>14</v>
      </c>
      <c r="E173">
        <v>16</v>
      </c>
    </row>
    <row r="174" spans="1:5" x14ac:dyDescent="0.3">
      <c r="A174" s="5" t="s">
        <v>20</v>
      </c>
      <c r="B174">
        <v>393</v>
      </c>
      <c r="D174" s="5" t="s">
        <v>14</v>
      </c>
      <c r="E174">
        <v>575</v>
      </c>
    </row>
    <row r="175" spans="1:5" x14ac:dyDescent="0.3">
      <c r="A175" s="5" t="s">
        <v>20</v>
      </c>
      <c r="B175">
        <v>133</v>
      </c>
      <c r="D175" s="5" t="s">
        <v>14</v>
      </c>
      <c r="E175">
        <v>1120</v>
      </c>
    </row>
    <row r="176" spans="1:5" x14ac:dyDescent="0.3">
      <c r="A176" s="5" t="s">
        <v>20</v>
      </c>
      <c r="B176">
        <v>254</v>
      </c>
      <c r="D176" s="5" t="s">
        <v>14</v>
      </c>
      <c r="E176">
        <v>113</v>
      </c>
    </row>
    <row r="177" spans="1:5" x14ac:dyDescent="0.3">
      <c r="A177" s="5" t="s">
        <v>20</v>
      </c>
      <c r="B177">
        <v>176</v>
      </c>
      <c r="D177" s="5" t="s">
        <v>14</v>
      </c>
      <c r="E177">
        <v>1538</v>
      </c>
    </row>
    <row r="178" spans="1:5" x14ac:dyDescent="0.3">
      <c r="A178" s="5" t="s">
        <v>20</v>
      </c>
      <c r="B178">
        <v>337</v>
      </c>
      <c r="D178" s="5" t="s">
        <v>14</v>
      </c>
      <c r="E178">
        <v>9</v>
      </c>
    </row>
    <row r="179" spans="1:5" x14ac:dyDescent="0.3">
      <c r="A179" s="5" t="s">
        <v>20</v>
      </c>
      <c r="B179">
        <v>107</v>
      </c>
      <c r="D179" s="5" t="s">
        <v>14</v>
      </c>
      <c r="E179">
        <v>554</v>
      </c>
    </row>
    <row r="180" spans="1:5" x14ac:dyDescent="0.3">
      <c r="A180" s="5" t="s">
        <v>20</v>
      </c>
      <c r="B180">
        <v>183</v>
      </c>
      <c r="D180" s="5" t="s">
        <v>14</v>
      </c>
      <c r="E180">
        <v>648</v>
      </c>
    </row>
    <row r="181" spans="1:5" x14ac:dyDescent="0.3">
      <c r="A181" s="5" t="s">
        <v>20</v>
      </c>
      <c r="B181">
        <v>72</v>
      </c>
      <c r="D181" s="5" t="s">
        <v>14</v>
      </c>
      <c r="E181">
        <v>21</v>
      </c>
    </row>
    <row r="182" spans="1:5" x14ac:dyDescent="0.3">
      <c r="A182" s="5" t="s">
        <v>20</v>
      </c>
      <c r="B182">
        <v>295</v>
      </c>
      <c r="D182" s="5" t="s">
        <v>14</v>
      </c>
      <c r="E182">
        <v>54</v>
      </c>
    </row>
    <row r="183" spans="1:5" x14ac:dyDescent="0.3">
      <c r="A183" s="5" t="s">
        <v>20</v>
      </c>
      <c r="B183">
        <v>142</v>
      </c>
      <c r="D183" s="5" t="s">
        <v>14</v>
      </c>
      <c r="E183">
        <v>120</v>
      </c>
    </row>
    <row r="184" spans="1:5" x14ac:dyDescent="0.3">
      <c r="A184" s="5" t="s">
        <v>20</v>
      </c>
      <c r="B184">
        <v>85</v>
      </c>
      <c r="D184" s="5" t="s">
        <v>14</v>
      </c>
      <c r="E184">
        <v>579</v>
      </c>
    </row>
    <row r="185" spans="1:5" x14ac:dyDescent="0.3">
      <c r="A185" s="5" t="s">
        <v>20</v>
      </c>
      <c r="B185">
        <v>659</v>
      </c>
      <c r="D185" s="5" t="s">
        <v>14</v>
      </c>
      <c r="E185">
        <v>2072</v>
      </c>
    </row>
    <row r="186" spans="1:5" x14ac:dyDescent="0.3">
      <c r="A186" s="5" t="s">
        <v>20</v>
      </c>
      <c r="B186">
        <v>121</v>
      </c>
      <c r="D186" s="5" t="s">
        <v>14</v>
      </c>
      <c r="E186">
        <v>0</v>
      </c>
    </row>
    <row r="187" spans="1:5" x14ac:dyDescent="0.3">
      <c r="A187" s="5" t="s">
        <v>20</v>
      </c>
      <c r="B187">
        <v>3742</v>
      </c>
      <c r="D187" s="5" t="s">
        <v>14</v>
      </c>
      <c r="E187">
        <v>1796</v>
      </c>
    </row>
    <row r="188" spans="1:5" x14ac:dyDescent="0.3">
      <c r="A188" s="5" t="s">
        <v>20</v>
      </c>
      <c r="B188">
        <v>223</v>
      </c>
      <c r="D188" s="5" t="s">
        <v>14</v>
      </c>
      <c r="E188">
        <v>62</v>
      </c>
    </row>
    <row r="189" spans="1:5" x14ac:dyDescent="0.3">
      <c r="A189" s="5" t="s">
        <v>20</v>
      </c>
      <c r="B189">
        <v>133</v>
      </c>
      <c r="D189" s="5" t="s">
        <v>14</v>
      </c>
      <c r="E189">
        <v>347</v>
      </c>
    </row>
    <row r="190" spans="1:5" x14ac:dyDescent="0.3">
      <c r="A190" s="5" t="s">
        <v>20</v>
      </c>
      <c r="B190">
        <v>5168</v>
      </c>
      <c r="D190" s="5" t="s">
        <v>14</v>
      </c>
      <c r="E190">
        <v>19</v>
      </c>
    </row>
    <row r="191" spans="1:5" x14ac:dyDescent="0.3">
      <c r="A191" s="5" t="s">
        <v>20</v>
      </c>
      <c r="B191">
        <v>307</v>
      </c>
      <c r="D191" s="5" t="s">
        <v>14</v>
      </c>
      <c r="E191">
        <v>1258</v>
      </c>
    </row>
    <row r="192" spans="1:5" x14ac:dyDescent="0.3">
      <c r="A192" s="5" t="s">
        <v>20</v>
      </c>
      <c r="B192">
        <v>2441</v>
      </c>
      <c r="D192" s="5" t="s">
        <v>14</v>
      </c>
      <c r="E192">
        <v>362</v>
      </c>
    </row>
    <row r="193" spans="1:5" x14ac:dyDescent="0.3">
      <c r="A193" s="5" t="s">
        <v>20</v>
      </c>
      <c r="B193">
        <v>1385</v>
      </c>
      <c r="D193" s="5" t="s">
        <v>14</v>
      </c>
      <c r="E193">
        <v>133</v>
      </c>
    </row>
    <row r="194" spans="1:5" x14ac:dyDescent="0.3">
      <c r="A194" s="5" t="s">
        <v>20</v>
      </c>
      <c r="B194">
        <v>190</v>
      </c>
      <c r="D194" s="5" t="s">
        <v>14</v>
      </c>
      <c r="E194">
        <v>846</v>
      </c>
    </row>
    <row r="195" spans="1:5" x14ac:dyDescent="0.3">
      <c r="A195" s="5" t="s">
        <v>20</v>
      </c>
      <c r="B195">
        <v>470</v>
      </c>
      <c r="D195" s="5" t="s">
        <v>14</v>
      </c>
      <c r="E195">
        <v>10</v>
      </c>
    </row>
    <row r="196" spans="1:5" x14ac:dyDescent="0.3">
      <c r="A196" s="5" t="s">
        <v>20</v>
      </c>
      <c r="B196">
        <v>253</v>
      </c>
      <c r="D196" s="5" t="s">
        <v>14</v>
      </c>
      <c r="E196">
        <v>191</v>
      </c>
    </row>
    <row r="197" spans="1:5" x14ac:dyDescent="0.3">
      <c r="A197" s="5" t="s">
        <v>20</v>
      </c>
      <c r="B197">
        <v>1113</v>
      </c>
      <c r="D197" s="5" t="s">
        <v>14</v>
      </c>
      <c r="E197">
        <v>1979</v>
      </c>
    </row>
    <row r="198" spans="1:5" x14ac:dyDescent="0.3">
      <c r="A198" s="5" t="s">
        <v>20</v>
      </c>
      <c r="B198">
        <v>2283</v>
      </c>
      <c r="D198" s="5" t="s">
        <v>14</v>
      </c>
      <c r="E198">
        <v>63</v>
      </c>
    </row>
    <row r="199" spans="1:5" x14ac:dyDescent="0.3">
      <c r="A199" s="5" t="s">
        <v>20</v>
      </c>
      <c r="B199">
        <v>1095</v>
      </c>
      <c r="D199" s="5" t="s">
        <v>14</v>
      </c>
      <c r="E199">
        <v>6080</v>
      </c>
    </row>
    <row r="200" spans="1:5" x14ac:dyDescent="0.3">
      <c r="A200" s="5" t="s">
        <v>20</v>
      </c>
      <c r="B200">
        <v>1690</v>
      </c>
      <c r="D200" s="5" t="s">
        <v>14</v>
      </c>
      <c r="E200">
        <v>80</v>
      </c>
    </row>
    <row r="201" spans="1:5" x14ac:dyDescent="0.3">
      <c r="A201" s="5" t="s">
        <v>20</v>
      </c>
      <c r="B201">
        <v>191</v>
      </c>
      <c r="D201" s="5" t="s">
        <v>14</v>
      </c>
      <c r="E201">
        <v>9</v>
      </c>
    </row>
    <row r="202" spans="1:5" x14ac:dyDescent="0.3">
      <c r="A202" s="5" t="s">
        <v>20</v>
      </c>
      <c r="B202">
        <v>2013</v>
      </c>
      <c r="D202" s="5" t="s">
        <v>14</v>
      </c>
      <c r="E202">
        <v>1784</v>
      </c>
    </row>
    <row r="203" spans="1:5" x14ac:dyDescent="0.3">
      <c r="A203" s="5" t="s">
        <v>20</v>
      </c>
      <c r="B203">
        <v>1703</v>
      </c>
      <c r="D203" s="5" t="s">
        <v>14</v>
      </c>
      <c r="E203">
        <v>243</v>
      </c>
    </row>
    <row r="204" spans="1:5" x14ac:dyDescent="0.3">
      <c r="A204" s="5" t="s">
        <v>20</v>
      </c>
      <c r="B204">
        <v>80</v>
      </c>
      <c r="D204" s="5" t="s">
        <v>14</v>
      </c>
      <c r="E204">
        <v>1296</v>
      </c>
    </row>
    <row r="205" spans="1:5" x14ac:dyDescent="0.3">
      <c r="A205" s="5" t="s">
        <v>20</v>
      </c>
      <c r="B205">
        <v>41</v>
      </c>
      <c r="D205" s="5" t="s">
        <v>14</v>
      </c>
      <c r="E205">
        <v>77</v>
      </c>
    </row>
    <row r="206" spans="1:5" x14ac:dyDescent="0.3">
      <c r="A206" s="5" t="s">
        <v>20</v>
      </c>
      <c r="B206">
        <v>187</v>
      </c>
      <c r="D206" s="5" t="s">
        <v>14</v>
      </c>
      <c r="E206">
        <v>395</v>
      </c>
    </row>
    <row r="207" spans="1:5" x14ac:dyDescent="0.3">
      <c r="A207" s="5" t="s">
        <v>20</v>
      </c>
      <c r="B207">
        <v>2875</v>
      </c>
      <c r="D207" s="5" t="s">
        <v>14</v>
      </c>
      <c r="E207">
        <v>49</v>
      </c>
    </row>
    <row r="208" spans="1:5" x14ac:dyDescent="0.3">
      <c r="A208" s="5" t="s">
        <v>20</v>
      </c>
      <c r="B208">
        <v>88</v>
      </c>
      <c r="D208" s="5" t="s">
        <v>14</v>
      </c>
      <c r="E208">
        <v>180</v>
      </c>
    </row>
    <row r="209" spans="1:5" x14ac:dyDescent="0.3">
      <c r="A209" s="5" t="s">
        <v>20</v>
      </c>
      <c r="B209">
        <v>191</v>
      </c>
      <c r="D209" s="5" t="s">
        <v>14</v>
      </c>
      <c r="E209">
        <v>2690</v>
      </c>
    </row>
    <row r="210" spans="1:5" x14ac:dyDescent="0.3">
      <c r="A210" s="5" t="s">
        <v>20</v>
      </c>
      <c r="B210">
        <v>139</v>
      </c>
      <c r="D210" s="5" t="s">
        <v>14</v>
      </c>
      <c r="E210">
        <v>2779</v>
      </c>
    </row>
    <row r="211" spans="1:5" x14ac:dyDescent="0.3">
      <c r="A211" s="5" t="s">
        <v>20</v>
      </c>
      <c r="B211">
        <v>186</v>
      </c>
      <c r="D211" s="5" t="s">
        <v>14</v>
      </c>
      <c r="E211">
        <v>92</v>
      </c>
    </row>
    <row r="212" spans="1:5" x14ac:dyDescent="0.3">
      <c r="A212" s="5" t="s">
        <v>20</v>
      </c>
      <c r="B212">
        <v>112</v>
      </c>
      <c r="D212" s="5" t="s">
        <v>14</v>
      </c>
      <c r="E212">
        <v>1028</v>
      </c>
    </row>
    <row r="213" spans="1:5" x14ac:dyDescent="0.3">
      <c r="A213" s="5" t="s">
        <v>20</v>
      </c>
      <c r="B213">
        <v>101</v>
      </c>
      <c r="D213" s="5" t="s">
        <v>14</v>
      </c>
      <c r="E213">
        <v>26</v>
      </c>
    </row>
    <row r="214" spans="1:5" x14ac:dyDescent="0.3">
      <c r="A214" s="5" t="s">
        <v>20</v>
      </c>
      <c r="B214">
        <v>206</v>
      </c>
      <c r="D214" s="5" t="s">
        <v>14</v>
      </c>
      <c r="E214">
        <v>1790</v>
      </c>
    </row>
    <row r="215" spans="1:5" x14ac:dyDescent="0.3">
      <c r="A215" s="5" t="s">
        <v>20</v>
      </c>
      <c r="B215">
        <v>154</v>
      </c>
      <c r="D215" s="5" t="s">
        <v>14</v>
      </c>
      <c r="E215">
        <v>37</v>
      </c>
    </row>
    <row r="216" spans="1:5" x14ac:dyDescent="0.3">
      <c r="A216" s="5" t="s">
        <v>20</v>
      </c>
      <c r="B216">
        <v>5966</v>
      </c>
      <c r="D216" s="5" t="s">
        <v>14</v>
      </c>
      <c r="E216">
        <v>35</v>
      </c>
    </row>
    <row r="217" spans="1:5" x14ac:dyDescent="0.3">
      <c r="A217" s="5" t="s">
        <v>20</v>
      </c>
      <c r="B217">
        <v>169</v>
      </c>
      <c r="D217" s="5" t="s">
        <v>14</v>
      </c>
      <c r="E217">
        <v>558</v>
      </c>
    </row>
    <row r="218" spans="1:5" x14ac:dyDescent="0.3">
      <c r="A218" s="5" t="s">
        <v>20</v>
      </c>
      <c r="B218">
        <v>2106</v>
      </c>
      <c r="D218" s="5" t="s">
        <v>14</v>
      </c>
      <c r="E218">
        <v>64</v>
      </c>
    </row>
    <row r="219" spans="1:5" x14ac:dyDescent="0.3">
      <c r="A219" s="5" t="s">
        <v>20</v>
      </c>
      <c r="B219">
        <v>131</v>
      </c>
      <c r="D219" s="5" t="s">
        <v>14</v>
      </c>
      <c r="E219">
        <v>245</v>
      </c>
    </row>
    <row r="220" spans="1:5" x14ac:dyDescent="0.3">
      <c r="A220" s="5" t="s">
        <v>20</v>
      </c>
      <c r="B220">
        <v>84</v>
      </c>
      <c r="D220" s="5" t="s">
        <v>14</v>
      </c>
      <c r="E220">
        <v>71</v>
      </c>
    </row>
    <row r="221" spans="1:5" x14ac:dyDescent="0.3">
      <c r="A221" s="5" t="s">
        <v>20</v>
      </c>
      <c r="B221">
        <v>155</v>
      </c>
      <c r="D221" s="5" t="s">
        <v>14</v>
      </c>
      <c r="E221">
        <v>42</v>
      </c>
    </row>
    <row r="222" spans="1:5" x14ac:dyDescent="0.3">
      <c r="A222" s="5" t="s">
        <v>20</v>
      </c>
      <c r="B222">
        <v>189</v>
      </c>
      <c r="D222" s="5" t="s">
        <v>14</v>
      </c>
      <c r="E222">
        <v>156</v>
      </c>
    </row>
    <row r="223" spans="1:5" x14ac:dyDescent="0.3">
      <c r="A223" s="5" t="s">
        <v>20</v>
      </c>
      <c r="B223">
        <v>4799</v>
      </c>
      <c r="D223" s="5" t="s">
        <v>14</v>
      </c>
      <c r="E223">
        <v>1368</v>
      </c>
    </row>
    <row r="224" spans="1:5" x14ac:dyDescent="0.3">
      <c r="A224" s="5" t="s">
        <v>20</v>
      </c>
      <c r="B224">
        <v>1137</v>
      </c>
      <c r="D224" s="5" t="s">
        <v>14</v>
      </c>
      <c r="E224">
        <v>102</v>
      </c>
    </row>
    <row r="225" spans="1:5" x14ac:dyDescent="0.3">
      <c r="A225" s="5" t="s">
        <v>20</v>
      </c>
      <c r="B225">
        <v>1152</v>
      </c>
      <c r="D225" s="5" t="s">
        <v>14</v>
      </c>
      <c r="E225">
        <v>86</v>
      </c>
    </row>
    <row r="226" spans="1:5" x14ac:dyDescent="0.3">
      <c r="A226" s="5" t="s">
        <v>20</v>
      </c>
      <c r="B226">
        <v>50</v>
      </c>
      <c r="D226" s="5" t="s">
        <v>14</v>
      </c>
      <c r="E226">
        <v>253</v>
      </c>
    </row>
    <row r="227" spans="1:5" x14ac:dyDescent="0.3">
      <c r="A227" s="5" t="s">
        <v>20</v>
      </c>
      <c r="B227">
        <v>3059</v>
      </c>
      <c r="D227" s="5" t="s">
        <v>14</v>
      </c>
      <c r="E227">
        <v>157</v>
      </c>
    </row>
    <row r="228" spans="1:5" x14ac:dyDescent="0.3">
      <c r="A228" s="5" t="s">
        <v>20</v>
      </c>
      <c r="B228">
        <v>34</v>
      </c>
      <c r="D228" s="5" t="s">
        <v>14</v>
      </c>
      <c r="E228">
        <v>183</v>
      </c>
    </row>
    <row r="229" spans="1:5" x14ac:dyDescent="0.3">
      <c r="A229" s="5" t="s">
        <v>20</v>
      </c>
      <c r="B229">
        <v>220</v>
      </c>
      <c r="D229" s="5" t="s">
        <v>14</v>
      </c>
      <c r="E229">
        <v>82</v>
      </c>
    </row>
    <row r="230" spans="1:5" x14ac:dyDescent="0.3">
      <c r="A230" s="5" t="s">
        <v>20</v>
      </c>
      <c r="B230">
        <v>1604</v>
      </c>
      <c r="D230" s="5" t="s">
        <v>14</v>
      </c>
      <c r="E230">
        <v>1</v>
      </c>
    </row>
    <row r="231" spans="1:5" x14ac:dyDescent="0.3">
      <c r="A231" s="5" t="s">
        <v>20</v>
      </c>
      <c r="B231">
        <v>454</v>
      </c>
      <c r="D231" s="5" t="s">
        <v>14</v>
      </c>
      <c r="E231">
        <v>1198</v>
      </c>
    </row>
    <row r="232" spans="1:5" x14ac:dyDescent="0.3">
      <c r="A232" s="5" t="s">
        <v>20</v>
      </c>
      <c r="B232">
        <v>123</v>
      </c>
      <c r="D232" s="5" t="s">
        <v>14</v>
      </c>
      <c r="E232">
        <v>648</v>
      </c>
    </row>
    <row r="233" spans="1:5" x14ac:dyDescent="0.3">
      <c r="A233" s="5" t="s">
        <v>20</v>
      </c>
      <c r="B233">
        <v>299</v>
      </c>
      <c r="D233" s="5" t="s">
        <v>14</v>
      </c>
      <c r="E233">
        <v>64</v>
      </c>
    </row>
    <row r="234" spans="1:5" x14ac:dyDescent="0.3">
      <c r="A234" s="5" t="s">
        <v>20</v>
      </c>
      <c r="B234">
        <v>2237</v>
      </c>
      <c r="D234" s="5" t="s">
        <v>14</v>
      </c>
      <c r="E234">
        <v>62</v>
      </c>
    </row>
    <row r="235" spans="1:5" x14ac:dyDescent="0.3">
      <c r="A235" s="5" t="s">
        <v>20</v>
      </c>
      <c r="B235">
        <v>645</v>
      </c>
      <c r="D235" s="5" t="s">
        <v>14</v>
      </c>
      <c r="E235">
        <v>750</v>
      </c>
    </row>
    <row r="236" spans="1:5" x14ac:dyDescent="0.3">
      <c r="A236" s="5" t="s">
        <v>20</v>
      </c>
      <c r="B236">
        <v>484</v>
      </c>
      <c r="D236" s="5" t="s">
        <v>14</v>
      </c>
      <c r="E236">
        <v>105</v>
      </c>
    </row>
    <row r="237" spans="1:5" x14ac:dyDescent="0.3">
      <c r="A237" s="5" t="s">
        <v>20</v>
      </c>
      <c r="B237">
        <v>154</v>
      </c>
      <c r="D237" s="5" t="s">
        <v>14</v>
      </c>
      <c r="E237">
        <v>2604</v>
      </c>
    </row>
    <row r="238" spans="1:5" x14ac:dyDescent="0.3">
      <c r="A238" s="5" t="s">
        <v>20</v>
      </c>
      <c r="B238">
        <v>82</v>
      </c>
      <c r="D238" s="5" t="s">
        <v>14</v>
      </c>
      <c r="E238">
        <v>65</v>
      </c>
    </row>
    <row r="239" spans="1:5" x14ac:dyDescent="0.3">
      <c r="A239" s="5" t="s">
        <v>20</v>
      </c>
      <c r="B239">
        <v>134</v>
      </c>
      <c r="D239" s="5" t="s">
        <v>14</v>
      </c>
      <c r="E239">
        <v>94</v>
      </c>
    </row>
    <row r="240" spans="1:5" x14ac:dyDescent="0.3">
      <c r="A240" s="5" t="s">
        <v>20</v>
      </c>
      <c r="B240">
        <v>5203</v>
      </c>
      <c r="D240" s="5" t="s">
        <v>14</v>
      </c>
      <c r="E240">
        <v>257</v>
      </c>
    </row>
    <row r="241" spans="1:5" x14ac:dyDescent="0.3">
      <c r="A241" s="5" t="s">
        <v>20</v>
      </c>
      <c r="B241">
        <v>94</v>
      </c>
      <c r="D241" s="5" t="s">
        <v>14</v>
      </c>
      <c r="E241">
        <v>2928</v>
      </c>
    </row>
    <row r="242" spans="1:5" x14ac:dyDescent="0.3">
      <c r="A242" s="5" t="s">
        <v>20</v>
      </c>
      <c r="B242">
        <v>205</v>
      </c>
      <c r="D242" s="5" t="s">
        <v>14</v>
      </c>
      <c r="E242">
        <v>4697</v>
      </c>
    </row>
    <row r="243" spans="1:5" x14ac:dyDescent="0.3">
      <c r="A243" s="5" t="s">
        <v>20</v>
      </c>
      <c r="B243">
        <v>92</v>
      </c>
      <c r="D243" s="5" t="s">
        <v>14</v>
      </c>
      <c r="E243">
        <v>2915</v>
      </c>
    </row>
    <row r="244" spans="1:5" x14ac:dyDescent="0.3">
      <c r="A244" s="5" t="s">
        <v>20</v>
      </c>
      <c r="B244">
        <v>219</v>
      </c>
      <c r="D244" s="5" t="s">
        <v>14</v>
      </c>
      <c r="E244">
        <v>18</v>
      </c>
    </row>
    <row r="245" spans="1:5" x14ac:dyDescent="0.3">
      <c r="A245" s="5" t="s">
        <v>20</v>
      </c>
      <c r="B245">
        <v>2526</v>
      </c>
      <c r="D245" s="5" t="s">
        <v>14</v>
      </c>
      <c r="E245">
        <v>602</v>
      </c>
    </row>
    <row r="246" spans="1:5" x14ac:dyDescent="0.3">
      <c r="A246" s="5" t="s">
        <v>20</v>
      </c>
      <c r="B246">
        <v>94</v>
      </c>
      <c r="D246" s="5" t="s">
        <v>14</v>
      </c>
      <c r="E246">
        <v>1</v>
      </c>
    </row>
    <row r="247" spans="1:5" x14ac:dyDescent="0.3">
      <c r="A247" s="5" t="s">
        <v>20</v>
      </c>
      <c r="B247">
        <v>1713</v>
      </c>
      <c r="D247" s="5" t="s">
        <v>14</v>
      </c>
      <c r="E247">
        <v>3868</v>
      </c>
    </row>
    <row r="248" spans="1:5" x14ac:dyDescent="0.3">
      <c r="A248" s="5" t="s">
        <v>20</v>
      </c>
      <c r="B248">
        <v>249</v>
      </c>
      <c r="D248" s="5" t="s">
        <v>14</v>
      </c>
      <c r="E248">
        <v>504</v>
      </c>
    </row>
    <row r="249" spans="1:5" x14ac:dyDescent="0.3">
      <c r="A249" s="5" t="s">
        <v>20</v>
      </c>
      <c r="B249">
        <v>192</v>
      </c>
      <c r="D249" s="5" t="s">
        <v>14</v>
      </c>
      <c r="E249">
        <v>14</v>
      </c>
    </row>
    <row r="250" spans="1:5" x14ac:dyDescent="0.3">
      <c r="A250" s="5" t="s">
        <v>20</v>
      </c>
      <c r="B250">
        <v>247</v>
      </c>
      <c r="D250" s="5" t="s">
        <v>14</v>
      </c>
      <c r="E250">
        <v>750</v>
      </c>
    </row>
    <row r="251" spans="1:5" x14ac:dyDescent="0.3">
      <c r="A251" s="5" t="s">
        <v>20</v>
      </c>
      <c r="B251">
        <v>2293</v>
      </c>
      <c r="D251" s="5" t="s">
        <v>14</v>
      </c>
      <c r="E251">
        <v>77</v>
      </c>
    </row>
    <row r="252" spans="1:5" x14ac:dyDescent="0.3">
      <c r="A252" s="5" t="s">
        <v>20</v>
      </c>
      <c r="B252">
        <v>3131</v>
      </c>
      <c r="D252" s="5" t="s">
        <v>14</v>
      </c>
      <c r="E252">
        <v>752</v>
      </c>
    </row>
    <row r="253" spans="1:5" x14ac:dyDescent="0.3">
      <c r="A253" s="5" t="s">
        <v>20</v>
      </c>
      <c r="B253">
        <v>143</v>
      </c>
      <c r="D253" s="5" t="s">
        <v>14</v>
      </c>
      <c r="E253">
        <v>131</v>
      </c>
    </row>
    <row r="254" spans="1:5" x14ac:dyDescent="0.3">
      <c r="A254" s="5" t="s">
        <v>20</v>
      </c>
      <c r="B254">
        <v>296</v>
      </c>
      <c r="D254" s="5" t="s">
        <v>14</v>
      </c>
      <c r="E254">
        <v>87</v>
      </c>
    </row>
    <row r="255" spans="1:5" x14ac:dyDescent="0.3">
      <c r="A255" s="5" t="s">
        <v>20</v>
      </c>
      <c r="B255">
        <v>170</v>
      </c>
      <c r="D255" s="5" t="s">
        <v>14</v>
      </c>
      <c r="E255">
        <v>1063</v>
      </c>
    </row>
    <row r="256" spans="1:5" x14ac:dyDescent="0.3">
      <c r="A256" s="5" t="s">
        <v>20</v>
      </c>
      <c r="B256">
        <v>86</v>
      </c>
      <c r="D256" s="5" t="s">
        <v>14</v>
      </c>
      <c r="E256">
        <v>76</v>
      </c>
    </row>
    <row r="257" spans="1:5" x14ac:dyDescent="0.3">
      <c r="A257" s="5" t="s">
        <v>20</v>
      </c>
      <c r="B257">
        <v>6286</v>
      </c>
      <c r="D257" s="5" t="s">
        <v>14</v>
      </c>
      <c r="E257">
        <v>4428</v>
      </c>
    </row>
    <row r="258" spans="1:5" x14ac:dyDescent="0.3">
      <c r="A258" s="5" t="s">
        <v>20</v>
      </c>
      <c r="B258">
        <v>3727</v>
      </c>
      <c r="D258" s="5" t="s">
        <v>14</v>
      </c>
      <c r="E258">
        <v>58</v>
      </c>
    </row>
    <row r="259" spans="1:5" x14ac:dyDescent="0.3">
      <c r="A259" s="5" t="s">
        <v>20</v>
      </c>
      <c r="B259">
        <v>1605</v>
      </c>
      <c r="D259" s="5" t="s">
        <v>14</v>
      </c>
      <c r="E259">
        <v>111</v>
      </c>
    </row>
    <row r="260" spans="1:5" x14ac:dyDescent="0.3">
      <c r="A260" s="5" t="s">
        <v>20</v>
      </c>
      <c r="B260">
        <v>2120</v>
      </c>
      <c r="D260" s="5" t="s">
        <v>14</v>
      </c>
      <c r="E260">
        <v>2955</v>
      </c>
    </row>
    <row r="261" spans="1:5" x14ac:dyDescent="0.3">
      <c r="A261" s="5" t="s">
        <v>20</v>
      </c>
      <c r="B261">
        <v>50</v>
      </c>
      <c r="D261" s="5" t="s">
        <v>14</v>
      </c>
      <c r="E261">
        <v>1657</v>
      </c>
    </row>
    <row r="262" spans="1:5" x14ac:dyDescent="0.3">
      <c r="A262" s="5" t="s">
        <v>20</v>
      </c>
      <c r="B262">
        <v>2080</v>
      </c>
      <c r="D262" s="5" t="s">
        <v>14</v>
      </c>
      <c r="E262">
        <v>926</v>
      </c>
    </row>
    <row r="263" spans="1:5" x14ac:dyDescent="0.3">
      <c r="A263" s="5" t="s">
        <v>20</v>
      </c>
      <c r="B263">
        <v>2105</v>
      </c>
      <c r="D263" s="5" t="s">
        <v>14</v>
      </c>
      <c r="E263">
        <v>77</v>
      </c>
    </row>
    <row r="264" spans="1:5" x14ac:dyDescent="0.3">
      <c r="A264" s="5" t="s">
        <v>20</v>
      </c>
      <c r="B264">
        <v>2436</v>
      </c>
      <c r="D264" s="5" t="s">
        <v>14</v>
      </c>
      <c r="E264">
        <v>1748</v>
      </c>
    </row>
    <row r="265" spans="1:5" x14ac:dyDescent="0.3">
      <c r="A265" s="5" t="s">
        <v>20</v>
      </c>
      <c r="B265">
        <v>80</v>
      </c>
      <c r="D265" s="5" t="s">
        <v>14</v>
      </c>
      <c r="E265">
        <v>79</v>
      </c>
    </row>
    <row r="266" spans="1:5" x14ac:dyDescent="0.3">
      <c r="A266" s="5" t="s">
        <v>20</v>
      </c>
      <c r="B266">
        <v>42</v>
      </c>
      <c r="D266" s="5" t="s">
        <v>14</v>
      </c>
      <c r="E266">
        <v>889</v>
      </c>
    </row>
    <row r="267" spans="1:5" x14ac:dyDescent="0.3">
      <c r="A267" s="5" t="s">
        <v>20</v>
      </c>
      <c r="B267">
        <v>139</v>
      </c>
      <c r="D267" s="5" t="s">
        <v>14</v>
      </c>
      <c r="E267">
        <v>56</v>
      </c>
    </row>
    <row r="268" spans="1:5" x14ac:dyDescent="0.3">
      <c r="A268" s="5" t="s">
        <v>20</v>
      </c>
      <c r="B268">
        <v>159</v>
      </c>
      <c r="D268" s="5" t="s">
        <v>14</v>
      </c>
      <c r="E268">
        <v>1</v>
      </c>
    </row>
    <row r="269" spans="1:5" x14ac:dyDescent="0.3">
      <c r="A269" s="5" t="s">
        <v>20</v>
      </c>
      <c r="B269">
        <v>381</v>
      </c>
      <c r="D269" s="5" t="s">
        <v>14</v>
      </c>
      <c r="E269">
        <v>83</v>
      </c>
    </row>
    <row r="270" spans="1:5" x14ac:dyDescent="0.3">
      <c r="A270" s="5" t="s">
        <v>20</v>
      </c>
      <c r="B270">
        <v>194</v>
      </c>
      <c r="D270" s="5" t="s">
        <v>14</v>
      </c>
      <c r="E270">
        <v>2025</v>
      </c>
    </row>
    <row r="271" spans="1:5" x14ac:dyDescent="0.3">
      <c r="A271" s="5" t="s">
        <v>20</v>
      </c>
      <c r="B271">
        <v>106</v>
      </c>
      <c r="D271" s="5" t="s">
        <v>14</v>
      </c>
      <c r="E271">
        <v>14</v>
      </c>
    </row>
    <row r="272" spans="1:5" x14ac:dyDescent="0.3">
      <c r="A272" s="5" t="s">
        <v>20</v>
      </c>
      <c r="B272">
        <v>142</v>
      </c>
      <c r="D272" s="5" t="s">
        <v>14</v>
      </c>
      <c r="E272">
        <v>656</v>
      </c>
    </row>
    <row r="273" spans="1:5" x14ac:dyDescent="0.3">
      <c r="A273" s="5" t="s">
        <v>20</v>
      </c>
      <c r="B273">
        <v>211</v>
      </c>
      <c r="D273" s="5" t="s">
        <v>14</v>
      </c>
      <c r="E273">
        <v>1596</v>
      </c>
    </row>
    <row r="274" spans="1:5" x14ac:dyDescent="0.3">
      <c r="A274" s="5" t="s">
        <v>20</v>
      </c>
      <c r="B274">
        <v>2756</v>
      </c>
      <c r="D274" s="5" t="s">
        <v>14</v>
      </c>
      <c r="E274">
        <v>10</v>
      </c>
    </row>
    <row r="275" spans="1:5" x14ac:dyDescent="0.3">
      <c r="A275" s="5" t="s">
        <v>20</v>
      </c>
      <c r="B275">
        <v>173</v>
      </c>
      <c r="D275" s="5" t="s">
        <v>14</v>
      </c>
      <c r="E275">
        <v>1121</v>
      </c>
    </row>
    <row r="276" spans="1:5" x14ac:dyDescent="0.3">
      <c r="A276" s="5" t="s">
        <v>20</v>
      </c>
      <c r="B276">
        <v>87</v>
      </c>
      <c r="D276" s="5" t="s">
        <v>14</v>
      </c>
      <c r="E276">
        <v>15</v>
      </c>
    </row>
    <row r="277" spans="1:5" x14ac:dyDescent="0.3">
      <c r="A277" s="5" t="s">
        <v>20</v>
      </c>
      <c r="B277">
        <v>1572</v>
      </c>
      <c r="D277" s="5" t="s">
        <v>14</v>
      </c>
      <c r="E277">
        <v>191</v>
      </c>
    </row>
    <row r="278" spans="1:5" x14ac:dyDescent="0.3">
      <c r="A278" s="5" t="s">
        <v>20</v>
      </c>
      <c r="B278">
        <v>2346</v>
      </c>
      <c r="D278" s="5" t="s">
        <v>14</v>
      </c>
      <c r="E278">
        <v>16</v>
      </c>
    </row>
    <row r="279" spans="1:5" x14ac:dyDescent="0.3">
      <c r="A279" s="5" t="s">
        <v>20</v>
      </c>
      <c r="B279">
        <v>115</v>
      </c>
      <c r="D279" s="5" t="s">
        <v>14</v>
      </c>
      <c r="E279">
        <v>17</v>
      </c>
    </row>
    <row r="280" spans="1:5" x14ac:dyDescent="0.3">
      <c r="A280" s="5" t="s">
        <v>20</v>
      </c>
      <c r="B280">
        <v>85</v>
      </c>
      <c r="D280" s="5" t="s">
        <v>14</v>
      </c>
      <c r="E280">
        <v>34</v>
      </c>
    </row>
    <row r="281" spans="1:5" x14ac:dyDescent="0.3">
      <c r="A281" s="5" t="s">
        <v>20</v>
      </c>
      <c r="B281">
        <v>144</v>
      </c>
      <c r="D281" s="5" t="s">
        <v>14</v>
      </c>
      <c r="E281">
        <v>1</v>
      </c>
    </row>
    <row r="282" spans="1:5" x14ac:dyDescent="0.3">
      <c r="A282" s="5" t="s">
        <v>20</v>
      </c>
      <c r="B282">
        <v>2443</v>
      </c>
      <c r="D282" s="5" t="s">
        <v>14</v>
      </c>
      <c r="E282">
        <v>1274</v>
      </c>
    </row>
    <row r="283" spans="1:5" x14ac:dyDescent="0.3">
      <c r="A283" s="5" t="s">
        <v>20</v>
      </c>
      <c r="B283">
        <v>64</v>
      </c>
      <c r="D283" s="5" t="s">
        <v>14</v>
      </c>
      <c r="E283">
        <v>210</v>
      </c>
    </row>
    <row r="284" spans="1:5" x14ac:dyDescent="0.3">
      <c r="A284" s="5" t="s">
        <v>20</v>
      </c>
      <c r="B284">
        <v>268</v>
      </c>
      <c r="D284" s="5" t="s">
        <v>14</v>
      </c>
      <c r="E284">
        <v>248</v>
      </c>
    </row>
    <row r="285" spans="1:5" x14ac:dyDescent="0.3">
      <c r="A285" s="5" t="s">
        <v>20</v>
      </c>
      <c r="B285">
        <v>195</v>
      </c>
      <c r="D285" s="5" t="s">
        <v>14</v>
      </c>
      <c r="E285">
        <v>513</v>
      </c>
    </row>
    <row r="286" spans="1:5" x14ac:dyDescent="0.3">
      <c r="A286" s="5" t="s">
        <v>20</v>
      </c>
      <c r="B286">
        <v>186</v>
      </c>
      <c r="D286" s="5" t="s">
        <v>14</v>
      </c>
      <c r="E286">
        <v>3410</v>
      </c>
    </row>
    <row r="287" spans="1:5" x14ac:dyDescent="0.3">
      <c r="A287" s="5" t="s">
        <v>20</v>
      </c>
      <c r="B287">
        <v>460</v>
      </c>
      <c r="D287" s="5" t="s">
        <v>14</v>
      </c>
      <c r="E287">
        <v>10</v>
      </c>
    </row>
    <row r="288" spans="1:5" x14ac:dyDescent="0.3">
      <c r="A288" s="5" t="s">
        <v>20</v>
      </c>
      <c r="B288">
        <v>2528</v>
      </c>
      <c r="D288" s="5" t="s">
        <v>14</v>
      </c>
      <c r="E288">
        <v>2201</v>
      </c>
    </row>
    <row r="289" spans="1:5" x14ac:dyDescent="0.3">
      <c r="A289" s="5" t="s">
        <v>20</v>
      </c>
      <c r="B289">
        <v>3657</v>
      </c>
      <c r="D289" s="5" t="s">
        <v>14</v>
      </c>
      <c r="E289">
        <v>676</v>
      </c>
    </row>
    <row r="290" spans="1:5" x14ac:dyDescent="0.3">
      <c r="A290" s="5" t="s">
        <v>20</v>
      </c>
      <c r="B290">
        <v>131</v>
      </c>
      <c r="D290" s="5" t="s">
        <v>14</v>
      </c>
      <c r="E290">
        <v>831</v>
      </c>
    </row>
    <row r="291" spans="1:5" x14ac:dyDescent="0.3">
      <c r="A291" s="5" t="s">
        <v>20</v>
      </c>
      <c r="B291">
        <v>239</v>
      </c>
      <c r="D291" s="5" t="s">
        <v>14</v>
      </c>
      <c r="E291">
        <v>859</v>
      </c>
    </row>
    <row r="292" spans="1:5" x14ac:dyDescent="0.3">
      <c r="A292" s="5" t="s">
        <v>20</v>
      </c>
      <c r="B292">
        <v>78</v>
      </c>
      <c r="D292" s="5" t="s">
        <v>14</v>
      </c>
      <c r="E292">
        <v>45</v>
      </c>
    </row>
    <row r="293" spans="1:5" x14ac:dyDescent="0.3">
      <c r="A293" s="5" t="s">
        <v>20</v>
      </c>
      <c r="B293">
        <v>1773</v>
      </c>
      <c r="D293" s="5" t="s">
        <v>14</v>
      </c>
      <c r="E293">
        <v>6</v>
      </c>
    </row>
    <row r="294" spans="1:5" x14ac:dyDescent="0.3">
      <c r="A294" s="5" t="s">
        <v>20</v>
      </c>
      <c r="B294">
        <v>32</v>
      </c>
      <c r="D294" s="5" t="s">
        <v>14</v>
      </c>
      <c r="E294">
        <v>7</v>
      </c>
    </row>
    <row r="295" spans="1:5" x14ac:dyDescent="0.3">
      <c r="A295" s="5" t="s">
        <v>20</v>
      </c>
      <c r="B295">
        <v>369</v>
      </c>
      <c r="D295" s="5" t="s">
        <v>14</v>
      </c>
      <c r="E295">
        <v>31</v>
      </c>
    </row>
    <row r="296" spans="1:5" x14ac:dyDescent="0.3">
      <c r="A296" s="5" t="s">
        <v>20</v>
      </c>
      <c r="B296">
        <v>89</v>
      </c>
      <c r="D296" s="5" t="s">
        <v>14</v>
      </c>
      <c r="E296">
        <v>78</v>
      </c>
    </row>
    <row r="297" spans="1:5" x14ac:dyDescent="0.3">
      <c r="A297" s="5" t="s">
        <v>20</v>
      </c>
      <c r="B297">
        <v>147</v>
      </c>
      <c r="D297" s="5" t="s">
        <v>14</v>
      </c>
      <c r="E297">
        <v>1225</v>
      </c>
    </row>
    <row r="298" spans="1:5" x14ac:dyDescent="0.3">
      <c r="A298" s="5" t="s">
        <v>20</v>
      </c>
      <c r="B298">
        <v>126</v>
      </c>
      <c r="D298" s="5" t="s">
        <v>14</v>
      </c>
      <c r="E298">
        <v>1</v>
      </c>
    </row>
    <row r="299" spans="1:5" x14ac:dyDescent="0.3">
      <c r="A299" s="5" t="s">
        <v>20</v>
      </c>
      <c r="B299">
        <v>2218</v>
      </c>
      <c r="D299" s="5" t="s">
        <v>14</v>
      </c>
      <c r="E299">
        <v>67</v>
      </c>
    </row>
    <row r="300" spans="1:5" x14ac:dyDescent="0.3">
      <c r="A300" s="5" t="s">
        <v>20</v>
      </c>
      <c r="B300">
        <v>202</v>
      </c>
      <c r="D300" s="5" t="s">
        <v>14</v>
      </c>
      <c r="E300">
        <v>19</v>
      </c>
    </row>
    <row r="301" spans="1:5" x14ac:dyDescent="0.3">
      <c r="A301" s="5" t="s">
        <v>20</v>
      </c>
      <c r="B301">
        <v>140</v>
      </c>
      <c r="D301" s="5" t="s">
        <v>14</v>
      </c>
      <c r="E301">
        <v>2108</v>
      </c>
    </row>
    <row r="302" spans="1:5" x14ac:dyDescent="0.3">
      <c r="A302" s="5" t="s">
        <v>20</v>
      </c>
      <c r="B302">
        <v>1052</v>
      </c>
      <c r="D302" s="5" t="s">
        <v>14</v>
      </c>
      <c r="E302">
        <v>679</v>
      </c>
    </row>
    <row r="303" spans="1:5" x14ac:dyDescent="0.3">
      <c r="A303" s="5" t="s">
        <v>20</v>
      </c>
      <c r="B303">
        <v>247</v>
      </c>
      <c r="D303" s="5" t="s">
        <v>14</v>
      </c>
      <c r="E303">
        <v>36</v>
      </c>
    </row>
    <row r="304" spans="1:5" x14ac:dyDescent="0.3">
      <c r="A304" s="5" t="s">
        <v>20</v>
      </c>
      <c r="B304">
        <v>84</v>
      </c>
      <c r="D304" s="5" t="s">
        <v>14</v>
      </c>
      <c r="E304">
        <v>47</v>
      </c>
    </row>
    <row r="305" spans="1:5" x14ac:dyDescent="0.3">
      <c r="A305" s="5" t="s">
        <v>20</v>
      </c>
      <c r="B305">
        <v>88</v>
      </c>
      <c r="D305" s="5" t="s">
        <v>14</v>
      </c>
      <c r="E305">
        <v>70</v>
      </c>
    </row>
    <row r="306" spans="1:5" x14ac:dyDescent="0.3">
      <c r="A306" s="5" t="s">
        <v>20</v>
      </c>
      <c r="B306">
        <v>156</v>
      </c>
      <c r="D306" s="5" t="s">
        <v>14</v>
      </c>
      <c r="E306">
        <v>154</v>
      </c>
    </row>
    <row r="307" spans="1:5" x14ac:dyDescent="0.3">
      <c r="A307" s="5" t="s">
        <v>20</v>
      </c>
      <c r="B307">
        <v>2985</v>
      </c>
      <c r="D307" s="5" t="s">
        <v>14</v>
      </c>
      <c r="E307">
        <v>22</v>
      </c>
    </row>
    <row r="308" spans="1:5" x14ac:dyDescent="0.3">
      <c r="A308" s="5" t="s">
        <v>20</v>
      </c>
      <c r="B308">
        <v>762</v>
      </c>
      <c r="D308" s="5" t="s">
        <v>14</v>
      </c>
      <c r="E308">
        <v>1758</v>
      </c>
    </row>
    <row r="309" spans="1:5" x14ac:dyDescent="0.3">
      <c r="A309" s="5" t="s">
        <v>20</v>
      </c>
      <c r="B309">
        <v>554</v>
      </c>
      <c r="D309" s="5" t="s">
        <v>14</v>
      </c>
      <c r="E309">
        <v>94</v>
      </c>
    </row>
    <row r="310" spans="1:5" x14ac:dyDescent="0.3">
      <c r="A310" s="5" t="s">
        <v>20</v>
      </c>
      <c r="B310">
        <v>135</v>
      </c>
      <c r="D310" s="5" t="s">
        <v>14</v>
      </c>
      <c r="E310">
        <v>33</v>
      </c>
    </row>
    <row r="311" spans="1:5" x14ac:dyDescent="0.3">
      <c r="A311" s="5" t="s">
        <v>20</v>
      </c>
      <c r="B311">
        <v>122</v>
      </c>
      <c r="D311" s="5" t="s">
        <v>14</v>
      </c>
      <c r="E311">
        <v>1</v>
      </c>
    </row>
    <row r="312" spans="1:5" x14ac:dyDescent="0.3">
      <c r="A312" s="5" t="s">
        <v>20</v>
      </c>
      <c r="B312">
        <v>221</v>
      </c>
      <c r="D312" s="5" t="s">
        <v>14</v>
      </c>
      <c r="E312">
        <v>31</v>
      </c>
    </row>
    <row r="313" spans="1:5" x14ac:dyDescent="0.3">
      <c r="A313" s="5" t="s">
        <v>20</v>
      </c>
      <c r="B313">
        <v>126</v>
      </c>
      <c r="D313" s="5" t="s">
        <v>14</v>
      </c>
      <c r="E313">
        <v>35</v>
      </c>
    </row>
    <row r="314" spans="1:5" x14ac:dyDescent="0.3">
      <c r="A314" s="5" t="s">
        <v>20</v>
      </c>
      <c r="B314">
        <v>1022</v>
      </c>
      <c r="D314" s="5" t="s">
        <v>14</v>
      </c>
      <c r="E314">
        <v>63</v>
      </c>
    </row>
    <row r="315" spans="1:5" x14ac:dyDescent="0.3">
      <c r="A315" s="5" t="s">
        <v>20</v>
      </c>
      <c r="B315">
        <v>3177</v>
      </c>
      <c r="D315" s="5" t="s">
        <v>14</v>
      </c>
      <c r="E315">
        <v>526</v>
      </c>
    </row>
    <row r="316" spans="1:5" x14ac:dyDescent="0.3">
      <c r="A316" s="5" t="s">
        <v>20</v>
      </c>
      <c r="B316">
        <v>198</v>
      </c>
      <c r="D316" s="5" t="s">
        <v>14</v>
      </c>
      <c r="E316">
        <v>121</v>
      </c>
    </row>
    <row r="317" spans="1:5" x14ac:dyDescent="0.3">
      <c r="A317" s="5" t="s">
        <v>20</v>
      </c>
      <c r="B317">
        <v>85</v>
      </c>
      <c r="D317" s="5" t="s">
        <v>14</v>
      </c>
      <c r="E317">
        <v>67</v>
      </c>
    </row>
    <row r="318" spans="1:5" x14ac:dyDescent="0.3">
      <c r="A318" s="5" t="s">
        <v>20</v>
      </c>
      <c r="B318">
        <v>3596</v>
      </c>
      <c r="D318" s="5" t="s">
        <v>14</v>
      </c>
      <c r="E318">
        <v>57</v>
      </c>
    </row>
    <row r="319" spans="1:5" x14ac:dyDescent="0.3">
      <c r="A319" s="5" t="s">
        <v>20</v>
      </c>
      <c r="B319">
        <v>244</v>
      </c>
      <c r="D319" s="5" t="s">
        <v>14</v>
      </c>
      <c r="E319">
        <v>1229</v>
      </c>
    </row>
    <row r="320" spans="1:5" x14ac:dyDescent="0.3">
      <c r="A320" s="5" t="s">
        <v>20</v>
      </c>
      <c r="B320">
        <v>5180</v>
      </c>
      <c r="D320" s="5" t="s">
        <v>14</v>
      </c>
      <c r="E320">
        <v>12</v>
      </c>
    </row>
    <row r="321" spans="1:5" x14ac:dyDescent="0.3">
      <c r="A321" s="5" t="s">
        <v>20</v>
      </c>
      <c r="B321">
        <v>589</v>
      </c>
      <c r="D321" s="5" t="s">
        <v>14</v>
      </c>
      <c r="E321">
        <v>452</v>
      </c>
    </row>
    <row r="322" spans="1:5" x14ac:dyDescent="0.3">
      <c r="A322" s="5" t="s">
        <v>20</v>
      </c>
      <c r="B322">
        <v>2725</v>
      </c>
      <c r="D322" s="5" t="s">
        <v>14</v>
      </c>
      <c r="E322">
        <v>1886</v>
      </c>
    </row>
    <row r="323" spans="1:5" x14ac:dyDescent="0.3">
      <c r="A323" s="5" t="s">
        <v>20</v>
      </c>
      <c r="B323">
        <v>300</v>
      </c>
      <c r="D323" s="5" t="s">
        <v>14</v>
      </c>
      <c r="E323">
        <v>1825</v>
      </c>
    </row>
    <row r="324" spans="1:5" x14ac:dyDescent="0.3">
      <c r="A324" s="5" t="s">
        <v>20</v>
      </c>
      <c r="B324">
        <v>144</v>
      </c>
      <c r="D324" s="5" t="s">
        <v>14</v>
      </c>
      <c r="E324">
        <v>31</v>
      </c>
    </row>
    <row r="325" spans="1:5" x14ac:dyDescent="0.3">
      <c r="A325" s="5" t="s">
        <v>20</v>
      </c>
      <c r="B325">
        <v>87</v>
      </c>
      <c r="D325" s="5" t="s">
        <v>14</v>
      </c>
      <c r="E325">
        <v>107</v>
      </c>
    </row>
    <row r="326" spans="1:5" x14ac:dyDescent="0.3">
      <c r="A326" s="5" t="s">
        <v>20</v>
      </c>
      <c r="B326">
        <v>3116</v>
      </c>
      <c r="D326" s="5" t="s">
        <v>14</v>
      </c>
      <c r="E326">
        <v>27</v>
      </c>
    </row>
    <row r="327" spans="1:5" x14ac:dyDescent="0.3">
      <c r="A327" s="5" t="s">
        <v>20</v>
      </c>
      <c r="B327">
        <v>909</v>
      </c>
      <c r="D327" s="5" t="s">
        <v>14</v>
      </c>
      <c r="E327">
        <v>1221</v>
      </c>
    </row>
    <row r="328" spans="1:5" x14ac:dyDescent="0.3">
      <c r="A328" s="5" t="s">
        <v>20</v>
      </c>
      <c r="B328">
        <v>1613</v>
      </c>
      <c r="D328" s="5" t="s">
        <v>14</v>
      </c>
      <c r="E328">
        <v>1</v>
      </c>
    </row>
    <row r="329" spans="1:5" x14ac:dyDescent="0.3">
      <c r="A329" s="5" t="s">
        <v>20</v>
      </c>
      <c r="B329">
        <v>136</v>
      </c>
      <c r="D329" s="5" t="s">
        <v>14</v>
      </c>
      <c r="E329">
        <v>16</v>
      </c>
    </row>
    <row r="330" spans="1:5" x14ac:dyDescent="0.3">
      <c r="A330" s="5" t="s">
        <v>20</v>
      </c>
      <c r="B330">
        <v>130</v>
      </c>
      <c r="D330" s="5" t="s">
        <v>14</v>
      </c>
      <c r="E330">
        <v>41</v>
      </c>
    </row>
    <row r="331" spans="1:5" x14ac:dyDescent="0.3">
      <c r="A331" s="5" t="s">
        <v>20</v>
      </c>
      <c r="B331">
        <v>102</v>
      </c>
      <c r="D331" s="5" t="s">
        <v>14</v>
      </c>
      <c r="E331">
        <v>523</v>
      </c>
    </row>
    <row r="332" spans="1:5" x14ac:dyDescent="0.3">
      <c r="A332" s="5" t="s">
        <v>20</v>
      </c>
      <c r="B332">
        <v>4006</v>
      </c>
      <c r="D332" s="5" t="s">
        <v>14</v>
      </c>
      <c r="E332">
        <v>141</v>
      </c>
    </row>
    <row r="333" spans="1:5" x14ac:dyDescent="0.3">
      <c r="A333" s="5" t="s">
        <v>20</v>
      </c>
      <c r="B333">
        <v>1629</v>
      </c>
      <c r="D333" s="5" t="s">
        <v>14</v>
      </c>
      <c r="E333">
        <v>52</v>
      </c>
    </row>
    <row r="334" spans="1:5" x14ac:dyDescent="0.3">
      <c r="A334" s="5" t="s">
        <v>20</v>
      </c>
      <c r="B334">
        <v>2188</v>
      </c>
      <c r="D334" s="5" t="s">
        <v>14</v>
      </c>
      <c r="E334">
        <v>225</v>
      </c>
    </row>
    <row r="335" spans="1:5" x14ac:dyDescent="0.3">
      <c r="A335" s="5" t="s">
        <v>20</v>
      </c>
      <c r="B335">
        <v>2409</v>
      </c>
      <c r="D335" s="5" t="s">
        <v>14</v>
      </c>
      <c r="E335">
        <v>38</v>
      </c>
    </row>
    <row r="336" spans="1:5" x14ac:dyDescent="0.3">
      <c r="A336" s="5" t="s">
        <v>20</v>
      </c>
      <c r="B336">
        <v>194</v>
      </c>
      <c r="D336" s="5" t="s">
        <v>14</v>
      </c>
      <c r="E336">
        <v>15</v>
      </c>
    </row>
    <row r="337" spans="1:5" x14ac:dyDescent="0.3">
      <c r="A337" s="5" t="s">
        <v>20</v>
      </c>
      <c r="B337">
        <v>1140</v>
      </c>
      <c r="D337" s="5" t="s">
        <v>14</v>
      </c>
      <c r="E337">
        <v>37</v>
      </c>
    </row>
    <row r="338" spans="1:5" x14ac:dyDescent="0.3">
      <c r="A338" s="5" t="s">
        <v>20</v>
      </c>
      <c r="B338">
        <v>102</v>
      </c>
      <c r="D338" s="5" t="s">
        <v>14</v>
      </c>
      <c r="E338">
        <v>112</v>
      </c>
    </row>
    <row r="339" spans="1:5" x14ac:dyDescent="0.3">
      <c r="A339" s="5" t="s">
        <v>20</v>
      </c>
      <c r="B339">
        <v>2857</v>
      </c>
      <c r="D339" s="5" t="s">
        <v>14</v>
      </c>
      <c r="E339">
        <v>21</v>
      </c>
    </row>
    <row r="340" spans="1:5" x14ac:dyDescent="0.3">
      <c r="A340" s="5" t="s">
        <v>20</v>
      </c>
      <c r="B340">
        <v>107</v>
      </c>
      <c r="D340" s="5" t="s">
        <v>14</v>
      </c>
      <c r="E340">
        <v>67</v>
      </c>
    </row>
    <row r="341" spans="1:5" x14ac:dyDescent="0.3">
      <c r="A341" s="5" t="s">
        <v>20</v>
      </c>
      <c r="B341">
        <v>160</v>
      </c>
      <c r="D341" s="5" t="s">
        <v>14</v>
      </c>
      <c r="E341">
        <v>78</v>
      </c>
    </row>
    <row r="342" spans="1:5" x14ac:dyDescent="0.3">
      <c r="A342" s="5" t="s">
        <v>20</v>
      </c>
      <c r="B342">
        <v>2230</v>
      </c>
      <c r="D342" s="5" t="s">
        <v>14</v>
      </c>
      <c r="E342">
        <v>67</v>
      </c>
    </row>
    <row r="343" spans="1:5" x14ac:dyDescent="0.3">
      <c r="A343" s="5" t="s">
        <v>20</v>
      </c>
      <c r="B343">
        <v>316</v>
      </c>
      <c r="D343" s="5" t="s">
        <v>14</v>
      </c>
      <c r="E343">
        <v>263</v>
      </c>
    </row>
    <row r="344" spans="1:5" x14ac:dyDescent="0.3">
      <c r="A344" s="5" t="s">
        <v>20</v>
      </c>
      <c r="B344">
        <v>117</v>
      </c>
      <c r="D344" s="5" t="s">
        <v>14</v>
      </c>
      <c r="E344">
        <v>1691</v>
      </c>
    </row>
    <row r="345" spans="1:5" x14ac:dyDescent="0.3">
      <c r="A345" s="5" t="s">
        <v>20</v>
      </c>
      <c r="B345">
        <v>6406</v>
      </c>
      <c r="D345" s="5" t="s">
        <v>14</v>
      </c>
      <c r="E345">
        <v>181</v>
      </c>
    </row>
    <row r="346" spans="1:5" x14ac:dyDescent="0.3">
      <c r="A346" s="5" t="s">
        <v>20</v>
      </c>
      <c r="B346">
        <v>192</v>
      </c>
      <c r="D346" s="5" t="s">
        <v>14</v>
      </c>
      <c r="E346">
        <v>13</v>
      </c>
    </row>
    <row r="347" spans="1:5" x14ac:dyDescent="0.3">
      <c r="A347" s="5" t="s">
        <v>20</v>
      </c>
      <c r="B347">
        <v>26</v>
      </c>
      <c r="D347" s="5" t="s">
        <v>14</v>
      </c>
      <c r="E347">
        <v>1</v>
      </c>
    </row>
    <row r="348" spans="1:5" x14ac:dyDescent="0.3">
      <c r="A348" s="5" t="s">
        <v>20</v>
      </c>
      <c r="B348">
        <v>723</v>
      </c>
      <c r="D348" s="5" t="s">
        <v>14</v>
      </c>
      <c r="E348">
        <v>21</v>
      </c>
    </row>
    <row r="349" spans="1:5" x14ac:dyDescent="0.3">
      <c r="A349" s="5" t="s">
        <v>20</v>
      </c>
      <c r="B349">
        <v>170</v>
      </c>
      <c r="D349" s="5" t="s">
        <v>14</v>
      </c>
      <c r="E349">
        <v>830</v>
      </c>
    </row>
    <row r="350" spans="1:5" x14ac:dyDescent="0.3">
      <c r="A350" s="5" t="s">
        <v>20</v>
      </c>
      <c r="B350">
        <v>238</v>
      </c>
      <c r="D350" s="5" t="s">
        <v>14</v>
      </c>
      <c r="E350">
        <v>130</v>
      </c>
    </row>
    <row r="351" spans="1:5" x14ac:dyDescent="0.3">
      <c r="A351" s="5" t="s">
        <v>20</v>
      </c>
      <c r="B351">
        <v>55</v>
      </c>
      <c r="D351" s="5" t="s">
        <v>14</v>
      </c>
      <c r="E351">
        <v>55</v>
      </c>
    </row>
    <row r="352" spans="1:5" x14ac:dyDescent="0.3">
      <c r="A352" s="5" t="s">
        <v>20</v>
      </c>
      <c r="B352">
        <v>128</v>
      </c>
      <c r="D352" s="5" t="s">
        <v>14</v>
      </c>
      <c r="E352">
        <v>114</v>
      </c>
    </row>
    <row r="353" spans="1:5" x14ac:dyDescent="0.3">
      <c r="A353" s="5" t="s">
        <v>20</v>
      </c>
      <c r="B353">
        <v>2144</v>
      </c>
      <c r="D353" s="5" t="s">
        <v>14</v>
      </c>
      <c r="E353">
        <v>594</v>
      </c>
    </row>
    <row r="354" spans="1:5" x14ac:dyDescent="0.3">
      <c r="A354" s="5" t="s">
        <v>20</v>
      </c>
      <c r="B354">
        <v>2693</v>
      </c>
      <c r="D354" s="5" t="s">
        <v>14</v>
      </c>
      <c r="E354">
        <v>24</v>
      </c>
    </row>
    <row r="355" spans="1:5" x14ac:dyDescent="0.3">
      <c r="A355" s="5" t="s">
        <v>20</v>
      </c>
      <c r="B355">
        <v>432</v>
      </c>
      <c r="D355" s="5" t="s">
        <v>14</v>
      </c>
      <c r="E355">
        <v>252</v>
      </c>
    </row>
    <row r="356" spans="1:5" x14ac:dyDescent="0.3">
      <c r="A356" s="5" t="s">
        <v>20</v>
      </c>
      <c r="B356">
        <v>189</v>
      </c>
      <c r="D356" s="5" t="s">
        <v>14</v>
      </c>
      <c r="E356">
        <v>67</v>
      </c>
    </row>
    <row r="357" spans="1:5" x14ac:dyDescent="0.3">
      <c r="A357" s="5" t="s">
        <v>20</v>
      </c>
      <c r="B357">
        <v>154</v>
      </c>
      <c r="D357" s="5" t="s">
        <v>14</v>
      </c>
      <c r="E357">
        <v>742</v>
      </c>
    </row>
    <row r="358" spans="1:5" x14ac:dyDescent="0.3">
      <c r="A358" s="5" t="s">
        <v>20</v>
      </c>
      <c r="B358">
        <v>96</v>
      </c>
      <c r="D358" s="5" t="s">
        <v>14</v>
      </c>
      <c r="E358">
        <v>75</v>
      </c>
    </row>
    <row r="359" spans="1:5" x14ac:dyDescent="0.3">
      <c r="A359" s="5" t="s">
        <v>20</v>
      </c>
      <c r="B359">
        <v>3063</v>
      </c>
      <c r="D359" s="5" t="s">
        <v>14</v>
      </c>
      <c r="E359">
        <v>4405</v>
      </c>
    </row>
    <row r="360" spans="1:5" x14ac:dyDescent="0.3">
      <c r="A360" s="5" t="s">
        <v>20</v>
      </c>
      <c r="B360">
        <v>2266</v>
      </c>
      <c r="D360" s="5" t="s">
        <v>14</v>
      </c>
      <c r="E360">
        <v>92</v>
      </c>
    </row>
    <row r="361" spans="1:5" x14ac:dyDescent="0.3">
      <c r="A361" s="5" t="s">
        <v>20</v>
      </c>
      <c r="B361">
        <v>194</v>
      </c>
      <c r="D361" s="5" t="s">
        <v>14</v>
      </c>
      <c r="E361">
        <v>64</v>
      </c>
    </row>
    <row r="362" spans="1:5" x14ac:dyDescent="0.3">
      <c r="A362" s="5" t="s">
        <v>20</v>
      </c>
      <c r="B362">
        <v>129</v>
      </c>
      <c r="D362" s="5" t="s">
        <v>14</v>
      </c>
      <c r="E362">
        <v>64</v>
      </c>
    </row>
    <row r="363" spans="1:5" x14ac:dyDescent="0.3">
      <c r="A363" s="5" t="s">
        <v>20</v>
      </c>
      <c r="B363">
        <v>375</v>
      </c>
      <c r="D363" s="5" t="s">
        <v>14</v>
      </c>
      <c r="E363">
        <v>842</v>
      </c>
    </row>
    <row r="364" spans="1:5" x14ac:dyDescent="0.3">
      <c r="A364" s="5" t="s">
        <v>20</v>
      </c>
      <c r="B364">
        <v>409</v>
      </c>
      <c r="D364" s="5" t="s">
        <v>14</v>
      </c>
      <c r="E364">
        <v>112</v>
      </c>
    </row>
    <row r="365" spans="1:5" x14ac:dyDescent="0.3">
      <c r="A365" s="5" t="s">
        <v>20</v>
      </c>
      <c r="B365">
        <v>234</v>
      </c>
      <c r="D365" s="5" t="s">
        <v>14</v>
      </c>
      <c r="E365">
        <v>374</v>
      </c>
    </row>
    <row r="366" spans="1:5" x14ac:dyDescent="0.3">
      <c r="A366" s="5" t="s">
        <v>20</v>
      </c>
      <c r="B366">
        <v>3016</v>
      </c>
    </row>
    <row r="367" spans="1:5" x14ac:dyDescent="0.3">
      <c r="A367" s="5" t="s">
        <v>20</v>
      </c>
      <c r="B367">
        <v>264</v>
      </c>
    </row>
    <row r="368" spans="1:5" x14ac:dyDescent="0.3">
      <c r="A368" s="5" t="s">
        <v>20</v>
      </c>
      <c r="B368">
        <v>272</v>
      </c>
    </row>
    <row r="369" spans="1:2" x14ac:dyDescent="0.3">
      <c r="A369" s="5" t="s">
        <v>20</v>
      </c>
      <c r="B369">
        <v>419</v>
      </c>
    </row>
    <row r="370" spans="1:2" x14ac:dyDescent="0.3">
      <c r="A370" s="5" t="s">
        <v>20</v>
      </c>
      <c r="B370">
        <v>1621</v>
      </c>
    </row>
    <row r="371" spans="1:2" x14ac:dyDescent="0.3">
      <c r="A371" s="5" t="s">
        <v>20</v>
      </c>
      <c r="B371">
        <v>1101</v>
      </c>
    </row>
    <row r="372" spans="1:2" x14ac:dyDescent="0.3">
      <c r="A372" s="5" t="s">
        <v>20</v>
      </c>
      <c r="B372">
        <v>1073</v>
      </c>
    </row>
    <row r="373" spans="1:2" x14ac:dyDescent="0.3">
      <c r="A373" s="5" t="s">
        <v>20</v>
      </c>
      <c r="B373">
        <v>331</v>
      </c>
    </row>
    <row r="374" spans="1:2" x14ac:dyDescent="0.3">
      <c r="A374" s="5" t="s">
        <v>20</v>
      </c>
      <c r="B374">
        <v>1170</v>
      </c>
    </row>
    <row r="375" spans="1:2" x14ac:dyDescent="0.3">
      <c r="A375" s="5" t="s">
        <v>20</v>
      </c>
      <c r="B375">
        <v>363</v>
      </c>
    </row>
    <row r="376" spans="1:2" x14ac:dyDescent="0.3">
      <c r="A376" s="5" t="s">
        <v>20</v>
      </c>
      <c r="B376">
        <v>103</v>
      </c>
    </row>
    <row r="377" spans="1:2" x14ac:dyDescent="0.3">
      <c r="A377" s="5" t="s">
        <v>20</v>
      </c>
      <c r="B377">
        <v>147</v>
      </c>
    </row>
    <row r="378" spans="1:2" x14ac:dyDescent="0.3">
      <c r="A378" s="5" t="s">
        <v>20</v>
      </c>
      <c r="B378">
        <v>110</v>
      </c>
    </row>
    <row r="379" spans="1:2" x14ac:dyDescent="0.3">
      <c r="A379" s="5" t="s">
        <v>20</v>
      </c>
      <c r="B379">
        <v>134</v>
      </c>
    </row>
    <row r="380" spans="1:2" x14ac:dyDescent="0.3">
      <c r="A380" s="5" t="s">
        <v>20</v>
      </c>
      <c r="B380">
        <v>269</v>
      </c>
    </row>
    <row r="381" spans="1:2" x14ac:dyDescent="0.3">
      <c r="A381" s="5" t="s">
        <v>20</v>
      </c>
      <c r="B381">
        <v>175</v>
      </c>
    </row>
    <row r="382" spans="1:2" x14ac:dyDescent="0.3">
      <c r="A382" s="5" t="s">
        <v>20</v>
      </c>
      <c r="B382">
        <v>69</v>
      </c>
    </row>
    <row r="383" spans="1:2" x14ac:dyDescent="0.3">
      <c r="A383" s="5" t="s">
        <v>20</v>
      </c>
      <c r="B383">
        <v>190</v>
      </c>
    </row>
    <row r="384" spans="1:2" x14ac:dyDescent="0.3">
      <c r="A384" s="5" t="s">
        <v>20</v>
      </c>
      <c r="B384">
        <v>237</v>
      </c>
    </row>
    <row r="385" spans="1:2" x14ac:dyDescent="0.3">
      <c r="A385" s="5" t="s">
        <v>20</v>
      </c>
      <c r="B385">
        <v>196</v>
      </c>
    </row>
    <row r="386" spans="1:2" x14ac:dyDescent="0.3">
      <c r="A386" s="5" t="s">
        <v>20</v>
      </c>
      <c r="B386">
        <v>7295</v>
      </c>
    </row>
    <row r="387" spans="1:2" x14ac:dyDescent="0.3">
      <c r="A387" s="5" t="s">
        <v>20</v>
      </c>
      <c r="B387">
        <v>2893</v>
      </c>
    </row>
    <row r="388" spans="1:2" x14ac:dyDescent="0.3">
      <c r="A388" s="5" t="s">
        <v>20</v>
      </c>
      <c r="B388">
        <v>820</v>
      </c>
    </row>
    <row r="389" spans="1:2" x14ac:dyDescent="0.3">
      <c r="A389" s="5" t="s">
        <v>20</v>
      </c>
      <c r="B389">
        <v>2038</v>
      </c>
    </row>
    <row r="390" spans="1:2" x14ac:dyDescent="0.3">
      <c r="A390" s="5" t="s">
        <v>20</v>
      </c>
      <c r="B390">
        <v>116</v>
      </c>
    </row>
    <row r="391" spans="1:2" x14ac:dyDescent="0.3">
      <c r="A391" s="5" t="s">
        <v>20</v>
      </c>
      <c r="B391">
        <v>1345</v>
      </c>
    </row>
    <row r="392" spans="1:2" x14ac:dyDescent="0.3">
      <c r="A392" s="5" t="s">
        <v>20</v>
      </c>
      <c r="B392">
        <v>168</v>
      </c>
    </row>
    <row r="393" spans="1:2" x14ac:dyDescent="0.3">
      <c r="A393" s="5" t="s">
        <v>20</v>
      </c>
      <c r="B393">
        <v>137</v>
      </c>
    </row>
    <row r="394" spans="1:2" x14ac:dyDescent="0.3">
      <c r="A394" s="5" t="s">
        <v>20</v>
      </c>
      <c r="B394">
        <v>186</v>
      </c>
    </row>
    <row r="395" spans="1:2" x14ac:dyDescent="0.3">
      <c r="A395" s="5" t="s">
        <v>20</v>
      </c>
      <c r="B395">
        <v>125</v>
      </c>
    </row>
    <row r="396" spans="1:2" x14ac:dyDescent="0.3">
      <c r="A396" s="5" t="s">
        <v>20</v>
      </c>
      <c r="B396">
        <v>202</v>
      </c>
    </row>
    <row r="397" spans="1:2" x14ac:dyDescent="0.3">
      <c r="A397" s="5" t="s">
        <v>20</v>
      </c>
      <c r="B397">
        <v>103</v>
      </c>
    </row>
    <row r="398" spans="1:2" x14ac:dyDescent="0.3">
      <c r="A398" s="5" t="s">
        <v>20</v>
      </c>
      <c r="B398">
        <v>1785</v>
      </c>
    </row>
    <row r="399" spans="1:2" x14ac:dyDescent="0.3">
      <c r="A399" s="5" t="s">
        <v>20</v>
      </c>
      <c r="B399">
        <v>157</v>
      </c>
    </row>
    <row r="400" spans="1:2" x14ac:dyDescent="0.3">
      <c r="A400" s="5" t="s">
        <v>20</v>
      </c>
      <c r="B400">
        <v>555</v>
      </c>
    </row>
    <row r="401" spans="1:2" x14ac:dyDescent="0.3">
      <c r="A401" s="5" t="s">
        <v>20</v>
      </c>
      <c r="B401">
        <v>297</v>
      </c>
    </row>
    <row r="402" spans="1:2" x14ac:dyDescent="0.3">
      <c r="A402" s="5" t="s">
        <v>20</v>
      </c>
      <c r="B402">
        <v>123</v>
      </c>
    </row>
    <row r="403" spans="1:2" x14ac:dyDescent="0.3">
      <c r="A403" s="5" t="s">
        <v>20</v>
      </c>
      <c r="B403">
        <v>3036</v>
      </c>
    </row>
    <row r="404" spans="1:2" x14ac:dyDescent="0.3">
      <c r="A404" s="5" t="s">
        <v>20</v>
      </c>
      <c r="B404">
        <v>144</v>
      </c>
    </row>
    <row r="405" spans="1:2" x14ac:dyDescent="0.3">
      <c r="A405" s="5" t="s">
        <v>20</v>
      </c>
      <c r="B405">
        <v>121</v>
      </c>
    </row>
    <row r="406" spans="1:2" x14ac:dyDescent="0.3">
      <c r="A406" s="5" t="s">
        <v>20</v>
      </c>
      <c r="B406">
        <v>181</v>
      </c>
    </row>
    <row r="407" spans="1:2" x14ac:dyDescent="0.3">
      <c r="A407" s="5" t="s">
        <v>20</v>
      </c>
      <c r="B407">
        <v>122</v>
      </c>
    </row>
    <row r="408" spans="1:2" x14ac:dyDescent="0.3">
      <c r="A408" s="5" t="s">
        <v>20</v>
      </c>
      <c r="B408">
        <v>1071</v>
      </c>
    </row>
    <row r="409" spans="1:2" x14ac:dyDescent="0.3">
      <c r="A409" s="5" t="s">
        <v>20</v>
      </c>
      <c r="B409">
        <v>980</v>
      </c>
    </row>
    <row r="410" spans="1:2" x14ac:dyDescent="0.3">
      <c r="A410" s="5" t="s">
        <v>20</v>
      </c>
      <c r="B410">
        <v>536</v>
      </c>
    </row>
    <row r="411" spans="1:2" x14ac:dyDescent="0.3">
      <c r="A411" s="5" t="s">
        <v>20</v>
      </c>
      <c r="B411">
        <v>1991</v>
      </c>
    </row>
    <row r="412" spans="1:2" x14ac:dyDescent="0.3">
      <c r="A412" s="5" t="s">
        <v>20</v>
      </c>
      <c r="B412">
        <v>180</v>
      </c>
    </row>
    <row r="413" spans="1:2" x14ac:dyDescent="0.3">
      <c r="A413" s="5" t="s">
        <v>20</v>
      </c>
      <c r="B413">
        <v>130</v>
      </c>
    </row>
    <row r="414" spans="1:2" x14ac:dyDescent="0.3">
      <c r="A414" s="5" t="s">
        <v>20</v>
      </c>
      <c r="B414">
        <v>122</v>
      </c>
    </row>
    <row r="415" spans="1:2" x14ac:dyDescent="0.3">
      <c r="A415" s="5" t="s">
        <v>20</v>
      </c>
      <c r="B415">
        <v>140</v>
      </c>
    </row>
    <row r="416" spans="1:2" x14ac:dyDescent="0.3">
      <c r="A416" s="5" t="s">
        <v>20</v>
      </c>
      <c r="B416">
        <v>3388</v>
      </c>
    </row>
    <row r="417" spans="1:2" x14ac:dyDescent="0.3">
      <c r="A417" s="5" t="s">
        <v>20</v>
      </c>
      <c r="B417">
        <v>280</v>
      </c>
    </row>
    <row r="418" spans="1:2" x14ac:dyDescent="0.3">
      <c r="A418" s="5" t="s">
        <v>20</v>
      </c>
      <c r="B418">
        <v>366</v>
      </c>
    </row>
    <row r="419" spans="1:2" x14ac:dyDescent="0.3">
      <c r="A419" s="5" t="s">
        <v>20</v>
      </c>
      <c r="B419">
        <v>270</v>
      </c>
    </row>
    <row r="420" spans="1:2" x14ac:dyDescent="0.3">
      <c r="A420" s="5" t="s">
        <v>20</v>
      </c>
      <c r="B420">
        <v>137</v>
      </c>
    </row>
    <row r="421" spans="1:2" x14ac:dyDescent="0.3">
      <c r="A421" s="5" t="s">
        <v>20</v>
      </c>
      <c r="B421">
        <v>3205</v>
      </c>
    </row>
    <row r="422" spans="1:2" x14ac:dyDescent="0.3">
      <c r="A422" s="5" t="s">
        <v>20</v>
      </c>
      <c r="B422">
        <v>288</v>
      </c>
    </row>
    <row r="423" spans="1:2" x14ac:dyDescent="0.3">
      <c r="A423" s="5" t="s">
        <v>20</v>
      </c>
      <c r="B423">
        <v>148</v>
      </c>
    </row>
    <row r="424" spans="1:2" x14ac:dyDescent="0.3">
      <c r="A424" s="5" t="s">
        <v>20</v>
      </c>
      <c r="B424">
        <v>114</v>
      </c>
    </row>
    <row r="425" spans="1:2" x14ac:dyDescent="0.3">
      <c r="A425" s="5" t="s">
        <v>20</v>
      </c>
      <c r="B425">
        <v>1518</v>
      </c>
    </row>
    <row r="426" spans="1:2" x14ac:dyDescent="0.3">
      <c r="A426" s="5" t="s">
        <v>20</v>
      </c>
      <c r="B426">
        <v>166</v>
      </c>
    </row>
    <row r="427" spans="1:2" x14ac:dyDescent="0.3">
      <c r="A427" s="5" t="s">
        <v>20</v>
      </c>
      <c r="B427">
        <v>100</v>
      </c>
    </row>
    <row r="428" spans="1:2" x14ac:dyDescent="0.3">
      <c r="A428" s="5" t="s">
        <v>20</v>
      </c>
      <c r="B428">
        <v>235</v>
      </c>
    </row>
    <row r="429" spans="1:2" x14ac:dyDescent="0.3">
      <c r="A429" s="5" t="s">
        <v>20</v>
      </c>
      <c r="B429">
        <v>148</v>
      </c>
    </row>
    <row r="430" spans="1:2" x14ac:dyDescent="0.3">
      <c r="A430" s="5" t="s">
        <v>20</v>
      </c>
      <c r="B430">
        <v>198</v>
      </c>
    </row>
    <row r="431" spans="1:2" x14ac:dyDescent="0.3">
      <c r="A431" s="5" t="s">
        <v>20</v>
      </c>
      <c r="B431">
        <v>150</v>
      </c>
    </row>
    <row r="432" spans="1:2" x14ac:dyDescent="0.3">
      <c r="A432" s="5" t="s">
        <v>20</v>
      </c>
      <c r="B432">
        <v>216</v>
      </c>
    </row>
    <row r="433" spans="1:2" x14ac:dyDescent="0.3">
      <c r="A433" s="5" t="s">
        <v>20</v>
      </c>
      <c r="B433">
        <v>5139</v>
      </c>
    </row>
    <row r="434" spans="1:2" x14ac:dyDescent="0.3">
      <c r="A434" s="5" t="s">
        <v>20</v>
      </c>
      <c r="B434">
        <v>2353</v>
      </c>
    </row>
    <row r="435" spans="1:2" x14ac:dyDescent="0.3">
      <c r="A435" s="5" t="s">
        <v>20</v>
      </c>
      <c r="B435">
        <v>78</v>
      </c>
    </row>
    <row r="436" spans="1:2" x14ac:dyDescent="0.3">
      <c r="A436" s="5" t="s">
        <v>20</v>
      </c>
      <c r="B436">
        <v>174</v>
      </c>
    </row>
    <row r="437" spans="1:2" x14ac:dyDescent="0.3">
      <c r="A437" s="5" t="s">
        <v>20</v>
      </c>
      <c r="B437">
        <v>164</v>
      </c>
    </row>
    <row r="438" spans="1:2" x14ac:dyDescent="0.3">
      <c r="A438" s="5" t="s">
        <v>20</v>
      </c>
      <c r="B438">
        <v>161</v>
      </c>
    </row>
    <row r="439" spans="1:2" x14ac:dyDescent="0.3">
      <c r="A439" s="5" t="s">
        <v>20</v>
      </c>
      <c r="B439">
        <v>138</v>
      </c>
    </row>
    <row r="440" spans="1:2" x14ac:dyDescent="0.3">
      <c r="A440" s="5" t="s">
        <v>20</v>
      </c>
      <c r="B440">
        <v>3308</v>
      </c>
    </row>
    <row r="441" spans="1:2" x14ac:dyDescent="0.3">
      <c r="A441" s="5" t="s">
        <v>20</v>
      </c>
      <c r="B441">
        <v>127</v>
      </c>
    </row>
    <row r="442" spans="1:2" x14ac:dyDescent="0.3">
      <c r="A442" s="5" t="s">
        <v>20</v>
      </c>
      <c r="B442">
        <v>207</v>
      </c>
    </row>
    <row r="443" spans="1:2" x14ac:dyDescent="0.3">
      <c r="A443" s="5" t="s">
        <v>20</v>
      </c>
      <c r="B443">
        <v>181</v>
      </c>
    </row>
    <row r="444" spans="1:2" x14ac:dyDescent="0.3">
      <c r="A444" s="5" t="s">
        <v>20</v>
      </c>
      <c r="B444">
        <v>110</v>
      </c>
    </row>
    <row r="445" spans="1:2" x14ac:dyDescent="0.3">
      <c r="A445" s="5" t="s">
        <v>20</v>
      </c>
      <c r="B445">
        <v>185</v>
      </c>
    </row>
    <row r="446" spans="1:2" x14ac:dyDescent="0.3">
      <c r="A446" s="5" t="s">
        <v>20</v>
      </c>
      <c r="B446">
        <v>121</v>
      </c>
    </row>
    <row r="447" spans="1:2" x14ac:dyDescent="0.3">
      <c r="A447" s="5" t="s">
        <v>20</v>
      </c>
      <c r="B447">
        <v>106</v>
      </c>
    </row>
    <row r="448" spans="1:2" x14ac:dyDescent="0.3">
      <c r="A448" s="5" t="s">
        <v>20</v>
      </c>
      <c r="B448">
        <v>142</v>
      </c>
    </row>
    <row r="449" spans="1:2" x14ac:dyDescent="0.3">
      <c r="A449" s="5" t="s">
        <v>20</v>
      </c>
      <c r="B449">
        <v>233</v>
      </c>
    </row>
    <row r="450" spans="1:2" x14ac:dyDescent="0.3">
      <c r="A450" s="5" t="s">
        <v>20</v>
      </c>
      <c r="B450">
        <v>218</v>
      </c>
    </row>
    <row r="451" spans="1:2" x14ac:dyDescent="0.3">
      <c r="A451" s="5" t="s">
        <v>20</v>
      </c>
      <c r="B451">
        <v>76</v>
      </c>
    </row>
    <row r="452" spans="1:2" x14ac:dyDescent="0.3">
      <c r="A452" s="5" t="s">
        <v>20</v>
      </c>
      <c r="B452">
        <v>43</v>
      </c>
    </row>
    <row r="453" spans="1:2" x14ac:dyDescent="0.3">
      <c r="A453" s="5" t="s">
        <v>20</v>
      </c>
      <c r="B453">
        <v>221</v>
      </c>
    </row>
    <row r="454" spans="1:2" x14ac:dyDescent="0.3">
      <c r="A454" s="5" t="s">
        <v>20</v>
      </c>
      <c r="B454">
        <v>2805</v>
      </c>
    </row>
    <row r="455" spans="1:2" x14ac:dyDescent="0.3">
      <c r="A455" s="5" t="s">
        <v>20</v>
      </c>
      <c r="B455">
        <v>68</v>
      </c>
    </row>
    <row r="456" spans="1:2" x14ac:dyDescent="0.3">
      <c r="A456" s="5" t="s">
        <v>20</v>
      </c>
      <c r="B456">
        <v>183</v>
      </c>
    </row>
    <row r="457" spans="1:2" x14ac:dyDescent="0.3">
      <c r="A457" s="5" t="s">
        <v>20</v>
      </c>
      <c r="B457">
        <v>133</v>
      </c>
    </row>
    <row r="458" spans="1:2" x14ac:dyDescent="0.3">
      <c r="A458" s="5" t="s">
        <v>20</v>
      </c>
      <c r="B458">
        <v>2489</v>
      </c>
    </row>
    <row r="459" spans="1:2" x14ac:dyDescent="0.3">
      <c r="A459" s="5" t="s">
        <v>20</v>
      </c>
      <c r="B459">
        <v>69</v>
      </c>
    </row>
    <row r="460" spans="1:2" x14ac:dyDescent="0.3">
      <c r="A460" s="5" t="s">
        <v>20</v>
      </c>
      <c r="B460">
        <v>279</v>
      </c>
    </row>
    <row r="461" spans="1:2" x14ac:dyDescent="0.3">
      <c r="A461" s="5" t="s">
        <v>20</v>
      </c>
      <c r="B461">
        <v>210</v>
      </c>
    </row>
    <row r="462" spans="1:2" x14ac:dyDescent="0.3">
      <c r="A462" s="5" t="s">
        <v>20</v>
      </c>
      <c r="B462">
        <v>2100</v>
      </c>
    </row>
    <row r="463" spans="1:2" x14ac:dyDescent="0.3">
      <c r="A463" s="5" t="s">
        <v>20</v>
      </c>
      <c r="B463">
        <v>252</v>
      </c>
    </row>
    <row r="464" spans="1:2" x14ac:dyDescent="0.3">
      <c r="A464" s="5" t="s">
        <v>20</v>
      </c>
      <c r="B464">
        <v>1280</v>
      </c>
    </row>
    <row r="465" spans="1:2" x14ac:dyDescent="0.3">
      <c r="A465" s="5" t="s">
        <v>20</v>
      </c>
      <c r="B465">
        <v>157</v>
      </c>
    </row>
    <row r="466" spans="1:2" x14ac:dyDescent="0.3">
      <c r="A466" s="5" t="s">
        <v>20</v>
      </c>
      <c r="B466">
        <v>194</v>
      </c>
    </row>
    <row r="467" spans="1:2" x14ac:dyDescent="0.3">
      <c r="A467" s="5" t="s">
        <v>20</v>
      </c>
      <c r="B467">
        <v>82</v>
      </c>
    </row>
    <row r="468" spans="1:2" x14ac:dyDescent="0.3">
      <c r="A468" s="5" t="s">
        <v>20</v>
      </c>
      <c r="B468">
        <v>4233</v>
      </c>
    </row>
    <row r="469" spans="1:2" x14ac:dyDescent="0.3">
      <c r="A469" s="5" t="s">
        <v>20</v>
      </c>
      <c r="B469">
        <v>1297</v>
      </c>
    </row>
    <row r="470" spans="1:2" x14ac:dyDescent="0.3">
      <c r="A470" s="5" t="s">
        <v>20</v>
      </c>
      <c r="B470">
        <v>165</v>
      </c>
    </row>
    <row r="471" spans="1:2" x14ac:dyDescent="0.3">
      <c r="A471" s="5" t="s">
        <v>20</v>
      </c>
      <c r="B471">
        <v>119</v>
      </c>
    </row>
    <row r="472" spans="1:2" x14ac:dyDescent="0.3">
      <c r="A472" s="5" t="s">
        <v>20</v>
      </c>
      <c r="B472">
        <v>1797</v>
      </c>
    </row>
    <row r="473" spans="1:2" x14ac:dyDescent="0.3">
      <c r="A473" s="5" t="s">
        <v>20</v>
      </c>
      <c r="B473">
        <v>261</v>
      </c>
    </row>
    <row r="474" spans="1:2" x14ac:dyDescent="0.3">
      <c r="A474" s="5" t="s">
        <v>20</v>
      </c>
      <c r="B474">
        <v>157</v>
      </c>
    </row>
    <row r="475" spans="1:2" x14ac:dyDescent="0.3">
      <c r="A475" s="5" t="s">
        <v>20</v>
      </c>
      <c r="B475">
        <v>3533</v>
      </c>
    </row>
    <row r="476" spans="1:2" x14ac:dyDescent="0.3">
      <c r="A476" s="5" t="s">
        <v>20</v>
      </c>
      <c r="B476">
        <v>155</v>
      </c>
    </row>
    <row r="477" spans="1:2" x14ac:dyDescent="0.3">
      <c r="A477" s="5" t="s">
        <v>20</v>
      </c>
      <c r="B477">
        <v>132</v>
      </c>
    </row>
    <row r="478" spans="1:2" x14ac:dyDescent="0.3">
      <c r="A478" s="5" t="s">
        <v>20</v>
      </c>
      <c r="B478">
        <v>1354</v>
      </c>
    </row>
    <row r="479" spans="1:2" x14ac:dyDescent="0.3">
      <c r="A479" s="5" t="s">
        <v>20</v>
      </c>
      <c r="B479">
        <v>48</v>
      </c>
    </row>
    <row r="480" spans="1:2" x14ac:dyDescent="0.3">
      <c r="A480" s="5" t="s">
        <v>20</v>
      </c>
      <c r="B480">
        <v>110</v>
      </c>
    </row>
    <row r="481" spans="1:2" x14ac:dyDescent="0.3">
      <c r="A481" s="5" t="s">
        <v>20</v>
      </c>
      <c r="B481">
        <v>172</v>
      </c>
    </row>
    <row r="482" spans="1:2" x14ac:dyDescent="0.3">
      <c r="A482" s="5" t="s">
        <v>20</v>
      </c>
      <c r="B482">
        <v>307</v>
      </c>
    </row>
    <row r="483" spans="1:2" x14ac:dyDescent="0.3">
      <c r="A483" s="5" t="s">
        <v>20</v>
      </c>
      <c r="B483">
        <v>160</v>
      </c>
    </row>
    <row r="484" spans="1:2" x14ac:dyDescent="0.3">
      <c r="A484" s="5" t="s">
        <v>20</v>
      </c>
      <c r="B484">
        <v>1467</v>
      </c>
    </row>
    <row r="485" spans="1:2" x14ac:dyDescent="0.3">
      <c r="A485" s="5" t="s">
        <v>20</v>
      </c>
      <c r="B485">
        <v>2662</v>
      </c>
    </row>
    <row r="486" spans="1:2" x14ac:dyDescent="0.3">
      <c r="A486" s="5" t="s">
        <v>20</v>
      </c>
      <c r="B486">
        <v>452</v>
      </c>
    </row>
    <row r="487" spans="1:2" x14ac:dyDescent="0.3">
      <c r="A487" s="5" t="s">
        <v>20</v>
      </c>
      <c r="B487">
        <v>158</v>
      </c>
    </row>
    <row r="488" spans="1:2" x14ac:dyDescent="0.3">
      <c r="A488" s="5" t="s">
        <v>20</v>
      </c>
      <c r="B488">
        <v>225</v>
      </c>
    </row>
    <row r="489" spans="1:2" x14ac:dyDescent="0.3">
      <c r="A489" s="5" t="s">
        <v>20</v>
      </c>
      <c r="B489">
        <v>65</v>
      </c>
    </row>
    <row r="490" spans="1:2" x14ac:dyDescent="0.3">
      <c r="A490" s="5" t="s">
        <v>20</v>
      </c>
      <c r="B490">
        <v>163</v>
      </c>
    </row>
    <row r="491" spans="1:2" x14ac:dyDescent="0.3">
      <c r="A491" s="5" t="s">
        <v>20</v>
      </c>
      <c r="B491">
        <v>85</v>
      </c>
    </row>
    <row r="492" spans="1:2" x14ac:dyDescent="0.3">
      <c r="A492" s="5" t="s">
        <v>20</v>
      </c>
      <c r="B492">
        <v>217</v>
      </c>
    </row>
    <row r="493" spans="1:2" x14ac:dyDescent="0.3">
      <c r="A493" s="5" t="s">
        <v>20</v>
      </c>
      <c r="B493">
        <v>150</v>
      </c>
    </row>
    <row r="494" spans="1:2" x14ac:dyDescent="0.3">
      <c r="A494" s="5" t="s">
        <v>20</v>
      </c>
      <c r="B494">
        <v>3272</v>
      </c>
    </row>
    <row r="495" spans="1:2" x14ac:dyDescent="0.3">
      <c r="A495" s="5" t="s">
        <v>20</v>
      </c>
      <c r="B495">
        <v>300</v>
      </c>
    </row>
    <row r="496" spans="1:2" x14ac:dyDescent="0.3">
      <c r="A496" s="5" t="s">
        <v>20</v>
      </c>
      <c r="B496">
        <v>126</v>
      </c>
    </row>
    <row r="497" spans="1:2" x14ac:dyDescent="0.3">
      <c r="A497" s="5" t="s">
        <v>20</v>
      </c>
      <c r="B497">
        <v>2320</v>
      </c>
    </row>
    <row r="498" spans="1:2" x14ac:dyDescent="0.3">
      <c r="A498" s="5" t="s">
        <v>20</v>
      </c>
      <c r="B498">
        <v>81</v>
      </c>
    </row>
    <row r="499" spans="1:2" x14ac:dyDescent="0.3">
      <c r="A499" s="5" t="s">
        <v>20</v>
      </c>
      <c r="B499">
        <v>1887</v>
      </c>
    </row>
    <row r="500" spans="1:2" x14ac:dyDescent="0.3">
      <c r="A500" s="5" t="s">
        <v>20</v>
      </c>
      <c r="B500">
        <v>4358</v>
      </c>
    </row>
    <row r="501" spans="1:2" x14ac:dyDescent="0.3">
      <c r="A501" s="5" t="s">
        <v>20</v>
      </c>
      <c r="B501">
        <v>53</v>
      </c>
    </row>
    <row r="502" spans="1:2" x14ac:dyDescent="0.3">
      <c r="A502" s="5" t="s">
        <v>20</v>
      </c>
      <c r="B502">
        <v>2414</v>
      </c>
    </row>
    <row r="503" spans="1:2" x14ac:dyDescent="0.3">
      <c r="A503" s="5" t="s">
        <v>20</v>
      </c>
      <c r="B503">
        <v>80</v>
      </c>
    </row>
    <row r="504" spans="1:2" x14ac:dyDescent="0.3">
      <c r="A504" s="5" t="s">
        <v>20</v>
      </c>
      <c r="B504">
        <v>193</v>
      </c>
    </row>
    <row r="505" spans="1:2" x14ac:dyDescent="0.3">
      <c r="A505" s="5" t="s">
        <v>20</v>
      </c>
      <c r="B505">
        <v>52</v>
      </c>
    </row>
    <row r="506" spans="1:2" x14ac:dyDescent="0.3">
      <c r="A506" s="5" t="s">
        <v>20</v>
      </c>
      <c r="B506">
        <v>290</v>
      </c>
    </row>
    <row r="507" spans="1:2" x14ac:dyDescent="0.3">
      <c r="A507" s="5" t="s">
        <v>20</v>
      </c>
      <c r="B507">
        <v>122</v>
      </c>
    </row>
    <row r="508" spans="1:2" x14ac:dyDescent="0.3">
      <c r="A508" s="5" t="s">
        <v>20</v>
      </c>
      <c r="B508">
        <v>1470</v>
      </c>
    </row>
    <row r="509" spans="1:2" x14ac:dyDescent="0.3">
      <c r="A509" s="5" t="s">
        <v>20</v>
      </c>
      <c r="B509">
        <v>165</v>
      </c>
    </row>
    <row r="510" spans="1:2" x14ac:dyDescent="0.3">
      <c r="A510" s="5" t="s">
        <v>20</v>
      </c>
      <c r="B510">
        <v>182</v>
      </c>
    </row>
    <row r="511" spans="1:2" x14ac:dyDescent="0.3">
      <c r="A511" s="5" t="s">
        <v>20</v>
      </c>
      <c r="B511">
        <v>199</v>
      </c>
    </row>
    <row r="512" spans="1:2" x14ac:dyDescent="0.3">
      <c r="A512" s="5" t="s">
        <v>20</v>
      </c>
      <c r="B512">
        <v>56</v>
      </c>
    </row>
    <row r="513" spans="1:2" x14ac:dyDescent="0.3">
      <c r="A513" s="5" t="s">
        <v>20</v>
      </c>
      <c r="B513">
        <v>1460</v>
      </c>
    </row>
    <row r="514" spans="1:2" x14ac:dyDescent="0.3">
      <c r="A514" s="5" t="s">
        <v>20</v>
      </c>
      <c r="B514">
        <v>123</v>
      </c>
    </row>
    <row r="515" spans="1:2" x14ac:dyDescent="0.3">
      <c r="A515" s="5" t="s">
        <v>20</v>
      </c>
      <c r="B515">
        <v>159</v>
      </c>
    </row>
    <row r="516" spans="1:2" x14ac:dyDescent="0.3">
      <c r="A516" s="5" t="s">
        <v>20</v>
      </c>
      <c r="B516">
        <v>110</v>
      </c>
    </row>
    <row r="517" spans="1:2" x14ac:dyDescent="0.3">
      <c r="A517" s="5" t="s">
        <v>20</v>
      </c>
      <c r="B517">
        <v>236</v>
      </c>
    </row>
    <row r="518" spans="1:2" x14ac:dyDescent="0.3">
      <c r="A518" s="5" t="s">
        <v>20</v>
      </c>
      <c r="B518">
        <v>191</v>
      </c>
    </row>
    <row r="519" spans="1:2" x14ac:dyDescent="0.3">
      <c r="A519" s="5" t="s">
        <v>20</v>
      </c>
      <c r="B519">
        <v>3934</v>
      </c>
    </row>
    <row r="520" spans="1:2" x14ac:dyDescent="0.3">
      <c r="A520" s="5" t="s">
        <v>20</v>
      </c>
      <c r="B520">
        <v>80</v>
      </c>
    </row>
    <row r="521" spans="1:2" x14ac:dyDescent="0.3">
      <c r="A521" s="5" t="s">
        <v>20</v>
      </c>
      <c r="B521">
        <v>462</v>
      </c>
    </row>
    <row r="522" spans="1:2" x14ac:dyDescent="0.3">
      <c r="A522" s="5" t="s">
        <v>20</v>
      </c>
      <c r="B522">
        <v>179</v>
      </c>
    </row>
    <row r="523" spans="1:2" x14ac:dyDescent="0.3">
      <c r="A523" s="5" t="s">
        <v>20</v>
      </c>
      <c r="B523">
        <v>1866</v>
      </c>
    </row>
    <row r="524" spans="1:2" x14ac:dyDescent="0.3">
      <c r="A524" s="5" t="s">
        <v>20</v>
      </c>
      <c r="B524">
        <v>156</v>
      </c>
    </row>
    <row r="525" spans="1:2" x14ac:dyDescent="0.3">
      <c r="A525" s="5" t="s">
        <v>20</v>
      </c>
      <c r="B525">
        <v>255</v>
      </c>
    </row>
    <row r="526" spans="1:2" x14ac:dyDescent="0.3">
      <c r="A526" s="5" t="s">
        <v>20</v>
      </c>
      <c r="B526">
        <v>2261</v>
      </c>
    </row>
    <row r="527" spans="1:2" x14ac:dyDescent="0.3">
      <c r="A527" s="5" t="s">
        <v>20</v>
      </c>
      <c r="B527">
        <v>40</v>
      </c>
    </row>
    <row r="528" spans="1:2" x14ac:dyDescent="0.3">
      <c r="A528" s="5" t="s">
        <v>20</v>
      </c>
      <c r="B528">
        <v>2289</v>
      </c>
    </row>
    <row r="529" spans="1:2" x14ac:dyDescent="0.3">
      <c r="A529" s="5" t="s">
        <v>20</v>
      </c>
      <c r="B529">
        <v>65</v>
      </c>
    </row>
    <row r="530" spans="1:2" x14ac:dyDescent="0.3">
      <c r="A530" s="5" t="s">
        <v>20</v>
      </c>
      <c r="B530">
        <v>3777</v>
      </c>
    </row>
    <row r="531" spans="1:2" x14ac:dyDescent="0.3">
      <c r="A531" s="5" t="s">
        <v>20</v>
      </c>
      <c r="B531">
        <v>184</v>
      </c>
    </row>
    <row r="532" spans="1:2" x14ac:dyDescent="0.3">
      <c r="A532" s="5" t="s">
        <v>20</v>
      </c>
      <c r="B532">
        <v>85</v>
      </c>
    </row>
    <row r="533" spans="1:2" x14ac:dyDescent="0.3">
      <c r="A533" s="5" t="s">
        <v>20</v>
      </c>
      <c r="B533">
        <v>144</v>
      </c>
    </row>
    <row r="534" spans="1:2" x14ac:dyDescent="0.3">
      <c r="A534" s="5" t="s">
        <v>20</v>
      </c>
      <c r="B534">
        <v>1902</v>
      </c>
    </row>
    <row r="535" spans="1:2" x14ac:dyDescent="0.3">
      <c r="A535" s="5" t="s">
        <v>20</v>
      </c>
      <c r="B535">
        <v>105</v>
      </c>
    </row>
    <row r="536" spans="1:2" x14ac:dyDescent="0.3">
      <c r="A536" s="5" t="s">
        <v>20</v>
      </c>
      <c r="B536">
        <v>132</v>
      </c>
    </row>
    <row r="537" spans="1:2" x14ac:dyDescent="0.3">
      <c r="A537" s="5" t="s">
        <v>20</v>
      </c>
      <c r="B537">
        <v>96</v>
      </c>
    </row>
    <row r="538" spans="1:2" x14ac:dyDescent="0.3">
      <c r="A538" s="5" t="s">
        <v>20</v>
      </c>
      <c r="B538">
        <v>114</v>
      </c>
    </row>
    <row r="539" spans="1:2" x14ac:dyDescent="0.3">
      <c r="A539" s="5" t="s">
        <v>20</v>
      </c>
      <c r="B539">
        <v>203</v>
      </c>
    </row>
    <row r="540" spans="1:2" x14ac:dyDescent="0.3">
      <c r="A540" s="5" t="s">
        <v>20</v>
      </c>
      <c r="B540">
        <v>1559</v>
      </c>
    </row>
    <row r="541" spans="1:2" x14ac:dyDescent="0.3">
      <c r="A541" s="5" t="s">
        <v>20</v>
      </c>
      <c r="B541">
        <v>1548</v>
      </c>
    </row>
    <row r="542" spans="1:2" x14ac:dyDescent="0.3">
      <c r="A542" s="5" t="s">
        <v>20</v>
      </c>
      <c r="B542">
        <v>80</v>
      </c>
    </row>
    <row r="543" spans="1:2" x14ac:dyDescent="0.3">
      <c r="A543" s="5" t="s">
        <v>20</v>
      </c>
      <c r="B543">
        <v>131</v>
      </c>
    </row>
    <row r="544" spans="1:2" x14ac:dyDescent="0.3">
      <c r="A544" s="5" t="s">
        <v>20</v>
      </c>
      <c r="B544">
        <v>112</v>
      </c>
    </row>
    <row r="545" spans="1:2" x14ac:dyDescent="0.3">
      <c r="A545" s="5" t="s">
        <v>20</v>
      </c>
      <c r="B545">
        <v>155</v>
      </c>
    </row>
    <row r="546" spans="1:2" x14ac:dyDescent="0.3">
      <c r="A546" s="5" t="s">
        <v>20</v>
      </c>
      <c r="B546">
        <v>266</v>
      </c>
    </row>
    <row r="547" spans="1:2" x14ac:dyDescent="0.3">
      <c r="A547" s="5" t="s">
        <v>20</v>
      </c>
      <c r="B547">
        <v>155</v>
      </c>
    </row>
    <row r="548" spans="1:2" x14ac:dyDescent="0.3">
      <c r="A548" s="5" t="s">
        <v>20</v>
      </c>
      <c r="B548">
        <v>207</v>
      </c>
    </row>
    <row r="549" spans="1:2" x14ac:dyDescent="0.3">
      <c r="A549" s="5" t="s">
        <v>20</v>
      </c>
      <c r="B549">
        <v>245</v>
      </c>
    </row>
    <row r="550" spans="1:2" x14ac:dyDescent="0.3">
      <c r="A550" s="5" t="s">
        <v>20</v>
      </c>
      <c r="B550">
        <v>1573</v>
      </c>
    </row>
    <row r="551" spans="1:2" x14ac:dyDescent="0.3">
      <c r="A551" s="5" t="s">
        <v>20</v>
      </c>
      <c r="B551">
        <v>114</v>
      </c>
    </row>
    <row r="552" spans="1:2" x14ac:dyDescent="0.3">
      <c r="A552" s="5" t="s">
        <v>20</v>
      </c>
      <c r="B552">
        <v>93</v>
      </c>
    </row>
    <row r="553" spans="1:2" x14ac:dyDescent="0.3">
      <c r="A553" s="5" t="s">
        <v>20</v>
      </c>
      <c r="B553">
        <v>1681</v>
      </c>
    </row>
    <row r="554" spans="1:2" x14ac:dyDescent="0.3">
      <c r="A554" s="5" t="s">
        <v>20</v>
      </c>
      <c r="B554">
        <v>32</v>
      </c>
    </row>
    <row r="555" spans="1:2" x14ac:dyDescent="0.3">
      <c r="A555" s="5" t="s">
        <v>20</v>
      </c>
      <c r="B555">
        <v>135</v>
      </c>
    </row>
    <row r="556" spans="1:2" x14ac:dyDescent="0.3">
      <c r="A556" s="5" t="s">
        <v>20</v>
      </c>
      <c r="B556">
        <v>140</v>
      </c>
    </row>
    <row r="557" spans="1:2" x14ac:dyDescent="0.3">
      <c r="A557" s="5" t="s">
        <v>20</v>
      </c>
      <c r="B557">
        <v>92</v>
      </c>
    </row>
    <row r="558" spans="1:2" x14ac:dyDescent="0.3">
      <c r="A558" s="5" t="s">
        <v>20</v>
      </c>
      <c r="B558">
        <v>1015</v>
      </c>
    </row>
    <row r="559" spans="1:2" x14ac:dyDescent="0.3">
      <c r="A559" s="5" t="s">
        <v>20</v>
      </c>
      <c r="B559">
        <v>323</v>
      </c>
    </row>
    <row r="560" spans="1:2" x14ac:dyDescent="0.3">
      <c r="A560" s="5" t="s">
        <v>20</v>
      </c>
      <c r="B560">
        <v>2326</v>
      </c>
    </row>
    <row r="561" spans="1:2" x14ac:dyDescent="0.3">
      <c r="A561" s="5" t="s">
        <v>20</v>
      </c>
      <c r="B561">
        <v>381</v>
      </c>
    </row>
    <row r="562" spans="1:2" x14ac:dyDescent="0.3">
      <c r="A562" s="5" t="s">
        <v>20</v>
      </c>
      <c r="B562">
        <v>480</v>
      </c>
    </row>
    <row r="563" spans="1:2" x14ac:dyDescent="0.3">
      <c r="A563" s="5" t="s">
        <v>20</v>
      </c>
      <c r="B563">
        <v>226</v>
      </c>
    </row>
    <row r="564" spans="1:2" x14ac:dyDescent="0.3">
      <c r="A564" s="5" t="s">
        <v>20</v>
      </c>
      <c r="B564">
        <v>241</v>
      </c>
    </row>
    <row r="565" spans="1:2" x14ac:dyDescent="0.3">
      <c r="A565" s="5" t="s">
        <v>20</v>
      </c>
      <c r="B565">
        <v>132</v>
      </c>
    </row>
    <row r="566" spans="1:2" x14ac:dyDescent="0.3">
      <c r="A566" s="5" t="s">
        <v>20</v>
      </c>
      <c r="B566">
        <v>2043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Logan Griffin</cp:lastModifiedBy>
  <dcterms:created xsi:type="dcterms:W3CDTF">2021-09-29T18:52:28Z</dcterms:created>
  <dcterms:modified xsi:type="dcterms:W3CDTF">2023-06-26T21:12:56Z</dcterms:modified>
</cp:coreProperties>
</file>