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ocuments\"/>
    </mc:Choice>
  </mc:AlternateContent>
  <xr:revisionPtr revIDLastSave="0" documentId="13_ncr:1_{F5656623-14D1-482D-AF12-57C5BCD055B4}" xr6:coauthVersionLast="32" xr6:coauthVersionMax="32" xr10:uidLastSave="{00000000-0000-0000-0000-000000000000}"/>
  <bookViews>
    <workbookView xWindow="0" yWindow="0" windowWidth="23040" windowHeight="9072" xr2:uid="{5D152D20-ADA4-42A2-8AE5-A8B48A693F7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8" i="1"/>
  <c r="L10" i="1"/>
  <c r="L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<sst xmlns="http://schemas.openxmlformats.org/spreadsheetml/2006/main" count="74" uniqueCount="12">
  <si>
    <t>Breach Formation Factor</t>
  </si>
  <si>
    <t>Outflow Volume m3</t>
  </si>
  <si>
    <t>Difference in Elevation m</t>
  </si>
  <si>
    <t>Top width m</t>
  </si>
  <si>
    <t>Depth m</t>
  </si>
  <si>
    <t>Material Removed m3</t>
  </si>
  <si>
    <t>Development Time h</t>
  </si>
  <si>
    <t>Seepage</t>
  </si>
  <si>
    <t>Piping</t>
  </si>
  <si>
    <t>Overtopping</t>
  </si>
  <si>
    <t>Failure</t>
  </si>
  <si>
    <t>Earthfill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</si>
</sst>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Sheet1!$G$2:$G$45</c:f>
              <c:numCache>
                <c:formatCode>General</c:formatCode>
                <c:ptCount val="44"/>
                <c:pt idx="0">
                  <c:v>22171</c:v>
                </c:pt>
                <c:pt idx="1">
                  <c:v>1353</c:v>
                </c:pt>
                <c:pt idx="2">
                  <c:v>725535</c:v>
                </c:pt>
                <c:pt idx="3">
                  <c:v>1292</c:v>
                </c:pt>
                <c:pt idx="4">
                  <c:v>13761</c:v>
                </c:pt>
                <c:pt idx="5">
                  <c:v>28364</c:v>
                </c:pt>
                <c:pt idx="6">
                  <c:v>1070</c:v>
                </c:pt>
                <c:pt idx="7">
                  <c:v>160550</c:v>
                </c:pt>
                <c:pt idx="8">
                  <c:v>30810</c:v>
                </c:pt>
                <c:pt idx="9">
                  <c:v>555046</c:v>
                </c:pt>
                <c:pt idx="10">
                  <c:v>673</c:v>
                </c:pt>
                <c:pt idx="11">
                  <c:v>9939</c:v>
                </c:pt>
                <c:pt idx="12">
                  <c:v>12385</c:v>
                </c:pt>
                <c:pt idx="17">
                  <c:v>765000</c:v>
                </c:pt>
                <c:pt idx="19">
                  <c:v>1292</c:v>
                </c:pt>
                <c:pt idx="20">
                  <c:v>440367</c:v>
                </c:pt>
                <c:pt idx="22">
                  <c:v>18300</c:v>
                </c:pt>
                <c:pt idx="23">
                  <c:v>84098</c:v>
                </c:pt>
                <c:pt idx="25">
                  <c:v>14602</c:v>
                </c:pt>
                <c:pt idx="26">
                  <c:v>15520</c:v>
                </c:pt>
                <c:pt idx="27">
                  <c:v>68807</c:v>
                </c:pt>
                <c:pt idx="28">
                  <c:v>71865</c:v>
                </c:pt>
                <c:pt idx="29">
                  <c:v>10619</c:v>
                </c:pt>
                <c:pt idx="30">
                  <c:v>612</c:v>
                </c:pt>
                <c:pt idx="31">
                  <c:v>2500000</c:v>
                </c:pt>
                <c:pt idx="32">
                  <c:v>1483</c:v>
                </c:pt>
                <c:pt idx="33">
                  <c:v>55657</c:v>
                </c:pt>
                <c:pt idx="34">
                  <c:v>6468</c:v>
                </c:pt>
                <c:pt idx="35">
                  <c:v>20489</c:v>
                </c:pt>
                <c:pt idx="36">
                  <c:v>107034</c:v>
                </c:pt>
                <c:pt idx="37">
                  <c:v>15291</c:v>
                </c:pt>
                <c:pt idx="38">
                  <c:v>4800000</c:v>
                </c:pt>
                <c:pt idx="39">
                  <c:v>226988</c:v>
                </c:pt>
                <c:pt idx="40">
                  <c:v>206422</c:v>
                </c:pt>
                <c:pt idx="41">
                  <c:v>28400</c:v>
                </c:pt>
                <c:pt idx="42">
                  <c:v>222477</c:v>
                </c:pt>
                <c:pt idx="43">
                  <c:v>318807</c:v>
                </c:pt>
              </c:numCache>
            </c:numRef>
          </c:xVal>
          <c:yVal>
            <c:numRef>
              <c:f>Sheet1!$D$2:$D$45</c:f>
              <c:numCache>
                <c:formatCode>General</c:formatCode>
                <c:ptCount val="44"/>
                <c:pt idx="0">
                  <c:v>16380</c:v>
                </c:pt>
                <c:pt idx="1">
                  <c:v>4440</c:v>
                </c:pt>
                <c:pt idx="2">
                  <c:v>3362318</c:v>
                </c:pt>
                <c:pt idx="3">
                  <c:v>2800</c:v>
                </c:pt>
                <c:pt idx="4">
                  <c:v>34857</c:v>
                </c:pt>
                <c:pt idx="5">
                  <c:v>128280</c:v>
                </c:pt>
                <c:pt idx="6">
                  <c:v>580</c:v>
                </c:pt>
                <c:pt idx="7">
                  <c:v>318725</c:v>
                </c:pt>
                <c:pt idx="8">
                  <c:v>0</c:v>
                </c:pt>
                <c:pt idx="9">
                  <c:v>917670</c:v>
                </c:pt>
                <c:pt idx="10">
                  <c:v>1725</c:v>
                </c:pt>
                <c:pt idx="11">
                  <c:v>7770</c:v>
                </c:pt>
                <c:pt idx="12">
                  <c:v>9468</c:v>
                </c:pt>
                <c:pt idx="13">
                  <c:v>4966</c:v>
                </c:pt>
                <c:pt idx="14">
                  <c:v>20961</c:v>
                </c:pt>
                <c:pt idx="15">
                  <c:v>283976</c:v>
                </c:pt>
                <c:pt idx="16">
                  <c:v>110</c:v>
                </c:pt>
                <c:pt idx="17">
                  <c:v>22750700</c:v>
                </c:pt>
                <c:pt idx="18">
                  <c:v>42</c:v>
                </c:pt>
                <c:pt idx="19">
                  <c:v>125</c:v>
                </c:pt>
                <c:pt idx="20">
                  <c:v>2718482</c:v>
                </c:pt>
                <c:pt idx="21">
                  <c:v>513</c:v>
                </c:pt>
                <c:pt idx="22">
                  <c:v>40754</c:v>
                </c:pt>
                <c:pt idx="23">
                  <c:v>69930</c:v>
                </c:pt>
                <c:pt idx="24">
                  <c:v>8</c:v>
                </c:pt>
                <c:pt idx="25">
                  <c:v>139128</c:v>
                </c:pt>
                <c:pt idx="26">
                  <c:v>0</c:v>
                </c:pt>
                <c:pt idx="27">
                  <c:v>416262</c:v>
                </c:pt>
                <c:pt idx="28">
                  <c:v>572320</c:v>
                </c:pt>
                <c:pt idx="29">
                  <c:v>277524</c:v>
                </c:pt>
                <c:pt idx="30">
                  <c:v>680</c:v>
                </c:pt>
                <c:pt idx="31">
                  <c:v>20742664</c:v>
                </c:pt>
                <c:pt idx="32">
                  <c:v>5296</c:v>
                </c:pt>
                <c:pt idx="33">
                  <c:v>203522</c:v>
                </c:pt>
                <c:pt idx="34">
                  <c:v>0</c:v>
                </c:pt>
                <c:pt idx="35">
                  <c:v>59208</c:v>
                </c:pt>
                <c:pt idx="36">
                  <c:v>0</c:v>
                </c:pt>
                <c:pt idx="37">
                  <c:v>34488</c:v>
                </c:pt>
                <c:pt idx="38">
                  <c:v>6600000</c:v>
                </c:pt>
                <c:pt idx="39">
                  <c:v>119880</c:v>
                </c:pt>
                <c:pt idx="40">
                  <c:v>1776144</c:v>
                </c:pt>
                <c:pt idx="41">
                  <c:v>75900000</c:v>
                </c:pt>
                <c:pt idx="42">
                  <c:v>630000</c:v>
                </c:pt>
                <c:pt idx="43">
                  <c:v>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EC7-8A40-DC3616E264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6D-4EC7-8A40-DC3616E2643D}"/>
              </c:ext>
            </c:extLst>
          </c:dPt>
          <c:xVal>
            <c:numRef>
              <c:f>Sheet1!$L$9:$L$10</c:f>
              <c:numCache>
                <c:formatCode>General</c:formatCode>
                <c:ptCount val="2"/>
                <c:pt idx="0">
                  <c:v>579.86410542513499</c:v>
                </c:pt>
                <c:pt idx="1">
                  <c:v>2961375.399681366</c:v>
                </c:pt>
              </c:numCache>
            </c:numRef>
          </c:xVal>
          <c:yVal>
            <c:numRef>
              <c:f>Sheet1!$M$9:$M$11</c:f>
              <c:numCache>
                <c:formatCode>General</c:formatCode>
                <c:ptCount val="3"/>
                <c:pt idx="0">
                  <c:v>1000</c:v>
                </c:pt>
                <c:pt idx="1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6D-4EC7-8A40-DC3616E2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26384"/>
        <c:axId val="667226712"/>
      </c:scatterChart>
      <c:valAx>
        <c:axId val="6672263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712"/>
        <c:crosses val="autoZero"/>
        <c:crossBetween val="midCat"/>
      </c:valAx>
      <c:valAx>
        <c:axId val="667226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Sheet1!$G$2:$G$27</c:f>
              <c:numCache>
                <c:formatCode>General</c:formatCode>
                <c:ptCount val="26"/>
                <c:pt idx="0">
                  <c:v>22171</c:v>
                </c:pt>
                <c:pt idx="1">
                  <c:v>1353</c:v>
                </c:pt>
                <c:pt idx="2">
                  <c:v>725535</c:v>
                </c:pt>
                <c:pt idx="3">
                  <c:v>1292</c:v>
                </c:pt>
                <c:pt idx="4">
                  <c:v>13761</c:v>
                </c:pt>
                <c:pt idx="5">
                  <c:v>28364</c:v>
                </c:pt>
                <c:pt idx="6">
                  <c:v>1070</c:v>
                </c:pt>
                <c:pt idx="7">
                  <c:v>160550</c:v>
                </c:pt>
                <c:pt idx="8">
                  <c:v>30810</c:v>
                </c:pt>
                <c:pt idx="9">
                  <c:v>555046</c:v>
                </c:pt>
                <c:pt idx="10">
                  <c:v>673</c:v>
                </c:pt>
                <c:pt idx="11">
                  <c:v>9939</c:v>
                </c:pt>
                <c:pt idx="12">
                  <c:v>12385</c:v>
                </c:pt>
                <c:pt idx="17">
                  <c:v>765000</c:v>
                </c:pt>
                <c:pt idx="19">
                  <c:v>1292</c:v>
                </c:pt>
                <c:pt idx="20">
                  <c:v>440367</c:v>
                </c:pt>
                <c:pt idx="22">
                  <c:v>18300</c:v>
                </c:pt>
                <c:pt idx="23">
                  <c:v>84098</c:v>
                </c:pt>
                <c:pt idx="25">
                  <c:v>14602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16380</c:v>
                </c:pt>
                <c:pt idx="1">
                  <c:v>4440</c:v>
                </c:pt>
                <c:pt idx="2">
                  <c:v>3362318</c:v>
                </c:pt>
                <c:pt idx="3">
                  <c:v>2800</c:v>
                </c:pt>
                <c:pt idx="4">
                  <c:v>34857</c:v>
                </c:pt>
                <c:pt idx="5">
                  <c:v>128280</c:v>
                </c:pt>
                <c:pt idx="6">
                  <c:v>580</c:v>
                </c:pt>
                <c:pt idx="7">
                  <c:v>318725</c:v>
                </c:pt>
                <c:pt idx="8">
                  <c:v>0</c:v>
                </c:pt>
                <c:pt idx="9">
                  <c:v>917670</c:v>
                </c:pt>
                <c:pt idx="10">
                  <c:v>1725</c:v>
                </c:pt>
                <c:pt idx="11">
                  <c:v>7770</c:v>
                </c:pt>
                <c:pt idx="12">
                  <c:v>9468</c:v>
                </c:pt>
                <c:pt idx="13">
                  <c:v>4966</c:v>
                </c:pt>
                <c:pt idx="14">
                  <c:v>20961</c:v>
                </c:pt>
                <c:pt idx="15">
                  <c:v>283976</c:v>
                </c:pt>
                <c:pt idx="16">
                  <c:v>110</c:v>
                </c:pt>
                <c:pt idx="17">
                  <c:v>22750700</c:v>
                </c:pt>
                <c:pt idx="18">
                  <c:v>42</c:v>
                </c:pt>
                <c:pt idx="19">
                  <c:v>125</c:v>
                </c:pt>
                <c:pt idx="20">
                  <c:v>2718482</c:v>
                </c:pt>
                <c:pt idx="21">
                  <c:v>513</c:v>
                </c:pt>
                <c:pt idx="22">
                  <c:v>40754</c:v>
                </c:pt>
                <c:pt idx="23">
                  <c:v>69930</c:v>
                </c:pt>
                <c:pt idx="24">
                  <c:v>8</c:v>
                </c:pt>
                <c:pt idx="25">
                  <c:v>139128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1-48B9-9087-08E36E60E4AF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Sheet1!$L$9:$L$10</c:f>
              <c:numCache>
                <c:formatCode>General</c:formatCode>
                <c:ptCount val="2"/>
                <c:pt idx="0">
                  <c:v>579.86410542513499</c:v>
                </c:pt>
                <c:pt idx="1">
                  <c:v>2961375.399681366</c:v>
                </c:pt>
              </c:numCache>
            </c:numRef>
          </c:xVal>
          <c:yVal>
            <c:numRef>
              <c:f>Sheet1!$M$9:$M$10</c:f>
              <c:numCache>
                <c:formatCode>General</c:formatCode>
                <c:ptCount val="2"/>
                <c:pt idx="0">
                  <c:v>1000</c:v>
                </c:pt>
                <c:pt idx="1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1-48B9-9087-08E36E60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26384"/>
        <c:axId val="667226712"/>
      </c:scatterChart>
      <c:valAx>
        <c:axId val="6672263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712"/>
        <c:crosses val="autoZero"/>
        <c:crossBetween val="midCat"/>
      </c:valAx>
      <c:valAx>
        <c:axId val="667226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Sheet1!$G$2:$G$45</c:f>
              <c:numCache>
                <c:formatCode>General</c:formatCode>
                <c:ptCount val="44"/>
                <c:pt idx="0">
                  <c:v>22171</c:v>
                </c:pt>
                <c:pt idx="1">
                  <c:v>1353</c:v>
                </c:pt>
                <c:pt idx="2">
                  <c:v>725535</c:v>
                </c:pt>
                <c:pt idx="3">
                  <c:v>1292</c:v>
                </c:pt>
                <c:pt idx="4">
                  <c:v>13761</c:v>
                </c:pt>
                <c:pt idx="5">
                  <c:v>28364</c:v>
                </c:pt>
                <c:pt idx="6">
                  <c:v>1070</c:v>
                </c:pt>
                <c:pt idx="7">
                  <c:v>160550</c:v>
                </c:pt>
                <c:pt idx="8">
                  <c:v>30810</c:v>
                </c:pt>
                <c:pt idx="9">
                  <c:v>555046</c:v>
                </c:pt>
                <c:pt idx="10">
                  <c:v>673</c:v>
                </c:pt>
                <c:pt idx="11">
                  <c:v>9939</c:v>
                </c:pt>
                <c:pt idx="12">
                  <c:v>12385</c:v>
                </c:pt>
                <c:pt idx="17">
                  <c:v>765000</c:v>
                </c:pt>
                <c:pt idx="19">
                  <c:v>1292</c:v>
                </c:pt>
                <c:pt idx="20">
                  <c:v>440367</c:v>
                </c:pt>
                <c:pt idx="22">
                  <c:v>18300</c:v>
                </c:pt>
                <c:pt idx="23">
                  <c:v>84098</c:v>
                </c:pt>
                <c:pt idx="25">
                  <c:v>14602</c:v>
                </c:pt>
                <c:pt idx="26">
                  <c:v>15520</c:v>
                </c:pt>
                <c:pt idx="27">
                  <c:v>68807</c:v>
                </c:pt>
                <c:pt idx="28">
                  <c:v>71865</c:v>
                </c:pt>
                <c:pt idx="29">
                  <c:v>10619</c:v>
                </c:pt>
                <c:pt idx="30">
                  <c:v>612</c:v>
                </c:pt>
                <c:pt idx="31">
                  <c:v>2500000</c:v>
                </c:pt>
                <c:pt idx="32">
                  <c:v>1483</c:v>
                </c:pt>
                <c:pt idx="33">
                  <c:v>55657</c:v>
                </c:pt>
                <c:pt idx="34">
                  <c:v>6468</c:v>
                </c:pt>
                <c:pt idx="35">
                  <c:v>20489</c:v>
                </c:pt>
                <c:pt idx="36">
                  <c:v>107034</c:v>
                </c:pt>
                <c:pt idx="37">
                  <c:v>15291</c:v>
                </c:pt>
                <c:pt idx="38">
                  <c:v>4800000</c:v>
                </c:pt>
                <c:pt idx="39">
                  <c:v>226988</c:v>
                </c:pt>
                <c:pt idx="40">
                  <c:v>206422</c:v>
                </c:pt>
                <c:pt idx="41">
                  <c:v>28400</c:v>
                </c:pt>
                <c:pt idx="42">
                  <c:v>222477</c:v>
                </c:pt>
                <c:pt idx="43">
                  <c:v>318807</c:v>
                </c:pt>
              </c:numCache>
            </c:numRef>
          </c:xVal>
          <c:yVal>
            <c:numRef>
              <c:f>Sheet1!$H$2:$H$45</c:f>
              <c:numCache>
                <c:formatCode>General</c:formatCode>
                <c:ptCount val="44"/>
                <c:pt idx="0">
                  <c:v>1.3</c:v>
                </c:pt>
                <c:pt idx="2">
                  <c:v>7.3</c:v>
                </c:pt>
                <c:pt idx="3">
                  <c:v>0.25</c:v>
                </c:pt>
                <c:pt idx="4">
                  <c:v>0.57999999999999996</c:v>
                </c:pt>
                <c:pt idx="6">
                  <c:v>0.5</c:v>
                </c:pt>
                <c:pt idx="7">
                  <c:v>3</c:v>
                </c:pt>
                <c:pt idx="8">
                  <c:v>2.25</c:v>
                </c:pt>
                <c:pt idx="9">
                  <c:v>1.5</c:v>
                </c:pt>
                <c:pt idx="12">
                  <c:v>1</c:v>
                </c:pt>
                <c:pt idx="14">
                  <c:v>0.33</c:v>
                </c:pt>
                <c:pt idx="17">
                  <c:v>4</c:v>
                </c:pt>
                <c:pt idx="20">
                  <c:v>2</c:v>
                </c:pt>
                <c:pt idx="22">
                  <c:v>5</c:v>
                </c:pt>
                <c:pt idx="23">
                  <c:v>2</c:v>
                </c:pt>
                <c:pt idx="25">
                  <c:v>1.5</c:v>
                </c:pt>
                <c:pt idx="26">
                  <c:v>5.5</c:v>
                </c:pt>
                <c:pt idx="27">
                  <c:v>3.5</c:v>
                </c:pt>
                <c:pt idx="31">
                  <c:v>6</c:v>
                </c:pt>
                <c:pt idx="32">
                  <c:v>5</c:v>
                </c:pt>
                <c:pt idx="33">
                  <c:v>0.33</c:v>
                </c:pt>
                <c:pt idx="34">
                  <c:v>7</c:v>
                </c:pt>
                <c:pt idx="36">
                  <c:v>0.33</c:v>
                </c:pt>
                <c:pt idx="37">
                  <c:v>3</c:v>
                </c:pt>
                <c:pt idx="38">
                  <c:v>2</c:v>
                </c:pt>
                <c:pt idx="39">
                  <c:v>0.5</c:v>
                </c:pt>
                <c:pt idx="40">
                  <c:v>0.25</c:v>
                </c:pt>
                <c:pt idx="41">
                  <c:v>2</c:v>
                </c:pt>
                <c:pt idx="42">
                  <c:v>2.5</c:v>
                </c:pt>
                <c:pt idx="4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1-4975-B134-CED95C1167F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Sheet1!$L$48:$L$49</c:f>
              <c:numCache>
                <c:formatCode>General</c:formatCode>
                <c:ptCount val="2"/>
                <c:pt idx="0">
                  <c:v>579.86410542513499</c:v>
                </c:pt>
                <c:pt idx="1">
                  <c:v>2961375.399681366</c:v>
                </c:pt>
              </c:numCache>
            </c:numRef>
          </c:xVal>
          <c:yVal>
            <c:numRef>
              <c:f>Sheet1!$M$48:$M$49</c:f>
              <c:numCache>
                <c:formatCode>General</c:formatCode>
                <c:ptCount val="2"/>
                <c:pt idx="0">
                  <c:v>0.40160010956344117</c:v>
                </c:pt>
                <c:pt idx="1">
                  <c:v>6.3372765175768793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1-4975-B134-CED95C11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26384"/>
        <c:axId val="667226712"/>
      </c:scatterChart>
      <c:valAx>
        <c:axId val="6672263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712"/>
        <c:crosses val="autoZero"/>
        <c:crossBetween val="midCat"/>
      </c:valAx>
      <c:valAx>
        <c:axId val="667226712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34</xdr:col>
      <xdr:colOff>103314</xdr:colOff>
      <xdr:row>44</xdr:row>
      <xdr:rowOff>181966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4D56C-3B29-4D9C-9260-B1A49152C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914400"/>
          <a:ext cx="11685714" cy="7314286"/>
        </a:xfrm>
        <a:prstGeom prst="rect">
          <a:avLst/>
        </a:prstGeom>
      </xdr:spPr>
    </xdr:pic>
    <xdr:clientData/>
  </xdr:twoCellAnchor>
  <xdr:twoCellAnchor>
    <xdr:from>
      <xdr:col>0</xdr:col>
      <xdr:colOff>359229</xdr:colOff>
      <xdr:row>12</xdr:row>
      <xdr:rowOff>15784</xdr:rowOff>
    </xdr:from>
    <xdr:to>
      <xdr:col>11</xdr:col>
      <xdr:colOff>195941</xdr:colOff>
      <xdr:row>34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74D16-3CE7-4906-9834-00CCB35A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217714</xdr:colOff>
      <xdr:row>29</xdr:row>
      <xdr:rowOff>174172</xdr:rowOff>
    </xdr:from>
    <xdr:to>
      <xdr:col>14</xdr:col>
      <xdr:colOff>522514</xdr:colOff>
      <xdr:row>44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B8FCF-193C-41E6-AEC3-897B55E8C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48</xdr:row>
      <xdr:rowOff>0</xdr:rowOff>
    </xdr:from>
    <xdr:to>
      <xdr:col>34</xdr:col>
      <xdr:colOff>8076</xdr:colOff>
      <xdr:row>87</xdr:row>
      <xdr:rowOff>154200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B4422F-2BE1-4328-8311-03C0E1AD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2829" y="8882743"/>
          <a:ext cx="11590476" cy="7371428"/>
        </a:xfrm>
        <a:prstGeom prst="rect">
          <a:avLst/>
        </a:prstGeom>
      </xdr:spPr>
    </xdr:pic>
    <xdr:clientData/>
  </xdr:twoCellAnchor>
  <xdr:twoCellAnchor>
    <xdr:from>
      <xdr:col>1</xdr:col>
      <xdr:colOff>370115</xdr:colOff>
      <xdr:row>52</xdr:row>
      <xdr:rowOff>108857</xdr:rowOff>
    </xdr:from>
    <xdr:to>
      <xdr:col>12</xdr:col>
      <xdr:colOff>206827</xdr:colOff>
      <xdr:row>75</xdr:row>
      <xdr:rowOff>16871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DD170-2839-4B88-BD02-F7CCD07F5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41C4-D3C4-4604-958D-C80EA141BA1E}">
  <dimension ref="A1:M49"/>
  <sheetViews>
    <sheetView tabSelected="1" topLeftCell="I1" zoomScale="70" zoomScaleNormal="70" workbookViewId="0">
      <selection activeCell="L87" sqref="L87"/>
    </sheetView>
  </sheetViews>
  <sheetFormatPr defaultRowHeight="14.4" x14ac:dyDescent="0.3"/>
  <cols>
    <col min="4" max="4" width="23" bestFit="1" customWidth="1"/>
  </cols>
  <sheetData>
    <row r="1" spans="1:13" x14ac:dyDescent="0.3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3" x14ac:dyDescent="0.3">
      <c r="A2">
        <v>2</v>
      </c>
      <c r="B2">
        <v>910</v>
      </c>
      <c r="C2">
        <v>18</v>
      </c>
      <c r="D2">
        <f>C2*B2</f>
        <v>16380</v>
      </c>
      <c r="E2">
        <v>23</v>
      </c>
      <c r="F2">
        <v>27</v>
      </c>
      <c r="G2">
        <v>22171</v>
      </c>
      <c r="H2">
        <v>1.3</v>
      </c>
      <c r="I2" t="s">
        <v>11</v>
      </c>
      <c r="J2" t="s">
        <v>7</v>
      </c>
    </row>
    <row r="3" spans="1:13" x14ac:dyDescent="0.3">
      <c r="A3">
        <v>4</v>
      </c>
      <c r="B3">
        <v>740</v>
      </c>
      <c r="C3">
        <v>6</v>
      </c>
      <c r="D3">
        <f t="shared" ref="D3:D66" si="0">C3*B3</f>
        <v>4440</v>
      </c>
      <c r="E3">
        <v>14</v>
      </c>
      <c r="F3">
        <v>6</v>
      </c>
      <c r="G3">
        <v>1353</v>
      </c>
      <c r="I3" t="s">
        <v>11</v>
      </c>
      <c r="J3" t="s">
        <v>8</v>
      </c>
    </row>
    <row r="4" spans="1:13" x14ac:dyDescent="0.3">
      <c r="A4">
        <v>8</v>
      </c>
      <c r="B4">
        <v>57971</v>
      </c>
      <c r="C4">
        <v>58</v>
      </c>
      <c r="D4">
        <f t="shared" si="0"/>
        <v>3362318</v>
      </c>
      <c r="E4">
        <v>131</v>
      </c>
      <c r="F4">
        <v>53</v>
      </c>
      <c r="G4">
        <v>725535</v>
      </c>
      <c r="H4">
        <v>7.3</v>
      </c>
      <c r="I4" t="s">
        <v>11</v>
      </c>
      <c r="J4" t="s">
        <v>9</v>
      </c>
    </row>
    <row r="5" spans="1:13" x14ac:dyDescent="0.3">
      <c r="A5">
        <v>9</v>
      </c>
      <c r="B5">
        <v>350</v>
      </c>
      <c r="C5">
        <v>8</v>
      </c>
      <c r="D5">
        <f t="shared" si="0"/>
        <v>2800</v>
      </c>
      <c r="E5">
        <v>9</v>
      </c>
      <c r="F5">
        <v>10</v>
      </c>
      <c r="G5">
        <v>1292</v>
      </c>
      <c r="H5">
        <v>0.25</v>
      </c>
      <c r="I5" t="s">
        <v>11</v>
      </c>
      <c r="J5" t="s">
        <v>7</v>
      </c>
    </row>
    <row r="6" spans="1:13" x14ac:dyDescent="0.3">
      <c r="A6">
        <v>10</v>
      </c>
      <c r="B6">
        <v>3873</v>
      </c>
      <c r="C6">
        <v>9</v>
      </c>
      <c r="D6">
        <f t="shared" si="0"/>
        <v>34857</v>
      </c>
      <c r="E6">
        <v>41</v>
      </c>
      <c r="F6">
        <v>14</v>
      </c>
      <c r="G6">
        <v>13761</v>
      </c>
      <c r="H6">
        <v>0.57999999999999996</v>
      </c>
      <c r="I6" t="s">
        <v>11</v>
      </c>
      <c r="J6" t="s">
        <v>7</v>
      </c>
    </row>
    <row r="7" spans="1:13" x14ac:dyDescent="0.3">
      <c r="A7">
        <v>11</v>
      </c>
      <c r="B7">
        <v>16035</v>
      </c>
      <c r="C7">
        <v>8</v>
      </c>
      <c r="D7">
        <f t="shared" si="0"/>
        <v>128280</v>
      </c>
      <c r="E7">
        <v>67</v>
      </c>
      <c r="F7">
        <v>12</v>
      </c>
      <c r="G7">
        <v>28364</v>
      </c>
      <c r="I7" t="s">
        <v>11</v>
      </c>
      <c r="J7" t="s">
        <v>8</v>
      </c>
    </row>
    <row r="8" spans="1:13" x14ac:dyDescent="0.3">
      <c r="A8">
        <v>12</v>
      </c>
      <c r="B8">
        <v>580</v>
      </c>
      <c r="C8">
        <v>1</v>
      </c>
      <c r="D8">
        <f t="shared" si="0"/>
        <v>580</v>
      </c>
      <c r="E8">
        <v>30</v>
      </c>
      <c r="F8">
        <v>4</v>
      </c>
      <c r="G8">
        <v>1070</v>
      </c>
      <c r="H8">
        <v>0.5</v>
      </c>
      <c r="I8" t="s">
        <v>11</v>
      </c>
      <c r="J8" t="s">
        <v>9</v>
      </c>
    </row>
    <row r="9" spans="1:13" x14ac:dyDescent="0.3">
      <c r="A9">
        <v>13</v>
      </c>
      <c r="B9">
        <v>16775</v>
      </c>
      <c r="C9">
        <v>19</v>
      </c>
      <c r="D9">
        <f t="shared" si="0"/>
        <v>318725</v>
      </c>
      <c r="E9">
        <v>180</v>
      </c>
      <c r="F9">
        <v>19</v>
      </c>
      <c r="G9">
        <v>160550</v>
      </c>
      <c r="H9">
        <v>3</v>
      </c>
      <c r="I9" t="s">
        <v>11</v>
      </c>
      <c r="J9" t="s">
        <v>7</v>
      </c>
      <c r="L9">
        <f>10^((LOG10(M9)-3.2553)/1.0787+3)</f>
        <v>579.86410542513499</v>
      </c>
      <c r="M9">
        <v>1000</v>
      </c>
    </row>
    <row r="10" spans="1:13" x14ac:dyDescent="0.3">
      <c r="A10">
        <v>14</v>
      </c>
      <c r="C10">
        <v>12</v>
      </c>
      <c r="D10">
        <f t="shared" si="0"/>
        <v>0</v>
      </c>
      <c r="E10">
        <v>61</v>
      </c>
      <c r="F10">
        <v>15</v>
      </c>
      <c r="G10">
        <v>30810</v>
      </c>
      <c r="H10">
        <v>2.25</v>
      </c>
      <c r="I10" t="s">
        <v>11</v>
      </c>
      <c r="J10" t="s">
        <v>8</v>
      </c>
      <c r="L10">
        <f>10^((LOG10(M10)-3.2553)/1.0787+3)</f>
        <v>2961375.399681366</v>
      </c>
      <c r="M10">
        <v>10000000</v>
      </c>
    </row>
    <row r="11" spans="1:13" x14ac:dyDescent="0.3">
      <c r="A11">
        <v>15</v>
      </c>
      <c r="B11">
        <v>30589</v>
      </c>
      <c r="C11">
        <v>30</v>
      </c>
      <c r="D11">
        <f t="shared" si="0"/>
        <v>917670</v>
      </c>
      <c r="E11">
        <v>75</v>
      </c>
      <c r="F11">
        <v>55</v>
      </c>
      <c r="G11">
        <v>555046</v>
      </c>
      <c r="H11">
        <v>1.5</v>
      </c>
      <c r="I11" t="s">
        <v>11</v>
      </c>
      <c r="J11" t="s">
        <v>9</v>
      </c>
    </row>
    <row r="12" spans="1:13" x14ac:dyDescent="0.3">
      <c r="A12">
        <v>17</v>
      </c>
      <c r="B12">
        <v>575</v>
      </c>
      <c r="C12">
        <v>3</v>
      </c>
      <c r="D12">
        <f t="shared" si="0"/>
        <v>1725</v>
      </c>
      <c r="E12">
        <v>13</v>
      </c>
      <c r="F12">
        <v>5</v>
      </c>
      <c r="G12">
        <v>673</v>
      </c>
      <c r="I12" t="s">
        <v>11</v>
      </c>
      <c r="J12" t="s">
        <v>7</v>
      </c>
    </row>
    <row r="13" spans="1:13" x14ac:dyDescent="0.3">
      <c r="A13">
        <v>19</v>
      </c>
      <c r="B13">
        <v>777</v>
      </c>
      <c r="C13">
        <v>10</v>
      </c>
      <c r="D13">
        <f t="shared" si="0"/>
        <v>7770</v>
      </c>
      <c r="E13">
        <v>35</v>
      </c>
      <c r="F13">
        <v>12</v>
      </c>
      <c r="G13">
        <v>9939</v>
      </c>
      <c r="I13" t="s">
        <v>11</v>
      </c>
      <c r="J13" t="s">
        <v>8</v>
      </c>
    </row>
    <row r="14" spans="1:13" x14ac:dyDescent="0.3">
      <c r="A14">
        <v>20</v>
      </c>
      <c r="B14">
        <v>789</v>
      </c>
      <c r="C14">
        <v>12</v>
      </c>
      <c r="D14">
        <f t="shared" si="0"/>
        <v>9468</v>
      </c>
      <c r="E14">
        <v>30</v>
      </c>
      <c r="F14">
        <v>15</v>
      </c>
      <c r="G14">
        <v>12385</v>
      </c>
      <c r="H14">
        <v>1</v>
      </c>
      <c r="I14" t="s">
        <v>11</v>
      </c>
      <c r="J14" t="s">
        <v>8</v>
      </c>
    </row>
    <row r="15" spans="1:13" x14ac:dyDescent="0.3">
      <c r="A15">
        <v>21</v>
      </c>
      <c r="B15">
        <v>382</v>
      </c>
      <c r="C15">
        <v>13</v>
      </c>
      <c r="D15">
        <f t="shared" si="0"/>
        <v>4966</v>
      </c>
      <c r="I15" t="s">
        <v>11</v>
      </c>
      <c r="J15" t="s">
        <v>9</v>
      </c>
    </row>
    <row r="16" spans="1:13" x14ac:dyDescent="0.3">
      <c r="A16">
        <v>22</v>
      </c>
      <c r="B16">
        <v>1233</v>
      </c>
      <c r="C16">
        <v>17</v>
      </c>
      <c r="D16">
        <f t="shared" si="0"/>
        <v>20961</v>
      </c>
      <c r="E16">
        <v>23</v>
      </c>
      <c r="F16">
        <v>21</v>
      </c>
      <c r="H16">
        <v>0.33</v>
      </c>
      <c r="I16" t="s">
        <v>11</v>
      </c>
      <c r="J16" t="s">
        <v>8</v>
      </c>
    </row>
    <row r="17" spans="1:10" x14ac:dyDescent="0.3">
      <c r="A17">
        <v>24</v>
      </c>
      <c r="B17">
        <v>25816</v>
      </c>
      <c r="C17">
        <v>11</v>
      </c>
      <c r="D17">
        <f t="shared" si="0"/>
        <v>283976</v>
      </c>
      <c r="I17" t="s">
        <v>11</v>
      </c>
      <c r="J17" t="s">
        <v>9</v>
      </c>
    </row>
    <row r="18" spans="1:10" x14ac:dyDescent="0.3">
      <c r="A18">
        <v>28</v>
      </c>
      <c r="B18">
        <v>22</v>
      </c>
      <c r="C18">
        <v>5</v>
      </c>
      <c r="D18">
        <f t="shared" si="0"/>
        <v>110</v>
      </c>
      <c r="I18" t="s">
        <v>11</v>
      </c>
    </row>
    <row r="19" spans="1:10" x14ac:dyDescent="0.3">
      <c r="A19">
        <v>29</v>
      </c>
      <c r="B19">
        <v>650020</v>
      </c>
      <c r="C19">
        <v>35</v>
      </c>
      <c r="D19">
        <f t="shared" si="0"/>
        <v>22750700</v>
      </c>
      <c r="E19">
        <v>200</v>
      </c>
      <c r="F19">
        <v>35</v>
      </c>
      <c r="G19">
        <v>765000</v>
      </c>
      <c r="H19">
        <v>4</v>
      </c>
      <c r="I19" t="s">
        <v>11</v>
      </c>
      <c r="J19" t="s">
        <v>9</v>
      </c>
    </row>
    <row r="20" spans="1:10" x14ac:dyDescent="0.3">
      <c r="A20">
        <v>30</v>
      </c>
      <c r="B20">
        <v>7</v>
      </c>
      <c r="C20">
        <v>6</v>
      </c>
      <c r="D20">
        <f t="shared" si="0"/>
        <v>42</v>
      </c>
      <c r="I20" t="s">
        <v>11</v>
      </c>
    </row>
    <row r="21" spans="1:10" x14ac:dyDescent="0.3">
      <c r="A21">
        <v>31</v>
      </c>
      <c r="B21">
        <v>25</v>
      </c>
      <c r="C21">
        <v>5</v>
      </c>
      <c r="D21">
        <f t="shared" si="0"/>
        <v>125</v>
      </c>
      <c r="E21">
        <v>19</v>
      </c>
      <c r="F21">
        <v>7</v>
      </c>
      <c r="G21">
        <v>1292</v>
      </c>
      <c r="I21" t="s">
        <v>11</v>
      </c>
      <c r="J21" t="s">
        <v>7</v>
      </c>
    </row>
    <row r="22" spans="1:10" x14ac:dyDescent="0.3">
      <c r="A22">
        <v>32</v>
      </c>
      <c r="B22">
        <v>71539</v>
      </c>
      <c r="C22">
        <v>38</v>
      </c>
      <c r="D22">
        <f t="shared" si="0"/>
        <v>2718482</v>
      </c>
      <c r="F22">
        <v>35</v>
      </c>
      <c r="G22">
        <v>440367</v>
      </c>
      <c r="H22">
        <v>2</v>
      </c>
      <c r="I22" t="s">
        <v>11</v>
      </c>
      <c r="J22" t="s">
        <v>9</v>
      </c>
    </row>
    <row r="23" spans="1:10" x14ac:dyDescent="0.3">
      <c r="A23">
        <v>33</v>
      </c>
      <c r="B23">
        <v>57</v>
      </c>
      <c r="C23">
        <v>9</v>
      </c>
      <c r="D23">
        <f t="shared" si="0"/>
        <v>513</v>
      </c>
      <c r="I23" t="s">
        <v>11</v>
      </c>
      <c r="J23" t="s">
        <v>9</v>
      </c>
    </row>
    <row r="24" spans="1:10" x14ac:dyDescent="0.3">
      <c r="A24">
        <v>35</v>
      </c>
      <c r="B24">
        <v>2911</v>
      </c>
      <c r="C24">
        <v>14</v>
      </c>
      <c r="D24">
        <f t="shared" si="0"/>
        <v>40754</v>
      </c>
      <c r="E24">
        <v>30</v>
      </c>
      <c r="F24">
        <v>17</v>
      </c>
      <c r="G24">
        <v>18300</v>
      </c>
      <c r="H24">
        <v>5</v>
      </c>
      <c r="I24" t="s">
        <v>11</v>
      </c>
      <c r="J24" t="s">
        <v>8</v>
      </c>
    </row>
    <row r="25" spans="1:10" x14ac:dyDescent="0.3">
      <c r="A25">
        <v>36</v>
      </c>
      <c r="B25">
        <v>3330</v>
      </c>
      <c r="C25">
        <v>21</v>
      </c>
      <c r="D25">
        <f t="shared" si="0"/>
        <v>69930</v>
      </c>
      <c r="E25">
        <v>91</v>
      </c>
      <c r="F25">
        <v>21</v>
      </c>
      <c r="G25">
        <v>84098</v>
      </c>
      <c r="H25">
        <v>2</v>
      </c>
      <c r="I25" t="s">
        <v>11</v>
      </c>
      <c r="J25" t="s">
        <v>7</v>
      </c>
    </row>
    <row r="26" spans="1:10" x14ac:dyDescent="0.3">
      <c r="A26">
        <v>37</v>
      </c>
      <c r="B26">
        <v>4</v>
      </c>
      <c r="C26">
        <v>2</v>
      </c>
      <c r="D26">
        <f t="shared" si="0"/>
        <v>8</v>
      </c>
      <c r="I26" t="s">
        <v>11</v>
      </c>
    </row>
    <row r="27" spans="1:10" x14ac:dyDescent="0.3">
      <c r="A27">
        <v>41</v>
      </c>
      <c r="B27">
        <v>11594</v>
      </c>
      <c r="C27">
        <v>12</v>
      </c>
      <c r="D27">
        <f t="shared" si="0"/>
        <v>139128</v>
      </c>
      <c r="E27">
        <v>46</v>
      </c>
      <c r="F27">
        <v>14</v>
      </c>
      <c r="G27">
        <v>14602</v>
      </c>
      <c r="H27">
        <v>1.5</v>
      </c>
      <c r="I27" t="s">
        <v>11</v>
      </c>
      <c r="J27" t="s">
        <v>8</v>
      </c>
    </row>
    <row r="28" spans="1:10" x14ac:dyDescent="0.3">
      <c r="A28">
        <v>6</v>
      </c>
      <c r="D28">
        <f t="shared" si="0"/>
        <v>0</v>
      </c>
      <c r="G28">
        <v>15520</v>
      </c>
      <c r="H28">
        <v>5.5</v>
      </c>
      <c r="J28" t="s">
        <v>9</v>
      </c>
    </row>
    <row r="29" spans="1:10" x14ac:dyDescent="0.3">
      <c r="A29">
        <v>18</v>
      </c>
      <c r="B29">
        <v>18921</v>
      </c>
      <c r="C29">
        <v>22</v>
      </c>
      <c r="D29">
        <f t="shared" si="0"/>
        <v>416262</v>
      </c>
      <c r="E29">
        <v>128</v>
      </c>
      <c r="F29">
        <v>61</v>
      </c>
      <c r="G29">
        <v>68807</v>
      </c>
      <c r="H29">
        <v>3.5</v>
      </c>
      <c r="J29" t="s">
        <v>9</v>
      </c>
    </row>
    <row r="30" spans="1:10" x14ac:dyDescent="0.3">
      <c r="A30">
        <v>25</v>
      </c>
      <c r="B30">
        <v>35770</v>
      </c>
      <c r="C30">
        <v>16</v>
      </c>
      <c r="D30">
        <f t="shared" si="0"/>
        <v>572320</v>
      </c>
      <c r="E30">
        <v>107</v>
      </c>
      <c r="F30">
        <v>20</v>
      </c>
      <c r="G30">
        <v>71865</v>
      </c>
      <c r="J30" t="s">
        <v>7</v>
      </c>
    </row>
    <row r="31" spans="1:10" x14ac:dyDescent="0.3">
      <c r="A31">
        <v>27</v>
      </c>
      <c r="B31">
        <v>30836</v>
      </c>
      <c r="C31">
        <v>9</v>
      </c>
      <c r="D31">
        <f t="shared" si="0"/>
        <v>277524</v>
      </c>
      <c r="E31">
        <v>40</v>
      </c>
      <c r="F31">
        <v>11</v>
      </c>
      <c r="G31">
        <v>10619</v>
      </c>
      <c r="J31" t="s">
        <v>7</v>
      </c>
    </row>
    <row r="32" spans="1:10" x14ac:dyDescent="0.3">
      <c r="A32">
        <v>38</v>
      </c>
      <c r="B32">
        <v>136</v>
      </c>
      <c r="C32">
        <v>5</v>
      </c>
      <c r="D32">
        <f t="shared" si="0"/>
        <v>680</v>
      </c>
      <c r="E32">
        <v>20</v>
      </c>
      <c r="F32">
        <v>5</v>
      </c>
      <c r="G32">
        <v>612</v>
      </c>
      <c r="J32" t="s">
        <v>8</v>
      </c>
    </row>
    <row r="33" spans="1:13" x14ac:dyDescent="0.3">
      <c r="A33">
        <v>40</v>
      </c>
      <c r="B33">
        <v>309592</v>
      </c>
      <c r="C33">
        <v>67</v>
      </c>
      <c r="D33">
        <f t="shared" si="0"/>
        <v>20742664</v>
      </c>
      <c r="E33">
        <v>21</v>
      </c>
      <c r="F33">
        <v>67</v>
      </c>
      <c r="G33">
        <v>2500000</v>
      </c>
      <c r="H33">
        <v>6</v>
      </c>
      <c r="J33" t="s">
        <v>8</v>
      </c>
    </row>
    <row r="34" spans="1:13" x14ac:dyDescent="0.3">
      <c r="A34">
        <v>42</v>
      </c>
      <c r="B34">
        <v>662</v>
      </c>
      <c r="C34">
        <v>8</v>
      </c>
      <c r="D34">
        <f t="shared" si="0"/>
        <v>5296</v>
      </c>
      <c r="E34">
        <v>55</v>
      </c>
      <c r="F34">
        <v>7</v>
      </c>
      <c r="G34">
        <v>1483</v>
      </c>
      <c r="H34">
        <v>5</v>
      </c>
      <c r="J34" t="s">
        <v>9</v>
      </c>
    </row>
    <row r="35" spans="1:13" x14ac:dyDescent="0.3">
      <c r="A35">
        <v>5</v>
      </c>
      <c r="B35">
        <v>9251</v>
      </c>
      <c r="C35">
        <v>22</v>
      </c>
      <c r="D35">
        <f t="shared" si="0"/>
        <v>203522</v>
      </c>
      <c r="E35">
        <v>21</v>
      </c>
      <c r="F35">
        <v>21</v>
      </c>
      <c r="G35">
        <v>55657</v>
      </c>
      <c r="H35">
        <v>0.33</v>
      </c>
      <c r="J35" t="s">
        <v>9</v>
      </c>
    </row>
    <row r="36" spans="1:13" x14ac:dyDescent="0.3">
      <c r="A36">
        <v>7</v>
      </c>
      <c r="C36">
        <v>12</v>
      </c>
      <c r="D36">
        <f t="shared" si="0"/>
        <v>0</v>
      </c>
      <c r="F36">
        <v>12</v>
      </c>
      <c r="G36">
        <v>6468</v>
      </c>
      <c r="H36">
        <v>7</v>
      </c>
      <c r="J36" t="s">
        <v>8</v>
      </c>
    </row>
    <row r="37" spans="1:13" x14ac:dyDescent="0.3">
      <c r="A37">
        <v>16</v>
      </c>
      <c r="B37">
        <v>7401</v>
      </c>
      <c r="C37">
        <v>8</v>
      </c>
      <c r="D37">
        <f t="shared" si="0"/>
        <v>59208</v>
      </c>
      <c r="E37">
        <v>76</v>
      </c>
      <c r="F37">
        <v>12</v>
      </c>
      <c r="G37">
        <v>20489</v>
      </c>
      <c r="J37" t="s">
        <v>7</v>
      </c>
    </row>
    <row r="38" spans="1:13" x14ac:dyDescent="0.3">
      <c r="A38">
        <v>23</v>
      </c>
      <c r="D38">
        <f t="shared" si="0"/>
        <v>0</v>
      </c>
      <c r="F38">
        <v>41</v>
      </c>
      <c r="G38">
        <v>107034</v>
      </c>
      <c r="H38">
        <v>0.33</v>
      </c>
      <c r="J38" t="s">
        <v>9</v>
      </c>
    </row>
    <row r="39" spans="1:13" x14ac:dyDescent="0.3">
      <c r="A39">
        <v>26</v>
      </c>
      <c r="B39">
        <v>2874</v>
      </c>
      <c r="C39">
        <v>12</v>
      </c>
      <c r="D39">
        <f t="shared" si="0"/>
        <v>34488</v>
      </c>
      <c r="E39">
        <v>46</v>
      </c>
      <c r="F39">
        <v>12</v>
      </c>
      <c r="G39">
        <v>15291</v>
      </c>
      <c r="H39">
        <v>3</v>
      </c>
      <c r="J39" t="s">
        <v>7</v>
      </c>
    </row>
    <row r="40" spans="1:13" x14ac:dyDescent="0.3">
      <c r="A40">
        <v>26.1</v>
      </c>
      <c r="B40">
        <v>110000</v>
      </c>
      <c r="C40">
        <v>60</v>
      </c>
      <c r="D40">
        <f t="shared" si="0"/>
        <v>6600000</v>
      </c>
      <c r="E40">
        <v>540</v>
      </c>
      <c r="F40">
        <v>60</v>
      </c>
      <c r="G40">
        <v>4800000</v>
      </c>
      <c r="H40">
        <v>2</v>
      </c>
      <c r="J40" t="s">
        <v>9</v>
      </c>
    </row>
    <row r="41" spans="1:13" x14ac:dyDescent="0.3">
      <c r="A41">
        <v>34</v>
      </c>
      <c r="B41">
        <v>4440</v>
      </c>
      <c r="C41">
        <v>27</v>
      </c>
      <c r="D41">
        <f t="shared" si="0"/>
        <v>119880</v>
      </c>
      <c r="E41">
        <v>210</v>
      </c>
      <c r="F41">
        <v>27</v>
      </c>
      <c r="G41">
        <v>226988</v>
      </c>
      <c r="H41">
        <v>0.5</v>
      </c>
    </row>
    <row r="42" spans="1:13" x14ac:dyDescent="0.3">
      <c r="A42">
        <v>39</v>
      </c>
      <c r="B42">
        <v>37003</v>
      </c>
      <c r="C42">
        <v>48</v>
      </c>
      <c r="D42">
        <f t="shared" si="0"/>
        <v>1776144</v>
      </c>
      <c r="F42">
        <v>58</v>
      </c>
      <c r="G42">
        <v>206422</v>
      </c>
      <c r="H42">
        <v>0.25</v>
      </c>
      <c r="J42" t="s">
        <v>9</v>
      </c>
    </row>
    <row r="43" spans="1:13" x14ac:dyDescent="0.3">
      <c r="A43">
        <v>43</v>
      </c>
      <c r="B43">
        <v>3300000</v>
      </c>
      <c r="C43">
        <v>23</v>
      </c>
      <c r="D43">
        <f t="shared" si="0"/>
        <v>75900000</v>
      </c>
      <c r="E43">
        <v>137</v>
      </c>
      <c r="F43">
        <v>24</v>
      </c>
      <c r="G43">
        <v>28400</v>
      </c>
      <c r="H43">
        <v>2</v>
      </c>
      <c r="J43" t="s">
        <v>9</v>
      </c>
    </row>
    <row r="44" spans="1:13" x14ac:dyDescent="0.3">
      <c r="A44">
        <v>1</v>
      </c>
      <c r="B44">
        <v>22500</v>
      </c>
      <c r="C44">
        <v>28</v>
      </c>
      <c r="D44">
        <f t="shared" si="0"/>
        <v>630000</v>
      </c>
      <c r="E44">
        <v>92</v>
      </c>
      <c r="F44">
        <v>30</v>
      </c>
      <c r="G44">
        <v>222477</v>
      </c>
      <c r="H44">
        <v>2.5</v>
      </c>
      <c r="J44" t="s">
        <v>8</v>
      </c>
    </row>
    <row r="45" spans="1:13" x14ac:dyDescent="0.3">
      <c r="A45">
        <v>3</v>
      </c>
      <c r="B45">
        <v>484</v>
      </c>
      <c r="C45">
        <v>14</v>
      </c>
      <c r="D45">
        <f t="shared" si="0"/>
        <v>6776</v>
      </c>
      <c r="E45">
        <v>153</v>
      </c>
      <c r="F45">
        <v>14</v>
      </c>
      <c r="G45">
        <v>318807</v>
      </c>
      <c r="H45">
        <v>0.5</v>
      </c>
      <c r="J45" t="s">
        <v>7</v>
      </c>
    </row>
    <row r="48" spans="1:13" x14ac:dyDescent="0.3">
      <c r="L48">
        <v>579.86410542513499</v>
      </c>
      <c r="M48">
        <f>0.0514*L48^0.3231</f>
        <v>0.40160010956344117</v>
      </c>
    </row>
    <row r="49" spans="12:13" x14ac:dyDescent="0.3">
      <c r="L49">
        <v>2961375.399681366</v>
      </c>
      <c r="M49">
        <f>0.0514*L49^0.3231</f>
        <v>6.3372765175768793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2018-05-08T09:29:44Z</dcterms:created>
  <dcterms:modified xsi:type="dcterms:W3CDTF">2018-05-08T11:12:49Z</dcterms:modified>
</cp:coreProperties>
</file>