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316" windowHeight="5592"/>
  </bookViews>
  <sheets>
    <sheet name="银行" sheetId="10" r:id="rId1"/>
    <sheet name="德国30" sheetId="8" r:id="rId2"/>
    <sheet name="华宝油气" sheetId="7" r:id="rId3"/>
    <sheet name="中概互联" sheetId="6" r:id="rId4"/>
    <sheet name="券商" sheetId="5" r:id="rId5"/>
    <sheet name="消费ETF (2)" sheetId="9" r:id="rId6"/>
    <sheet name="300医药" sheetId="4" r:id="rId7"/>
    <sheet name="广发医药" sheetId="3" r:id="rId8"/>
    <sheet name="沪深300" sheetId="2" r:id="rId9"/>
    <sheet name="中证500" sheetId="1" r:id="rId10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0" l="1"/>
  <c r="N12" i="10"/>
  <c r="N11" i="10"/>
  <c r="N10" i="10"/>
  <c r="N9" i="10"/>
  <c r="N7" i="10"/>
  <c r="N6" i="10"/>
  <c r="N5" i="10"/>
  <c r="N4" i="10"/>
  <c r="N3" i="10"/>
  <c r="M13" i="10"/>
  <c r="M12" i="10"/>
  <c r="M11" i="10"/>
  <c r="M10" i="10"/>
  <c r="M9" i="10"/>
  <c r="M7" i="10"/>
  <c r="M6" i="10"/>
  <c r="M5" i="10"/>
  <c r="M4" i="10"/>
  <c r="M3" i="10"/>
  <c r="L13" i="10"/>
  <c r="L12" i="10"/>
  <c r="L11" i="10"/>
  <c r="L10" i="10"/>
  <c r="L9" i="10"/>
  <c r="L7" i="10"/>
  <c r="L6" i="10"/>
  <c r="L5" i="10"/>
  <c r="L4" i="10"/>
  <c r="L3" i="10"/>
  <c r="K13" i="10"/>
  <c r="K12" i="10"/>
  <c r="K11" i="10"/>
  <c r="K10" i="10"/>
  <c r="K9" i="10"/>
  <c r="K7" i="10"/>
  <c r="K6" i="10"/>
  <c r="K5" i="10"/>
  <c r="K4" i="10"/>
  <c r="K3" i="10"/>
  <c r="J13" i="10"/>
  <c r="J12" i="10"/>
  <c r="J11" i="10"/>
  <c r="J10" i="10"/>
  <c r="J9" i="10"/>
  <c r="J7" i="10"/>
  <c r="J6" i="10"/>
  <c r="J5" i="10"/>
  <c r="J4" i="10"/>
  <c r="J3" i="10"/>
  <c r="I13" i="10"/>
  <c r="I12" i="10"/>
  <c r="I11" i="10"/>
  <c r="I10" i="10"/>
  <c r="I9" i="10"/>
  <c r="I7" i="10"/>
  <c r="I6" i="10"/>
  <c r="I5" i="10"/>
  <c r="I4" i="10"/>
  <c r="I3" i="10"/>
  <c r="H13" i="10"/>
  <c r="H12" i="10"/>
  <c r="H11" i="10"/>
  <c r="H10" i="10"/>
  <c r="H9" i="10"/>
  <c r="H7" i="10"/>
  <c r="H6" i="10"/>
  <c r="H5" i="10"/>
  <c r="H4" i="10"/>
  <c r="H3" i="10"/>
  <c r="G13" i="10"/>
  <c r="G12" i="10"/>
  <c r="G11" i="10"/>
  <c r="G10" i="10"/>
  <c r="G9" i="10"/>
  <c r="G7" i="10"/>
  <c r="G6" i="10"/>
  <c r="G5" i="10"/>
  <c r="G4" i="10"/>
  <c r="G3" i="10"/>
  <c r="B13" i="10" l="1"/>
  <c r="B12" i="10"/>
  <c r="B11" i="10"/>
  <c r="B10" i="10"/>
  <c r="B9" i="10"/>
  <c r="B7" i="10"/>
  <c r="B6" i="10"/>
  <c r="B5" i="10"/>
  <c r="B4" i="10"/>
  <c r="B3" i="10"/>
  <c r="B13" i="9" l="1"/>
  <c r="B12" i="9"/>
  <c r="B11" i="9"/>
  <c r="B10" i="9"/>
  <c r="B9" i="9"/>
  <c r="B7" i="9"/>
  <c r="B6" i="9"/>
  <c r="B5" i="9"/>
  <c r="B4" i="9"/>
  <c r="B3" i="9"/>
  <c r="B13" i="8"/>
  <c r="B12" i="8"/>
  <c r="B11" i="8"/>
  <c r="B10" i="8"/>
  <c r="B9" i="8"/>
  <c r="B7" i="8"/>
  <c r="B6" i="8"/>
  <c r="B5" i="8"/>
  <c r="B4" i="8"/>
  <c r="B3" i="8"/>
  <c r="B13" i="7"/>
  <c r="B12" i="7"/>
  <c r="B11" i="7"/>
  <c r="B10" i="7"/>
  <c r="B9" i="7"/>
  <c r="B7" i="7"/>
  <c r="B6" i="7"/>
  <c r="B5" i="7"/>
  <c r="B4" i="7"/>
  <c r="B3" i="7"/>
  <c r="B13" i="6"/>
  <c r="B12" i="6"/>
  <c r="B11" i="6"/>
  <c r="B10" i="6"/>
  <c r="B9" i="6"/>
  <c r="B7" i="6"/>
  <c r="B6" i="6"/>
  <c r="B5" i="6"/>
  <c r="B4" i="6"/>
  <c r="B3" i="6"/>
  <c r="B13" i="5"/>
  <c r="B12" i="5"/>
  <c r="B11" i="5"/>
  <c r="B10" i="5"/>
  <c r="B9" i="5"/>
  <c r="B7" i="5"/>
  <c r="B6" i="5"/>
  <c r="B5" i="5"/>
  <c r="B4" i="5"/>
  <c r="B3" i="5"/>
  <c r="B13" i="4"/>
  <c r="B12" i="4"/>
  <c r="B11" i="4"/>
  <c r="B10" i="4"/>
  <c r="B9" i="4"/>
  <c r="B7" i="4"/>
  <c r="B6" i="4"/>
  <c r="B5" i="4"/>
  <c r="B4" i="4"/>
  <c r="B3" i="4"/>
  <c r="B3" i="3"/>
  <c r="B4" i="3"/>
  <c r="B5" i="3"/>
  <c r="B6" i="3"/>
  <c r="B7" i="3"/>
  <c r="B13" i="3"/>
  <c r="B12" i="3"/>
  <c r="B11" i="3"/>
  <c r="B10" i="3"/>
  <c r="B9" i="3"/>
</calcChain>
</file>

<file path=xl/sharedStrings.xml><?xml version="1.0" encoding="utf-8"?>
<sst xmlns="http://schemas.openxmlformats.org/spreadsheetml/2006/main" count="179" uniqueCount="38">
  <si>
    <t>二师父网格交易记录表
作者：二师父</t>
    <phoneticPr fontId="1" type="noConversion"/>
  </si>
  <si>
    <t>当前500ETF的价格</t>
    <phoneticPr fontId="1" type="noConversion"/>
  </si>
  <si>
    <t>每上涨百分之4设置
一个卖出价格</t>
    <phoneticPr fontId="1" type="noConversion"/>
  </si>
  <si>
    <t>建立底仓</t>
    <phoneticPr fontId="1" type="noConversion"/>
  </si>
  <si>
    <t>买入</t>
    <phoneticPr fontId="1" type="noConversion"/>
  </si>
  <si>
    <t>卖出</t>
    <phoneticPr fontId="1" type="noConversion"/>
  </si>
  <si>
    <t>每下跌百分之4设置
一个买入价格</t>
    <phoneticPr fontId="1" type="noConversion"/>
  </si>
  <si>
    <t>中证500</t>
    <phoneticPr fontId="1" type="noConversion"/>
  </si>
  <si>
    <t>底仓建立了</t>
    <phoneticPr fontId="1" type="noConversion"/>
  </si>
  <si>
    <t>沪深300</t>
    <phoneticPr fontId="1" type="noConversion"/>
  </si>
  <si>
    <t>广发医药</t>
    <phoneticPr fontId="1" type="noConversion"/>
  </si>
  <si>
    <t>当前300ETF的价格</t>
    <phoneticPr fontId="1" type="noConversion"/>
  </si>
  <si>
    <t>当前广发医药的价格</t>
    <phoneticPr fontId="1" type="noConversion"/>
  </si>
  <si>
    <t>当前医药ETF的价格</t>
    <phoneticPr fontId="1" type="noConversion"/>
  </si>
  <si>
    <t>医药ETF</t>
    <phoneticPr fontId="1" type="noConversion"/>
  </si>
  <si>
    <t>当前消费ETF的价格</t>
    <phoneticPr fontId="1" type="noConversion"/>
  </si>
  <si>
    <t>当前中概互联的价格</t>
    <phoneticPr fontId="1" type="noConversion"/>
  </si>
  <si>
    <t>当前德国30的价格</t>
    <phoneticPr fontId="1" type="noConversion"/>
  </si>
  <si>
    <t>券商</t>
    <phoneticPr fontId="1" type="noConversion"/>
  </si>
  <si>
    <t>当前华宝油气的价格</t>
    <phoneticPr fontId="1" type="noConversion"/>
  </si>
  <si>
    <t>德国30</t>
    <phoneticPr fontId="1" type="noConversion"/>
  </si>
  <si>
    <t>华宝油气</t>
    <phoneticPr fontId="1" type="noConversion"/>
  </si>
  <si>
    <t>中概互联</t>
    <phoneticPr fontId="1" type="noConversion"/>
  </si>
  <si>
    <t>当前券商的价格</t>
    <phoneticPr fontId="1" type="noConversion"/>
  </si>
  <si>
    <t>2019.1.3</t>
    <phoneticPr fontId="1" type="noConversion"/>
  </si>
  <si>
    <t>消费ETF</t>
    <phoneticPr fontId="1" type="noConversion"/>
  </si>
  <si>
    <t>银行</t>
    <phoneticPr fontId="1" type="noConversion"/>
  </si>
  <si>
    <t>当前银行的价格</t>
    <phoneticPr fontId="1" type="noConversion"/>
  </si>
  <si>
    <t>银行</t>
    <phoneticPr fontId="1" type="noConversion"/>
  </si>
  <si>
    <t>德国30</t>
    <phoneticPr fontId="1" type="noConversion"/>
  </si>
  <si>
    <t>华宝油气</t>
    <phoneticPr fontId="1" type="noConversion"/>
  </si>
  <si>
    <t>中概互联</t>
    <phoneticPr fontId="1" type="noConversion"/>
  </si>
  <si>
    <t>券商</t>
    <phoneticPr fontId="1" type="noConversion"/>
  </si>
  <si>
    <t>消费ETF</t>
    <phoneticPr fontId="1" type="noConversion"/>
  </si>
  <si>
    <t>医药ETF</t>
    <phoneticPr fontId="1" type="noConversion"/>
  </si>
  <si>
    <t>广发医药</t>
    <phoneticPr fontId="1" type="noConversion"/>
  </si>
  <si>
    <t>沪深300</t>
    <phoneticPr fontId="1" type="noConversion"/>
  </si>
  <si>
    <t>中证500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</si>
</sst>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STXingkai"/>
      <charset val="134"/>
    </font>
    <font>
      <sz val="11"/>
      <color theme="1"/>
      <name val="FangSong"/>
      <family val="3"/>
      <charset val="134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5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J15" sqref="J15"/>
    </sheetView>
  </sheetViews>
  <sheetFormatPr defaultRowHeight="13.8"/>
  <cols>
    <col min="1" max="1" width="19" customWidth="1"/>
    <col min="3" max="3" width="11.5546875" customWidth="1"/>
    <col min="7" max="7" width="11.33203125" customWidth="1"/>
    <col min="9" max="9" width="9.77734375" customWidth="1"/>
    <col min="10" max="10" width="11.21875" customWidth="1"/>
    <col min="14" max="14" width="10.6640625" customWidth="1"/>
  </cols>
  <sheetData>
    <row r="1" spans="1:16" ht="67.8" customHeight="1">
      <c r="A1" s="10" t="s">
        <v>0</v>
      </c>
      <c r="B1" s="11"/>
      <c r="C1" s="11"/>
      <c r="D1" s="11"/>
      <c r="E1" s="11"/>
      <c r="F1" s="11"/>
    </row>
    <row r="2" spans="1:16" ht="25.8" customHeight="1">
      <c r="A2" s="10" t="s">
        <v>26</v>
      </c>
      <c r="B2" s="10"/>
      <c r="C2" s="10"/>
      <c r="D2" s="10"/>
      <c r="E2" s="10"/>
      <c r="F2" s="10"/>
      <c r="G2" s="16" t="s">
        <v>28</v>
      </c>
      <c r="H2" s="16" t="s">
        <v>29</v>
      </c>
      <c r="I2" s="16" t="s">
        <v>30</v>
      </c>
      <c r="J2" s="16" t="s">
        <v>31</v>
      </c>
      <c r="K2" s="16" t="s">
        <v>32</v>
      </c>
      <c r="L2" s="16" t="s">
        <v>33</v>
      </c>
      <c r="M2" s="16" t="s">
        <v>34</v>
      </c>
      <c r="N2" s="16" t="s">
        <v>35</v>
      </c>
      <c r="O2" s="16" t="s">
        <v>36</v>
      </c>
      <c r="P2" s="16" t="s">
        <v>37</v>
      </c>
    </row>
    <row r="3" spans="1:16" ht="14.4" customHeight="1">
      <c r="A3" s="12" t="s">
        <v>2</v>
      </c>
      <c r="B3" s="8">
        <f>B8*1.2</f>
        <v>1.0595999999999999</v>
      </c>
      <c r="C3" s="1" t="s">
        <v>5</v>
      </c>
      <c r="D3" s="13">
        <v>2</v>
      </c>
      <c r="E3" s="13"/>
      <c r="F3" s="13"/>
      <c r="G3" s="8">
        <f>G8*1.2</f>
        <v>1.0595999999999999</v>
      </c>
      <c r="H3" s="8">
        <f>H8*1.2</f>
        <v>1.1040000000000001</v>
      </c>
      <c r="I3" s="8">
        <f>I8*1.2</f>
        <v>0.6</v>
      </c>
      <c r="J3" s="8">
        <f>J8*1.2</f>
        <v>1.3284</v>
      </c>
      <c r="K3" s="8">
        <f>K8*1.2</f>
        <v>0.81600000000000006</v>
      </c>
      <c r="L3" s="8">
        <f>L8*1.2</f>
        <v>2.1779999999999999</v>
      </c>
      <c r="M3" s="8">
        <f>M8*1.2</f>
        <v>1.5539999999999998</v>
      </c>
      <c r="N3" s="3">
        <f>N8*1.2</f>
        <v>1.26</v>
      </c>
      <c r="O3" s="3">
        <v>3.66</v>
      </c>
      <c r="P3" s="3">
        <v>5.34</v>
      </c>
    </row>
    <row r="4" spans="1:16" ht="14.4">
      <c r="A4" s="12"/>
      <c r="B4" s="8">
        <f>B8*1.16</f>
        <v>1.0242799999999999</v>
      </c>
      <c r="C4" s="1" t="s">
        <v>5</v>
      </c>
      <c r="D4" s="13">
        <v>1.8</v>
      </c>
      <c r="E4" s="13"/>
      <c r="F4" s="13"/>
      <c r="G4" s="8">
        <f>G8*1.16</f>
        <v>1.0242799999999999</v>
      </c>
      <c r="H4" s="8">
        <f>H8*1.16</f>
        <v>1.0671999999999999</v>
      </c>
      <c r="I4" s="8">
        <f>I8*1.16</f>
        <v>0.57999999999999996</v>
      </c>
      <c r="J4" s="8">
        <f>J8*1.16</f>
        <v>1.2841199999999999</v>
      </c>
      <c r="K4" s="8">
        <f>K8*1.16</f>
        <v>0.78880000000000006</v>
      </c>
      <c r="L4" s="8">
        <f>L8*1.16</f>
        <v>2.1053999999999999</v>
      </c>
      <c r="M4" s="8">
        <f>M8*1.16</f>
        <v>1.5021999999999998</v>
      </c>
      <c r="N4" s="3">
        <f>N8*1.16</f>
        <v>1.218</v>
      </c>
      <c r="O4" s="3">
        <v>3.53</v>
      </c>
      <c r="P4" s="3">
        <v>5.16</v>
      </c>
    </row>
    <row r="5" spans="1:16" ht="14.4">
      <c r="A5" s="12"/>
      <c r="B5" s="8">
        <f>B8*1.12</f>
        <v>0.98896000000000006</v>
      </c>
      <c r="C5" s="1" t="s">
        <v>5</v>
      </c>
      <c r="D5" s="13">
        <v>1.6</v>
      </c>
      <c r="E5" s="13"/>
      <c r="F5" s="13"/>
      <c r="G5" s="8">
        <f>G8*1.12</f>
        <v>0.98896000000000006</v>
      </c>
      <c r="H5" s="8">
        <f>H8*1.12</f>
        <v>1.0304000000000002</v>
      </c>
      <c r="I5" s="8">
        <f>I8*1.12</f>
        <v>0.56000000000000005</v>
      </c>
      <c r="J5" s="8">
        <f>J8*1.12</f>
        <v>1.2398400000000001</v>
      </c>
      <c r="K5" s="8">
        <f>K8*1.12</f>
        <v>0.76160000000000017</v>
      </c>
      <c r="L5" s="8">
        <f>L8*1.12</f>
        <v>2.0327999999999999</v>
      </c>
      <c r="M5" s="8">
        <f>M8*1.12</f>
        <v>1.4504000000000001</v>
      </c>
      <c r="N5" s="3">
        <f>N8*1.12</f>
        <v>1.1760000000000002</v>
      </c>
      <c r="O5" s="3">
        <v>3.41</v>
      </c>
      <c r="P5" s="3">
        <v>4.9800000000000004</v>
      </c>
    </row>
    <row r="6" spans="1:16" ht="14.4">
      <c r="A6" s="12"/>
      <c r="B6" s="8">
        <f>B8*1.08</f>
        <v>0.95364000000000004</v>
      </c>
      <c r="C6" s="1" t="s">
        <v>5</v>
      </c>
      <c r="D6" s="13">
        <v>1.4</v>
      </c>
      <c r="E6" s="13"/>
      <c r="F6" s="13"/>
      <c r="G6" s="8">
        <f>G8*1.08</f>
        <v>0.95364000000000004</v>
      </c>
      <c r="H6" s="8">
        <f>H8*1.08</f>
        <v>0.99360000000000015</v>
      </c>
      <c r="I6" s="8">
        <f>I8*1.08</f>
        <v>0.54</v>
      </c>
      <c r="J6" s="8">
        <f>J8*1.08</f>
        <v>1.19556</v>
      </c>
      <c r="K6" s="8">
        <f>K8*1.08</f>
        <v>0.73440000000000005</v>
      </c>
      <c r="L6" s="8">
        <f>L8*1.08</f>
        <v>1.9602000000000002</v>
      </c>
      <c r="M6" s="8">
        <f>M8*1.08</f>
        <v>1.3986000000000001</v>
      </c>
      <c r="N6" s="3">
        <f>N8*1.08</f>
        <v>1.1340000000000001</v>
      </c>
      <c r="O6" s="3">
        <v>3.29</v>
      </c>
      <c r="P6" s="3">
        <v>4.8</v>
      </c>
    </row>
    <row r="7" spans="1:16" ht="14.4">
      <c r="A7" s="12"/>
      <c r="B7" s="8">
        <f>B8*1.04</f>
        <v>0.91832000000000003</v>
      </c>
      <c r="C7" s="1" t="s">
        <v>5</v>
      </c>
      <c r="D7" s="13">
        <v>1.2</v>
      </c>
      <c r="E7" s="13"/>
      <c r="F7" s="13"/>
      <c r="G7" s="8">
        <f>G8*1.04</f>
        <v>0.91832000000000003</v>
      </c>
      <c r="H7" s="8">
        <f>H8*1.04</f>
        <v>0.95680000000000009</v>
      </c>
      <c r="I7" s="8">
        <f>I8*1.04</f>
        <v>0.52</v>
      </c>
      <c r="J7" s="8">
        <f>J8*1.04</f>
        <v>1.1512800000000001</v>
      </c>
      <c r="K7" s="8">
        <f>K8*1.04</f>
        <v>0.70720000000000005</v>
      </c>
      <c r="L7" s="8">
        <f>L8*1.04</f>
        <v>1.8875999999999999</v>
      </c>
      <c r="M7" s="8">
        <f>M8*1.04</f>
        <v>1.3468</v>
      </c>
      <c r="N7" s="3">
        <f>N8*1.04</f>
        <v>1.0920000000000001</v>
      </c>
      <c r="O7" s="3">
        <v>3.17</v>
      </c>
      <c r="P7" s="3">
        <v>4.62</v>
      </c>
    </row>
    <row r="8" spans="1:16" ht="14.4">
      <c r="A8" s="5" t="s">
        <v>27</v>
      </c>
      <c r="B8" s="2">
        <v>0.88300000000000001</v>
      </c>
      <c r="C8" s="6" t="s">
        <v>3</v>
      </c>
      <c r="D8" s="14">
        <v>10</v>
      </c>
      <c r="E8" s="14"/>
      <c r="F8" s="14"/>
      <c r="G8" s="2">
        <v>0.88300000000000001</v>
      </c>
      <c r="H8" s="2">
        <v>0.92</v>
      </c>
      <c r="I8" s="2">
        <v>0.5</v>
      </c>
      <c r="J8" s="2">
        <v>1.107</v>
      </c>
      <c r="K8" s="2">
        <v>0.68</v>
      </c>
      <c r="L8" s="2">
        <v>1.8149999999999999</v>
      </c>
      <c r="M8" s="2">
        <v>1.2949999999999999</v>
      </c>
      <c r="N8" s="2">
        <v>1.05</v>
      </c>
      <c r="O8" s="2">
        <v>3.05</v>
      </c>
      <c r="P8" s="2">
        <v>4.45</v>
      </c>
    </row>
    <row r="9" spans="1:16" ht="14.4" customHeight="1">
      <c r="A9" s="12" t="s">
        <v>6</v>
      </c>
      <c r="B9" s="7">
        <f>B8*0.96</f>
        <v>0.84767999999999999</v>
      </c>
      <c r="C9" s="1" t="s">
        <v>4</v>
      </c>
      <c r="D9" s="13">
        <v>1.2</v>
      </c>
      <c r="E9" s="13"/>
      <c r="F9" s="13"/>
      <c r="G9" s="7">
        <f>G8*0.96</f>
        <v>0.84767999999999999</v>
      </c>
      <c r="H9" s="7">
        <f>H8*0.96</f>
        <v>0.88319999999999999</v>
      </c>
      <c r="I9" s="7">
        <f>I8*0.96</f>
        <v>0.48</v>
      </c>
      <c r="J9" s="7">
        <f>J8*0.96</f>
        <v>1.0627199999999999</v>
      </c>
      <c r="K9" s="7">
        <f>K8*0.96</f>
        <v>0.65280000000000005</v>
      </c>
      <c r="L9" s="7">
        <f>L8*0.96</f>
        <v>1.7423999999999999</v>
      </c>
      <c r="M9" s="7">
        <f>M8*0.96</f>
        <v>1.2431999999999999</v>
      </c>
      <c r="N9" s="4">
        <f>N8*0.96</f>
        <v>1.008</v>
      </c>
      <c r="O9" s="4">
        <v>2.92</v>
      </c>
      <c r="P9" s="4">
        <v>4.2699999999999996</v>
      </c>
    </row>
    <row r="10" spans="1:16" ht="14.4">
      <c r="A10" s="12"/>
      <c r="B10" s="7">
        <f>B8*0.92</f>
        <v>0.81236000000000008</v>
      </c>
      <c r="C10" s="1" t="s">
        <v>4</v>
      </c>
      <c r="D10" s="13">
        <v>1.4</v>
      </c>
      <c r="E10" s="13"/>
      <c r="F10" s="13"/>
      <c r="G10" s="7">
        <f>G8*0.92</f>
        <v>0.81236000000000008</v>
      </c>
      <c r="H10" s="7">
        <f>H8*0.92</f>
        <v>0.84640000000000004</v>
      </c>
      <c r="I10" s="7">
        <f>I8*0.92</f>
        <v>0.46</v>
      </c>
      <c r="J10" s="7">
        <f>J8*0.92</f>
        <v>1.01844</v>
      </c>
      <c r="K10" s="7">
        <f>K8*0.92</f>
        <v>0.62560000000000004</v>
      </c>
      <c r="L10" s="7">
        <f>L8*0.92</f>
        <v>1.6698</v>
      </c>
      <c r="M10" s="7">
        <f>M8*0.92</f>
        <v>1.1914</v>
      </c>
      <c r="N10" s="4">
        <f>N8*0.92</f>
        <v>0.96600000000000008</v>
      </c>
      <c r="O10" s="4">
        <v>2.8</v>
      </c>
      <c r="P10" s="4">
        <v>4.09</v>
      </c>
    </row>
    <row r="11" spans="1:16" ht="14.4">
      <c r="A11" s="12"/>
      <c r="B11" s="7">
        <f>B8*0.88</f>
        <v>0.77704000000000006</v>
      </c>
      <c r="C11" s="1" t="s">
        <v>4</v>
      </c>
      <c r="D11" s="13">
        <v>1.6</v>
      </c>
      <c r="E11" s="13"/>
      <c r="F11" s="13"/>
      <c r="G11" s="7">
        <f>G8*0.88</f>
        <v>0.77704000000000006</v>
      </c>
      <c r="H11" s="7">
        <f>H8*0.88</f>
        <v>0.80959999999999999</v>
      </c>
      <c r="I11" s="7">
        <f>I8*0.88</f>
        <v>0.44</v>
      </c>
      <c r="J11" s="7">
        <f>J8*0.88</f>
        <v>0.97416000000000003</v>
      </c>
      <c r="K11" s="7">
        <f>K8*0.88</f>
        <v>0.59840000000000004</v>
      </c>
      <c r="L11" s="7">
        <f>L8*0.88</f>
        <v>1.5972</v>
      </c>
      <c r="M11" s="7">
        <f>M8*0.88</f>
        <v>1.1395999999999999</v>
      </c>
      <c r="N11" s="4">
        <f>N8*0.88</f>
        <v>0.92400000000000004</v>
      </c>
      <c r="O11" s="4">
        <v>2.68</v>
      </c>
      <c r="P11" s="4">
        <v>3.91</v>
      </c>
    </row>
    <row r="12" spans="1:16" ht="14.4">
      <c r="A12" s="12"/>
      <c r="B12" s="7">
        <f>B8*0.84</f>
        <v>0.74171999999999993</v>
      </c>
      <c r="C12" s="1" t="s">
        <v>4</v>
      </c>
      <c r="D12" s="13">
        <v>1.8</v>
      </c>
      <c r="E12" s="13"/>
      <c r="F12" s="13"/>
      <c r="G12" s="7">
        <f>G8*0.84</f>
        <v>0.74171999999999993</v>
      </c>
      <c r="H12" s="7">
        <f>H8*0.84</f>
        <v>0.77280000000000004</v>
      </c>
      <c r="I12" s="7">
        <f>I8*0.84</f>
        <v>0.42</v>
      </c>
      <c r="J12" s="7">
        <f>J8*0.84</f>
        <v>0.92987999999999993</v>
      </c>
      <c r="K12" s="7">
        <f>K8*0.84</f>
        <v>0.57120000000000004</v>
      </c>
      <c r="L12" s="7">
        <f>L8*0.84</f>
        <v>1.5246</v>
      </c>
      <c r="M12" s="7">
        <f>M8*0.84</f>
        <v>1.0877999999999999</v>
      </c>
      <c r="N12" s="4">
        <f>N8*0.84</f>
        <v>0.88200000000000001</v>
      </c>
      <c r="O12" s="4">
        <v>2.56</v>
      </c>
      <c r="P12" s="4">
        <v>3.73</v>
      </c>
    </row>
    <row r="13" spans="1:16" ht="14.4">
      <c r="A13" s="12"/>
      <c r="B13" s="7">
        <f>B8*0.8</f>
        <v>0.70640000000000003</v>
      </c>
      <c r="C13" s="1" t="s">
        <v>4</v>
      </c>
      <c r="D13" s="13">
        <v>2</v>
      </c>
      <c r="E13" s="13"/>
      <c r="F13" s="13"/>
      <c r="G13" s="7">
        <f>G8*0.8</f>
        <v>0.70640000000000003</v>
      </c>
      <c r="H13" s="7">
        <f>H8*0.8</f>
        <v>0.7360000000000001</v>
      </c>
      <c r="I13" s="7">
        <f>I8*0.8</f>
        <v>0.4</v>
      </c>
      <c r="J13" s="7">
        <f>J8*0.8</f>
        <v>0.88560000000000005</v>
      </c>
      <c r="K13" s="7">
        <f>K8*0.8</f>
        <v>0.54400000000000004</v>
      </c>
      <c r="L13" s="7">
        <f>L8*0.8</f>
        <v>1.452</v>
      </c>
      <c r="M13" s="7">
        <f>M8*0.8</f>
        <v>1.036</v>
      </c>
      <c r="N13" s="4">
        <f>N8*0.8</f>
        <v>0.84000000000000008</v>
      </c>
      <c r="O13" s="4">
        <v>2.44</v>
      </c>
      <c r="P13" s="4">
        <v>3.56</v>
      </c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</cols>
  <sheetData>
    <row r="1" spans="1:6" ht="67.8" customHeight="1">
      <c r="A1" s="10" t="s">
        <v>0</v>
      </c>
      <c r="B1" s="11"/>
      <c r="C1" s="11"/>
      <c r="D1" s="11"/>
      <c r="E1" s="11"/>
      <c r="F1" s="11"/>
    </row>
    <row r="2" spans="1:6" ht="25.8" customHeight="1">
      <c r="A2" s="10" t="s">
        <v>7</v>
      </c>
      <c r="B2" s="10"/>
      <c r="C2" s="10"/>
      <c r="D2" s="10"/>
      <c r="E2" s="10"/>
      <c r="F2" s="10"/>
    </row>
    <row r="3" spans="1:6" ht="14.4" customHeight="1">
      <c r="A3" s="12" t="s">
        <v>2</v>
      </c>
      <c r="B3" s="3">
        <v>5.34</v>
      </c>
      <c r="C3" s="1" t="s">
        <v>5</v>
      </c>
      <c r="D3" s="13">
        <v>2000</v>
      </c>
      <c r="E3" s="13"/>
      <c r="F3" s="13"/>
    </row>
    <row r="4" spans="1:6" ht="14.4">
      <c r="A4" s="12"/>
      <c r="B4" s="3">
        <v>5.16</v>
      </c>
      <c r="C4" s="1" t="s">
        <v>5</v>
      </c>
      <c r="D4" s="13">
        <v>2000</v>
      </c>
      <c r="E4" s="13"/>
      <c r="F4" s="13"/>
    </row>
    <row r="5" spans="1:6" ht="14.4">
      <c r="A5" s="12"/>
      <c r="B5" s="3">
        <v>4.9800000000000004</v>
      </c>
      <c r="C5" s="1" t="s">
        <v>5</v>
      </c>
      <c r="D5" s="13">
        <v>2000</v>
      </c>
      <c r="E5" s="13"/>
      <c r="F5" s="13"/>
    </row>
    <row r="6" spans="1:6" ht="14.4">
      <c r="A6" s="12"/>
      <c r="B6" s="3">
        <v>4.8</v>
      </c>
      <c r="C6" s="1" t="s">
        <v>5</v>
      </c>
      <c r="D6" s="13">
        <v>2000</v>
      </c>
      <c r="E6" s="13"/>
      <c r="F6" s="13"/>
    </row>
    <row r="7" spans="1:6" ht="14.4">
      <c r="A7" s="12"/>
      <c r="B7" s="3">
        <v>4.62</v>
      </c>
      <c r="C7" s="1" t="s">
        <v>5</v>
      </c>
      <c r="D7" s="13">
        <v>2000</v>
      </c>
      <c r="E7" s="13"/>
      <c r="F7" s="13"/>
    </row>
    <row r="8" spans="1:6" ht="14.4">
      <c r="A8" s="5" t="s">
        <v>1</v>
      </c>
      <c r="B8" s="2">
        <v>4.45</v>
      </c>
      <c r="C8" s="6" t="s">
        <v>3</v>
      </c>
      <c r="D8" s="14">
        <v>10000</v>
      </c>
      <c r="E8" s="14"/>
      <c r="F8" s="14"/>
    </row>
    <row r="9" spans="1:6" ht="14.4" customHeight="1">
      <c r="A9" s="12" t="s">
        <v>6</v>
      </c>
      <c r="B9" s="4">
        <v>4.2699999999999996</v>
      </c>
      <c r="C9" s="1" t="s">
        <v>4</v>
      </c>
      <c r="D9" s="13">
        <v>2000</v>
      </c>
      <c r="E9" s="13"/>
      <c r="F9" s="13"/>
    </row>
    <row r="10" spans="1:6" ht="14.4">
      <c r="A10" s="12"/>
      <c r="B10" s="4">
        <v>4.09</v>
      </c>
      <c r="C10" s="1" t="s">
        <v>4</v>
      </c>
      <c r="D10" s="13">
        <v>2000</v>
      </c>
      <c r="E10" s="13"/>
      <c r="F10" s="13"/>
    </row>
    <row r="11" spans="1:6" ht="14.4">
      <c r="A11" s="12"/>
      <c r="B11" s="4">
        <v>3.91</v>
      </c>
      <c r="C11" s="1" t="s">
        <v>4</v>
      </c>
      <c r="D11" s="13">
        <v>2000</v>
      </c>
      <c r="E11" s="13"/>
      <c r="F11" s="13"/>
    </row>
    <row r="12" spans="1:6" ht="14.4">
      <c r="A12" s="12"/>
      <c r="B12" s="4">
        <v>3.73</v>
      </c>
      <c r="C12" s="1" t="s">
        <v>4</v>
      </c>
      <c r="D12" s="13">
        <v>2000</v>
      </c>
      <c r="E12" s="13"/>
      <c r="F12" s="13"/>
    </row>
    <row r="13" spans="1:6" ht="14.4">
      <c r="A13" s="12"/>
      <c r="B13" s="4">
        <v>3.56</v>
      </c>
      <c r="C13" s="1" t="s">
        <v>4</v>
      </c>
      <c r="D13" s="13">
        <v>2000</v>
      </c>
      <c r="E13" s="13"/>
      <c r="F13" s="13"/>
    </row>
  </sheetData>
  <mergeCells count="15">
    <mergeCell ref="A1:F1"/>
    <mergeCell ref="D8:F8"/>
    <mergeCell ref="D9:F9"/>
    <mergeCell ref="D10:F10"/>
    <mergeCell ref="D11:F11"/>
    <mergeCell ref="D7:F7"/>
    <mergeCell ref="A2:F2"/>
    <mergeCell ref="A3:A7"/>
    <mergeCell ref="A9:A13"/>
    <mergeCell ref="D6:F6"/>
    <mergeCell ref="D5:F5"/>
    <mergeCell ref="D3:F3"/>
    <mergeCell ref="D4:F4"/>
    <mergeCell ref="D12:F12"/>
    <mergeCell ref="D13:F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8" sqref="A18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20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1.1040000000000001</v>
      </c>
      <c r="C3" s="1" t="s">
        <v>5</v>
      </c>
      <c r="D3" s="13">
        <v>2000</v>
      </c>
      <c r="E3" s="13"/>
      <c r="F3" s="13"/>
    </row>
    <row r="4" spans="1:7" ht="14.4">
      <c r="A4" s="12"/>
      <c r="B4" s="8">
        <f>B8*1.16</f>
        <v>1.0671999999999999</v>
      </c>
      <c r="C4" s="1" t="s">
        <v>5</v>
      </c>
      <c r="D4" s="13">
        <v>2000</v>
      </c>
      <c r="E4" s="13"/>
      <c r="F4" s="13"/>
    </row>
    <row r="5" spans="1:7" ht="14.4">
      <c r="A5" s="12"/>
      <c r="B5" s="8">
        <f>B8*1.12</f>
        <v>1.0304000000000002</v>
      </c>
      <c r="C5" s="1" t="s">
        <v>5</v>
      </c>
      <c r="D5" s="13">
        <v>2000</v>
      </c>
      <c r="E5" s="13"/>
      <c r="F5" s="13"/>
    </row>
    <row r="6" spans="1:7" ht="14.4">
      <c r="A6" s="12"/>
      <c r="B6" s="8">
        <f>B8*1.08</f>
        <v>0.99360000000000015</v>
      </c>
      <c r="C6" s="1" t="s">
        <v>5</v>
      </c>
      <c r="D6" s="13">
        <v>2000</v>
      </c>
      <c r="E6" s="13"/>
      <c r="F6" s="13"/>
    </row>
    <row r="7" spans="1:7" ht="14.4">
      <c r="A7" s="12"/>
      <c r="B7" s="8">
        <f>B8*1.04</f>
        <v>0.95680000000000009</v>
      </c>
      <c r="C7" s="1" t="s">
        <v>5</v>
      </c>
      <c r="D7" s="13">
        <v>2000</v>
      </c>
      <c r="E7" s="13"/>
      <c r="F7" s="13"/>
    </row>
    <row r="8" spans="1:7" ht="14.4">
      <c r="A8" s="5" t="s">
        <v>17</v>
      </c>
      <c r="B8" s="2">
        <v>0.92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0.88319999999999999</v>
      </c>
      <c r="C9" s="1" t="s">
        <v>4</v>
      </c>
      <c r="D9" s="13">
        <v>2000</v>
      </c>
      <c r="E9" s="13"/>
      <c r="F9" s="13"/>
    </row>
    <row r="10" spans="1:7" ht="14.4">
      <c r="A10" s="12"/>
      <c r="B10" s="7">
        <f>B8*0.92</f>
        <v>0.84640000000000004</v>
      </c>
      <c r="C10" s="1" t="s">
        <v>4</v>
      </c>
      <c r="D10" s="13">
        <v>2000</v>
      </c>
      <c r="E10" s="13"/>
      <c r="F10" s="13"/>
    </row>
    <row r="11" spans="1:7" ht="14.4">
      <c r="A11" s="12"/>
      <c r="B11" s="7">
        <f>B8*0.88</f>
        <v>0.80959999999999999</v>
      </c>
      <c r="C11" s="1" t="s">
        <v>4</v>
      </c>
      <c r="D11" s="13">
        <v>2000</v>
      </c>
      <c r="E11" s="13"/>
      <c r="F11" s="13"/>
    </row>
    <row r="12" spans="1:7" ht="14.4">
      <c r="A12" s="12"/>
      <c r="B12" s="7">
        <f>B8*0.84</f>
        <v>0.77280000000000004</v>
      </c>
      <c r="C12" s="1" t="s">
        <v>4</v>
      </c>
      <c r="D12" s="13">
        <v>2000</v>
      </c>
      <c r="E12" s="13"/>
      <c r="F12" s="13"/>
    </row>
    <row r="13" spans="1:7" ht="14.4">
      <c r="A13" s="12"/>
      <c r="B13" s="7">
        <f>B8*0.8</f>
        <v>0.7360000000000001</v>
      </c>
      <c r="C13" s="1" t="s">
        <v>4</v>
      </c>
      <c r="D13" s="13">
        <v>2000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21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0.6</v>
      </c>
      <c r="C3" s="1" t="s">
        <v>5</v>
      </c>
      <c r="D3" s="13">
        <v>2000</v>
      </c>
      <c r="E3" s="13"/>
      <c r="F3" s="13"/>
    </row>
    <row r="4" spans="1:7" ht="14.4">
      <c r="A4" s="12"/>
      <c r="B4" s="8">
        <f>B8*1.16</f>
        <v>0.57999999999999996</v>
      </c>
      <c r="C4" s="1" t="s">
        <v>5</v>
      </c>
      <c r="D4" s="13">
        <v>2000</v>
      </c>
      <c r="E4" s="13"/>
      <c r="F4" s="13"/>
    </row>
    <row r="5" spans="1:7" ht="14.4">
      <c r="A5" s="12"/>
      <c r="B5" s="8">
        <f>B8*1.12</f>
        <v>0.56000000000000005</v>
      </c>
      <c r="C5" s="1" t="s">
        <v>5</v>
      </c>
      <c r="D5" s="13">
        <v>2000</v>
      </c>
      <c r="E5" s="13"/>
      <c r="F5" s="13"/>
    </row>
    <row r="6" spans="1:7" ht="14.4">
      <c r="A6" s="12"/>
      <c r="B6" s="8">
        <f>B8*1.08</f>
        <v>0.54</v>
      </c>
      <c r="C6" s="1" t="s">
        <v>5</v>
      </c>
      <c r="D6" s="13">
        <v>2000</v>
      </c>
      <c r="E6" s="13"/>
      <c r="F6" s="13"/>
    </row>
    <row r="7" spans="1:7" ht="14.4">
      <c r="A7" s="12"/>
      <c r="B7" s="8">
        <f>B8*1.04</f>
        <v>0.52</v>
      </c>
      <c r="C7" s="1" t="s">
        <v>5</v>
      </c>
      <c r="D7" s="13">
        <v>2000</v>
      </c>
      <c r="E7" s="13"/>
      <c r="F7" s="13"/>
    </row>
    <row r="8" spans="1:7" ht="14.4">
      <c r="A8" s="5" t="s">
        <v>19</v>
      </c>
      <c r="B8" s="2">
        <v>0.5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0.48</v>
      </c>
      <c r="C9" s="6" t="s">
        <v>4</v>
      </c>
      <c r="D9" s="14">
        <v>2000</v>
      </c>
      <c r="E9" s="14"/>
      <c r="F9" s="14"/>
    </row>
    <row r="10" spans="1:7" ht="14.4">
      <c r="A10" s="12"/>
      <c r="B10" s="7">
        <f>B8*0.92</f>
        <v>0.46</v>
      </c>
      <c r="C10" s="6" t="s">
        <v>4</v>
      </c>
      <c r="D10" s="14">
        <v>2000</v>
      </c>
      <c r="E10" s="14"/>
      <c r="F10" s="14"/>
    </row>
    <row r="11" spans="1:7" ht="14.4">
      <c r="A11" s="12"/>
      <c r="B11" s="7">
        <f>B8*0.88</f>
        <v>0.44</v>
      </c>
      <c r="C11" s="1" t="s">
        <v>4</v>
      </c>
      <c r="D11" s="13">
        <v>2000</v>
      </c>
      <c r="E11" s="13"/>
      <c r="F11" s="13"/>
    </row>
    <row r="12" spans="1:7" ht="14.4">
      <c r="A12" s="12"/>
      <c r="B12" s="7">
        <f>B8*0.84</f>
        <v>0.42</v>
      </c>
      <c r="C12" s="1" t="s">
        <v>4</v>
      </c>
      <c r="D12" s="13">
        <v>2000</v>
      </c>
      <c r="E12" s="13"/>
      <c r="F12" s="13"/>
    </row>
    <row r="13" spans="1:7" ht="14.4">
      <c r="A13" s="12"/>
      <c r="B13" s="7">
        <f>B8*0.8</f>
        <v>0.4</v>
      </c>
      <c r="C13" s="1" t="s">
        <v>4</v>
      </c>
      <c r="D13" s="13">
        <v>2000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22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1.3284</v>
      </c>
      <c r="C3" s="1" t="s">
        <v>5</v>
      </c>
      <c r="D3" s="13">
        <v>2000</v>
      </c>
      <c r="E3" s="13"/>
      <c r="F3" s="13"/>
    </row>
    <row r="4" spans="1:7" ht="14.4">
      <c r="A4" s="12"/>
      <c r="B4" s="8">
        <f>B8*1.16</f>
        <v>1.2841199999999999</v>
      </c>
      <c r="C4" s="1" t="s">
        <v>5</v>
      </c>
      <c r="D4" s="13">
        <v>2000</v>
      </c>
      <c r="E4" s="13"/>
      <c r="F4" s="13"/>
    </row>
    <row r="5" spans="1:7" ht="14.4">
      <c r="A5" s="12"/>
      <c r="B5" s="8">
        <f>B8*1.12</f>
        <v>1.2398400000000001</v>
      </c>
      <c r="C5" s="1" t="s">
        <v>5</v>
      </c>
      <c r="D5" s="13">
        <v>2000</v>
      </c>
      <c r="E5" s="13"/>
      <c r="F5" s="13"/>
    </row>
    <row r="6" spans="1:7" ht="14.4">
      <c r="A6" s="12"/>
      <c r="B6" s="8">
        <f>B8*1.08</f>
        <v>1.19556</v>
      </c>
      <c r="C6" s="1" t="s">
        <v>5</v>
      </c>
      <c r="D6" s="13">
        <v>2000</v>
      </c>
      <c r="E6" s="13"/>
      <c r="F6" s="13"/>
    </row>
    <row r="7" spans="1:7" ht="14.4">
      <c r="A7" s="12"/>
      <c r="B7" s="8">
        <f>B8*1.04</f>
        <v>1.1512800000000001</v>
      </c>
      <c r="C7" s="1" t="s">
        <v>5</v>
      </c>
      <c r="D7" s="13">
        <v>2000</v>
      </c>
      <c r="E7" s="13"/>
      <c r="F7" s="13"/>
    </row>
    <row r="8" spans="1:7" ht="14.4">
      <c r="A8" s="5" t="s">
        <v>16</v>
      </c>
      <c r="B8" s="2">
        <v>1.107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1.0627199999999999</v>
      </c>
      <c r="C9" s="6" t="s">
        <v>4</v>
      </c>
      <c r="D9" s="14">
        <v>2000</v>
      </c>
      <c r="E9" s="14"/>
      <c r="F9" s="14"/>
    </row>
    <row r="10" spans="1:7" ht="14.4">
      <c r="A10" s="12"/>
      <c r="B10" s="7">
        <f>B8*0.92</f>
        <v>1.01844</v>
      </c>
      <c r="C10" s="1" t="s">
        <v>4</v>
      </c>
      <c r="D10" s="13">
        <v>2000</v>
      </c>
      <c r="E10" s="13"/>
      <c r="F10" s="13"/>
    </row>
    <row r="11" spans="1:7" ht="14.4">
      <c r="A11" s="12"/>
      <c r="B11" s="7">
        <f>B8*0.88</f>
        <v>0.97416000000000003</v>
      </c>
      <c r="C11" s="1" t="s">
        <v>4</v>
      </c>
      <c r="D11" s="13">
        <v>2000</v>
      </c>
      <c r="E11" s="13"/>
      <c r="F11" s="13"/>
    </row>
    <row r="12" spans="1:7" ht="14.4">
      <c r="A12" s="12"/>
      <c r="B12" s="7">
        <f>B8*0.84</f>
        <v>0.92987999999999993</v>
      </c>
      <c r="C12" s="1" t="s">
        <v>4</v>
      </c>
      <c r="D12" s="13">
        <v>2000</v>
      </c>
      <c r="E12" s="13"/>
      <c r="F12" s="13"/>
    </row>
    <row r="13" spans="1:7" ht="14.4">
      <c r="A13" s="12"/>
      <c r="B13" s="7">
        <f>B8*0.8</f>
        <v>0.88560000000000005</v>
      </c>
      <c r="C13" s="1" t="s">
        <v>4</v>
      </c>
      <c r="D13" s="13">
        <v>2000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18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0.81600000000000006</v>
      </c>
      <c r="C3" s="1" t="s">
        <v>5</v>
      </c>
      <c r="D3" s="13">
        <v>2</v>
      </c>
      <c r="E3" s="13"/>
      <c r="F3" s="13"/>
    </row>
    <row r="4" spans="1:7" ht="14.4">
      <c r="A4" s="12"/>
      <c r="B4" s="8">
        <f>B8*1.16</f>
        <v>0.78880000000000006</v>
      </c>
      <c r="C4" s="1" t="s">
        <v>5</v>
      </c>
      <c r="D4" s="13">
        <v>1.8</v>
      </c>
      <c r="E4" s="13"/>
      <c r="F4" s="13"/>
    </row>
    <row r="5" spans="1:7" ht="14.4">
      <c r="A5" s="12"/>
      <c r="B5" s="8">
        <f>B8*1.12</f>
        <v>0.76160000000000017</v>
      </c>
      <c r="C5" s="1" t="s">
        <v>5</v>
      </c>
      <c r="D5" s="13">
        <v>1.6</v>
      </c>
      <c r="E5" s="13"/>
      <c r="F5" s="13"/>
    </row>
    <row r="6" spans="1:7" ht="14.4">
      <c r="A6" s="12"/>
      <c r="B6" s="8">
        <f>B8*1.08</f>
        <v>0.73440000000000005</v>
      </c>
      <c r="C6" s="9" t="s">
        <v>5</v>
      </c>
      <c r="D6" s="15">
        <v>1.4</v>
      </c>
      <c r="E6" s="15"/>
      <c r="F6" s="15"/>
    </row>
    <row r="7" spans="1:7" ht="14.4">
      <c r="A7" s="12"/>
      <c r="B7" s="8">
        <f>B8*1.04</f>
        <v>0.70720000000000005</v>
      </c>
      <c r="C7" s="9" t="s">
        <v>5</v>
      </c>
      <c r="D7" s="15">
        <v>1.2</v>
      </c>
      <c r="E7" s="15"/>
      <c r="F7" s="15"/>
    </row>
    <row r="8" spans="1:7" ht="14.4">
      <c r="A8" s="5" t="s">
        <v>23</v>
      </c>
      <c r="B8" s="2">
        <v>0.68</v>
      </c>
      <c r="C8" s="6" t="s">
        <v>3</v>
      </c>
      <c r="D8" s="14">
        <v>10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0.65280000000000005</v>
      </c>
      <c r="C9" s="1" t="s">
        <v>4</v>
      </c>
      <c r="D9" s="13">
        <v>1.2</v>
      </c>
      <c r="E9" s="13"/>
      <c r="F9" s="13"/>
    </row>
    <row r="10" spans="1:7" ht="14.4">
      <c r="A10" s="12"/>
      <c r="B10" s="7">
        <f>B8*0.92</f>
        <v>0.62560000000000004</v>
      </c>
      <c r="C10" s="1" t="s">
        <v>4</v>
      </c>
      <c r="D10" s="13">
        <v>1.4</v>
      </c>
      <c r="E10" s="13"/>
      <c r="F10" s="13"/>
    </row>
    <row r="11" spans="1:7" ht="14.4">
      <c r="A11" s="12"/>
      <c r="B11" s="7">
        <f>B8*0.88</f>
        <v>0.59840000000000004</v>
      </c>
      <c r="C11" s="1" t="s">
        <v>4</v>
      </c>
      <c r="D11" s="13">
        <v>1.6</v>
      </c>
      <c r="E11" s="13"/>
      <c r="F11" s="13"/>
    </row>
    <row r="12" spans="1:7" ht="14.4">
      <c r="A12" s="12"/>
      <c r="B12" s="7">
        <f>B8*0.84</f>
        <v>0.57120000000000004</v>
      </c>
      <c r="C12" s="1" t="s">
        <v>4</v>
      </c>
      <c r="D12" s="13">
        <v>1.8</v>
      </c>
      <c r="E12" s="13"/>
      <c r="F12" s="13"/>
    </row>
    <row r="13" spans="1:7" ht="14.4">
      <c r="A13" s="12"/>
      <c r="B13" s="7">
        <f>B8*0.8</f>
        <v>0.54400000000000004</v>
      </c>
      <c r="C13" s="1" t="s">
        <v>4</v>
      </c>
      <c r="D13" s="13">
        <v>2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25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2.1779999999999999</v>
      </c>
      <c r="C3" s="1" t="s">
        <v>5</v>
      </c>
      <c r="D3" s="13">
        <v>2000</v>
      </c>
      <c r="E3" s="13"/>
      <c r="F3" s="13"/>
    </row>
    <row r="4" spans="1:7" ht="14.4">
      <c r="A4" s="12"/>
      <c r="B4" s="8">
        <f>B8*1.16</f>
        <v>2.1053999999999999</v>
      </c>
      <c r="C4" s="1" t="s">
        <v>5</v>
      </c>
      <c r="D4" s="13">
        <v>2000</v>
      </c>
      <c r="E4" s="13"/>
      <c r="F4" s="13"/>
    </row>
    <row r="5" spans="1:7" ht="14.4">
      <c r="A5" s="12"/>
      <c r="B5" s="8">
        <f>B8*1.12</f>
        <v>2.0327999999999999</v>
      </c>
      <c r="C5" s="1" t="s">
        <v>5</v>
      </c>
      <c r="D5" s="13">
        <v>2000</v>
      </c>
      <c r="E5" s="13"/>
      <c r="F5" s="13"/>
    </row>
    <row r="6" spans="1:7" ht="14.4">
      <c r="A6" s="12"/>
      <c r="B6" s="8">
        <f>B8*1.08</f>
        <v>1.9602000000000002</v>
      </c>
      <c r="C6" s="1" t="s">
        <v>5</v>
      </c>
      <c r="D6" s="13">
        <v>2000</v>
      </c>
      <c r="E6" s="13"/>
      <c r="F6" s="13"/>
    </row>
    <row r="7" spans="1:7" ht="14.4">
      <c r="A7" s="12"/>
      <c r="B7" s="8">
        <f>B8*1.04</f>
        <v>1.8875999999999999</v>
      </c>
      <c r="C7" s="1" t="s">
        <v>5</v>
      </c>
      <c r="D7" s="13">
        <v>2000</v>
      </c>
      <c r="E7" s="13"/>
      <c r="F7" s="13"/>
    </row>
    <row r="8" spans="1:7" ht="14.4">
      <c r="A8" s="5" t="s">
        <v>15</v>
      </c>
      <c r="B8" s="2">
        <v>1.8149999999999999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1.7423999999999999</v>
      </c>
      <c r="C9" s="1" t="s">
        <v>4</v>
      </c>
      <c r="D9" s="13">
        <v>2000</v>
      </c>
      <c r="E9" s="13"/>
      <c r="F9" s="13"/>
    </row>
    <row r="10" spans="1:7" ht="14.4">
      <c r="A10" s="12"/>
      <c r="B10" s="7">
        <f>B8*0.92</f>
        <v>1.6698</v>
      </c>
      <c r="C10" s="1" t="s">
        <v>4</v>
      </c>
      <c r="D10" s="13">
        <v>2000</v>
      </c>
      <c r="E10" s="13"/>
      <c r="F10" s="13"/>
    </row>
    <row r="11" spans="1:7" ht="14.4">
      <c r="A11" s="12"/>
      <c r="B11" s="7">
        <f>B8*0.88</f>
        <v>1.5972</v>
      </c>
      <c r="C11" s="1" t="s">
        <v>4</v>
      </c>
      <c r="D11" s="13">
        <v>2000</v>
      </c>
      <c r="E11" s="13"/>
      <c r="F11" s="13"/>
    </row>
    <row r="12" spans="1:7" ht="14.4">
      <c r="A12" s="12"/>
      <c r="B12" s="7">
        <f>B8*0.84</f>
        <v>1.5246</v>
      </c>
      <c r="C12" s="1" t="s">
        <v>4</v>
      </c>
      <c r="D12" s="13">
        <v>2000</v>
      </c>
      <c r="E12" s="13"/>
      <c r="F12" s="13"/>
    </row>
    <row r="13" spans="1:7" ht="14.4">
      <c r="A13" s="12"/>
      <c r="B13" s="7">
        <f>B8*0.8</f>
        <v>1.452</v>
      </c>
      <c r="C13" s="1" t="s">
        <v>4</v>
      </c>
      <c r="D13" s="13">
        <v>2000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14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8">
        <f>B8*1.2</f>
        <v>1.5539999999999998</v>
      </c>
      <c r="C3" s="1" t="s">
        <v>5</v>
      </c>
      <c r="D3" s="13">
        <v>2000</v>
      </c>
      <c r="E3" s="13"/>
      <c r="F3" s="13"/>
    </row>
    <row r="4" spans="1:7" ht="14.4">
      <c r="A4" s="12"/>
      <c r="B4" s="8">
        <f>B8*1.16</f>
        <v>1.5021999999999998</v>
      </c>
      <c r="C4" s="1" t="s">
        <v>5</v>
      </c>
      <c r="D4" s="13">
        <v>2000</v>
      </c>
      <c r="E4" s="13"/>
      <c r="F4" s="13"/>
    </row>
    <row r="5" spans="1:7" ht="14.4">
      <c r="A5" s="12"/>
      <c r="B5" s="8">
        <f>B8*1.12</f>
        <v>1.4504000000000001</v>
      </c>
      <c r="C5" s="1" t="s">
        <v>5</v>
      </c>
      <c r="D5" s="13">
        <v>2000</v>
      </c>
      <c r="E5" s="13"/>
      <c r="F5" s="13"/>
    </row>
    <row r="6" spans="1:7" ht="14.4">
      <c r="A6" s="12"/>
      <c r="B6" s="8">
        <f>B8*1.08</f>
        <v>1.3986000000000001</v>
      </c>
      <c r="C6" s="1" t="s">
        <v>5</v>
      </c>
      <c r="D6" s="13">
        <v>2000</v>
      </c>
      <c r="E6" s="13"/>
      <c r="F6" s="13"/>
    </row>
    <row r="7" spans="1:7" ht="14.4">
      <c r="A7" s="12"/>
      <c r="B7" s="8">
        <f>B8*1.04</f>
        <v>1.3468</v>
      </c>
      <c r="C7" s="1" t="s">
        <v>5</v>
      </c>
      <c r="D7" s="13">
        <v>2000</v>
      </c>
      <c r="E7" s="13"/>
      <c r="F7" s="13"/>
    </row>
    <row r="8" spans="1:7" ht="14.4">
      <c r="A8" s="5" t="s">
        <v>13</v>
      </c>
      <c r="B8" s="2">
        <v>1.2949999999999999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7">
        <f>B8*0.96</f>
        <v>1.2431999999999999</v>
      </c>
      <c r="C9" s="1" t="s">
        <v>4</v>
      </c>
      <c r="D9" s="13">
        <v>2000</v>
      </c>
      <c r="E9" s="13"/>
      <c r="F9" s="13"/>
    </row>
    <row r="10" spans="1:7" ht="14.4">
      <c r="A10" s="12"/>
      <c r="B10" s="7">
        <f>B8*0.92</f>
        <v>1.1914</v>
      </c>
      <c r="C10" s="1" t="s">
        <v>4</v>
      </c>
      <c r="D10" s="13">
        <v>2000</v>
      </c>
      <c r="E10" s="13"/>
      <c r="F10" s="13"/>
    </row>
    <row r="11" spans="1:7" ht="14.4">
      <c r="A11" s="12"/>
      <c r="B11" s="7">
        <f>B8*0.88</f>
        <v>1.1395999999999999</v>
      </c>
      <c r="C11" s="1" t="s">
        <v>4</v>
      </c>
      <c r="D11" s="13">
        <v>2000</v>
      </c>
      <c r="E11" s="13"/>
      <c r="F11" s="13"/>
    </row>
    <row r="12" spans="1:7" ht="14.4">
      <c r="A12" s="12"/>
      <c r="B12" s="7">
        <f>B8*0.84</f>
        <v>1.0877999999999999</v>
      </c>
      <c r="C12" s="1" t="s">
        <v>4</v>
      </c>
      <c r="D12" s="13">
        <v>2000</v>
      </c>
      <c r="E12" s="13"/>
      <c r="F12" s="13"/>
    </row>
    <row r="13" spans="1:7" ht="14.4">
      <c r="A13" s="12"/>
      <c r="B13" s="7">
        <f>B8*0.8</f>
        <v>1.036</v>
      </c>
      <c r="C13" s="1" t="s">
        <v>4</v>
      </c>
      <c r="D13" s="13">
        <v>2000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10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3">
        <f>B8*1.2</f>
        <v>1.26</v>
      </c>
      <c r="C3" s="1" t="s">
        <v>5</v>
      </c>
      <c r="D3" s="13">
        <v>2</v>
      </c>
      <c r="E3" s="13"/>
      <c r="F3" s="13"/>
    </row>
    <row r="4" spans="1:7" ht="14.4">
      <c r="A4" s="12"/>
      <c r="B4" s="3">
        <f>B8*1.16</f>
        <v>1.218</v>
      </c>
      <c r="C4" s="1" t="s">
        <v>5</v>
      </c>
      <c r="D4" s="13">
        <v>1.8</v>
      </c>
      <c r="E4" s="13"/>
      <c r="F4" s="13"/>
    </row>
    <row r="5" spans="1:7" ht="14.4">
      <c r="A5" s="12"/>
      <c r="B5" s="3">
        <f>B8*1.12</f>
        <v>1.1760000000000002</v>
      </c>
      <c r="C5" s="1" t="s">
        <v>5</v>
      </c>
      <c r="D5" s="13">
        <v>1.6</v>
      </c>
      <c r="E5" s="13"/>
      <c r="F5" s="13"/>
    </row>
    <row r="6" spans="1:7" ht="14.4">
      <c r="A6" s="12"/>
      <c r="B6" s="3">
        <f>B8*1.08</f>
        <v>1.1340000000000001</v>
      </c>
      <c r="C6" s="1" t="s">
        <v>5</v>
      </c>
      <c r="D6" s="13">
        <v>1.4</v>
      </c>
      <c r="E6" s="13"/>
      <c r="F6" s="13"/>
    </row>
    <row r="7" spans="1:7" ht="14.4">
      <c r="A7" s="12"/>
      <c r="B7" s="3">
        <f>B8*1.04</f>
        <v>1.0920000000000001</v>
      </c>
      <c r="C7" s="1" t="s">
        <v>5</v>
      </c>
      <c r="D7" s="13">
        <v>1.2</v>
      </c>
      <c r="E7" s="13"/>
      <c r="F7" s="13"/>
    </row>
    <row r="8" spans="1:7" ht="14.4">
      <c r="A8" s="5" t="s">
        <v>12</v>
      </c>
      <c r="B8" s="2">
        <v>1.05</v>
      </c>
      <c r="C8" s="6" t="s">
        <v>3</v>
      </c>
      <c r="D8" s="14">
        <v>10</v>
      </c>
      <c r="E8" s="14"/>
      <c r="F8" s="14"/>
      <c r="G8" s="1" t="s">
        <v>8</v>
      </c>
    </row>
    <row r="9" spans="1:7" ht="14.4" customHeight="1">
      <c r="A9" s="12" t="s">
        <v>6</v>
      </c>
      <c r="B9" s="4">
        <f>B8*0.96</f>
        <v>1.008</v>
      </c>
      <c r="C9" s="6" t="s">
        <v>4</v>
      </c>
      <c r="D9" s="14">
        <v>1.2</v>
      </c>
      <c r="E9" s="14"/>
      <c r="F9" s="14"/>
      <c r="G9" t="s">
        <v>24</v>
      </c>
    </row>
    <row r="10" spans="1:7" ht="14.4">
      <c r="A10" s="12"/>
      <c r="B10" s="4">
        <f>B8*0.92</f>
        <v>0.96600000000000008</v>
      </c>
      <c r="C10" s="1" t="s">
        <v>4</v>
      </c>
      <c r="D10" s="13">
        <v>1.4</v>
      </c>
      <c r="E10" s="13"/>
      <c r="F10" s="13"/>
    </row>
    <row r="11" spans="1:7" ht="14.4">
      <c r="A11" s="12"/>
      <c r="B11" s="4">
        <f>B8*0.88</f>
        <v>0.92400000000000004</v>
      </c>
      <c r="C11" s="1" t="s">
        <v>4</v>
      </c>
      <c r="D11" s="13">
        <v>1.6</v>
      </c>
      <c r="E11" s="13"/>
      <c r="F11" s="13"/>
    </row>
    <row r="12" spans="1:7" ht="14.4">
      <c r="A12" s="12"/>
      <c r="B12" s="4">
        <f>B8*0.84</f>
        <v>0.88200000000000001</v>
      </c>
      <c r="C12" s="1" t="s">
        <v>4</v>
      </c>
      <c r="D12" s="13">
        <v>1.8</v>
      </c>
      <c r="E12" s="13"/>
      <c r="F12" s="13"/>
    </row>
    <row r="13" spans="1:7" ht="14.4">
      <c r="A13" s="12"/>
      <c r="B13" s="4">
        <f>B8*0.8</f>
        <v>0.84000000000000008</v>
      </c>
      <c r="C13" s="1" t="s">
        <v>4</v>
      </c>
      <c r="D13" s="13">
        <v>2</v>
      </c>
      <c r="E13" s="13"/>
      <c r="F13" s="13"/>
    </row>
  </sheetData>
  <mergeCells count="15">
    <mergeCell ref="D8:F8"/>
    <mergeCell ref="A9:A13"/>
    <mergeCell ref="D9:F9"/>
    <mergeCell ref="D10:F10"/>
    <mergeCell ref="D11:F11"/>
    <mergeCell ref="D12:F12"/>
    <mergeCell ref="D13:F13"/>
    <mergeCell ref="A1:F1"/>
    <mergeCell ref="A2:F2"/>
    <mergeCell ref="A3:A7"/>
    <mergeCell ref="D3:F3"/>
    <mergeCell ref="D4:F4"/>
    <mergeCell ref="D5:F5"/>
    <mergeCell ref="D6:F6"/>
    <mergeCell ref="D7:F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3" sqref="B3:B13"/>
    </sheetView>
  </sheetViews>
  <sheetFormatPr defaultRowHeight="13.8"/>
  <cols>
    <col min="1" max="1" width="19" customWidth="1"/>
    <col min="3" max="3" width="11.5546875" customWidth="1"/>
    <col min="7" max="7" width="11.33203125" customWidth="1"/>
  </cols>
  <sheetData>
    <row r="1" spans="1:7" ht="67.8" customHeight="1">
      <c r="A1" s="10" t="s">
        <v>0</v>
      </c>
      <c r="B1" s="11"/>
      <c r="C1" s="11"/>
      <c r="D1" s="11"/>
      <c r="E1" s="11"/>
      <c r="F1" s="11"/>
    </row>
    <row r="2" spans="1:7" ht="25.8" customHeight="1">
      <c r="A2" s="10" t="s">
        <v>9</v>
      </c>
      <c r="B2" s="10"/>
      <c r="C2" s="10"/>
      <c r="D2" s="10"/>
      <c r="E2" s="10"/>
      <c r="F2" s="10"/>
    </row>
    <row r="3" spans="1:7" ht="14.4" customHeight="1">
      <c r="A3" s="12" t="s">
        <v>2</v>
      </c>
      <c r="B3" s="3">
        <v>3.66</v>
      </c>
      <c r="C3" s="1" t="s">
        <v>5</v>
      </c>
      <c r="D3" s="13">
        <v>2000</v>
      </c>
      <c r="E3" s="13"/>
      <c r="F3" s="13"/>
    </row>
    <row r="4" spans="1:7" ht="14.4">
      <c r="A4" s="12"/>
      <c r="B4" s="3">
        <v>3.53</v>
      </c>
      <c r="C4" s="1" t="s">
        <v>5</v>
      </c>
      <c r="D4" s="13">
        <v>2000</v>
      </c>
      <c r="E4" s="13"/>
      <c r="F4" s="13"/>
    </row>
    <row r="5" spans="1:7" ht="14.4">
      <c r="A5" s="12"/>
      <c r="B5" s="3">
        <v>3.41</v>
      </c>
      <c r="C5" s="1" t="s">
        <v>5</v>
      </c>
      <c r="D5" s="13">
        <v>2000</v>
      </c>
      <c r="E5" s="13"/>
      <c r="F5" s="13"/>
    </row>
    <row r="6" spans="1:7" ht="14.4">
      <c r="A6" s="12"/>
      <c r="B6" s="3">
        <v>3.29</v>
      </c>
      <c r="C6" s="1" t="s">
        <v>5</v>
      </c>
      <c r="D6" s="13">
        <v>2000</v>
      </c>
      <c r="E6" s="13"/>
      <c r="F6" s="13"/>
    </row>
    <row r="7" spans="1:7" ht="14.4">
      <c r="A7" s="12"/>
      <c r="B7" s="3">
        <v>3.17</v>
      </c>
      <c r="C7" s="1" t="s">
        <v>5</v>
      </c>
      <c r="D7" s="13">
        <v>2000</v>
      </c>
      <c r="E7" s="13"/>
      <c r="F7" s="13"/>
    </row>
    <row r="8" spans="1:7" ht="14.4">
      <c r="A8" s="5" t="s">
        <v>11</v>
      </c>
      <c r="B8" s="2">
        <v>3.05</v>
      </c>
      <c r="C8" s="6" t="s">
        <v>3</v>
      </c>
      <c r="D8" s="14">
        <v>10000</v>
      </c>
      <c r="E8" s="14"/>
      <c r="F8" s="14"/>
      <c r="G8" s="1" t="s">
        <v>8</v>
      </c>
    </row>
    <row r="9" spans="1:7" ht="14.4" customHeight="1">
      <c r="A9" s="12" t="s">
        <v>6</v>
      </c>
      <c r="B9" s="4">
        <v>2.92</v>
      </c>
      <c r="C9" s="1" t="s">
        <v>4</v>
      </c>
      <c r="D9" s="13">
        <v>2000</v>
      </c>
      <c r="E9" s="13"/>
      <c r="F9" s="13"/>
    </row>
    <row r="10" spans="1:7" ht="14.4">
      <c r="A10" s="12"/>
      <c r="B10" s="4">
        <v>2.8</v>
      </c>
      <c r="C10" s="1" t="s">
        <v>4</v>
      </c>
      <c r="D10" s="13">
        <v>2000</v>
      </c>
      <c r="E10" s="13"/>
      <c r="F10" s="13"/>
    </row>
    <row r="11" spans="1:7" ht="14.4">
      <c r="A11" s="12"/>
      <c r="B11" s="4">
        <v>2.68</v>
      </c>
      <c r="C11" s="1" t="s">
        <v>4</v>
      </c>
      <c r="D11" s="13">
        <v>2000</v>
      </c>
      <c r="E11" s="13"/>
      <c r="F11" s="13"/>
    </row>
    <row r="12" spans="1:7" ht="14.4">
      <c r="A12" s="12"/>
      <c r="B12" s="4">
        <v>2.56</v>
      </c>
      <c r="C12" s="1" t="s">
        <v>4</v>
      </c>
      <c r="D12" s="13">
        <v>2000</v>
      </c>
      <c r="E12" s="13"/>
      <c r="F12" s="13"/>
    </row>
    <row r="13" spans="1:7" ht="14.4">
      <c r="A13" s="12"/>
      <c r="B13" s="4">
        <v>2.44</v>
      </c>
      <c r="C13" s="1" t="s">
        <v>4</v>
      </c>
      <c r="D13" s="13">
        <v>2000</v>
      </c>
      <c r="E13" s="13"/>
      <c r="F13" s="13"/>
    </row>
  </sheetData>
  <mergeCells count="15">
    <mergeCell ref="D12:F12"/>
    <mergeCell ref="D13:F13"/>
    <mergeCell ref="D8:F8"/>
    <mergeCell ref="A9:A13"/>
    <mergeCell ref="D9:F9"/>
    <mergeCell ref="D10:F10"/>
    <mergeCell ref="D11:F11"/>
    <mergeCell ref="D5:F5"/>
    <mergeCell ref="D6:F6"/>
    <mergeCell ref="D7:F7"/>
    <mergeCell ref="A1:F1"/>
    <mergeCell ref="A2:F2"/>
    <mergeCell ref="A3:A7"/>
    <mergeCell ref="D3:F3"/>
    <mergeCell ref="D4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银行</vt:lpstr>
      <vt:lpstr>德国30</vt:lpstr>
      <vt:lpstr>华宝油气</vt:lpstr>
      <vt:lpstr>中概互联</vt:lpstr>
      <vt:lpstr>券商</vt:lpstr>
      <vt:lpstr>消费ETF (2)</vt:lpstr>
      <vt:lpstr>300医药</vt:lpstr>
      <vt:lpstr>广发医药</vt:lpstr>
      <vt:lpstr>沪深300</vt:lpstr>
      <vt:lpstr>中证500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李恒樟</dc:creator>
  <cp:lastModifiedBy>李恒樟</cp:lastModifiedBy>
  <dcterms:created xsi:type="dcterms:W3CDTF">2018-12-30T17:11:31Z</dcterms:created>
  <dcterms:modified xsi:type="dcterms:W3CDTF">2019-01-07T19:01:30Z</dcterms:modified>
</cp:coreProperties>
</file>