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\AppData\Roaming\QGIS\QGIS3\profiles\default\python\plugins\profiler\data\"/>
    </mc:Choice>
  </mc:AlternateContent>
  <xr:revisionPtr revIDLastSave="0" documentId="8_{63F0AE15-022A-4FBB-A0AC-86158543A85A}" xr6:coauthVersionLast="47" xr6:coauthVersionMax="47" xr10:uidLastSave="{00000000-0000-0000-0000-000000000000}"/>
  <bookViews>
    <workbookView xWindow="-96" yWindow="-96" windowWidth="20928" windowHeight="12432" xr2:uid="{2DF3FC99-2CCA-4FF6-9502-9E3A63F10A41}"/>
  </bookViews>
  <sheets>
    <sheet name="SurveyComposite" sheetId="1" r:id="rId1"/>
  </sheets>
  <definedNames>
    <definedName name="_xlnm._FilterDatabase" localSheetId="0" hidden="1">SurveyComposite!$A$1:$O$1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I28" i="1"/>
  <c r="I27" i="1"/>
  <c r="I26" i="1"/>
  <c r="I25" i="1"/>
  <c r="I24" i="1"/>
  <c r="I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tc={FCB3B16B-E4C1-4225-83AC-E6763B633E0B}</author>
    <author>tc={445346C9-EB90-4413-96AB-46A840410964}</author>
    <author>tc={E2EE01A4-9EA3-4F98-91C7-D4574FFE4A5A}</author>
  </authors>
  <commentList>
    <comment ref="H6" authorId="0" shapeId="0" xr:uid="{FCB3B16B-E4C1-4225-83AC-E6763B633E0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PK?</t>
      </text>
    </comment>
    <comment ref="J121" authorId="1" shapeId="0" xr:uid="{445346C9-EB90-4413-96AB-46A8404109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NGVD29 since some of these points overlap with the 3/14/2024 survey and those were in NAVD88.</t>
      </text>
    </comment>
    <comment ref="I276" authorId="2" shapeId="0" xr:uid="{E2EE01A4-9EA3-4F98-91C7-D4574FFE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value is 669.69 where was map value is 669.68.</t>
      </text>
    </comment>
  </commentList>
</comments>
</file>

<file path=xl/sharedStrings.xml><?xml version="1.0" encoding="utf-8"?>
<sst xmlns="http://schemas.openxmlformats.org/spreadsheetml/2006/main" count="1862" uniqueCount="264">
  <si>
    <t>Surveyor</t>
  </si>
  <si>
    <t>Vertical Datum</t>
  </si>
  <si>
    <t>NAVD88</t>
  </si>
  <si>
    <t>Site</t>
  </si>
  <si>
    <t>Measuring Point</t>
  </si>
  <si>
    <t>Exploration</t>
  </si>
  <si>
    <t>MW-33</t>
  </si>
  <si>
    <t>MW-33R</t>
  </si>
  <si>
    <t>Rim</t>
  </si>
  <si>
    <t>EB-82-ITU</t>
  </si>
  <si>
    <t>EB-81-ITU</t>
  </si>
  <si>
    <t>EB-89-ITU</t>
  </si>
  <si>
    <t>EB-92-ITU</t>
  </si>
  <si>
    <t>EB-83-ITU</t>
  </si>
  <si>
    <t>EB-91-ITU</t>
  </si>
  <si>
    <t>EB-87W</t>
  </si>
  <si>
    <t>EB-86W</t>
  </si>
  <si>
    <t>EB-85W</t>
  </si>
  <si>
    <t>EB-84-ITU</t>
  </si>
  <si>
    <t>EB-90-ITU</t>
  </si>
  <si>
    <t>Elevation</t>
  </si>
  <si>
    <t>Northing (WA83-SF)</t>
  </si>
  <si>
    <t>Easting (WA83-SF)</t>
  </si>
  <si>
    <t>Point No</t>
  </si>
  <si>
    <t>Notes</t>
  </si>
  <si>
    <t>Plan Date</t>
  </si>
  <si>
    <t>Latitude (NAD83)</t>
  </si>
  <si>
    <t>Longitude (NAD83)</t>
  </si>
  <si>
    <t>MSI</t>
  </si>
  <si>
    <t>EB-98W</t>
  </si>
  <si>
    <t>Ground</t>
  </si>
  <si>
    <t>EB-97W</t>
  </si>
  <si>
    <t>2 Inch</t>
  </si>
  <si>
    <t>TW-8</t>
  </si>
  <si>
    <t>Lip of Box</t>
  </si>
  <si>
    <t>TW-7</t>
  </si>
  <si>
    <t>EB-99W</t>
  </si>
  <si>
    <t>6 Inch</t>
  </si>
  <si>
    <t>TW-6</t>
  </si>
  <si>
    <t>PVC</t>
  </si>
  <si>
    <t>EB-105W</t>
  </si>
  <si>
    <t>MW-37</t>
  </si>
  <si>
    <t>MW-40</t>
  </si>
  <si>
    <t>MW-36</t>
  </si>
  <si>
    <t>MW-34</t>
  </si>
  <si>
    <t>Table value is 669.69 where was map value is 669.68.</t>
  </si>
  <si>
    <t>MW-35R</t>
  </si>
  <si>
    <t>MW-35</t>
  </si>
  <si>
    <t>MW-38</t>
  </si>
  <si>
    <t>Table has value of 668.01 which is the casing elevation and not the ground elevation as indicated in the Table.</t>
  </si>
  <si>
    <t>MW-39</t>
  </si>
  <si>
    <t>D6</t>
  </si>
  <si>
    <t>EB-59W</t>
  </si>
  <si>
    <t>D6 L Pipe</t>
  </si>
  <si>
    <t>Calculated based on NGVD29 value on map and converting to NAVD88 with 3.25' offset.</t>
  </si>
  <si>
    <t>R11</t>
  </si>
  <si>
    <t>R11 L Pipe</t>
  </si>
  <si>
    <t>R5</t>
  </si>
  <si>
    <t>EB-53W</t>
  </si>
  <si>
    <t>Casing</t>
  </si>
  <si>
    <t>EB-54UIC</t>
  </si>
  <si>
    <t>8 Inch</t>
  </si>
  <si>
    <t>EB-55UIC</t>
  </si>
  <si>
    <t>EB-56UIC</t>
  </si>
  <si>
    <t>1 Inch</t>
  </si>
  <si>
    <t>R6</t>
  </si>
  <si>
    <t>Standing Water</t>
  </si>
  <si>
    <t>No AESI flags located. MSI flagged w/ blue and pink.</t>
  </si>
  <si>
    <t>AESI flagged with red and orange.</t>
  </si>
  <si>
    <t>Stream Flow</t>
  </si>
  <si>
    <t>R9</t>
  </si>
  <si>
    <t>TW-48</t>
  </si>
  <si>
    <t>EB-58UIC</t>
  </si>
  <si>
    <t>TW-49</t>
  </si>
  <si>
    <t>EB-57UIC</t>
  </si>
  <si>
    <t>Seepage</t>
  </si>
  <si>
    <t>TW-51</t>
  </si>
  <si>
    <t xml:space="preserve">Seepage </t>
  </si>
  <si>
    <t>Tied at red flag. MSI name = Seep-1.</t>
  </si>
  <si>
    <t>Tied at red flag. MSI name = Seep-2.</t>
  </si>
  <si>
    <t xml:space="preserve">Flagged area. Flagging is in a bush on edge of cliff. </t>
  </si>
  <si>
    <t>WP-1</t>
  </si>
  <si>
    <t>WP-2</t>
  </si>
  <si>
    <t>WP-3</t>
  </si>
  <si>
    <t>WP-4</t>
  </si>
  <si>
    <t>WP-5</t>
  </si>
  <si>
    <t>TW-50</t>
  </si>
  <si>
    <t>TW-52</t>
  </si>
  <si>
    <t>Site plan has incorrect label showing TW-49.</t>
  </si>
  <si>
    <t>Glacier Point</t>
  </si>
  <si>
    <t>TW-41</t>
  </si>
  <si>
    <t>TW-42</t>
  </si>
  <si>
    <t>TW-43</t>
  </si>
  <si>
    <t>EB-106WA</t>
  </si>
  <si>
    <t>EB-103W</t>
  </si>
  <si>
    <t>EB-102W</t>
  </si>
  <si>
    <t>EB-101W</t>
  </si>
  <si>
    <t>EB-100W</t>
  </si>
  <si>
    <t>EB-104W</t>
  </si>
  <si>
    <t>Pipe</t>
  </si>
  <si>
    <t>Sewer Bore</t>
  </si>
  <si>
    <t>Unknown</t>
  </si>
  <si>
    <t>Goldsmith</t>
  </si>
  <si>
    <t>EB-1</t>
  </si>
  <si>
    <t>PK</t>
  </si>
  <si>
    <t>EB-2</t>
  </si>
  <si>
    <t>EB-3</t>
  </si>
  <si>
    <t>EB-4</t>
  </si>
  <si>
    <t>EB-5</t>
  </si>
  <si>
    <t>EB-6</t>
  </si>
  <si>
    <t>EB-7</t>
  </si>
  <si>
    <t>TW-47</t>
  </si>
  <si>
    <t>TW-4</t>
  </si>
  <si>
    <t>TW-5</t>
  </si>
  <si>
    <t>Larson</t>
  </si>
  <si>
    <t>Falling Water</t>
  </si>
  <si>
    <t>MW-1 (FW)</t>
  </si>
  <si>
    <t>MW-2 (FW)</t>
  </si>
  <si>
    <t>MW-3 (FW)</t>
  </si>
  <si>
    <t>MW-4 (FW)</t>
  </si>
  <si>
    <t>MW-5 (FW)</t>
  </si>
  <si>
    <t>MW-6 (FW)</t>
  </si>
  <si>
    <t>MW-7 (FW)</t>
  </si>
  <si>
    <t>MW-8 (FW)</t>
  </si>
  <si>
    <t>MW-9 (FW)</t>
  </si>
  <si>
    <t>--</t>
  </si>
  <si>
    <t>P465 MW-1</t>
  </si>
  <si>
    <t>P465 MW-2</t>
  </si>
  <si>
    <t>P465 MW-3</t>
  </si>
  <si>
    <t>P465 MW-4</t>
  </si>
  <si>
    <t>Apex</t>
  </si>
  <si>
    <t>P-465</t>
  </si>
  <si>
    <t>EB-11</t>
  </si>
  <si>
    <t>EB-12</t>
  </si>
  <si>
    <t>MW-16</t>
  </si>
  <si>
    <t>MW-17</t>
  </si>
  <si>
    <t>MW-18</t>
  </si>
  <si>
    <t>MW-19</t>
  </si>
  <si>
    <t>HGG</t>
  </si>
  <si>
    <t>NW Tehaleh</t>
  </si>
  <si>
    <t>TW-1</t>
  </si>
  <si>
    <t>TW-2</t>
  </si>
  <si>
    <t>TW-3</t>
  </si>
  <si>
    <t>KPFF</t>
  </si>
  <si>
    <t>RLR</t>
  </si>
  <si>
    <t>TW-1 CRP</t>
  </si>
  <si>
    <t>TW-2 CRP</t>
  </si>
  <si>
    <t>TW-1R</t>
  </si>
  <si>
    <t>TW-3R</t>
  </si>
  <si>
    <t>TW-46</t>
  </si>
  <si>
    <t>Pierce County Survey Section</t>
  </si>
  <si>
    <t>There is also survey data for TW-7 and TW-8 in this document but it is not includes since the survey for 3/14/2024 is newer and contains data for TW-7 and TW-8 but not TW-6.</t>
  </si>
  <si>
    <t>R4</t>
  </si>
  <si>
    <t>R4 L-Pipe</t>
  </si>
  <si>
    <t>R4 WQ</t>
  </si>
  <si>
    <t>Based on email text from Bryan Shaw at MSI.</t>
  </si>
  <si>
    <t>TW-9</t>
  </si>
  <si>
    <t>TW-13</t>
  </si>
  <si>
    <t>TW-19</t>
  </si>
  <si>
    <t>TW-20</t>
  </si>
  <si>
    <t>TW-21</t>
  </si>
  <si>
    <t>TW-22</t>
  </si>
  <si>
    <t>TW-23</t>
  </si>
  <si>
    <t>TW-24</t>
  </si>
  <si>
    <t>W Tehaleh</t>
  </si>
  <si>
    <t>R4A</t>
  </si>
  <si>
    <t>D10</t>
  </si>
  <si>
    <t>MW-2 CRP</t>
  </si>
  <si>
    <t>TW-10</t>
  </si>
  <si>
    <t>TW-11</t>
  </si>
  <si>
    <t>TW-12</t>
  </si>
  <si>
    <t>TW-14</t>
  </si>
  <si>
    <t>TW-15</t>
  </si>
  <si>
    <t>TW-25</t>
  </si>
  <si>
    <t>UIC Well. Based on email text from Bryan Shaw at MSI.</t>
  </si>
  <si>
    <t>TW-28</t>
  </si>
  <si>
    <t>TW-29</t>
  </si>
  <si>
    <t>TW-33</t>
  </si>
  <si>
    <t>TW-34</t>
  </si>
  <si>
    <t>TW-35</t>
  </si>
  <si>
    <t>UIC Well.</t>
  </si>
  <si>
    <t>T25</t>
  </si>
  <si>
    <t>T26</t>
  </si>
  <si>
    <t>T20</t>
  </si>
  <si>
    <t>T21</t>
  </si>
  <si>
    <t>T22</t>
  </si>
  <si>
    <t>T24</t>
  </si>
  <si>
    <t>T27</t>
  </si>
  <si>
    <t>T23</t>
  </si>
  <si>
    <t>Pink Flag 6</t>
  </si>
  <si>
    <t>Pink Flag 5</t>
  </si>
  <si>
    <t>18IN CMP (N)</t>
  </si>
  <si>
    <t>18IN CMP (S)</t>
  </si>
  <si>
    <t>Pink Flag 4</t>
  </si>
  <si>
    <t>Pink Flag 3</t>
  </si>
  <si>
    <t>Pink Flag 2</t>
  </si>
  <si>
    <t>Pink Flag 1</t>
  </si>
  <si>
    <t>Seepage location.</t>
  </si>
  <si>
    <t xml:space="preserve">Seepage location. Calculated position - no flags. </t>
  </si>
  <si>
    <t>Seepage location. Water coming from ground.</t>
  </si>
  <si>
    <t>Scholz</t>
  </si>
  <si>
    <t>Seep-1</t>
  </si>
  <si>
    <t>Seep-2</t>
  </si>
  <si>
    <t>EB-110W</t>
  </si>
  <si>
    <t>EB-109W</t>
  </si>
  <si>
    <t>EB-108W</t>
  </si>
  <si>
    <t>EB-115W</t>
  </si>
  <si>
    <t>EB-114W</t>
  </si>
  <si>
    <t>EB-111W</t>
  </si>
  <si>
    <t>EB-116W</t>
  </si>
  <si>
    <t>EB-117W</t>
  </si>
  <si>
    <t>EB-77</t>
  </si>
  <si>
    <t>EB-78</t>
  </si>
  <si>
    <t>EB-80</t>
  </si>
  <si>
    <t>EB-96W</t>
  </si>
  <si>
    <t>EB-94W</t>
  </si>
  <si>
    <t>SSB</t>
  </si>
  <si>
    <t>EP-677</t>
  </si>
  <si>
    <t>P3.1</t>
  </si>
  <si>
    <t>EB-69</t>
  </si>
  <si>
    <t>EB-76</t>
  </si>
  <si>
    <t>EB-73</t>
  </si>
  <si>
    <t>EB-74</t>
  </si>
  <si>
    <t>EB-75</t>
  </si>
  <si>
    <t>EB-70</t>
  </si>
  <si>
    <t>EB-71</t>
  </si>
  <si>
    <t>EB-72</t>
  </si>
  <si>
    <t>EB-62UIC</t>
  </si>
  <si>
    <t>EB-64W</t>
  </si>
  <si>
    <t>EB-63UIC</t>
  </si>
  <si>
    <t>EB-60UIC</t>
  </si>
  <si>
    <t>Exposure</t>
  </si>
  <si>
    <t xml:space="preserve">Old Name = 5W prior to drilling. Added 3.2' to MSI's value to correct the data. </t>
  </si>
  <si>
    <t xml:space="preserve">Old Name = 13W prior to drilling. Added 3.2' to MSI's value to correct the data. </t>
  </si>
  <si>
    <t>Global GIS ID</t>
  </si>
  <si>
    <t>QC Notes</t>
  </si>
  <si>
    <t xml:space="preserve">Old Name = 4W prior to drilling. Added 3.2' to MSI's value to correct the data. </t>
  </si>
  <si>
    <t xml:space="preserve">Old Name = 21W prior to drilling. Added 3.2' to MSI's value to correct the data. </t>
  </si>
  <si>
    <t xml:space="preserve">Old Name = 18W prior to drilling. Added 3.2' to MSI's value to correct the data. </t>
  </si>
  <si>
    <t xml:space="preserve">Old Name = 17W prior to drilling. Added 3.2' to MSI's value to correct the data. </t>
  </si>
  <si>
    <t xml:space="preserve">Old Name = 28W prior to drilling. Added 3.2' to MSI's value to correct the data. </t>
  </si>
  <si>
    <t xml:space="preserve">Old Name = 29W prior to drilling. Added 3.2' to MSI's value to correct the data. </t>
  </si>
  <si>
    <t>EB-79</t>
  </si>
  <si>
    <t xml:space="preserve">Old Name = ASB EB-77. Added 3.2' to MSI's value to correct the data. </t>
  </si>
  <si>
    <t xml:space="preserve">Old Name = ASB EB-78. Added 3.2' to MSI's value to correct the data. </t>
  </si>
  <si>
    <t xml:space="preserve">Old Name = ASB BORING 2. Added 3.2' to MSI's value to correct the data. </t>
  </si>
  <si>
    <t xml:space="preserve">Old Name = ASB EB-80. Added 3.2' to MSI's value to correct the data. </t>
  </si>
  <si>
    <t xml:space="preserve">Old Name = BORING 3 prior to drilling. Added 3.2' to MSI's value to correct the data. </t>
  </si>
  <si>
    <t xml:space="preserve">Old Name = BORING 1 prior to drilling. Added 3.2' to MSI's value to correct the data. </t>
  </si>
  <si>
    <t xml:space="preserve">Old Name = BORING 12 prior to drilling. Added 3.2' to MSI's value to correct the data. </t>
  </si>
  <si>
    <t>Part of the SSB/SSB work but located by R4.</t>
  </si>
  <si>
    <t>EB-61UIC</t>
  </si>
  <si>
    <t>TW-36</t>
  </si>
  <si>
    <t>TW-37</t>
  </si>
  <si>
    <t>TW-38</t>
  </si>
  <si>
    <t>TW-39</t>
  </si>
  <si>
    <t>TW-40</t>
  </si>
  <si>
    <t>Back-calculated from top of well monument survey elevation.</t>
  </si>
  <si>
    <t>R10</t>
  </si>
  <si>
    <t>Parcel O</t>
  </si>
  <si>
    <t>TW-30</t>
  </si>
  <si>
    <t>TW-31</t>
  </si>
  <si>
    <t>TW-32</t>
  </si>
  <si>
    <t>TW-45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</si>
</sst>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2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m Nguyen" id="{CC959185-CB10-41A9-B674-6663B6F24508}" userId="S::lnguyen@aesgeo.com::7fae14ff-b5bd-411d-865a-30119ec0020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03-31T16:38:37.53" personId="{CC959185-CB10-41A9-B674-6663B6F24508}" id="{FCB3B16B-E4C1-4225-83AC-E6763B633E0B}">
    <text>What is PK?</text>
  </threadedComment>
  <threadedComment ref="J121" dT="2024-04-02T03:10:55.74" personId="{CC959185-CB10-41A9-B674-6663B6F24508}" id="{445346C9-EB90-4413-96AB-46A840410964}">
    <text>Likely NGVD29 since some of these points overlap with the 3/14/2024 survey and those were in NAVD88.</text>
  </threadedComment>
  <threadedComment ref="I276" dT="2024-03-29T23:51:41.15" personId="{CC959185-CB10-41A9-B674-6663B6F24508}" id="{E2EE01A4-9EA3-4F98-91C7-D4574FFE4A5A}">
    <text>Table value is 669.69 where was map value is 669.68.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905E-9008-49D0-B7D3-E0C5D7B86D21}">
  <dimension ref="A1:O292"/>
  <sheetViews>
    <sheetView tabSelected="1" topLeftCell="B1" zoomScale="85" zoomScaleNormal="85" workbookViewId="0">
      <pane ySplit="1" topLeftCell="A2" activePane="bottomLeft" state="frozen"/>
      <selection pane="bottomLeft" activeCell="G105" sqref="G105"/>
    </sheetView>
  </sheetViews>
  <sheetFormatPr defaultColWidth="9.15625" defaultRowHeight="14.4" x14ac:dyDescent="0.55000000000000004"/>
  <cols>
    <col min="1" max="1" width="22.41796875" style="1" customWidth="1"/>
    <col min="2" max="2" width="21.41796875" style="1" customWidth="1"/>
    <col min="3" max="3" width="27.41796875" style="1" bestFit="1" customWidth="1"/>
    <col min="4" max="4" width="15.41796875" style="2" bestFit="1" customWidth="1"/>
    <col min="5" max="5" width="13.68359375" style="1" bestFit="1" customWidth="1"/>
    <col min="6" max="6" width="14.26171875" style="1" bestFit="1" customWidth="1"/>
    <col min="7" max="7" width="17" style="1" bestFit="1" customWidth="1"/>
    <col min="8" max="8" width="21.68359375" style="1" bestFit="1" customWidth="1"/>
    <col min="9" max="9" width="15.15625" style="3" bestFit="1" customWidth="1"/>
    <col min="10" max="10" width="20.26171875" style="1" bestFit="1" customWidth="1"/>
    <col min="11" max="11" width="22" style="4" bestFit="1" customWidth="1"/>
    <col min="12" max="12" width="23.68359375" style="4" bestFit="1" customWidth="1"/>
    <col min="13" max="13" width="24.26171875" style="3" bestFit="1" customWidth="1"/>
    <col min="14" max="14" width="23.15625" style="3" bestFit="1" customWidth="1"/>
    <col min="15" max="15" width="99.83984375" style="5" bestFit="1" customWidth="1"/>
    <col min="16" max="16384" width="9.15625" style="1"/>
  </cols>
  <sheetData>
    <row r="1" spans="1:15" x14ac:dyDescent="0.55000000000000004">
      <c r="A1" s="1" t="s">
        <v>234</v>
      </c>
      <c r="B1" s="1" t="s">
        <v>235</v>
      </c>
      <c r="C1" s="1" t="s">
        <v>0</v>
      </c>
      <c r="D1" s="2" t="s">
        <v>25</v>
      </c>
      <c r="E1" s="1" t="s">
        <v>3</v>
      </c>
      <c r="F1" s="1" t="s">
        <v>23</v>
      </c>
      <c r="G1" s="1" t="s">
        <v>5</v>
      </c>
      <c r="H1" s="1" t="s">
        <v>4</v>
      </c>
      <c r="I1" s="3" t="s">
        <v>20</v>
      </c>
      <c r="J1" s="1" t="s">
        <v>1</v>
      </c>
      <c r="K1" s="4" t="s">
        <v>26</v>
      </c>
      <c r="L1" s="4" t="s">
        <v>27</v>
      </c>
      <c r="M1" s="3" t="s">
        <v>21</v>
      </c>
      <c r="N1" s="3" t="s">
        <v>22</v>
      </c>
      <c r="O1" s="1" t="s">
        <v>24</v>
      </c>
    </row>
    <row r="2" spans="1:15" x14ac:dyDescent="0.55000000000000004">
      <c r="A2" s="10"/>
      <c r="B2" s="10"/>
      <c r="C2" s="10" t="s">
        <v>28</v>
      </c>
      <c r="D2" s="10">
        <v>43731</v>
      </c>
      <c r="E2" s="9" t="s">
        <v>65</v>
      </c>
      <c r="F2" s="14" t="s">
        <v>125</v>
      </c>
      <c r="G2" s="9" t="s">
        <v>191</v>
      </c>
      <c r="H2" s="9" t="s">
        <v>30</v>
      </c>
      <c r="I2" s="11">
        <v>504.27</v>
      </c>
      <c r="J2" s="9" t="s">
        <v>2</v>
      </c>
      <c r="K2" s="12">
        <v>47.105502000000001</v>
      </c>
      <c r="L2" s="12">
        <v>-122.197722</v>
      </c>
      <c r="M2" s="15" t="s">
        <v>125</v>
      </c>
      <c r="N2" s="15" t="s">
        <v>125</v>
      </c>
      <c r="O2" s="13" t="s">
        <v>197</v>
      </c>
    </row>
    <row r="3" spans="1:15" x14ac:dyDescent="0.55000000000000004">
      <c r="A3" s="10"/>
      <c r="B3" s="10"/>
      <c r="C3" s="10" t="s">
        <v>28</v>
      </c>
      <c r="D3" s="10">
        <v>43731</v>
      </c>
      <c r="E3" s="9" t="s">
        <v>65</v>
      </c>
      <c r="F3" s="14" t="s">
        <v>125</v>
      </c>
      <c r="G3" s="9" t="s">
        <v>192</v>
      </c>
      <c r="H3" s="9" t="s">
        <v>30</v>
      </c>
      <c r="I3" s="11">
        <v>502.73</v>
      </c>
      <c r="J3" s="9" t="s">
        <v>2</v>
      </c>
      <c r="K3" s="12">
        <v>47.105438999999997</v>
      </c>
      <c r="L3" s="12">
        <v>-122.197772</v>
      </c>
      <c r="M3" s="15" t="s">
        <v>125</v>
      </c>
      <c r="N3" s="15" t="s">
        <v>125</v>
      </c>
      <c r="O3" s="13" t="s">
        <v>197</v>
      </c>
    </row>
    <row r="4" spans="1:15" x14ac:dyDescent="0.55000000000000004">
      <c r="C4" s="1" t="s">
        <v>28</v>
      </c>
      <c r="D4" s="2">
        <v>45356</v>
      </c>
      <c r="E4" s="1" t="s">
        <v>51</v>
      </c>
      <c r="F4" s="1">
        <v>47604</v>
      </c>
      <c r="G4" s="1" t="s">
        <v>53</v>
      </c>
      <c r="H4" s="1" t="s">
        <v>30</v>
      </c>
      <c r="I4" s="3">
        <v>611.54</v>
      </c>
      <c r="J4" s="1" t="s">
        <v>2</v>
      </c>
      <c r="K4" s="4">
        <v>47.143982999999999</v>
      </c>
      <c r="L4" s="4">
        <v>-122.180318</v>
      </c>
      <c r="M4" s="3">
        <v>664751.90599999996</v>
      </c>
      <c r="N4" s="3">
        <v>1222307.078</v>
      </c>
    </row>
    <row r="5" spans="1:15" x14ac:dyDescent="0.55000000000000004">
      <c r="C5" s="1" t="s">
        <v>28</v>
      </c>
      <c r="D5" s="2">
        <v>45356</v>
      </c>
      <c r="E5" s="1" t="s">
        <v>51</v>
      </c>
      <c r="F5" s="1">
        <v>47604</v>
      </c>
      <c r="G5" s="1" t="s">
        <v>53</v>
      </c>
      <c r="H5" s="1" t="s">
        <v>59</v>
      </c>
      <c r="I5" s="3">
        <v>614.69000000000005</v>
      </c>
      <c r="J5" s="1" t="s">
        <v>2</v>
      </c>
      <c r="K5" s="4">
        <v>47.143982999999999</v>
      </c>
      <c r="L5" s="4">
        <v>-122.180318</v>
      </c>
      <c r="M5" s="3">
        <v>664751.90599999996</v>
      </c>
      <c r="N5" s="3">
        <v>1222307.078</v>
      </c>
    </row>
    <row r="6" spans="1:15" x14ac:dyDescent="0.55000000000000004">
      <c r="C6" s="1" t="s">
        <v>102</v>
      </c>
      <c r="D6" s="2">
        <v>37495</v>
      </c>
      <c r="E6" s="1" t="s">
        <v>100</v>
      </c>
      <c r="F6" s="1">
        <v>24693</v>
      </c>
      <c r="G6" s="1" t="s">
        <v>103</v>
      </c>
      <c r="H6" s="1" t="s">
        <v>104</v>
      </c>
      <c r="I6" s="3">
        <v>158.47999999999999</v>
      </c>
      <c r="J6" s="1" t="s">
        <v>2</v>
      </c>
      <c r="K6" s="7" t="s">
        <v>125</v>
      </c>
      <c r="L6" s="7" t="s">
        <v>125</v>
      </c>
      <c r="M6" s="3">
        <v>652175.07700000005</v>
      </c>
      <c r="N6" s="3">
        <v>1213370.8030000001</v>
      </c>
    </row>
    <row r="7" spans="1:15" x14ac:dyDescent="0.55000000000000004">
      <c r="C7" s="1" t="s">
        <v>102</v>
      </c>
      <c r="D7" s="2">
        <v>37495</v>
      </c>
      <c r="E7" s="1" t="s">
        <v>100</v>
      </c>
      <c r="F7" s="1">
        <v>24693</v>
      </c>
      <c r="G7" s="1" t="s">
        <v>103</v>
      </c>
      <c r="H7" s="1" t="s">
        <v>8</v>
      </c>
      <c r="I7" s="3">
        <v>158.47999999999999</v>
      </c>
      <c r="J7" s="1" t="s">
        <v>2</v>
      </c>
      <c r="K7" s="7" t="s">
        <v>125</v>
      </c>
      <c r="L7" s="7" t="s">
        <v>125</v>
      </c>
      <c r="M7" s="3">
        <v>652175.07700000005</v>
      </c>
      <c r="N7" s="3">
        <v>1213370.8030000001</v>
      </c>
    </row>
    <row r="8" spans="1:15" x14ac:dyDescent="0.55000000000000004">
      <c r="C8" s="1" t="s">
        <v>28</v>
      </c>
      <c r="D8" s="2">
        <v>45356</v>
      </c>
      <c r="E8" s="1" t="s">
        <v>216</v>
      </c>
      <c r="F8" s="1">
        <v>33047</v>
      </c>
      <c r="G8" s="1" t="s">
        <v>97</v>
      </c>
      <c r="H8" s="1" t="s">
        <v>30</v>
      </c>
      <c r="I8" s="3">
        <v>576.52</v>
      </c>
      <c r="J8" s="1" t="s">
        <v>2</v>
      </c>
      <c r="K8" s="4">
        <v>47.126986789999997</v>
      </c>
      <c r="L8" s="4">
        <v>-122.20436255</v>
      </c>
      <c r="M8" s="3">
        <v>658682.72499999998</v>
      </c>
      <c r="N8" s="3">
        <v>1216191.0490000001</v>
      </c>
    </row>
    <row r="9" spans="1:15" x14ac:dyDescent="0.55000000000000004">
      <c r="C9" s="1" t="s">
        <v>28</v>
      </c>
      <c r="D9" s="2">
        <v>45356</v>
      </c>
      <c r="E9" s="1" t="s">
        <v>216</v>
      </c>
      <c r="F9" s="1">
        <v>33047</v>
      </c>
      <c r="G9" s="1" t="s">
        <v>97</v>
      </c>
      <c r="H9" s="1" t="s">
        <v>99</v>
      </c>
      <c r="I9" s="3">
        <v>578.76</v>
      </c>
      <c r="J9" s="1" t="s">
        <v>2</v>
      </c>
      <c r="K9" s="4">
        <v>47.126986789999997</v>
      </c>
      <c r="L9" s="4">
        <v>-122.20436255</v>
      </c>
      <c r="M9" s="3">
        <v>658682.72499999998</v>
      </c>
      <c r="N9" s="3">
        <v>1216191.0490000001</v>
      </c>
    </row>
    <row r="10" spans="1:15" x14ac:dyDescent="0.55000000000000004">
      <c r="C10" s="1" t="s">
        <v>28</v>
      </c>
      <c r="D10" s="2">
        <v>45356</v>
      </c>
      <c r="E10" s="1" t="s">
        <v>216</v>
      </c>
      <c r="F10" s="1">
        <v>33056</v>
      </c>
      <c r="G10" s="1" t="s">
        <v>96</v>
      </c>
      <c r="H10" s="1" t="s">
        <v>30</v>
      </c>
      <c r="I10" s="3">
        <v>612.92999999999995</v>
      </c>
      <c r="J10" s="1" t="s">
        <v>2</v>
      </c>
      <c r="K10" s="4">
        <v>47.123213999999997</v>
      </c>
      <c r="L10" s="4">
        <v>-122.20376979</v>
      </c>
      <c r="M10" s="3">
        <v>657303.821</v>
      </c>
      <c r="N10" s="3">
        <v>1216308.845</v>
      </c>
    </row>
    <row r="11" spans="1:15" x14ac:dyDescent="0.55000000000000004">
      <c r="C11" s="1" t="s">
        <v>28</v>
      </c>
      <c r="D11" s="2">
        <v>45356</v>
      </c>
      <c r="E11" s="1" t="s">
        <v>216</v>
      </c>
      <c r="F11" s="1">
        <v>33056</v>
      </c>
      <c r="G11" s="1" t="s">
        <v>96</v>
      </c>
      <c r="H11" s="1" t="s">
        <v>99</v>
      </c>
      <c r="I11" s="3">
        <v>615.48</v>
      </c>
      <c r="J11" s="1" t="s">
        <v>2</v>
      </c>
      <c r="K11" s="4">
        <v>47.123213999999997</v>
      </c>
      <c r="L11" s="4">
        <v>-122.20376979</v>
      </c>
      <c r="M11" s="3">
        <v>657303.821</v>
      </c>
      <c r="N11" s="3">
        <v>1216308.845</v>
      </c>
    </row>
    <row r="12" spans="1:15" x14ac:dyDescent="0.55000000000000004">
      <c r="C12" s="1" t="s">
        <v>28</v>
      </c>
      <c r="D12" s="2">
        <v>45356</v>
      </c>
      <c r="E12" s="1" t="s">
        <v>216</v>
      </c>
      <c r="F12" s="1">
        <v>33052</v>
      </c>
      <c r="G12" s="1" t="s">
        <v>95</v>
      </c>
      <c r="H12" s="1" t="s">
        <v>30</v>
      </c>
      <c r="I12" s="3">
        <v>544.07000000000005</v>
      </c>
      <c r="J12" s="1" t="s">
        <v>2</v>
      </c>
      <c r="K12" s="4">
        <v>47.124390509999998</v>
      </c>
      <c r="L12" s="4">
        <v>-122.20877561</v>
      </c>
      <c r="M12" s="3">
        <v>657759.78099999996</v>
      </c>
      <c r="N12" s="3">
        <v>1215072.2709999999</v>
      </c>
    </row>
    <row r="13" spans="1:15" x14ac:dyDescent="0.55000000000000004">
      <c r="C13" s="1" t="s">
        <v>28</v>
      </c>
      <c r="D13" s="2">
        <v>45356</v>
      </c>
      <c r="E13" s="1" t="s">
        <v>216</v>
      </c>
      <c r="F13" s="1">
        <v>33052</v>
      </c>
      <c r="G13" s="1" t="s">
        <v>95</v>
      </c>
      <c r="H13" s="1" t="s">
        <v>99</v>
      </c>
      <c r="I13" s="3">
        <v>546.78</v>
      </c>
      <c r="J13" s="1" t="s">
        <v>2</v>
      </c>
      <c r="K13" s="4">
        <v>47.124390509999998</v>
      </c>
      <c r="L13" s="4">
        <v>-122.20877561</v>
      </c>
      <c r="M13" s="3">
        <v>657759.78099999996</v>
      </c>
      <c r="N13" s="3">
        <v>1215072.2709999999</v>
      </c>
    </row>
    <row r="14" spans="1:15" x14ac:dyDescent="0.55000000000000004">
      <c r="C14" s="1" t="s">
        <v>28</v>
      </c>
      <c r="D14" s="2">
        <v>45356</v>
      </c>
      <c r="E14" s="1" t="s">
        <v>216</v>
      </c>
      <c r="F14" s="1">
        <v>33054</v>
      </c>
      <c r="G14" s="1" t="s">
        <v>94</v>
      </c>
      <c r="H14" s="1" t="s">
        <v>30</v>
      </c>
      <c r="I14" s="3">
        <v>554.19000000000005</v>
      </c>
      <c r="J14" s="1" t="s">
        <v>2</v>
      </c>
      <c r="K14" s="4">
        <v>47.129966490000001</v>
      </c>
      <c r="L14" s="4">
        <v>-122.21416585999999</v>
      </c>
      <c r="M14" s="3">
        <v>659822.11899999995</v>
      </c>
      <c r="N14" s="3">
        <v>1213774.9469999999</v>
      </c>
    </row>
    <row r="15" spans="1:15" x14ac:dyDescent="0.55000000000000004">
      <c r="C15" s="1" t="s">
        <v>28</v>
      </c>
      <c r="D15" s="2">
        <v>45356</v>
      </c>
      <c r="E15" s="1" t="s">
        <v>216</v>
      </c>
      <c r="F15" s="1">
        <v>33054</v>
      </c>
      <c r="G15" s="1" t="s">
        <v>94</v>
      </c>
      <c r="H15" s="1" t="s">
        <v>99</v>
      </c>
      <c r="I15" s="3">
        <v>556.79999999999995</v>
      </c>
      <c r="J15" s="1" t="s">
        <v>2</v>
      </c>
      <c r="K15" s="4">
        <v>47.129966490000001</v>
      </c>
      <c r="L15" s="4">
        <v>-122.21416585999999</v>
      </c>
      <c r="M15" s="3">
        <v>659822.11899999995</v>
      </c>
      <c r="N15" s="3">
        <v>1213774.9469999999</v>
      </c>
    </row>
    <row r="16" spans="1:15" x14ac:dyDescent="0.55000000000000004">
      <c r="C16" s="1" t="s">
        <v>28</v>
      </c>
      <c r="D16" s="2">
        <v>45356</v>
      </c>
      <c r="E16" s="1" t="s">
        <v>216</v>
      </c>
      <c r="F16" s="1">
        <v>140114</v>
      </c>
      <c r="G16" s="1" t="s">
        <v>98</v>
      </c>
      <c r="H16" s="1" t="s">
        <v>30</v>
      </c>
      <c r="I16" s="3">
        <v>564.5</v>
      </c>
      <c r="J16" s="1" t="s">
        <v>2</v>
      </c>
      <c r="K16" s="4">
        <v>47.129635</v>
      </c>
      <c r="L16" s="4">
        <v>-122.205663</v>
      </c>
      <c r="M16" s="3">
        <v>659655.24600000004</v>
      </c>
      <c r="N16" s="3">
        <v>1215888.334</v>
      </c>
    </row>
    <row r="17" spans="1:15" x14ac:dyDescent="0.55000000000000004">
      <c r="C17" s="1" t="s">
        <v>28</v>
      </c>
      <c r="D17" s="2">
        <v>45356</v>
      </c>
      <c r="E17" s="1" t="s">
        <v>216</v>
      </c>
      <c r="F17" s="1">
        <v>140114</v>
      </c>
      <c r="G17" s="1" t="s">
        <v>98</v>
      </c>
      <c r="H17" s="1" t="s">
        <v>99</v>
      </c>
      <c r="I17" s="3">
        <v>567.49</v>
      </c>
      <c r="J17" s="1" t="s">
        <v>2</v>
      </c>
      <c r="K17" s="4">
        <v>47.129635</v>
      </c>
      <c r="L17" s="4">
        <v>-122.205663</v>
      </c>
      <c r="M17" s="3">
        <v>659655.24600000004</v>
      </c>
      <c r="N17" s="3">
        <v>1215888.334</v>
      </c>
    </row>
    <row r="18" spans="1:15" x14ac:dyDescent="0.55000000000000004">
      <c r="C18" s="1" t="s">
        <v>28</v>
      </c>
      <c r="D18" s="2">
        <v>45365</v>
      </c>
      <c r="E18" s="1" t="s">
        <v>216</v>
      </c>
      <c r="F18" s="1">
        <v>140109</v>
      </c>
      <c r="G18" s="1" t="s">
        <v>40</v>
      </c>
      <c r="H18" s="1" t="s">
        <v>30</v>
      </c>
      <c r="I18" s="3">
        <v>651.45000000000005</v>
      </c>
      <c r="J18" s="1" t="s">
        <v>2</v>
      </c>
      <c r="K18" s="4">
        <v>47.125923210000003</v>
      </c>
      <c r="L18" s="4">
        <v>-122.19920159</v>
      </c>
      <c r="M18" s="3">
        <v>658267.18000000005</v>
      </c>
      <c r="N18" s="3">
        <v>1217467.0900000001</v>
      </c>
    </row>
    <row r="19" spans="1:15" x14ac:dyDescent="0.55000000000000004">
      <c r="C19" s="1" t="s">
        <v>28</v>
      </c>
      <c r="D19" s="2">
        <v>45365</v>
      </c>
      <c r="E19" s="1" t="s">
        <v>216</v>
      </c>
      <c r="F19" s="1">
        <v>140109</v>
      </c>
      <c r="G19" s="1" t="s">
        <v>40</v>
      </c>
      <c r="H19" s="1" t="s">
        <v>39</v>
      </c>
      <c r="I19" s="3">
        <v>654.36</v>
      </c>
      <c r="J19" s="1" t="s">
        <v>2</v>
      </c>
      <c r="K19" s="4">
        <v>47.125923210000003</v>
      </c>
      <c r="L19" s="4">
        <v>-122.19920159</v>
      </c>
      <c r="M19" s="3">
        <v>658267.18000000005</v>
      </c>
      <c r="N19" s="3">
        <v>1217467.0900000001</v>
      </c>
    </row>
    <row r="20" spans="1:15" x14ac:dyDescent="0.55000000000000004">
      <c r="C20" s="1" t="s">
        <v>28</v>
      </c>
      <c r="D20" s="2">
        <v>45356</v>
      </c>
      <c r="E20" s="1" t="s">
        <v>216</v>
      </c>
      <c r="F20" s="1">
        <v>140111</v>
      </c>
      <c r="G20" s="1" t="s">
        <v>93</v>
      </c>
      <c r="H20" s="1" t="s">
        <v>8</v>
      </c>
      <c r="I20" s="3">
        <v>678.81</v>
      </c>
      <c r="J20" s="1" t="s">
        <v>2</v>
      </c>
      <c r="K20" s="4">
        <v>47.125261999999999</v>
      </c>
      <c r="L20" s="4">
        <v>-122.194649</v>
      </c>
      <c r="M20" s="3">
        <v>658001.61199999996</v>
      </c>
      <c r="N20" s="3">
        <v>1218594.8189999999</v>
      </c>
      <c r="O20" s="5" t="s">
        <v>250</v>
      </c>
    </row>
    <row r="21" spans="1:15" x14ac:dyDescent="0.55000000000000004">
      <c r="A21" s="9"/>
      <c r="B21" s="9"/>
      <c r="C21" s="9" t="s">
        <v>28</v>
      </c>
      <c r="D21" s="10">
        <v>45134</v>
      </c>
      <c r="E21" s="9" t="s">
        <v>216</v>
      </c>
      <c r="F21" s="9">
        <v>40014</v>
      </c>
      <c r="G21" s="9" t="s">
        <v>205</v>
      </c>
      <c r="H21" s="9" t="s">
        <v>30</v>
      </c>
      <c r="I21" s="11">
        <f>664.86+3.2</f>
        <v>668.06000000000006</v>
      </c>
      <c r="J21" s="1" t="s">
        <v>2</v>
      </c>
      <c r="K21" s="12">
        <v>47.127018</v>
      </c>
      <c r="L21" s="12">
        <v>-122.19967219</v>
      </c>
      <c r="M21" s="11">
        <v>658668.91</v>
      </c>
      <c r="N21" s="11">
        <v>1217358.57</v>
      </c>
      <c r="O21" s="13" t="s">
        <v>233</v>
      </c>
    </row>
    <row r="22" spans="1:15" x14ac:dyDescent="0.55000000000000004">
      <c r="A22" s="9"/>
      <c r="B22" s="9"/>
      <c r="C22" s="9" t="s">
        <v>28</v>
      </c>
      <c r="D22" s="10">
        <v>45134</v>
      </c>
      <c r="E22" s="9" t="s">
        <v>216</v>
      </c>
      <c r="F22" s="9">
        <v>40006</v>
      </c>
      <c r="G22" s="9" t="s">
        <v>204</v>
      </c>
      <c r="H22" s="9" t="s">
        <v>30</v>
      </c>
      <c r="I22" s="11">
        <v>664.78000000000009</v>
      </c>
      <c r="J22" s="9" t="s">
        <v>2</v>
      </c>
      <c r="K22" s="12">
        <v>47.128336480000002</v>
      </c>
      <c r="L22" s="12">
        <v>-122.20080763</v>
      </c>
      <c r="M22" s="11">
        <v>659155.78</v>
      </c>
      <c r="N22" s="11">
        <v>1217086.3700000001</v>
      </c>
      <c r="O22" s="13" t="s">
        <v>232</v>
      </c>
    </row>
    <row r="23" spans="1:15" x14ac:dyDescent="0.55000000000000004">
      <c r="C23" s="1" t="s">
        <v>101</v>
      </c>
      <c r="D23" s="2">
        <v>43153</v>
      </c>
      <c r="E23" s="1" t="s">
        <v>100</v>
      </c>
      <c r="F23" s="6" t="s">
        <v>125</v>
      </c>
      <c r="G23" s="1" t="s">
        <v>132</v>
      </c>
      <c r="H23" s="1" t="s">
        <v>59</v>
      </c>
      <c r="I23" s="3">
        <v>414.91800000000001</v>
      </c>
      <c r="J23" s="1" t="s">
        <v>2</v>
      </c>
      <c r="K23" s="4">
        <v>47.111448752999998</v>
      </c>
      <c r="L23" s="4">
        <v>-122.212543739</v>
      </c>
      <c r="M23" s="3">
        <v>653061.05000000005</v>
      </c>
      <c r="N23" s="3">
        <v>1214031.99</v>
      </c>
    </row>
    <row r="24" spans="1:15" x14ac:dyDescent="0.55000000000000004">
      <c r="A24" s="9"/>
      <c r="B24" s="9"/>
      <c r="C24" s="9" t="s">
        <v>28</v>
      </c>
      <c r="D24" s="10">
        <v>45134</v>
      </c>
      <c r="E24" s="9" t="s">
        <v>216</v>
      </c>
      <c r="F24" s="9">
        <v>40005</v>
      </c>
      <c r="G24" s="9" t="s">
        <v>203</v>
      </c>
      <c r="H24" s="9" t="s">
        <v>30</v>
      </c>
      <c r="I24" s="11">
        <f>661.22+3.2</f>
        <v>664.42000000000007</v>
      </c>
      <c r="J24" s="9" t="s">
        <v>2</v>
      </c>
      <c r="K24" s="12">
        <v>47.128362920000001</v>
      </c>
      <c r="L24" s="12">
        <v>-122.20100644</v>
      </c>
      <c r="M24" s="11">
        <v>659166.49</v>
      </c>
      <c r="N24" s="11">
        <v>1217037.1000000001</v>
      </c>
      <c r="O24" s="13" t="s">
        <v>236</v>
      </c>
    </row>
    <row r="25" spans="1:15" x14ac:dyDescent="0.55000000000000004">
      <c r="A25" s="9"/>
      <c r="B25" s="9"/>
      <c r="C25" s="9" t="s">
        <v>28</v>
      </c>
      <c r="D25" s="10">
        <v>45134</v>
      </c>
      <c r="E25" s="9" t="s">
        <v>216</v>
      </c>
      <c r="F25" s="9">
        <v>40039</v>
      </c>
      <c r="G25" s="9" t="s">
        <v>208</v>
      </c>
      <c r="H25" s="9" t="s">
        <v>30</v>
      </c>
      <c r="I25" s="11">
        <f>538.32+3.2</f>
        <v>541.5200000000001</v>
      </c>
      <c r="J25" s="1" t="s">
        <v>2</v>
      </c>
      <c r="K25" s="12">
        <v>47.124797319999999</v>
      </c>
      <c r="L25" s="12">
        <v>-122.20822414</v>
      </c>
      <c r="M25" s="11">
        <v>657905.15</v>
      </c>
      <c r="N25" s="11">
        <v>1215212.73</v>
      </c>
      <c r="O25" s="13" t="s">
        <v>237</v>
      </c>
    </row>
    <row r="26" spans="1:15" x14ac:dyDescent="0.55000000000000004">
      <c r="A26" s="9"/>
      <c r="B26" s="9"/>
      <c r="C26" s="9" t="s">
        <v>28</v>
      </c>
      <c r="D26" s="10">
        <v>45134</v>
      </c>
      <c r="E26" s="9" t="s">
        <v>216</v>
      </c>
      <c r="F26" s="9">
        <v>40033</v>
      </c>
      <c r="G26" s="9" t="s">
        <v>207</v>
      </c>
      <c r="H26" s="9" t="s">
        <v>30</v>
      </c>
      <c r="I26" s="11">
        <f>531.64+3.2</f>
        <v>534.84</v>
      </c>
      <c r="J26" s="9" t="s">
        <v>2</v>
      </c>
      <c r="K26" s="12">
        <v>47.13124543</v>
      </c>
      <c r="L26" s="12">
        <v>-122.20635032</v>
      </c>
      <c r="M26" s="11">
        <v>660246.30000000005</v>
      </c>
      <c r="N26" s="11">
        <v>1215729.96</v>
      </c>
      <c r="O26" s="13" t="s">
        <v>238</v>
      </c>
    </row>
    <row r="27" spans="1:15" x14ac:dyDescent="0.55000000000000004">
      <c r="A27" s="9"/>
      <c r="B27" s="9"/>
      <c r="C27" s="9" t="s">
        <v>28</v>
      </c>
      <c r="D27" s="10">
        <v>45134</v>
      </c>
      <c r="E27" s="9" t="s">
        <v>216</v>
      </c>
      <c r="F27" s="9">
        <v>40032</v>
      </c>
      <c r="G27" s="9" t="s">
        <v>206</v>
      </c>
      <c r="H27" s="9" t="s">
        <v>30</v>
      </c>
      <c r="I27" s="11">
        <f>477.13+3.2</f>
        <v>480.33</v>
      </c>
      <c r="J27" s="1" t="s">
        <v>2</v>
      </c>
      <c r="K27" s="12">
        <v>47.136304469999999</v>
      </c>
      <c r="L27" s="12">
        <v>-122.20894481000001</v>
      </c>
      <c r="M27" s="11">
        <v>662105.01</v>
      </c>
      <c r="N27" s="11">
        <v>1215124.3</v>
      </c>
      <c r="O27" s="13" t="s">
        <v>239</v>
      </c>
    </row>
    <row r="28" spans="1:15" x14ac:dyDescent="0.55000000000000004">
      <c r="A28" s="9"/>
      <c r="B28" s="9"/>
      <c r="C28" s="9" t="s">
        <v>28</v>
      </c>
      <c r="D28" s="10">
        <v>45134</v>
      </c>
      <c r="E28" s="9" t="s">
        <v>216</v>
      </c>
      <c r="F28" s="9">
        <v>40028</v>
      </c>
      <c r="G28" s="9" t="s">
        <v>209</v>
      </c>
      <c r="H28" s="9" t="s">
        <v>30</v>
      </c>
      <c r="I28" s="11">
        <f>676.07+3.2</f>
        <v>679.2700000000001</v>
      </c>
      <c r="J28" s="9" t="s">
        <v>2</v>
      </c>
      <c r="K28" s="12">
        <v>47.125292999999999</v>
      </c>
      <c r="L28" s="12">
        <v>-122.19458801</v>
      </c>
      <c r="M28" s="11">
        <v>658012.68000000005</v>
      </c>
      <c r="N28" s="11">
        <v>1218610.3400000001</v>
      </c>
      <c r="O28" s="13" t="s">
        <v>240</v>
      </c>
    </row>
    <row r="29" spans="1:15" x14ac:dyDescent="0.55000000000000004">
      <c r="A29" s="9"/>
      <c r="B29" s="9"/>
      <c r="C29" s="9" t="s">
        <v>28</v>
      </c>
      <c r="D29" s="10">
        <v>45134</v>
      </c>
      <c r="E29" s="9" t="s">
        <v>216</v>
      </c>
      <c r="F29" s="9">
        <v>40029</v>
      </c>
      <c r="G29" s="9" t="s">
        <v>210</v>
      </c>
      <c r="H29" s="9" t="s">
        <v>30</v>
      </c>
      <c r="I29" s="11">
        <f>674.65+3.2</f>
        <v>677.85</v>
      </c>
      <c r="J29" s="1" t="s">
        <v>2</v>
      </c>
      <c r="K29" s="12">
        <v>47.125465560000002</v>
      </c>
      <c r="L29" s="12">
        <v>-122.19452961</v>
      </c>
      <c r="M29" s="11">
        <v>658075.29</v>
      </c>
      <c r="N29" s="11">
        <v>1218626.23</v>
      </c>
      <c r="O29" s="13" t="s">
        <v>241</v>
      </c>
    </row>
    <row r="30" spans="1:15" x14ac:dyDescent="0.55000000000000004">
      <c r="C30" s="1" t="s">
        <v>101</v>
      </c>
      <c r="D30" s="2">
        <v>43153</v>
      </c>
      <c r="E30" s="1" t="s">
        <v>100</v>
      </c>
      <c r="F30" s="6" t="s">
        <v>125</v>
      </c>
      <c r="G30" s="1" t="s">
        <v>133</v>
      </c>
      <c r="H30" s="1" t="s">
        <v>59</v>
      </c>
      <c r="I30" s="3">
        <v>507.86099999999999</v>
      </c>
      <c r="J30" s="9" t="s">
        <v>2</v>
      </c>
      <c r="K30" s="4">
        <v>47.114996386000001</v>
      </c>
      <c r="L30" s="4">
        <v>-122.209180037</v>
      </c>
      <c r="M30" s="3">
        <v>654336.49</v>
      </c>
      <c r="N30" s="3">
        <v>1214897.3799999999</v>
      </c>
    </row>
    <row r="31" spans="1:15" x14ac:dyDescent="0.55000000000000004">
      <c r="C31" s="1" t="s">
        <v>102</v>
      </c>
      <c r="D31" s="2">
        <v>37495</v>
      </c>
      <c r="E31" s="1" t="s">
        <v>100</v>
      </c>
      <c r="F31" s="1">
        <v>24690</v>
      </c>
      <c r="G31" s="1" t="s">
        <v>105</v>
      </c>
      <c r="H31" s="1" t="s">
        <v>104</v>
      </c>
      <c r="I31" s="3">
        <v>159.43</v>
      </c>
      <c r="J31" s="1" t="s">
        <v>2</v>
      </c>
      <c r="K31" s="7" t="s">
        <v>125</v>
      </c>
      <c r="L31" s="7" t="s">
        <v>125</v>
      </c>
      <c r="M31" s="3">
        <v>652295.07299999997</v>
      </c>
      <c r="N31" s="3">
        <v>1213474.9369999999</v>
      </c>
    </row>
    <row r="32" spans="1:15" x14ac:dyDescent="0.55000000000000004">
      <c r="C32" s="1" t="s">
        <v>102</v>
      </c>
      <c r="D32" s="2">
        <v>37495</v>
      </c>
      <c r="E32" s="1" t="s">
        <v>100</v>
      </c>
      <c r="F32" s="1">
        <v>24690</v>
      </c>
      <c r="G32" s="1" t="s">
        <v>105</v>
      </c>
      <c r="H32" s="1" t="s">
        <v>8</v>
      </c>
      <c r="I32" s="3">
        <v>159.58000000000001</v>
      </c>
      <c r="J32" s="1" t="s">
        <v>2</v>
      </c>
      <c r="K32" s="7" t="s">
        <v>125</v>
      </c>
      <c r="L32" s="7" t="s">
        <v>125</v>
      </c>
      <c r="M32" s="3">
        <v>652295.07299999997</v>
      </c>
      <c r="N32" s="3">
        <v>1213474.9369999999</v>
      </c>
    </row>
    <row r="33" spans="3:14" x14ac:dyDescent="0.55000000000000004">
      <c r="C33" s="1" t="s">
        <v>101</v>
      </c>
      <c r="D33" s="2">
        <v>43153</v>
      </c>
      <c r="E33" s="1" t="s">
        <v>100</v>
      </c>
      <c r="F33" s="6" t="s">
        <v>125</v>
      </c>
      <c r="G33" s="1" t="s">
        <v>106</v>
      </c>
      <c r="H33" s="1" t="s">
        <v>59</v>
      </c>
      <c r="I33" s="3">
        <v>315.46499999999997</v>
      </c>
      <c r="J33" s="1" t="s">
        <v>2</v>
      </c>
      <c r="K33" s="4">
        <v>47.110524351999999</v>
      </c>
      <c r="L33" s="4">
        <v>-122.21325989</v>
      </c>
      <c r="M33" s="3">
        <v>652727.85</v>
      </c>
      <c r="N33" s="3">
        <v>1213846.3899999999</v>
      </c>
    </row>
    <row r="34" spans="3:14" x14ac:dyDescent="0.55000000000000004">
      <c r="C34" s="1" t="s">
        <v>101</v>
      </c>
      <c r="D34" s="2">
        <v>43153</v>
      </c>
      <c r="E34" s="1" t="s">
        <v>100</v>
      </c>
      <c r="F34" s="6" t="s">
        <v>125</v>
      </c>
      <c r="G34" s="1" t="s">
        <v>107</v>
      </c>
      <c r="H34" s="1" t="s">
        <v>59</v>
      </c>
      <c r="I34" s="3">
        <v>347.46800000000002</v>
      </c>
      <c r="J34" s="1" t="s">
        <v>2</v>
      </c>
      <c r="K34" s="4">
        <v>47.110816606999997</v>
      </c>
      <c r="L34" s="4">
        <v>-122.212947829</v>
      </c>
      <c r="M34" s="3">
        <v>652832.73</v>
      </c>
      <c r="N34" s="3">
        <v>1213926.3899999999</v>
      </c>
    </row>
    <row r="35" spans="3:14" x14ac:dyDescent="0.55000000000000004">
      <c r="C35" s="1" t="s">
        <v>101</v>
      </c>
      <c r="D35" s="2">
        <v>43153</v>
      </c>
      <c r="E35" s="1" t="s">
        <v>100</v>
      </c>
      <c r="F35" s="6" t="s">
        <v>125</v>
      </c>
      <c r="G35" s="1" t="s">
        <v>108</v>
      </c>
      <c r="H35" s="1" t="s">
        <v>59</v>
      </c>
      <c r="I35" s="3">
        <v>415.77800000000002</v>
      </c>
      <c r="J35" s="1" t="s">
        <v>2</v>
      </c>
      <c r="K35" s="4">
        <v>47.111362589000002</v>
      </c>
      <c r="L35" s="4">
        <v>-122.21238626100001</v>
      </c>
      <c r="M35" s="3">
        <v>653028.78</v>
      </c>
      <c r="N35" s="3">
        <v>1214070.51</v>
      </c>
    </row>
    <row r="36" spans="3:14" x14ac:dyDescent="0.55000000000000004">
      <c r="C36" s="1" t="s">
        <v>28</v>
      </c>
      <c r="D36" s="2">
        <v>45356</v>
      </c>
      <c r="E36" s="1" t="s">
        <v>57</v>
      </c>
      <c r="F36" s="1">
        <v>30010</v>
      </c>
      <c r="G36" s="1" t="s">
        <v>58</v>
      </c>
      <c r="H36" s="1" t="s">
        <v>30</v>
      </c>
      <c r="I36" s="3">
        <v>557.07000000000005</v>
      </c>
      <c r="J36" s="1" t="s">
        <v>2</v>
      </c>
      <c r="K36" s="4">
        <v>47.133442000000002</v>
      </c>
      <c r="L36" s="4">
        <v>-122.208707</v>
      </c>
      <c r="M36" s="3">
        <v>661060.04740000004</v>
      </c>
      <c r="N36" s="3">
        <v>1215160.7520000001</v>
      </c>
    </row>
    <row r="37" spans="3:14" x14ac:dyDescent="0.55000000000000004">
      <c r="C37" s="1" t="s">
        <v>28</v>
      </c>
      <c r="D37" s="2">
        <v>45356</v>
      </c>
      <c r="E37" s="1" t="s">
        <v>57</v>
      </c>
      <c r="F37" s="1">
        <v>30010</v>
      </c>
      <c r="G37" s="1" t="s">
        <v>58</v>
      </c>
      <c r="H37" s="1" t="s">
        <v>59</v>
      </c>
      <c r="I37" s="3">
        <v>558.04</v>
      </c>
      <c r="J37" s="1" t="s">
        <v>2</v>
      </c>
      <c r="K37" s="4">
        <v>47.133442000000002</v>
      </c>
      <c r="L37" s="4">
        <v>-122.208707</v>
      </c>
      <c r="M37" s="3">
        <v>661060.04740000004</v>
      </c>
      <c r="N37" s="3">
        <v>1215160.7520000001</v>
      </c>
    </row>
    <row r="38" spans="3:14" x14ac:dyDescent="0.55000000000000004">
      <c r="C38" s="1" t="s">
        <v>28</v>
      </c>
      <c r="D38" s="2">
        <v>45356</v>
      </c>
      <c r="E38" s="1" t="s">
        <v>57</v>
      </c>
      <c r="F38" s="1">
        <v>15013</v>
      </c>
      <c r="G38" s="1" t="s">
        <v>60</v>
      </c>
      <c r="H38" s="1" t="s">
        <v>30</v>
      </c>
      <c r="I38" s="3">
        <v>560.13</v>
      </c>
      <c r="J38" s="1" t="s">
        <v>2</v>
      </c>
      <c r="K38" s="4">
        <v>47.133732000000002</v>
      </c>
      <c r="L38" s="4">
        <v>-122.20742199999999</v>
      </c>
      <c r="M38" s="3">
        <v>661158.924</v>
      </c>
      <c r="N38" s="3">
        <v>1215482.9720000001</v>
      </c>
    </row>
    <row r="39" spans="3:14" x14ac:dyDescent="0.55000000000000004">
      <c r="C39" s="1" t="s">
        <v>28</v>
      </c>
      <c r="D39" s="2">
        <v>45356</v>
      </c>
      <c r="E39" s="1" t="s">
        <v>57</v>
      </c>
      <c r="F39" s="1">
        <v>15013</v>
      </c>
      <c r="G39" s="1" t="s">
        <v>60</v>
      </c>
      <c r="H39" s="1" t="s">
        <v>61</v>
      </c>
      <c r="I39" s="3">
        <v>563.41</v>
      </c>
      <c r="J39" s="1" t="s">
        <v>2</v>
      </c>
      <c r="K39" s="4">
        <v>47.133732000000002</v>
      </c>
      <c r="L39" s="4">
        <v>-122.20742199999999</v>
      </c>
      <c r="M39" s="3">
        <v>661158.924</v>
      </c>
      <c r="N39" s="3">
        <v>1215482.9720000001</v>
      </c>
    </row>
    <row r="40" spans="3:14" x14ac:dyDescent="0.55000000000000004">
      <c r="C40" s="1" t="s">
        <v>28</v>
      </c>
      <c r="D40" s="2">
        <v>45356</v>
      </c>
      <c r="E40" s="1" t="s">
        <v>57</v>
      </c>
      <c r="F40" s="1">
        <v>15013</v>
      </c>
      <c r="G40" s="1" t="s">
        <v>60</v>
      </c>
      <c r="H40" s="1" t="s">
        <v>37</v>
      </c>
      <c r="I40" s="3">
        <v>563.11</v>
      </c>
      <c r="J40" s="1" t="s">
        <v>2</v>
      </c>
      <c r="K40" s="4">
        <v>47.133732000000002</v>
      </c>
      <c r="L40" s="4">
        <v>-122.20742199999999</v>
      </c>
      <c r="M40" s="3">
        <v>661158.924</v>
      </c>
      <c r="N40" s="3">
        <v>1215482.9720000001</v>
      </c>
    </row>
    <row r="41" spans="3:14" x14ac:dyDescent="0.55000000000000004">
      <c r="C41" s="1" t="s">
        <v>28</v>
      </c>
      <c r="D41" s="2">
        <v>45356</v>
      </c>
      <c r="E41" s="1" t="s">
        <v>57</v>
      </c>
      <c r="F41" s="1">
        <v>15012</v>
      </c>
      <c r="G41" s="1" t="s">
        <v>62</v>
      </c>
      <c r="H41" s="1" t="s">
        <v>30</v>
      </c>
      <c r="I41" s="3">
        <v>557.11</v>
      </c>
      <c r="J41" s="1" t="s">
        <v>2</v>
      </c>
      <c r="K41" s="4">
        <v>47.133346000000003</v>
      </c>
      <c r="L41" s="4">
        <v>-122.208569</v>
      </c>
      <c r="M41" s="3">
        <v>661024.06799999997</v>
      </c>
      <c r="N41" s="3">
        <v>1215194.4080000001</v>
      </c>
    </row>
    <row r="42" spans="3:14" x14ac:dyDescent="0.55000000000000004">
      <c r="C42" s="1" t="s">
        <v>28</v>
      </c>
      <c r="D42" s="2">
        <v>45356</v>
      </c>
      <c r="E42" s="1" t="s">
        <v>57</v>
      </c>
      <c r="F42" s="1">
        <v>15012</v>
      </c>
      <c r="G42" s="1" t="s">
        <v>62</v>
      </c>
      <c r="H42" s="1" t="s">
        <v>61</v>
      </c>
      <c r="I42" s="3">
        <v>560.13</v>
      </c>
      <c r="J42" s="1" t="s">
        <v>2</v>
      </c>
      <c r="K42" s="4">
        <v>47.133346000000003</v>
      </c>
      <c r="L42" s="4">
        <v>-122.208569</v>
      </c>
      <c r="M42" s="3">
        <v>661024.06799999997</v>
      </c>
      <c r="N42" s="3">
        <v>1215194.4080000001</v>
      </c>
    </row>
    <row r="43" spans="3:14" x14ac:dyDescent="0.55000000000000004">
      <c r="C43" s="1" t="s">
        <v>28</v>
      </c>
      <c r="D43" s="2">
        <v>45356</v>
      </c>
      <c r="E43" s="1" t="s">
        <v>57</v>
      </c>
      <c r="F43" s="1">
        <v>15012</v>
      </c>
      <c r="G43" s="1" t="s">
        <v>62</v>
      </c>
      <c r="H43" s="1" t="s">
        <v>37</v>
      </c>
      <c r="I43" s="3">
        <v>559.78</v>
      </c>
      <c r="J43" s="1" t="s">
        <v>2</v>
      </c>
      <c r="K43" s="4">
        <v>47.133346000000003</v>
      </c>
      <c r="L43" s="4">
        <v>-122.208569</v>
      </c>
      <c r="M43" s="3">
        <v>661024.06799999997</v>
      </c>
      <c r="N43" s="3">
        <v>1215194.4080000001</v>
      </c>
    </row>
    <row r="44" spans="3:14" x14ac:dyDescent="0.55000000000000004">
      <c r="C44" s="1" t="s">
        <v>28</v>
      </c>
      <c r="D44" s="2">
        <v>45356</v>
      </c>
      <c r="E44" s="1" t="s">
        <v>57</v>
      </c>
      <c r="F44" s="1">
        <v>15014</v>
      </c>
      <c r="G44" s="1" t="s">
        <v>63</v>
      </c>
      <c r="H44" s="1" t="s">
        <v>30</v>
      </c>
      <c r="I44" s="3">
        <v>559.1</v>
      </c>
      <c r="J44" s="1" t="s">
        <v>2</v>
      </c>
      <c r="K44" s="4">
        <v>47.132863</v>
      </c>
      <c r="L44" s="4">
        <v>-122.20792</v>
      </c>
      <c r="M44" s="3">
        <v>660844.45600000001</v>
      </c>
      <c r="N44" s="3">
        <v>1215352.102</v>
      </c>
    </row>
    <row r="45" spans="3:14" x14ac:dyDescent="0.55000000000000004">
      <c r="C45" s="1" t="s">
        <v>28</v>
      </c>
      <c r="D45" s="2">
        <v>45356</v>
      </c>
      <c r="E45" s="1" t="s">
        <v>57</v>
      </c>
      <c r="F45" s="1">
        <v>15014</v>
      </c>
      <c r="G45" s="1" t="s">
        <v>63</v>
      </c>
      <c r="H45" s="1" t="s">
        <v>61</v>
      </c>
      <c r="I45" s="3">
        <v>562</v>
      </c>
      <c r="J45" s="1" t="s">
        <v>2</v>
      </c>
      <c r="K45" s="4">
        <v>47.132863</v>
      </c>
      <c r="L45" s="4">
        <v>-122.20792</v>
      </c>
      <c r="M45" s="3">
        <v>660844.45600000001</v>
      </c>
      <c r="N45" s="3">
        <v>1215352.102</v>
      </c>
    </row>
    <row r="46" spans="3:14" x14ac:dyDescent="0.55000000000000004">
      <c r="C46" s="1" t="s">
        <v>28</v>
      </c>
      <c r="D46" s="2">
        <v>45356</v>
      </c>
      <c r="E46" s="1" t="s">
        <v>57</v>
      </c>
      <c r="F46" s="1">
        <v>15014</v>
      </c>
      <c r="G46" s="1" t="s">
        <v>63</v>
      </c>
      <c r="H46" s="1" t="s">
        <v>37</v>
      </c>
      <c r="I46" s="3">
        <v>561.70000000000005</v>
      </c>
      <c r="J46" s="1" t="s">
        <v>2</v>
      </c>
      <c r="K46" s="4">
        <v>47.132863</v>
      </c>
      <c r="L46" s="4">
        <v>-122.20792</v>
      </c>
      <c r="M46" s="3">
        <v>660844.45600000001</v>
      </c>
      <c r="N46" s="3">
        <v>1215352.102</v>
      </c>
    </row>
    <row r="47" spans="3:14" x14ac:dyDescent="0.55000000000000004">
      <c r="C47" s="1" t="s">
        <v>28</v>
      </c>
      <c r="D47" s="2">
        <v>45356</v>
      </c>
      <c r="E47" s="1" t="s">
        <v>70</v>
      </c>
      <c r="F47" s="1">
        <v>47606</v>
      </c>
      <c r="G47" s="1" t="s">
        <v>74</v>
      </c>
      <c r="H47" s="1" t="s">
        <v>30</v>
      </c>
      <c r="I47" s="3">
        <v>698.96</v>
      </c>
      <c r="J47" s="1" t="s">
        <v>2</v>
      </c>
      <c r="K47" s="4">
        <v>47.101174999999998</v>
      </c>
      <c r="L47" s="4">
        <v>-122.16639600000001</v>
      </c>
      <c r="M47" s="3">
        <v>649068.69099999999</v>
      </c>
      <c r="N47" s="3">
        <v>1225440.7679999999</v>
      </c>
    </row>
    <row r="48" spans="3:14" x14ac:dyDescent="0.55000000000000004">
      <c r="C48" s="1" t="s">
        <v>28</v>
      </c>
      <c r="D48" s="2">
        <v>45356</v>
      </c>
      <c r="E48" s="1" t="s">
        <v>70</v>
      </c>
      <c r="F48" s="1">
        <v>47606</v>
      </c>
      <c r="G48" s="1" t="s">
        <v>74</v>
      </c>
      <c r="H48" s="1" t="s">
        <v>59</v>
      </c>
      <c r="I48" s="3">
        <v>701.66</v>
      </c>
      <c r="J48" s="1" t="s">
        <v>2</v>
      </c>
      <c r="K48" s="4">
        <v>47.101174999999998</v>
      </c>
      <c r="L48" s="4">
        <v>-122.16639600000001</v>
      </c>
      <c r="M48" s="3">
        <v>649068.69099999999</v>
      </c>
      <c r="N48" s="3">
        <v>1225440.7679999999</v>
      </c>
    </row>
    <row r="49" spans="3:15" x14ac:dyDescent="0.55000000000000004">
      <c r="C49" s="1" t="s">
        <v>28</v>
      </c>
      <c r="D49" s="2">
        <v>45356</v>
      </c>
      <c r="E49" s="1" t="s">
        <v>70</v>
      </c>
      <c r="F49" s="1">
        <v>47606</v>
      </c>
      <c r="G49" s="1" t="s">
        <v>74</v>
      </c>
      <c r="H49" s="1" t="s">
        <v>37</v>
      </c>
      <c r="I49" s="3">
        <v>701.36</v>
      </c>
      <c r="J49" s="1" t="s">
        <v>2</v>
      </c>
      <c r="K49" s="4">
        <v>47.101174999999998</v>
      </c>
      <c r="L49" s="4">
        <v>-122.16639600000001</v>
      </c>
      <c r="M49" s="3">
        <v>649068.69099999999</v>
      </c>
      <c r="N49" s="3">
        <v>1225440.7679999999</v>
      </c>
    </row>
    <row r="50" spans="3:15" x14ac:dyDescent="0.55000000000000004">
      <c r="C50" s="1" t="s">
        <v>28</v>
      </c>
      <c r="D50" s="2">
        <v>45356</v>
      </c>
      <c r="E50" s="1" t="s">
        <v>70</v>
      </c>
      <c r="F50" s="1">
        <v>47606</v>
      </c>
      <c r="G50" s="1" t="s">
        <v>74</v>
      </c>
      <c r="H50" s="1" t="s">
        <v>64</v>
      </c>
      <c r="I50" s="3">
        <v>700.57</v>
      </c>
      <c r="J50" s="1" t="s">
        <v>2</v>
      </c>
      <c r="K50" s="4">
        <v>47.101174999999998</v>
      </c>
      <c r="L50" s="4">
        <v>-122.16639600000001</v>
      </c>
      <c r="M50" s="3">
        <v>649068.69099999999</v>
      </c>
      <c r="N50" s="3">
        <v>1225440.7679999999</v>
      </c>
    </row>
    <row r="51" spans="3:15" x14ac:dyDescent="0.55000000000000004">
      <c r="C51" s="1" t="s">
        <v>28</v>
      </c>
      <c r="D51" s="2">
        <v>45356</v>
      </c>
      <c r="E51" s="1" t="s">
        <v>70</v>
      </c>
      <c r="F51" s="1">
        <v>47605</v>
      </c>
      <c r="G51" s="1" t="s">
        <v>72</v>
      </c>
      <c r="H51" s="1" t="s">
        <v>30</v>
      </c>
      <c r="I51" s="3">
        <v>706.48</v>
      </c>
      <c r="J51" s="1" t="s">
        <v>2</v>
      </c>
      <c r="K51" s="4">
        <v>47.100541</v>
      </c>
      <c r="L51" s="4">
        <v>-122.166771</v>
      </c>
      <c r="M51" s="3">
        <v>648839.57799999998</v>
      </c>
      <c r="N51" s="3">
        <v>1225342.71</v>
      </c>
    </row>
    <row r="52" spans="3:15" x14ac:dyDescent="0.55000000000000004">
      <c r="C52" s="1" t="s">
        <v>28</v>
      </c>
      <c r="D52" s="2">
        <v>45356</v>
      </c>
      <c r="E52" s="1" t="s">
        <v>70</v>
      </c>
      <c r="F52" s="1">
        <v>47605</v>
      </c>
      <c r="G52" s="1" t="s">
        <v>72</v>
      </c>
      <c r="H52" s="1" t="s">
        <v>59</v>
      </c>
      <c r="I52" s="3">
        <v>709.64</v>
      </c>
      <c r="J52" s="1" t="s">
        <v>2</v>
      </c>
      <c r="K52" s="4">
        <v>47.100541</v>
      </c>
      <c r="L52" s="4">
        <v>-122.166771</v>
      </c>
      <c r="M52" s="3">
        <v>648839.57799999998</v>
      </c>
      <c r="N52" s="3">
        <v>1225342.71</v>
      </c>
    </row>
    <row r="53" spans="3:15" x14ac:dyDescent="0.55000000000000004">
      <c r="C53" s="1" t="s">
        <v>28</v>
      </c>
      <c r="D53" s="2">
        <v>45356</v>
      </c>
      <c r="E53" s="1" t="s">
        <v>70</v>
      </c>
      <c r="F53" s="1">
        <v>47605</v>
      </c>
      <c r="G53" s="1" t="s">
        <v>72</v>
      </c>
      <c r="H53" s="1" t="s">
        <v>37</v>
      </c>
      <c r="I53" s="3">
        <v>708.59</v>
      </c>
      <c r="J53" s="1" t="s">
        <v>2</v>
      </c>
      <c r="K53" s="4">
        <v>47.100541</v>
      </c>
      <c r="L53" s="4">
        <v>-122.166771</v>
      </c>
      <c r="M53" s="3">
        <v>648839.57799999998</v>
      </c>
      <c r="N53" s="3">
        <v>1225342.71</v>
      </c>
    </row>
    <row r="54" spans="3:15" x14ac:dyDescent="0.55000000000000004">
      <c r="C54" s="1" t="s">
        <v>28</v>
      </c>
      <c r="D54" s="2">
        <v>45356</v>
      </c>
      <c r="E54" s="1" t="s">
        <v>70</v>
      </c>
      <c r="F54" s="1">
        <v>47605</v>
      </c>
      <c r="G54" s="1" t="s">
        <v>72</v>
      </c>
      <c r="H54" s="1" t="s">
        <v>64</v>
      </c>
      <c r="I54" s="3">
        <v>708.97</v>
      </c>
      <c r="J54" s="1" t="s">
        <v>2</v>
      </c>
      <c r="K54" s="4">
        <v>47.100541</v>
      </c>
      <c r="L54" s="4">
        <v>-122.166771</v>
      </c>
      <c r="M54" s="3">
        <v>648839.57799999998</v>
      </c>
      <c r="N54" s="3">
        <v>1225342.71</v>
      </c>
    </row>
    <row r="55" spans="3:15" x14ac:dyDescent="0.55000000000000004">
      <c r="C55" s="1" t="s">
        <v>28</v>
      </c>
      <c r="D55" s="2">
        <v>45356</v>
      </c>
      <c r="E55" s="1" t="s">
        <v>51</v>
      </c>
      <c r="F55" s="1">
        <v>47603</v>
      </c>
      <c r="G55" s="1" t="s">
        <v>52</v>
      </c>
      <c r="H55" s="1" t="s">
        <v>32</v>
      </c>
      <c r="I55" s="3">
        <v>615.30999999999995</v>
      </c>
      <c r="J55" s="1" t="s">
        <v>2</v>
      </c>
      <c r="K55" s="4">
        <v>47.144013999999999</v>
      </c>
      <c r="L55" s="4">
        <v>-122.180257</v>
      </c>
      <c r="M55" s="3">
        <v>664762.99199999997</v>
      </c>
      <c r="N55" s="3">
        <v>1222322.3570000001</v>
      </c>
      <c r="O55" s="5" t="s">
        <v>54</v>
      </c>
    </row>
    <row r="56" spans="3:15" x14ac:dyDescent="0.55000000000000004">
      <c r="C56" s="1" t="s">
        <v>28</v>
      </c>
      <c r="D56" s="2">
        <v>45356</v>
      </c>
      <c r="E56" s="1" t="s">
        <v>51</v>
      </c>
      <c r="F56" s="1">
        <v>47603</v>
      </c>
      <c r="G56" s="1" t="s">
        <v>52</v>
      </c>
      <c r="H56" s="1" t="s">
        <v>30</v>
      </c>
      <c r="I56" s="3">
        <v>612.04</v>
      </c>
      <c r="J56" s="1" t="s">
        <v>2</v>
      </c>
      <c r="K56" s="4">
        <v>47.144013999999999</v>
      </c>
      <c r="L56" s="4">
        <v>-122.180257</v>
      </c>
      <c r="M56" s="3">
        <v>664762.99199999997</v>
      </c>
      <c r="N56" s="3">
        <v>1222322.3570000001</v>
      </c>
    </row>
    <row r="57" spans="3:15" x14ac:dyDescent="0.55000000000000004">
      <c r="C57" s="1" t="s">
        <v>28</v>
      </c>
      <c r="D57" s="2">
        <v>45356</v>
      </c>
      <c r="E57" s="1" t="s">
        <v>51</v>
      </c>
      <c r="F57" s="1">
        <v>47603</v>
      </c>
      <c r="G57" s="1" t="s">
        <v>52</v>
      </c>
      <c r="H57" s="1" t="s">
        <v>59</v>
      </c>
      <c r="I57" s="3">
        <v>615.69000000000005</v>
      </c>
      <c r="J57" s="1" t="s">
        <v>2</v>
      </c>
      <c r="K57" s="4">
        <v>47.144013999999999</v>
      </c>
      <c r="L57" s="4">
        <v>-122.180257</v>
      </c>
      <c r="M57" s="3">
        <v>664762.99199999997</v>
      </c>
      <c r="N57" s="3">
        <v>1222322.3570000001</v>
      </c>
    </row>
    <row r="58" spans="3:15" x14ac:dyDescent="0.55000000000000004">
      <c r="C58" s="1" t="s">
        <v>101</v>
      </c>
      <c r="D58" s="2">
        <v>43153</v>
      </c>
      <c r="E58" s="1" t="s">
        <v>100</v>
      </c>
      <c r="F58" s="6" t="s">
        <v>125</v>
      </c>
      <c r="G58" s="1" t="s">
        <v>109</v>
      </c>
      <c r="H58" s="1" t="s">
        <v>59</v>
      </c>
      <c r="I58" s="3">
        <v>471.46800000000002</v>
      </c>
      <c r="J58" s="1" t="s">
        <v>2</v>
      </c>
      <c r="K58" s="4">
        <v>47.111967849000003</v>
      </c>
      <c r="L58" s="4">
        <v>-122.21181612300001</v>
      </c>
      <c r="M58" s="3">
        <v>653246.4</v>
      </c>
      <c r="N58" s="3">
        <v>1214217.23</v>
      </c>
    </row>
    <row r="59" spans="3:15" x14ac:dyDescent="0.55000000000000004">
      <c r="C59" s="1" t="s">
        <v>28</v>
      </c>
      <c r="D59" s="2">
        <v>45356</v>
      </c>
      <c r="E59" s="1" t="s">
        <v>70</v>
      </c>
      <c r="F59" s="1">
        <v>37234</v>
      </c>
      <c r="G59" s="1" t="s">
        <v>230</v>
      </c>
      <c r="H59" s="1" t="s">
        <v>30</v>
      </c>
      <c r="I59" s="3">
        <v>699.58</v>
      </c>
      <c r="J59" s="1" t="s">
        <v>2</v>
      </c>
      <c r="K59" s="4">
        <v>47.101275999999999</v>
      </c>
      <c r="L59" s="4">
        <v>-122.16730699999999</v>
      </c>
      <c r="M59" s="3">
        <v>649110.353</v>
      </c>
      <c r="N59" s="3">
        <v>1225214.7150000001</v>
      </c>
    </row>
    <row r="60" spans="3:15" x14ac:dyDescent="0.55000000000000004">
      <c r="C60" s="1" t="s">
        <v>28</v>
      </c>
      <c r="D60" s="2">
        <v>45356</v>
      </c>
      <c r="E60" s="1" t="s">
        <v>70</v>
      </c>
      <c r="F60" s="1">
        <v>37234</v>
      </c>
      <c r="G60" s="1" t="s">
        <v>230</v>
      </c>
      <c r="H60" s="1" t="s">
        <v>59</v>
      </c>
      <c r="I60" s="3">
        <v>700.26</v>
      </c>
      <c r="J60" s="1" t="s">
        <v>2</v>
      </c>
      <c r="K60" s="4">
        <v>47.101275999999999</v>
      </c>
      <c r="L60" s="4">
        <v>-122.16730699999999</v>
      </c>
      <c r="M60" s="3">
        <v>649110.353</v>
      </c>
      <c r="N60" s="3">
        <v>1225214.7150000001</v>
      </c>
    </row>
    <row r="61" spans="3:15" x14ac:dyDescent="0.55000000000000004">
      <c r="C61" s="1" t="s">
        <v>28</v>
      </c>
      <c r="D61" s="2">
        <v>45356</v>
      </c>
      <c r="E61" s="1" t="s">
        <v>70</v>
      </c>
      <c r="F61" s="1">
        <v>37234</v>
      </c>
      <c r="G61" s="1" t="s">
        <v>230</v>
      </c>
      <c r="H61" s="1" t="s">
        <v>37</v>
      </c>
      <c r="I61" s="3">
        <v>700.25</v>
      </c>
      <c r="J61" s="1" t="s">
        <v>2</v>
      </c>
      <c r="K61" s="4">
        <v>47.101275999999999</v>
      </c>
      <c r="L61" s="4">
        <v>-122.16730699999999</v>
      </c>
      <c r="M61" s="3">
        <v>649110.353</v>
      </c>
      <c r="N61" s="3">
        <v>1225214.7150000001</v>
      </c>
    </row>
    <row r="62" spans="3:15" x14ac:dyDescent="0.55000000000000004">
      <c r="C62" s="1" t="s">
        <v>28</v>
      </c>
      <c r="D62" s="2">
        <v>45356</v>
      </c>
      <c r="E62" s="1" t="s">
        <v>70</v>
      </c>
      <c r="F62" s="1">
        <v>37235</v>
      </c>
      <c r="G62" s="1" t="s">
        <v>251</v>
      </c>
      <c r="H62" s="1" t="s">
        <v>30</v>
      </c>
      <c r="I62" s="3">
        <v>700.16</v>
      </c>
      <c r="J62" s="1" t="s">
        <v>2</v>
      </c>
      <c r="K62" s="4">
        <v>47.101509999999998</v>
      </c>
      <c r="L62" s="4">
        <v>-122.165537</v>
      </c>
      <c r="M62" s="3">
        <v>649186.348</v>
      </c>
      <c r="N62" s="3">
        <v>1225657.2709999999</v>
      </c>
    </row>
    <row r="63" spans="3:15" x14ac:dyDescent="0.55000000000000004">
      <c r="C63" s="1" t="s">
        <v>28</v>
      </c>
      <c r="D63" s="2">
        <v>45356</v>
      </c>
      <c r="E63" s="1" t="s">
        <v>70</v>
      </c>
      <c r="F63" s="1">
        <v>37235</v>
      </c>
      <c r="G63" s="1" t="s">
        <v>251</v>
      </c>
      <c r="H63" s="1" t="s">
        <v>59</v>
      </c>
      <c r="I63" s="3">
        <v>700.83</v>
      </c>
      <c r="J63" s="1" t="s">
        <v>2</v>
      </c>
      <c r="K63" s="4">
        <v>47.101509999999998</v>
      </c>
      <c r="L63" s="4">
        <v>-122.165537</v>
      </c>
      <c r="M63" s="3">
        <v>649186.348</v>
      </c>
      <c r="N63" s="3">
        <v>1225657.2709999999</v>
      </c>
    </row>
    <row r="64" spans="3:15" x14ac:dyDescent="0.55000000000000004">
      <c r="C64" s="1" t="s">
        <v>28</v>
      </c>
      <c r="D64" s="2">
        <v>45356</v>
      </c>
      <c r="E64" s="1" t="s">
        <v>70</v>
      </c>
      <c r="F64" s="1">
        <v>37235</v>
      </c>
      <c r="G64" s="1" t="s">
        <v>251</v>
      </c>
      <c r="H64" s="1" t="s">
        <v>37</v>
      </c>
      <c r="I64" s="3">
        <v>700.82</v>
      </c>
      <c r="J64" s="1" t="s">
        <v>2</v>
      </c>
      <c r="K64" s="4">
        <v>47.101509999999998</v>
      </c>
      <c r="L64" s="4">
        <v>-122.165537</v>
      </c>
      <c r="M64" s="3">
        <v>649186.348</v>
      </c>
      <c r="N64" s="3">
        <v>1225657.2709999999</v>
      </c>
    </row>
    <row r="65" spans="3:15" x14ac:dyDescent="0.55000000000000004">
      <c r="C65" s="1" t="s">
        <v>28</v>
      </c>
      <c r="D65" s="2">
        <v>45356</v>
      </c>
      <c r="E65" s="1" t="s">
        <v>57</v>
      </c>
      <c r="F65" s="1">
        <v>40003</v>
      </c>
      <c r="G65" s="1" t="s">
        <v>227</v>
      </c>
      <c r="H65" s="1" t="s">
        <v>30</v>
      </c>
      <c r="I65" s="3">
        <v>545.91999999999996</v>
      </c>
      <c r="J65" s="1" t="s">
        <v>2</v>
      </c>
      <c r="K65" s="4">
        <v>47.131548000000002</v>
      </c>
      <c r="L65" s="4">
        <v>-122.206312</v>
      </c>
      <c r="M65" s="3">
        <v>660356.29399999999</v>
      </c>
      <c r="N65" s="3">
        <v>1215741.9750000001</v>
      </c>
    </row>
    <row r="66" spans="3:15" x14ac:dyDescent="0.55000000000000004">
      <c r="C66" s="1" t="s">
        <v>28</v>
      </c>
      <c r="D66" s="2">
        <v>45356</v>
      </c>
      <c r="E66" s="1" t="s">
        <v>57</v>
      </c>
      <c r="F66" s="1">
        <v>40003</v>
      </c>
      <c r="G66" s="1" t="s">
        <v>227</v>
      </c>
      <c r="H66" s="1" t="s">
        <v>59</v>
      </c>
      <c r="I66" s="3">
        <v>548.23</v>
      </c>
      <c r="J66" s="1" t="s">
        <v>2</v>
      </c>
      <c r="K66" s="4">
        <v>47.131548000000002</v>
      </c>
      <c r="L66" s="4">
        <v>-122.206312</v>
      </c>
      <c r="M66" s="3">
        <v>660356.29399999999</v>
      </c>
      <c r="N66" s="3">
        <v>1215741.9750000001</v>
      </c>
    </row>
    <row r="67" spans="3:15" x14ac:dyDescent="0.55000000000000004">
      <c r="C67" s="1" t="s">
        <v>28</v>
      </c>
      <c r="D67" s="2">
        <v>45356</v>
      </c>
      <c r="E67" s="1" t="s">
        <v>57</v>
      </c>
      <c r="F67" s="1">
        <v>40003</v>
      </c>
      <c r="G67" s="1" t="s">
        <v>227</v>
      </c>
      <c r="H67" s="1" t="s">
        <v>37</v>
      </c>
      <c r="I67" s="3">
        <v>547.72</v>
      </c>
      <c r="J67" s="1" t="s">
        <v>2</v>
      </c>
      <c r="K67" s="4">
        <v>47.131548000000002</v>
      </c>
      <c r="L67" s="4">
        <v>-122.206312</v>
      </c>
      <c r="M67" s="3">
        <v>660356.29399999999</v>
      </c>
      <c r="N67" s="3">
        <v>1215741.9750000001</v>
      </c>
    </row>
    <row r="68" spans="3:15" x14ac:dyDescent="0.55000000000000004">
      <c r="C68" s="1" t="s">
        <v>28</v>
      </c>
      <c r="D68" s="2">
        <v>45356</v>
      </c>
      <c r="E68" s="1" t="s">
        <v>57</v>
      </c>
      <c r="F68" s="1">
        <v>40003</v>
      </c>
      <c r="G68" s="1" t="s">
        <v>227</v>
      </c>
      <c r="H68" s="1" t="s">
        <v>64</v>
      </c>
      <c r="I68" s="3">
        <v>547.52</v>
      </c>
      <c r="J68" s="1" t="s">
        <v>2</v>
      </c>
      <c r="K68" s="4">
        <v>47.131548000000002</v>
      </c>
      <c r="L68" s="4">
        <v>-122.206312</v>
      </c>
      <c r="M68" s="3">
        <v>660356.29399999999</v>
      </c>
      <c r="N68" s="3">
        <v>1215741.9750000001</v>
      </c>
    </row>
    <row r="69" spans="3:15" x14ac:dyDescent="0.55000000000000004">
      <c r="C69" s="1" t="s">
        <v>28</v>
      </c>
      <c r="D69" s="2">
        <v>45356</v>
      </c>
      <c r="E69" s="1" t="s">
        <v>57</v>
      </c>
      <c r="F69" s="1">
        <v>40004</v>
      </c>
      <c r="G69" s="1" t="s">
        <v>229</v>
      </c>
      <c r="H69" s="1" t="s">
        <v>30</v>
      </c>
      <c r="I69" s="3">
        <v>542.89</v>
      </c>
      <c r="J69" s="1" t="s">
        <v>2</v>
      </c>
      <c r="K69" s="4">
        <v>47.132078999999997</v>
      </c>
      <c r="L69" s="4">
        <v>-122.206248</v>
      </c>
      <c r="M69" s="3">
        <v>660549.64500000002</v>
      </c>
      <c r="N69" s="3">
        <v>1215761.9790000001</v>
      </c>
    </row>
    <row r="70" spans="3:15" x14ac:dyDescent="0.55000000000000004">
      <c r="C70" s="1" t="s">
        <v>28</v>
      </c>
      <c r="D70" s="2">
        <v>45356</v>
      </c>
      <c r="E70" s="1" t="s">
        <v>57</v>
      </c>
      <c r="F70" s="1">
        <v>40004</v>
      </c>
      <c r="G70" s="1" t="s">
        <v>229</v>
      </c>
      <c r="H70" s="1" t="s">
        <v>59</v>
      </c>
      <c r="I70" s="3">
        <v>545.16999999999996</v>
      </c>
      <c r="J70" s="1" t="s">
        <v>2</v>
      </c>
      <c r="K70" s="4">
        <v>47.132078999999997</v>
      </c>
      <c r="L70" s="4">
        <v>-122.206248</v>
      </c>
      <c r="M70" s="3">
        <v>660549.64500000002</v>
      </c>
      <c r="N70" s="3">
        <v>1215761.9790000001</v>
      </c>
    </row>
    <row r="71" spans="3:15" x14ac:dyDescent="0.55000000000000004">
      <c r="C71" s="1" t="s">
        <v>28</v>
      </c>
      <c r="D71" s="2">
        <v>45356</v>
      </c>
      <c r="E71" s="1" t="s">
        <v>57</v>
      </c>
      <c r="F71" s="1">
        <v>40004</v>
      </c>
      <c r="G71" s="1" t="s">
        <v>229</v>
      </c>
      <c r="H71" s="1" t="s">
        <v>37</v>
      </c>
      <c r="I71" s="3">
        <v>544.73</v>
      </c>
      <c r="J71" s="1" t="s">
        <v>2</v>
      </c>
      <c r="K71" s="4">
        <v>47.132078999999997</v>
      </c>
      <c r="L71" s="4">
        <v>-122.206248</v>
      </c>
      <c r="M71" s="3">
        <v>660549.64500000002</v>
      </c>
      <c r="N71" s="3">
        <v>1215761.9790000001</v>
      </c>
    </row>
    <row r="72" spans="3:15" x14ac:dyDescent="0.55000000000000004">
      <c r="C72" s="1" t="s">
        <v>28</v>
      </c>
      <c r="D72" s="2">
        <v>45356</v>
      </c>
      <c r="E72" s="1" t="s">
        <v>57</v>
      </c>
      <c r="F72" s="1">
        <v>40004</v>
      </c>
      <c r="G72" s="1" t="s">
        <v>229</v>
      </c>
      <c r="H72" s="1" t="s">
        <v>64</v>
      </c>
      <c r="I72" s="3">
        <v>544.5</v>
      </c>
      <c r="J72" s="1" t="s">
        <v>2</v>
      </c>
      <c r="K72" s="4">
        <v>47.132078999999997</v>
      </c>
      <c r="L72" s="4">
        <v>-122.206248</v>
      </c>
      <c r="M72" s="3">
        <v>660549.64500000002</v>
      </c>
      <c r="N72" s="3">
        <v>1215761.9790000001</v>
      </c>
    </row>
    <row r="73" spans="3:15" x14ac:dyDescent="0.55000000000000004">
      <c r="C73" s="1" t="s">
        <v>28</v>
      </c>
      <c r="D73" s="2">
        <v>45356</v>
      </c>
      <c r="E73" s="1" t="s">
        <v>57</v>
      </c>
      <c r="F73" s="1">
        <v>40006</v>
      </c>
      <c r="G73" s="1" t="s">
        <v>228</v>
      </c>
      <c r="H73" s="1" t="s">
        <v>30</v>
      </c>
      <c r="I73" s="3">
        <v>546.53</v>
      </c>
      <c r="J73" s="1" t="s">
        <v>2</v>
      </c>
      <c r="K73" s="4">
        <v>47.131383</v>
      </c>
      <c r="L73" s="4">
        <v>-122.206334</v>
      </c>
      <c r="M73" s="3">
        <v>660296.21699999995</v>
      </c>
      <c r="N73" s="3">
        <v>1215735.172</v>
      </c>
    </row>
    <row r="74" spans="3:15" x14ac:dyDescent="0.55000000000000004">
      <c r="C74" s="1" t="s">
        <v>28</v>
      </c>
      <c r="D74" s="2">
        <v>45356</v>
      </c>
      <c r="E74" s="1" t="s">
        <v>57</v>
      </c>
      <c r="F74" s="1">
        <v>40006</v>
      </c>
      <c r="G74" s="1" t="s">
        <v>228</v>
      </c>
      <c r="H74" s="1" t="s">
        <v>59</v>
      </c>
      <c r="I74" s="3">
        <v>547.80999999999995</v>
      </c>
      <c r="J74" s="1" t="s">
        <v>2</v>
      </c>
      <c r="K74" s="4">
        <v>47.131383</v>
      </c>
      <c r="L74" s="4">
        <v>-122.206334</v>
      </c>
      <c r="M74" s="3">
        <v>660296.21699999995</v>
      </c>
      <c r="N74" s="3">
        <v>1215735.172</v>
      </c>
    </row>
    <row r="75" spans="3:15" x14ac:dyDescent="0.55000000000000004">
      <c r="C75" s="1" t="s">
        <v>28</v>
      </c>
      <c r="D75" s="2">
        <v>45356</v>
      </c>
      <c r="E75" s="1" t="s">
        <v>218</v>
      </c>
      <c r="F75" s="1">
        <v>138001</v>
      </c>
      <c r="G75" s="1" t="s">
        <v>219</v>
      </c>
      <c r="H75" s="1" t="s">
        <v>30</v>
      </c>
      <c r="I75" s="3">
        <v>689.85</v>
      </c>
      <c r="J75" s="1" t="s">
        <v>2</v>
      </c>
      <c r="K75" s="4">
        <v>47.127305</v>
      </c>
      <c r="L75" s="4">
        <v>-122.191334</v>
      </c>
      <c r="M75" s="3">
        <v>658728.80599999998</v>
      </c>
      <c r="N75" s="3">
        <v>1219435.827</v>
      </c>
      <c r="O75" s="5" t="s">
        <v>250</v>
      </c>
    </row>
    <row r="76" spans="3:15" x14ac:dyDescent="0.55000000000000004">
      <c r="C76" s="1" t="s">
        <v>102</v>
      </c>
      <c r="D76" s="2">
        <v>37495</v>
      </c>
      <c r="E76" s="1" t="s">
        <v>100</v>
      </c>
      <c r="F76" s="1">
        <v>24697</v>
      </c>
      <c r="G76" s="1" t="s">
        <v>110</v>
      </c>
      <c r="H76" s="1" t="s">
        <v>30</v>
      </c>
      <c r="I76" s="3">
        <v>674.8</v>
      </c>
      <c r="J76" s="1" t="s">
        <v>2</v>
      </c>
      <c r="K76" s="7" t="s">
        <v>125</v>
      </c>
      <c r="L76" s="7" t="s">
        <v>125</v>
      </c>
      <c r="M76" s="3">
        <v>659075.47</v>
      </c>
      <c r="N76" s="3">
        <v>1219155.8840000001</v>
      </c>
    </row>
    <row r="77" spans="3:15" x14ac:dyDescent="0.55000000000000004">
      <c r="C77" s="1" t="s">
        <v>28</v>
      </c>
      <c r="D77" s="2">
        <v>44699</v>
      </c>
      <c r="E77" s="1" t="s">
        <v>216</v>
      </c>
      <c r="F77" s="1">
        <v>40241</v>
      </c>
      <c r="G77" s="1" t="s">
        <v>224</v>
      </c>
      <c r="H77" s="1" t="s">
        <v>30</v>
      </c>
      <c r="I77" s="3">
        <v>629.63</v>
      </c>
      <c r="J77" s="1" t="s">
        <v>2</v>
      </c>
      <c r="K77" s="4" t="s">
        <v>125</v>
      </c>
      <c r="L77" s="4" t="s">
        <v>125</v>
      </c>
      <c r="M77" s="3" t="s">
        <v>125</v>
      </c>
      <c r="N77" s="3" t="s">
        <v>125</v>
      </c>
    </row>
    <row r="78" spans="3:15" x14ac:dyDescent="0.55000000000000004">
      <c r="C78" s="1" t="s">
        <v>28</v>
      </c>
      <c r="D78" s="2">
        <v>44699</v>
      </c>
      <c r="E78" s="1" t="s">
        <v>216</v>
      </c>
      <c r="F78" s="1">
        <v>40240</v>
      </c>
      <c r="G78" s="1" t="s">
        <v>225</v>
      </c>
      <c r="H78" s="1" t="s">
        <v>30</v>
      </c>
      <c r="I78" s="3">
        <v>620.11</v>
      </c>
      <c r="J78" s="1" t="s">
        <v>2</v>
      </c>
      <c r="K78" s="4" t="s">
        <v>125</v>
      </c>
      <c r="L78" s="4" t="s">
        <v>125</v>
      </c>
      <c r="M78" s="3" t="s">
        <v>125</v>
      </c>
      <c r="N78" s="3" t="s">
        <v>125</v>
      </c>
    </row>
    <row r="79" spans="3:15" x14ac:dyDescent="0.55000000000000004">
      <c r="C79" s="1" t="s">
        <v>28</v>
      </c>
      <c r="D79" s="2">
        <v>44699</v>
      </c>
      <c r="E79" s="1" t="s">
        <v>216</v>
      </c>
      <c r="F79" s="1">
        <v>40242</v>
      </c>
      <c r="G79" s="1" t="s">
        <v>226</v>
      </c>
      <c r="H79" s="1" t="s">
        <v>30</v>
      </c>
      <c r="I79" s="3">
        <v>625.41999999999996</v>
      </c>
      <c r="J79" s="1" t="s">
        <v>2</v>
      </c>
      <c r="K79" s="4" t="s">
        <v>125</v>
      </c>
      <c r="L79" s="4" t="s">
        <v>125</v>
      </c>
      <c r="M79" s="3" t="s">
        <v>125</v>
      </c>
      <c r="N79" s="3" t="s">
        <v>125</v>
      </c>
    </row>
    <row r="80" spans="3:15" x14ac:dyDescent="0.55000000000000004">
      <c r="C80" s="1" t="s">
        <v>28</v>
      </c>
      <c r="D80" s="2">
        <v>44699</v>
      </c>
      <c r="E80" s="1" t="s">
        <v>216</v>
      </c>
      <c r="F80" s="1">
        <v>40238</v>
      </c>
      <c r="G80" s="1" t="s">
        <v>221</v>
      </c>
      <c r="H80" s="1" t="s">
        <v>30</v>
      </c>
      <c r="I80" s="3">
        <v>659.09</v>
      </c>
      <c r="J80" s="1" t="s">
        <v>2</v>
      </c>
      <c r="K80" s="4" t="s">
        <v>125</v>
      </c>
      <c r="L80" s="4" t="s">
        <v>125</v>
      </c>
      <c r="M80" s="3" t="s">
        <v>125</v>
      </c>
      <c r="N80" s="3" t="s">
        <v>125</v>
      </c>
    </row>
    <row r="81" spans="1:15" x14ac:dyDescent="0.55000000000000004">
      <c r="A81" s="9"/>
      <c r="B81" s="9"/>
      <c r="C81" s="1" t="s">
        <v>28</v>
      </c>
      <c r="D81" s="2">
        <v>44699</v>
      </c>
      <c r="E81" s="1" t="s">
        <v>216</v>
      </c>
      <c r="F81" s="1">
        <v>40236</v>
      </c>
      <c r="G81" s="1" t="s">
        <v>222</v>
      </c>
      <c r="H81" s="1" t="s">
        <v>30</v>
      </c>
      <c r="I81" s="3">
        <v>665.53</v>
      </c>
      <c r="J81" s="1" t="s">
        <v>2</v>
      </c>
      <c r="K81" s="4" t="s">
        <v>125</v>
      </c>
      <c r="L81" s="4" t="s">
        <v>125</v>
      </c>
      <c r="M81" s="3" t="s">
        <v>125</v>
      </c>
      <c r="N81" s="3" t="s">
        <v>125</v>
      </c>
    </row>
    <row r="82" spans="1:15" x14ac:dyDescent="0.55000000000000004">
      <c r="A82" s="9"/>
      <c r="B82" s="9"/>
      <c r="C82" s="1" t="s">
        <v>28</v>
      </c>
      <c r="D82" s="2">
        <v>44699</v>
      </c>
      <c r="E82" s="1" t="s">
        <v>216</v>
      </c>
      <c r="F82" s="1">
        <v>40237</v>
      </c>
      <c r="G82" s="1" t="s">
        <v>223</v>
      </c>
      <c r="H82" s="1" t="s">
        <v>30</v>
      </c>
      <c r="I82" s="3">
        <v>658.2</v>
      </c>
      <c r="J82" s="1" t="s">
        <v>2</v>
      </c>
      <c r="K82" s="4" t="s">
        <v>125</v>
      </c>
      <c r="L82" s="4" t="s">
        <v>125</v>
      </c>
      <c r="M82" s="3" t="s">
        <v>125</v>
      </c>
      <c r="N82" s="3" t="s">
        <v>125</v>
      </c>
    </row>
    <row r="83" spans="1:15" x14ac:dyDescent="0.55000000000000004">
      <c r="A83" s="9"/>
      <c r="B83" s="9"/>
      <c r="C83" s="1" t="s">
        <v>28</v>
      </c>
      <c r="D83" s="2">
        <v>44699</v>
      </c>
      <c r="E83" s="1" t="s">
        <v>216</v>
      </c>
      <c r="F83" s="1">
        <v>40239</v>
      </c>
      <c r="G83" s="1" t="s">
        <v>220</v>
      </c>
      <c r="H83" s="1" t="s">
        <v>30</v>
      </c>
      <c r="I83" s="3">
        <v>662.21</v>
      </c>
      <c r="J83" s="1" t="s">
        <v>2</v>
      </c>
      <c r="K83" s="4" t="s">
        <v>125</v>
      </c>
      <c r="L83" s="4" t="s">
        <v>125</v>
      </c>
      <c r="M83" s="3" t="s">
        <v>125</v>
      </c>
      <c r="N83" s="3" t="s">
        <v>125</v>
      </c>
    </row>
    <row r="84" spans="1:15" x14ac:dyDescent="0.55000000000000004">
      <c r="A84" s="9"/>
      <c r="B84" s="9"/>
      <c r="C84" s="9" t="s">
        <v>28</v>
      </c>
      <c r="D84" s="10">
        <v>45134</v>
      </c>
      <c r="E84" s="9" t="s">
        <v>216</v>
      </c>
      <c r="F84" s="9">
        <v>40015</v>
      </c>
      <c r="G84" s="9" t="s">
        <v>211</v>
      </c>
      <c r="H84" s="9" t="s">
        <v>30</v>
      </c>
      <c r="I84" s="11">
        <v>664.26</v>
      </c>
      <c r="J84" s="1" t="s">
        <v>2</v>
      </c>
      <c r="K84" s="12">
        <v>47.127164800000003</v>
      </c>
      <c r="L84" s="12">
        <v>-122.19992267000001</v>
      </c>
      <c r="M84" s="11">
        <v>658723.79</v>
      </c>
      <c r="N84" s="11">
        <v>1217297.3899999999</v>
      </c>
      <c r="O84" s="13" t="s">
        <v>243</v>
      </c>
    </row>
    <row r="85" spans="1:15" x14ac:dyDescent="0.55000000000000004">
      <c r="C85" s="9" t="s">
        <v>28</v>
      </c>
      <c r="D85" s="10">
        <v>45134</v>
      </c>
      <c r="E85" s="9" t="s">
        <v>216</v>
      </c>
      <c r="F85" s="9">
        <v>40019</v>
      </c>
      <c r="G85" s="9" t="s">
        <v>212</v>
      </c>
      <c r="H85" s="9" t="s">
        <v>30</v>
      </c>
      <c r="I85" s="11">
        <v>663.12</v>
      </c>
      <c r="J85" s="1" t="s">
        <v>2</v>
      </c>
      <c r="K85" s="12">
        <v>47.127118379999999</v>
      </c>
      <c r="L85" s="12">
        <v>-122.20072608</v>
      </c>
      <c r="M85" s="11">
        <v>658711.17000000004</v>
      </c>
      <c r="N85" s="11">
        <v>1217097.08</v>
      </c>
      <c r="O85" s="13" t="s">
        <v>244</v>
      </c>
    </row>
    <row r="86" spans="1:15" x14ac:dyDescent="0.55000000000000004">
      <c r="C86" s="9" t="s">
        <v>28</v>
      </c>
      <c r="D86" s="10">
        <v>45134</v>
      </c>
      <c r="E86" s="9" t="s">
        <v>216</v>
      </c>
      <c r="F86" s="9">
        <v>40024</v>
      </c>
      <c r="G86" s="9" t="s">
        <v>242</v>
      </c>
      <c r="H86" s="9" t="s">
        <v>30</v>
      </c>
      <c r="I86" s="11">
        <v>666.68000000000006</v>
      </c>
      <c r="J86" s="1" t="s">
        <v>2</v>
      </c>
      <c r="K86" s="12">
        <v>47.127943440000003</v>
      </c>
      <c r="L86" s="12">
        <v>-122.2001041</v>
      </c>
      <c r="M86" s="11">
        <v>659008.68000000005</v>
      </c>
      <c r="N86" s="11">
        <v>1217258.3600000001</v>
      </c>
      <c r="O86" s="13" t="s">
        <v>245</v>
      </c>
    </row>
    <row r="87" spans="1:15" x14ac:dyDescent="0.55000000000000004">
      <c r="C87" s="9" t="s">
        <v>28</v>
      </c>
      <c r="D87" s="10">
        <v>45134</v>
      </c>
      <c r="E87" s="9" t="s">
        <v>216</v>
      </c>
      <c r="F87" s="9">
        <v>40022</v>
      </c>
      <c r="G87" s="9" t="s">
        <v>213</v>
      </c>
      <c r="H87" s="9" t="s">
        <v>30</v>
      </c>
      <c r="I87" s="11">
        <v>663.26</v>
      </c>
      <c r="J87" s="1" t="s">
        <v>2</v>
      </c>
      <c r="K87" s="12">
        <v>47.128375669999997</v>
      </c>
      <c r="L87" s="12">
        <v>-122.20113954</v>
      </c>
      <c r="M87" s="11">
        <v>659171.85</v>
      </c>
      <c r="N87" s="11">
        <v>1217004.07</v>
      </c>
      <c r="O87" s="13" t="s">
        <v>246</v>
      </c>
    </row>
    <row r="88" spans="1:15" x14ac:dyDescent="0.55000000000000004">
      <c r="C88" s="1" t="s">
        <v>28</v>
      </c>
      <c r="D88" s="2">
        <v>45365</v>
      </c>
      <c r="E88" s="1" t="s">
        <v>216</v>
      </c>
      <c r="F88" s="1">
        <v>41056</v>
      </c>
      <c r="G88" s="1" t="s">
        <v>10</v>
      </c>
      <c r="H88" s="1" t="s">
        <v>30</v>
      </c>
      <c r="I88" s="3">
        <v>665.64</v>
      </c>
      <c r="J88" s="1" t="s">
        <v>2</v>
      </c>
      <c r="K88" s="4">
        <v>47.127052679999998</v>
      </c>
      <c r="L88" s="4">
        <v>-122.20013004</v>
      </c>
      <c r="M88" s="3">
        <v>658684.02</v>
      </c>
      <c r="N88" s="3">
        <v>1217244.8999999999</v>
      </c>
    </row>
    <row r="89" spans="1:15" x14ac:dyDescent="0.55000000000000004">
      <c r="C89" s="1" t="s">
        <v>28</v>
      </c>
      <c r="D89" s="2">
        <v>45365</v>
      </c>
      <c r="E89" s="1" t="s">
        <v>216</v>
      </c>
      <c r="F89" s="1">
        <v>41056</v>
      </c>
      <c r="G89" s="1" t="s">
        <v>10</v>
      </c>
      <c r="H89" s="1" t="s">
        <v>59</v>
      </c>
      <c r="I89" s="3">
        <v>668.6</v>
      </c>
      <c r="J89" s="1" t="s">
        <v>2</v>
      </c>
      <c r="K89" s="4">
        <v>47.127052679999998</v>
      </c>
      <c r="L89" s="4">
        <v>-122.20013004</v>
      </c>
      <c r="M89" s="3">
        <v>658684.02</v>
      </c>
      <c r="N89" s="3">
        <v>1217244.8999999999</v>
      </c>
    </row>
    <row r="90" spans="1:15" x14ac:dyDescent="0.55000000000000004">
      <c r="C90" s="1" t="s">
        <v>28</v>
      </c>
      <c r="D90" s="2">
        <v>45365</v>
      </c>
      <c r="E90" s="1" t="s">
        <v>216</v>
      </c>
      <c r="F90" s="1">
        <v>41056</v>
      </c>
      <c r="G90" s="1" t="s">
        <v>10</v>
      </c>
      <c r="H90" s="1" t="s">
        <v>32</v>
      </c>
      <c r="I90" s="3">
        <v>668.08</v>
      </c>
      <c r="J90" s="1" t="s">
        <v>2</v>
      </c>
      <c r="K90" s="4">
        <v>47.127052679999998</v>
      </c>
      <c r="L90" s="4">
        <v>-122.20013004</v>
      </c>
      <c r="M90" s="3">
        <v>658684.02</v>
      </c>
      <c r="N90" s="3">
        <v>1217244.8999999999</v>
      </c>
    </row>
    <row r="91" spans="1:15" x14ac:dyDescent="0.55000000000000004">
      <c r="C91" s="1" t="s">
        <v>28</v>
      </c>
      <c r="D91" s="2">
        <v>45365</v>
      </c>
      <c r="E91" s="1" t="s">
        <v>216</v>
      </c>
      <c r="F91" s="1">
        <v>41050</v>
      </c>
      <c r="G91" s="1" t="s">
        <v>9</v>
      </c>
      <c r="H91" s="1" t="s">
        <v>30</v>
      </c>
      <c r="I91" s="3">
        <v>663.72</v>
      </c>
      <c r="J91" s="1" t="s">
        <v>2</v>
      </c>
      <c r="K91" s="4">
        <v>47.127253979999999</v>
      </c>
      <c r="L91" s="4">
        <v>-122.20076328</v>
      </c>
      <c r="M91" s="3">
        <v>658760.81000000006</v>
      </c>
      <c r="N91" s="3">
        <v>1217088.8899999999</v>
      </c>
    </row>
    <row r="92" spans="1:15" x14ac:dyDescent="0.55000000000000004">
      <c r="C92" s="1" t="s">
        <v>28</v>
      </c>
      <c r="D92" s="2">
        <v>45365</v>
      </c>
      <c r="E92" s="1" t="s">
        <v>216</v>
      </c>
      <c r="F92" s="1">
        <v>41050</v>
      </c>
      <c r="G92" s="1" t="s">
        <v>9</v>
      </c>
      <c r="H92" s="1" t="s">
        <v>59</v>
      </c>
      <c r="I92" s="3">
        <v>667.24</v>
      </c>
      <c r="J92" s="1" t="s">
        <v>2</v>
      </c>
      <c r="K92" s="4">
        <v>47.127253979999999</v>
      </c>
      <c r="L92" s="4">
        <v>-122.20076328</v>
      </c>
      <c r="M92" s="3">
        <v>658760.81000000006</v>
      </c>
      <c r="N92" s="3">
        <v>1217088.8899999999</v>
      </c>
    </row>
    <row r="93" spans="1:15" x14ac:dyDescent="0.55000000000000004">
      <c r="C93" s="1" t="s">
        <v>28</v>
      </c>
      <c r="D93" s="2">
        <v>45365</v>
      </c>
      <c r="E93" s="1" t="s">
        <v>216</v>
      </c>
      <c r="F93" s="1">
        <v>41050</v>
      </c>
      <c r="G93" s="1" t="s">
        <v>9</v>
      </c>
      <c r="H93" s="1" t="s">
        <v>32</v>
      </c>
      <c r="I93" s="3">
        <v>666.85</v>
      </c>
      <c r="J93" s="1" t="s">
        <v>2</v>
      </c>
      <c r="K93" s="4">
        <v>47.127253979999999</v>
      </c>
      <c r="L93" s="4">
        <v>-122.20076328</v>
      </c>
      <c r="M93" s="3">
        <v>658760.81000000006</v>
      </c>
      <c r="N93" s="3">
        <v>1217088.8899999999</v>
      </c>
    </row>
    <row r="94" spans="1:15" x14ac:dyDescent="0.55000000000000004">
      <c r="C94" s="1" t="s">
        <v>28</v>
      </c>
      <c r="D94" s="2">
        <v>45365</v>
      </c>
      <c r="E94" s="1" t="s">
        <v>216</v>
      </c>
      <c r="F94" s="1">
        <v>41067</v>
      </c>
      <c r="G94" s="1" t="s">
        <v>13</v>
      </c>
      <c r="H94" s="1" t="s">
        <v>30</v>
      </c>
      <c r="I94" s="3">
        <v>664.68</v>
      </c>
      <c r="J94" s="1" t="s">
        <v>2</v>
      </c>
      <c r="K94" s="4">
        <v>47.127840489999997</v>
      </c>
      <c r="L94" s="4">
        <v>-122.20035482</v>
      </c>
      <c r="M94" s="3">
        <v>658972.49</v>
      </c>
      <c r="N94" s="3">
        <v>1217195.1499999999</v>
      </c>
    </row>
    <row r="95" spans="1:15" x14ac:dyDescent="0.55000000000000004">
      <c r="C95" s="1" t="s">
        <v>28</v>
      </c>
      <c r="D95" s="2">
        <v>45365</v>
      </c>
      <c r="E95" s="1" t="s">
        <v>216</v>
      </c>
      <c r="F95" s="1">
        <v>41067</v>
      </c>
      <c r="G95" s="1" t="s">
        <v>13</v>
      </c>
      <c r="H95" s="1" t="s">
        <v>59</v>
      </c>
      <c r="I95" s="3">
        <v>666.62</v>
      </c>
      <c r="J95" s="1" t="s">
        <v>2</v>
      </c>
      <c r="K95" s="4">
        <v>47.127840489999997</v>
      </c>
      <c r="L95" s="4">
        <v>-122.20035482</v>
      </c>
      <c r="M95" s="3">
        <v>658972.49</v>
      </c>
      <c r="N95" s="3">
        <v>1217195.1499999999</v>
      </c>
    </row>
    <row r="96" spans="1:15" x14ac:dyDescent="0.55000000000000004">
      <c r="C96" s="1" t="s">
        <v>28</v>
      </c>
      <c r="D96" s="2">
        <v>45365</v>
      </c>
      <c r="E96" s="1" t="s">
        <v>216</v>
      </c>
      <c r="F96" s="1">
        <v>41067</v>
      </c>
      <c r="G96" s="1" t="s">
        <v>13</v>
      </c>
      <c r="H96" s="1" t="s">
        <v>32</v>
      </c>
      <c r="I96" s="3">
        <v>666.42</v>
      </c>
      <c r="J96" s="1" t="s">
        <v>2</v>
      </c>
      <c r="K96" s="4">
        <v>47.127840489999997</v>
      </c>
      <c r="L96" s="4">
        <v>-122.20035482</v>
      </c>
      <c r="M96" s="3">
        <v>658972.49</v>
      </c>
      <c r="N96" s="3">
        <v>1217195.1499999999</v>
      </c>
    </row>
    <row r="97" spans="3:15" x14ac:dyDescent="0.55000000000000004">
      <c r="C97" s="1" t="s">
        <v>28</v>
      </c>
      <c r="D97" s="2">
        <v>45365</v>
      </c>
      <c r="E97" s="1" t="s">
        <v>216</v>
      </c>
      <c r="F97" s="1">
        <v>41080</v>
      </c>
      <c r="G97" s="1" t="s">
        <v>18</v>
      </c>
      <c r="H97" s="1" t="s">
        <v>30</v>
      </c>
      <c r="I97" s="3">
        <v>657.8</v>
      </c>
      <c r="J97" s="1" t="s">
        <v>2</v>
      </c>
      <c r="K97" s="4">
        <v>47.128361570000003</v>
      </c>
      <c r="L97" s="4">
        <v>-122.20135083</v>
      </c>
      <c r="M97" s="3">
        <v>659167.84</v>
      </c>
      <c r="N97" s="3">
        <v>1216951.3799999999</v>
      </c>
    </row>
    <row r="98" spans="3:15" x14ac:dyDescent="0.55000000000000004">
      <c r="C98" s="1" t="s">
        <v>28</v>
      </c>
      <c r="D98" s="2">
        <v>45365</v>
      </c>
      <c r="E98" s="1" t="s">
        <v>216</v>
      </c>
      <c r="F98" s="1">
        <v>41080</v>
      </c>
      <c r="G98" s="1" t="s">
        <v>18</v>
      </c>
      <c r="H98" s="1" t="s">
        <v>59</v>
      </c>
      <c r="I98" s="3">
        <v>660.84</v>
      </c>
      <c r="J98" s="1" t="s">
        <v>2</v>
      </c>
      <c r="K98" s="4">
        <v>47.128361570000003</v>
      </c>
      <c r="L98" s="4">
        <v>-122.20135083</v>
      </c>
      <c r="M98" s="3">
        <v>659167.84</v>
      </c>
      <c r="N98" s="3">
        <v>1216951.3799999999</v>
      </c>
    </row>
    <row r="99" spans="3:15" x14ac:dyDescent="0.55000000000000004">
      <c r="C99" s="1" t="s">
        <v>28</v>
      </c>
      <c r="D99" s="2">
        <v>45365</v>
      </c>
      <c r="E99" s="1" t="s">
        <v>216</v>
      </c>
      <c r="F99" s="1">
        <v>41080</v>
      </c>
      <c r="G99" s="1" t="s">
        <v>18</v>
      </c>
      <c r="H99" s="1" t="s">
        <v>32</v>
      </c>
      <c r="I99" s="3">
        <v>660.3</v>
      </c>
      <c r="J99" s="1" t="s">
        <v>2</v>
      </c>
      <c r="K99" s="4">
        <v>47.128361570000003</v>
      </c>
      <c r="L99" s="4">
        <v>-122.20135083</v>
      </c>
      <c r="M99" s="3">
        <v>659167.84</v>
      </c>
      <c r="N99" s="3">
        <v>1216951.3799999999</v>
      </c>
    </row>
    <row r="100" spans="3:15" x14ac:dyDescent="0.55000000000000004">
      <c r="C100" s="1" t="s">
        <v>28</v>
      </c>
      <c r="D100" s="2">
        <v>45365</v>
      </c>
      <c r="E100" s="1" t="s">
        <v>216</v>
      </c>
      <c r="F100" s="1">
        <v>41077</v>
      </c>
      <c r="G100" s="1" t="s">
        <v>17</v>
      </c>
      <c r="H100" s="1" t="s">
        <v>30</v>
      </c>
      <c r="I100" s="3">
        <v>668.88</v>
      </c>
      <c r="J100" s="1" t="s">
        <v>2</v>
      </c>
      <c r="K100" s="4">
        <v>47.127156149999998</v>
      </c>
      <c r="L100" s="4">
        <v>-122.19963226</v>
      </c>
      <c r="M100" s="3">
        <v>658719.06999999995</v>
      </c>
      <c r="N100" s="3">
        <v>1217369.5900000001</v>
      </c>
    </row>
    <row r="101" spans="3:15" x14ac:dyDescent="0.55000000000000004">
      <c r="C101" s="1" t="s">
        <v>28</v>
      </c>
      <c r="D101" s="2">
        <v>45365</v>
      </c>
      <c r="E101" s="1" t="s">
        <v>216</v>
      </c>
      <c r="F101" s="1">
        <v>41077</v>
      </c>
      <c r="G101" s="1" t="s">
        <v>17</v>
      </c>
      <c r="H101" s="1" t="s">
        <v>37</v>
      </c>
      <c r="I101" s="3">
        <v>671.87</v>
      </c>
      <c r="J101" s="1" t="s">
        <v>2</v>
      </c>
      <c r="K101" s="4">
        <v>47.127156149999998</v>
      </c>
      <c r="L101" s="4">
        <v>-122.19963226</v>
      </c>
      <c r="M101" s="3">
        <v>658719.06999999995</v>
      </c>
      <c r="N101" s="3">
        <v>1217369.5900000001</v>
      </c>
    </row>
    <row r="102" spans="3:15" x14ac:dyDescent="0.55000000000000004">
      <c r="C102" s="1" t="s">
        <v>28</v>
      </c>
      <c r="D102" s="2">
        <v>45365</v>
      </c>
      <c r="E102" s="1" t="s">
        <v>216</v>
      </c>
      <c r="F102" s="1">
        <v>41074</v>
      </c>
      <c r="G102" s="1" t="s">
        <v>16</v>
      </c>
      <c r="H102" s="1" t="s">
        <v>30</v>
      </c>
      <c r="I102" s="3">
        <v>669.25</v>
      </c>
      <c r="J102" s="1" t="s">
        <v>2</v>
      </c>
      <c r="K102" s="4">
        <v>47.12788329</v>
      </c>
      <c r="L102" s="4">
        <v>-122.19962966</v>
      </c>
      <c r="M102" s="3">
        <v>658984.19999999995</v>
      </c>
      <c r="N102" s="3">
        <v>1217375.95</v>
      </c>
    </row>
    <row r="103" spans="3:15" x14ac:dyDescent="0.55000000000000004">
      <c r="C103" s="1" t="s">
        <v>28</v>
      </c>
      <c r="D103" s="2">
        <v>45365</v>
      </c>
      <c r="E103" s="1" t="s">
        <v>216</v>
      </c>
      <c r="F103" s="1">
        <v>41074</v>
      </c>
      <c r="G103" s="1" t="s">
        <v>16</v>
      </c>
      <c r="H103" s="1" t="s">
        <v>59</v>
      </c>
      <c r="I103" s="3">
        <v>669.34</v>
      </c>
      <c r="J103" s="1" t="s">
        <v>2</v>
      </c>
      <c r="K103" s="4">
        <v>47.12788329</v>
      </c>
      <c r="L103" s="4">
        <v>-122.19962966</v>
      </c>
      <c r="M103" s="3">
        <v>658984.19999999995</v>
      </c>
      <c r="N103" s="3">
        <v>1217375.95</v>
      </c>
    </row>
    <row r="104" spans="3:15" x14ac:dyDescent="0.55000000000000004">
      <c r="C104" s="1" t="s">
        <v>28</v>
      </c>
      <c r="D104" s="2">
        <v>45365</v>
      </c>
      <c r="E104" s="1" t="s">
        <v>216</v>
      </c>
      <c r="F104" s="1">
        <v>41074</v>
      </c>
      <c r="G104" s="1" t="s">
        <v>16</v>
      </c>
      <c r="H104" s="1" t="s">
        <v>32</v>
      </c>
      <c r="I104" s="3">
        <v>669.11</v>
      </c>
      <c r="J104" s="1" t="s">
        <v>2</v>
      </c>
      <c r="K104" s="4">
        <v>47.12788329</v>
      </c>
      <c r="L104" s="4">
        <v>-122.19962966</v>
      </c>
      <c r="M104" s="3">
        <v>658984.19999999995</v>
      </c>
      <c r="N104" s="3">
        <v>1217375.95</v>
      </c>
    </row>
    <row r="105" spans="3:15" x14ac:dyDescent="0.55000000000000004">
      <c r="C105" s="1" t="s">
        <v>28</v>
      </c>
      <c r="D105" s="2">
        <v>45365</v>
      </c>
      <c r="E105" s="1" t="s">
        <v>216</v>
      </c>
      <c r="F105" s="1">
        <v>41071</v>
      </c>
      <c r="G105" s="1" t="s">
        <v>15</v>
      </c>
      <c r="H105" s="1" t="s">
        <v>30</v>
      </c>
      <c r="I105" s="3">
        <v>660.77</v>
      </c>
      <c r="J105" s="1" t="s">
        <v>2</v>
      </c>
      <c r="K105" s="4">
        <v>47.127646689999999</v>
      </c>
      <c r="L105" s="4">
        <v>-122.20081449</v>
      </c>
      <c r="M105" s="3">
        <v>658904.29</v>
      </c>
      <c r="N105" s="3">
        <v>1217079.23</v>
      </c>
    </row>
    <row r="106" spans="3:15" x14ac:dyDescent="0.55000000000000004">
      <c r="C106" s="1" t="s">
        <v>28</v>
      </c>
      <c r="D106" s="2">
        <v>45365</v>
      </c>
      <c r="E106" s="1" t="s">
        <v>216</v>
      </c>
      <c r="F106" s="1">
        <v>41071</v>
      </c>
      <c r="G106" s="1" t="s">
        <v>15</v>
      </c>
      <c r="H106" s="1" t="s">
        <v>59</v>
      </c>
      <c r="I106" s="3">
        <v>660.99</v>
      </c>
      <c r="J106" s="1" t="s">
        <v>2</v>
      </c>
      <c r="K106" s="4">
        <v>47.127646689999999</v>
      </c>
      <c r="L106" s="4">
        <v>-122.20081449</v>
      </c>
      <c r="M106" s="3">
        <v>658904.29</v>
      </c>
      <c r="N106" s="3">
        <v>1217079.23</v>
      </c>
    </row>
    <row r="107" spans="3:15" x14ac:dyDescent="0.55000000000000004">
      <c r="C107" s="1" t="s">
        <v>28</v>
      </c>
      <c r="D107" s="2">
        <v>45365</v>
      </c>
      <c r="E107" s="1" t="s">
        <v>216</v>
      </c>
      <c r="F107" s="1">
        <v>41071</v>
      </c>
      <c r="G107" s="1" t="s">
        <v>15</v>
      </c>
      <c r="H107" s="1" t="s">
        <v>32</v>
      </c>
      <c r="I107" s="3">
        <v>660.74</v>
      </c>
      <c r="J107" s="1" t="s">
        <v>2</v>
      </c>
      <c r="K107" s="4">
        <v>47.127646689999999</v>
      </c>
      <c r="L107" s="4">
        <v>-122.20081449</v>
      </c>
      <c r="M107" s="3">
        <v>658904.29</v>
      </c>
      <c r="N107" s="3">
        <v>1217079.23</v>
      </c>
    </row>
    <row r="108" spans="3:15" x14ac:dyDescent="0.55000000000000004">
      <c r="C108" s="1" t="s">
        <v>28</v>
      </c>
      <c r="D108" s="2">
        <v>45365</v>
      </c>
      <c r="E108" s="1" t="s">
        <v>216</v>
      </c>
      <c r="F108" s="1">
        <v>41061</v>
      </c>
      <c r="G108" s="1" t="s">
        <v>11</v>
      </c>
      <c r="H108" s="1" t="s">
        <v>30</v>
      </c>
      <c r="I108" s="3">
        <v>665.9</v>
      </c>
      <c r="J108" s="1" t="s">
        <v>2</v>
      </c>
      <c r="K108" s="4">
        <v>47.127446839999998</v>
      </c>
      <c r="L108" s="4">
        <v>-122.2001157</v>
      </c>
      <c r="M108" s="3">
        <v>658827.67000000004</v>
      </c>
      <c r="N108" s="3">
        <v>1217251.57</v>
      </c>
    </row>
    <row r="109" spans="3:15" x14ac:dyDescent="0.55000000000000004">
      <c r="C109" s="1" t="s">
        <v>28</v>
      </c>
      <c r="D109" s="2">
        <v>45365</v>
      </c>
      <c r="E109" s="1" t="s">
        <v>216</v>
      </c>
      <c r="F109" s="1">
        <v>41061</v>
      </c>
      <c r="G109" s="1" t="s">
        <v>11</v>
      </c>
      <c r="H109" s="1" t="s">
        <v>59</v>
      </c>
      <c r="I109" s="3">
        <v>668.84</v>
      </c>
      <c r="J109" s="1" t="s">
        <v>2</v>
      </c>
      <c r="K109" s="4">
        <v>47.127446839999998</v>
      </c>
      <c r="L109" s="4">
        <v>-122.2001157</v>
      </c>
      <c r="M109" s="3">
        <v>658827.67000000004</v>
      </c>
      <c r="N109" s="3">
        <v>1217251.57</v>
      </c>
    </row>
    <row r="110" spans="3:15" x14ac:dyDescent="0.55000000000000004">
      <c r="C110" s="1" t="s">
        <v>28</v>
      </c>
      <c r="D110" s="2">
        <v>45365</v>
      </c>
      <c r="E110" s="1" t="s">
        <v>216</v>
      </c>
      <c r="F110" s="1">
        <v>41061</v>
      </c>
      <c r="G110" s="1" t="s">
        <v>11</v>
      </c>
      <c r="H110" s="1" t="s">
        <v>32</v>
      </c>
      <c r="I110" s="3">
        <v>668</v>
      </c>
      <c r="J110" s="1" t="s">
        <v>2</v>
      </c>
      <c r="K110" s="4">
        <v>47.127446839999998</v>
      </c>
      <c r="L110" s="4">
        <v>-122.2001157</v>
      </c>
      <c r="M110" s="3">
        <v>658827.67000000004</v>
      </c>
      <c r="N110" s="3">
        <v>1217251.57</v>
      </c>
    </row>
    <row r="111" spans="3:15" x14ac:dyDescent="0.55000000000000004">
      <c r="C111" s="1" t="s">
        <v>28</v>
      </c>
      <c r="D111" s="2">
        <v>45365</v>
      </c>
      <c r="E111" s="1" t="s">
        <v>216</v>
      </c>
      <c r="F111" s="1">
        <v>41055</v>
      </c>
      <c r="G111" s="1" t="s">
        <v>19</v>
      </c>
      <c r="H111" s="1" t="s">
        <v>30</v>
      </c>
      <c r="I111" s="3">
        <v>665.05</v>
      </c>
      <c r="J111" s="1" t="s">
        <v>2</v>
      </c>
      <c r="K111" s="4">
        <v>47.127373140000003</v>
      </c>
      <c r="L111" s="4">
        <v>-122.20095096999999</v>
      </c>
      <c r="M111" s="3">
        <v>658805.27</v>
      </c>
      <c r="N111" s="3">
        <v>1217043.1200000001</v>
      </c>
      <c r="O111" s="5" t="s">
        <v>49</v>
      </c>
    </row>
    <row r="112" spans="3:15" x14ac:dyDescent="0.55000000000000004">
      <c r="C112" s="1" t="s">
        <v>28</v>
      </c>
      <c r="D112" s="2">
        <v>45365</v>
      </c>
      <c r="E112" s="1" t="s">
        <v>216</v>
      </c>
      <c r="F112" s="1">
        <v>41055</v>
      </c>
      <c r="G112" s="1" t="s">
        <v>19</v>
      </c>
      <c r="H112" s="1" t="s">
        <v>59</v>
      </c>
      <c r="I112" s="3">
        <v>668.01</v>
      </c>
      <c r="J112" s="1" t="s">
        <v>2</v>
      </c>
      <c r="K112" s="4">
        <v>47.127373140000003</v>
      </c>
      <c r="L112" s="4">
        <v>-122.20095096999999</v>
      </c>
      <c r="M112" s="3">
        <v>658805.27</v>
      </c>
      <c r="N112" s="3">
        <v>1217043.1200000001</v>
      </c>
    </row>
    <row r="113" spans="1:15" x14ac:dyDescent="0.55000000000000004">
      <c r="C113" s="1" t="s">
        <v>28</v>
      </c>
      <c r="D113" s="2">
        <v>45365</v>
      </c>
      <c r="E113" s="1" t="s">
        <v>216</v>
      </c>
      <c r="F113" s="1">
        <v>41055</v>
      </c>
      <c r="G113" s="1" t="s">
        <v>19</v>
      </c>
      <c r="H113" s="1" t="s">
        <v>32</v>
      </c>
      <c r="I113" s="3">
        <v>667.02</v>
      </c>
      <c r="J113" s="1" t="s">
        <v>2</v>
      </c>
      <c r="K113" s="4">
        <v>47.127373140000003</v>
      </c>
      <c r="L113" s="4">
        <v>-122.20095096999999</v>
      </c>
      <c r="M113" s="3">
        <v>658805.27</v>
      </c>
      <c r="N113" s="3">
        <v>1217043.1200000001</v>
      </c>
    </row>
    <row r="114" spans="1:15" x14ac:dyDescent="0.55000000000000004">
      <c r="C114" s="1" t="s">
        <v>28</v>
      </c>
      <c r="D114" s="2">
        <v>45365</v>
      </c>
      <c r="E114" s="1" t="s">
        <v>216</v>
      </c>
      <c r="F114" s="1">
        <v>41068</v>
      </c>
      <c r="G114" s="1" t="s">
        <v>14</v>
      </c>
      <c r="H114" s="1" t="s">
        <v>30</v>
      </c>
      <c r="I114" s="3">
        <v>660.84</v>
      </c>
      <c r="J114" s="1" t="s">
        <v>2</v>
      </c>
      <c r="K114" s="4">
        <v>47.127689529999998</v>
      </c>
      <c r="L114" s="4">
        <v>-122.20089493</v>
      </c>
      <c r="M114" s="3">
        <v>658920.34</v>
      </c>
      <c r="N114" s="3">
        <v>1217059.55</v>
      </c>
    </row>
    <row r="115" spans="1:15" x14ac:dyDescent="0.55000000000000004">
      <c r="C115" s="1" t="s">
        <v>28</v>
      </c>
      <c r="D115" s="2">
        <v>45365</v>
      </c>
      <c r="E115" s="1" t="s">
        <v>216</v>
      </c>
      <c r="F115" s="1">
        <v>41068</v>
      </c>
      <c r="G115" s="1" t="s">
        <v>14</v>
      </c>
      <c r="H115" s="1" t="s">
        <v>59</v>
      </c>
      <c r="I115" s="3">
        <v>664.09</v>
      </c>
      <c r="J115" s="1" t="s">
        <v>2</v>
      </c>
      <c r="K115" s="4">
        <v>47.127689529999998</v>
      </c>
      <c r="L115" s="4">
        <v>-122.20089493</v>
      </c>
      <c r="M115" s="3">
        <v>658920.34</v>
      </c>
      <c r="N115" s="3">
        <v>1217059.55</v>
      </c>
    </row>
    <row r="116" spans="1:15" x14ac:dyDescent="0.55000000000000004">
      <c r="C116" s="1" t="s">
        <v>28</v>
      </c>
      <c r="D116" s="2">
        <v>45365</v>
      </c>
      <c r="E116" s="1" t="s">
        <v>216</v>
      </c>
      <c r="F116" s="1">
        <v>41068</v>
      </c>
      <c r="G116" s="1" t="s">
        <v>14</v>
      </c>
      <c r="H116" s="1" t="s">
        <v>32</v>
      </c>
      <c r="I116" s="3">
        <v>662.62</v>
      </c>
      <c r="J116" s="1" t="s">
        <v>2</v>
      </c>
      <c r="K116" s="4">
        <v>47.127689529999998</v>
      </c>
      <c r="L116" s="4">
        <v>-122.20089493</v>
      </c>
      <c r="M116" s="3">
        <v>658920.34</v>
      </c>
      <c r="N116" s="3">
        <v>1217059.55</v>
      </c>
    </row>
    <row r="117" spans="1:15" x14ac:dyDescent="0.55000000000000004">
      <c r="A117" s="9"/>
      <c r="B117" s="9"/>
      <c r="C117" s="1" t="s">
        <v>28</v>
      </c>
      <c r="D117" s="2">
        <v>45365</v>
      </c>
      <c r="E117" s="1" t="s">
        <v>216</v>
      </c>
      <c r="F117" s="1">
        <v>41062</v>
      </c>
      <c r="G117" s="1" t="s">
        <v>12</v>
      </c>
      <c r="H117" s="1" t="s">
        <v>30</v>
      </c>
      <c r="I117" s="3">
        <v>669.17</v>
      </c>
      <c r="J117" s="1" t="s">
        <v>2</v>
      </c>
      <c r="K117" s="4">
        <v>47.127812069999997</v>
      </c>
      <c r="L117" s="4">
        <v>-122.19964528</v>
      </c>
      <c r="M117" s="3">
        <v>658958.31999999995</v>
      </c>
      <c r="N117" s="3">
        <v>1217371.51</v>
      </c>
    </row>
    <row r="118" spans="1:15" x14ac:dyDescent="0.55000000000000004">
      <c r="A118" s="9"/>
      <c r="B118" s="9"/>
      <c r="C118" s="1" t="s">
        <v>28</v>
      </c>
      <c r="D118" s="2">
        <v>45365</v>
      </c>
      <c r="E118" s="1" t="s">
        <v>216</v>
      </c>
      <c r="F118" s="1">
        <v>41062</v>
      </c>
      <c r="G118" s="1" t="s">
        <v>12</v>
      </c>
      <c r="H118" s="1" t="s">
        <v>59</v>
      </c>
      <c r="I118" s="3">
        <v>671.87</v>
      </c>
      <c r="J118" s="1" t="s">
        <v>2</v>
      </c>
      <c r="K118" s="4">
        <v>47.127812069999997</v>
      </c>
      <c r="L118" s="4">
        <v>-122.19964528</v>
      </c>
      <c r="M118" s="3">
        <v>658958.31999999995</v>
      </c>
      <c r="N118" s="3">
        <v>1217371.51</v>
      </c>
    </row>
    <row r="119" spans="1:15" x14ac:dyDescent="0.55000000000000004">
      <c r="C119" s="1" t="s">
        <v>28</v>
      </c>
      <c r="D119" s="2">
        <v>45365</v>
      </c>
      <c r="E119" s="1" t="s">
        <v>216</v>
      </c>
      <c r="F119" s="1">
        <v>41062</v>
      </c>
      <c r="G119" s="1" t="s">
        <v>12</v>
      </c>
      <c r="H119" s="1" t="s">
        <v>32</v>
      </c>
      <c r="I119" s="3">
        <v>670.88</v>
      </c>
      <c r="J119" s="1" t="s">
        <v>2</v>
      </c>
      <c r="K119" s="4">
        <v>47.127812069999997</v>
      </c>
      <c r="L119" s="4">
        <v>-122.19964528</v>
      </c>
      <c r="M119" s="3">
        <v>658958.31999999995</v>
      </c>
      <c r="N119" s="3">
        <v>1217371.51</v>
      </c>
    </row>
    <row r="120" spans="1:15" x14ac:dyDescent="0.55000000000000004">
      <c r="C120" s="9" t="s">
        <v>28</v>
      </c>
      <c r="D120" s="10">
        <v>45134</v>
      </c>
      <c r="E120" s="9" t="s">
        <v>216</v>
      </c>
      <c r="F120" s="9">
        <v>40004</v>
      </c>
      <c r="G120" s="9" t="s">
        <v>215</v>
      </c>
      <c r="H120" s="9" t="s">
        <v>30</v>
      </c>
      <c r="I120" s="11">
        <v>664.47</v>
      </c>
      <c r="J120" s="1" t="s">
        <v>2</v>
      </c>
      <c r="K120" s="12">
        <v>47.128346409999999</v>
      </c>
      <c r="L120" s="12">
        <v>-122.20090482000001</v>
      </c>
      <c r="M120" s="11">
        <v>659159.92000000004</v>
      </c>
      <c r="N120" s="11">
        <v>1217062.26</v>
      </c>
      <c r="O120" s="13" t="s">
        <v>247</v>
      </c>
    </row>
    <row r="121" spans="1:15" x14ac:dyDescent="0.55000000000000004">
      <c r="A121" s="9"/>
      <c r="B121" s="9"/>
      <c r="C121" s="9" t="s">
        <v>28</v>
      </c>
      <c r="D121" s="10">
        <v>45134</v>
      </c>
      <c r="E121" s="9" t="s">
        <v>216</v>
      </c>
      <c r="F121" s="9">
        <v>40002</v>
      </c>
      <c r="G121" s="9" t="s">
        <v>214</v>
      </c>
      <c r="H121" s="9" t="s">
        <v>30</v>
      </c>
      <c r="I121" s="11">
        <v>664.33</v>
      </c>
      <c r="J121" s="1" t="s">
        <v>2</v>
      </c>
      <c r="K121" s="12">
        <v>47.129240799999998</v>
      </c>
      <c r="L121" s="12">
        <v>-122.20123889</v>
      </c>
      <c r="M121" s="11">
        <v>659487.85</v>
      </c>
      <c r="N121" s="11">
        <v>1216986.1499999999</v>
      </c>
      <c r="O121" s="13" t="s">
        <v>248</v>
      </c>
    </row>
    <row r="122" spans="1:15" x14ac:dyDescent="0.55000000000000004">
      <c r="C122" s="1" t="s">
        <v>28</v>
      </c>
      <c r="D122" s="2">
        <v>45365</v>
      </c>
      <c r="E122" s="1" t="s">
        <v>216</v>
      </c>
      <c r="F122" s="1">
        <v>30001</v>
      </c>
      <c r="G122" s="1" t="s">
        <v>31</v>
      </c>
      <c r="H122" s="1" t="s">
        <v>30</v>
      </c>
      <c r="I122" s="3">
        <v>655.35</v>
      </c>
      <c r="J122" s="1" t="s">
        <v>2</v>
      </c>
      <c r="K122" s="4">
        <v>47.129038170000001</v>
      </c>
      <c r="L122" s="4">
        <v>-122.20183398</v>
      </c>
      <c r="M122" s="3">
        <v>659417.15</v>
      </c>
      <c r="N122" s="3">
        <v>1216836.47</v>
      </c>
    </row>
    <row r="123" spans="1:15" x14ac:dyDescent="0.55000000000000004">
      <c r="C123" s="1" t="s">
        <v>28</v>
      </c>
      <c r="D123" s="2">
        <v>45365</v>
      </c>
      <c r="E123" s="1" t="s">
        <v>216</v>
      </c>
      <c r="F123" s="1">
        <v>30001</v>
      </c>
      <c r="G123" s="1" t="s">
        <v>31</v>
      </c>
      <c r="H123" s="1" t="s">
        <v>32</v>
      </c>
      <c r="I123" s="3">
        <v>658.41</v>
      </c>
      <c r="J123" s="1" t="s">
        <v>2</v>
      </c>
      <c r="K123" s="4">
        <v>47.129038170000001</v>
      </c>
      <c r="L123" s="4">
        <v>-122.20183398</v>
      </c>
      <c r="M123" s="3">
        <v>659417.15</v>
      </c>
      <c r="N123" s="3">
        <v>1216836.47</v>
      </c>
    </row>
    <row r="124" spans="1:15" x14ac:dyDescent="0.55000000000000004">
      <c r="C124" s="1" t="s">
        <v>28</v>
      </c>
      <c r="D124" s="2">
        <v>45365</v>
      </c>
      <c r="E124" s="1" t="s">
        <v>216</v>
      </c>
      <c r="F124" s="1">
        <v>30004</v>
      </c>
      <c r="G124" s="1" t="s">
        <v>29</v>
      </c>
      <c r="H124" s="1" t="s">
        <v>30</v>
      </c>
      <c r="I124" s="3">
        <v>655.04999999999995</v>
      </c>
      <c r="J124" s="1" t="s">
        <v>2</v>
      </c>
      <c r="K124" s="4">
        <v>47.130055499999997</v>
      </c>
      <c r="L124" s="4">
        <v>-122.20201808</v>
      </c>
      <c r="M124" s="3">
        <v>659789.1</v>
      </c>
      <c r="N124" s="3">
        <v>1216798.6599999999</v>
      </c>
    </row>
    <row r="125" spans="1:15" x14ac:dyDescent="0.55000000000000004">
      <c r="C125" s="1" t="s">
        <v>28</v>
      </c>
      <c r="D125" s="2">
        <v>45365</v>
      </c>
      <c r="E125" s="1" t="s">
        <v>216</v>
      </c>
      <c r="F125" s="1">
        <v>30004</v>
      </c>
      <c r="G125" s="1" t="s">
        <v>29</v>
      </c>
      <c r="H125" s="1" t="s">
        <v>32</v>
      </c>
      <c r="I125" s="3">
        <v>657.76</v>
      </c>
      <c r="J125" s="1" t="s">
        <v>2</v>
      </c>
      <c r="K125" s="4">
        <v>47.130055499999997</v>
      </c>
      <c r="L125" s="4">
        <v>-122.20201808</v>
      </c>
      <c r="M125" s="3">
        <v>659789.1</v>
      </c>
      <c r="N125" s="3">
        <v>1216798.6599999999</v>
      </c>
    </row>
    <row r="126" spans="1:15" x14ac:dyDescent="0.55000000000000004">
      <c r="C126" s="1" t="s">
        <v>28</v>
      </c>
      <c r="D126" s="2">
        <v>45365</v>
      </c>
      <c r="E126" s="1" t="s">
        <v>216</v>
      </c>
      <c r="F126" s="1">
        <v>30005</v>
      </c>
      <c r="G126" s="1" t="s">
        <v>36</v>
      </c>
      <c r="H126" s="1" t="s">
        <v>30</v>
      </c>
      <c r="I126" s="3">
        <v>688.86</v>
      </c>
      <c r="J126" s="1" t="s">
        <v>2</v>
      </c>
      <c r="K126" s="4">
        <v>47.129479519999997</v>
      </c>
      <c r="L126" s="4">
        <v>-122.19767634999999</v>
      </c>
      <c r="M126" s="3">
        <v>659555.79</v>
      </c>
      <c r="N126" s="3">
        <v>1217874.5900000001</v>
      </c>
    </row>
    <row r="127" spans="1:15" x14ac:dyDescent="0.55000000000000004">
      <c r="C127" s="1" t="s">
        <v>28</v>
      </c>
      <c r="D127" s="2">
        <v>45365</v>
      </c>
      <c r="E127" s="1" t="s">
        <v>216</v>
      </c>
      <c r="F127" s="1">
        <v>30005</v>
      </c>
      <c r="G127" s="1" t="s">
        <v>36</v>
      </c>
      <c r="H127" s="1" t="s">
        <v>32</v>
      </c>
      <c r="I127" s="3">
        <v>691.92</v>
      </c>
      <c r="J127" s="1" t="s">
        <v>2</v>
      </c>
      <c r="K127" s="4">
        <v>47.129479519999997</v>
      </c>
      <c r="L127" s="4">
        <v>-122.19767634999999</v>
      </c>
      <c r="M127" s="3">
        <v>659555.79</v>
      </c>
      <c r="N127" s="3">
        <v>1217874.5900000001</v>
      </c>
    </row>
    <row r="128" spans="1:15" x14ac:dyDescent="0.55000000000000004">
      <c r="C128" s="9" t="s">
        <v>28</v>
      </c>
      <c r="D128" s="10">
        <v>45134</v>
      </c>
      <c r="E128" s="9" t="s">
        <v>216</v>
      </c>
      <c r="F128" s="9">
        <v>40012</v>
      </c>
      <c r="G128" s="9" t="s">
        <v>217</v>
      </c>
      <c r="H128" s="9" t="s">
        <v>30</v>
      </c>
      <c r="I128" s="11">
        <v>657.75</v>
      </c>
      <c r="J128" s="1" t="s">
        <v>2</v>
      </c>
      <c r="K128" s="12">
        <v>47.127792749999998</v>
      </c>
      <c r="L128" s="12">
        <v>-122.19933266</v>
      </c>
      <c r="M128" s="11">
        <v>658949.6</v>
      </c>
      <c r="N128" s="11">
        <v>1217449.1599999999</v>
      </c>
      <c r="O128" s="13" t="s">
        <v>249</v>
      </c>
    </row>
    <row r="129" spans="3:15" x14ac:dyDescent="0.55000000000000004">
      <c r="C129" s="1" t="s">
        <v>28</v>
      </c>
      <c r="D129" s="2">
        <v>45356</v>
      </c>
      <c r="E129" s="1" t="s">
        <v>70</v>
      </c>
      <c r="F129" s="1">
        <v>47610</v>
      </c>
      <c r="G129" s="1" t="s">
        <v>231</v>
      </c>
      <c r="H129" s="1" t="s">
        <v>30</v>
      </c>
      <c r="I129" s="3">
        <v>427.18</v>
      </c>
      <c r="J129" s="1" t="s">
        <v>2</v>
      </c>
      <c r="K129" s="4">
        <v>47.096699999999998</v>
      </c>
      <c r="L129" s="4">
        <v>-122.163754</v>
      </c>
      <c r="M129" s="3">
        <v>647422.89800000004</v>
      </c>
      <c r="N129" s="3">
        <v>1226064.281</v>
      </c>
      <c r="O129" s="5" t="s">
        <v>80</v>
      </c>
    </row>
    <row r="130" spans="3:15" x14ac:dyDescent="0.55000000000000004">
      <c r="C130" s="1" t="s">
        <v>114</v>
      </c>
      <c r="D130" s="2">
        <v>43153</v>
      </c>
      <c r="E130" s="1" t="s">
        <v>115</v>
      </c>
      <c r="F130" s="1">
        <v>440</v>
      </c>
      <c r="G130" s="1" t="s">
        <v>116</v>
      </c>
      <c r="H130" s="1" t="s">
        <v>59</v>
      </c>
      <c r="I130" s="3">
        <v>565.16399999999999</v>
      </c>
      <c r="J130" s="1" t="s">
        <v>2</v>
      </c>
      <c r="K130" s="4">
        <v>47.148479999999999</v>
      </c>
      <c r="L130" s="4">
        <v>-122.183449</v>
      </c>
      <c r="M130" s="8" t="s">
        <v>125</v>
      </c>
      <c r="N130" s="8" t="s">
        <v>125</v>
      </c>
    </row>
    <row r="131" spans="3:15" x14ac:dyDescent="0.55000000000000004">
      <c r="C131" s="1" t="s">
        <v>114</v>
      </c>
      <c r="D131" s="2">
        <v>43153</v>
      </c>
      <c r="E131" s="1" t="s">
        <v>115</v>
      </c>
      <c r="F131" s="1">
        <v>439</v>
      </c>
      <c r="G131" s="1" t="s">
        <v>116</v>
      </c>
      <c r="H131" s="1" t="s">
        <v>30</v>
      </c>
      <c r="I131" s="3">
        <v>563.53399999999999</v>
      </c>
      <c r="J131" s="1" t="s">
        <v>2</v>
      </c>
      <c r="K131" s="4">
        <v>47.148479999999999</v>
      </c>
      <c r="L131" s="4">
        <v>-122.183449</v>
      </c>
      <c r="M131" s="8" t="s">
        <v>125</v>
      </c>
      <c r="N131" s="8" t="s">
        <v>125</v>
      </c>
    </row>
    <row r="132" spans="3:15" x14ac:dyDescent="0.55000000000000004">
      <c r="C132" s="1" t="s">
        <v>101</v>
      </c>
      <c r="D132" s="2">
        <v>43153</v>
      </c>
      <c r="E132" s="1" t="s">
        <v>100</v>
      </c>
      <c r="F132" s="6" t="s">
        <v>125</v>
      </c>
      <c r="G132" s="1" t="s">
        <v>134</v>
      </c>
      <c r="H132" s="1" t="s">
        <v>59</v>
      </c>
      <c r="I132" s="3">
        <v>464.79500000000002</v>
      </c>
      <c r="J132" s="1" t="s">
        <v>2</v>
      </c>
      <c r="K132" s="4">
        <v>47.110687005000003</v>
      </c>
      <c r="L132" s="4">
        <v>-122.21165416700001</v>
      </c>
      <c r="M132" s="3">
        <v>652778.48</v>
      </c>
      <c r="N132" s="3">
        <v>1214247.4099999999</v>
      </c>
    </row>
    <row r="133" spans="3:15" x14ac:dyDescent="0.55000000000000004">
      <c r="C133" s="1" t="s">
        <v>101</v>
      </c>
      <c r="D133" s="2">
        <v>43153</v>
      </c>
      <c r="E133" s="1" t="s">
        <v>100</v>
      </c>
      <c r="F133" s="6" t="s">
        <v>125</v>
      </c>
      <c r="G133" s="1" t="s">
        <v>135</v>
      </c>
      <c r="H133" s="1" t="s">
        <v>59</v>
      </c>
      <c r="I133" s="3">
        <v>514.08799999999997</v>
      </c>
      <c r="J133" s="1" t="s">
        <v>2</v>
      </c>
      <c r="K133" s="4">
        <v>47.111777279000002</v>
      </c>
      <c r="L133" s="4">
        <v>-122.21084226799999</v>
      </c>
      <c r="M133" s="3">
        <v>653171.65</v>
      </c>
      <c r="N133" s="3">
        <v>1214458.1499999999</v>
      </c>
    </row>
    <row r="134" spans="3:15" x14ac:dyDescent="0.55000000000000004">
      <c r="C134" s="1" t="s">
        <v>101</v>
      </c>
      <c r="D134" s="2">
        <v>43153</v>
      </c>
      <c r="E134" s="1" t="s">
        <v>100</v>
      </c>
      <c r="F134" s="6" t="s">
        <v>125</v>
      </c>
      <c r="G134" s="1" t="s">
        <v>136</v>
      </c>
      <c r="H134" s="1" t="s">
        <v>59</v>
      </c>
      <c r="I134" s="3">
        <v>508.14800000000002</v>
      </c>
      <c r="J134" s="1" t="s">
        <v>2</v>
      </c>
      <c r="K134" s="4">
        <v>47.111930233000002</v>
      </c>
      <c r="L134" s="4">
        <v>-122.211137966</v>
      </c>
      <c r="M134" s="3">
        <v>653229.02</v>
      </c>
      <c r="N134" s="3">
        <v>1214385.75</v>
      </c>
    </row>
    <row r="135" spans="3:15" x14ac:dyDescent="0.55000000000000004">
      <c r="C135" s="1" t="s">
        <v>101</v>
      </c>
      <c r="D135" s="2">
        <v>43153</v>
      </c>
      <c r="E135" s="1" t="s">
        <v>100</v>
      </c>
      <c r="F135" s="6" t="s">
        <v>125</v>
      </c>
      <c r="G135" s="1" t="s">
        <v>137</v>
      </c>
      <c r="H135" s="1" t="s">
        <v>59</v>
      </c>
      <c r="I135" s="3">
        <v>311.685</v>
      </c>
      <c r="J135" s="1" t="s">
        <v>2</v>
      </c>
      <c r="K135" s="4">
        <v>47.109908539000003</v>
      </c>
      <c r="L135" s="4">
        <v>-122.212545805</v>
      </c>
      <c r="M135" s="3">
        <v>652499.43999999994</v>
      </c>
      <c r="N135" s="3">
        <v>1214019.28</v>
      </c>
    </row>
    <row r="136" spans="3:15" x14ac:dyDescent="0.55000000000000004">
      <c r="C136" s="1" t="s">
        <v>114</v>
      </c>
      <c r="D136" s="2">
        <v>43153</v>
      </c>
      <c r="E136" s="1" t="s">
        <v>115</v>
      </c>
      <c r="F136" s="1">
        <v>428</v>
      </c>
      <c r="G136" s="1" t="s">
        <v>117</v>
      </c>
      <c r="H136" s="1" t="s">
        <v>59</v>
      </c>
      <c r="I136" s="3">
        <v>512.45699999999999</v>
      </c>
      <c r="J136" s="1" t="s">
        <v>2</v>
      </c>
      <c r="K136" s="4">
        <v>47.145997999999999</v>
      </c>
      <c r="L136" s="4">
        <v>-122.18978199999999</v>
      </c>
      <c r="M136" s="8" t="s">
        <v>125</v>
      </c>
      <c r="N136" s="8" t="s">
        <v>125</v>
      </c>
    </row>
    <row r="137" spans="3:15" x14ac:dyDescent="0.55000000000000004">
      <c r="C137" s="1" t="s">
        <v>114</v>
      </c>
      <c r="D137" s="2">
        <v>43153</v>
      </c>
      <c r="E137" s="1" t="s">
        <v>115</v>
      </c>
      <c r="F137" s="1">
        <v>427</v>
      </c>
      <c r="G137" s="1" t="s">
        <v>117</v>
      </c>
      <c r="H137" s="1" t="s">
        <v>30</v>
      </c>
      <c r="I137" s="3">
        <v>510.904</v>
      </c>
      <c r="J137" s="1" t="s">
        <v>2</v>
      </c>
      <c r="K137" s="4">
        <v>47.145997999999999</v>
      </c>
      <c r="L137" s="4">
        <v>-122.18978199999999</v>
      </c>
      <c r="M137" s="8" t="s">
        <v>125</v>
      </c>
      <c r="N137" s="8" t="s">
        <v>125</v>
      </c>
    </row>
    <row r="138" spans="3:15" x14ac:dyDescent="0.55000000000000004">
      <c r="C138" s="1" t="s">
        <v>28</v>
      </c>
      <c r="D138" s="2">
        <v>43411</v>
      </c>
      <c r="E138" s="1" t="s">
        <v>144</v>
      </c>
      <c r="F138" s="6" t="s">
        <v>125</v>
      </c>
      <c r="G138" s="1" t="s">
        <v>167</v>
      </c>
      <c r="H138" s="1" t="s">
        <v>59</v>
      </c>
      <c r="I138" s="3">
        <v>397.51</v>
      </c>
      <c r="J138" s="1" t="s">
        <v>2</v>
      </c>
      <c r="K138" s="4">
        <v>47.139670000000002</v>
      </c>
      <c r="L138" s="4">
        <v>-122.22089</v>
      </c>
      <c r="M138" s="7" t="s">
        <v>125</v>
      </c>
      <c r="N138" s="7" t="s">
        <v>125</v>
      </c>
    </row>
    <row r="139" spans="3:15" x14ac:dyDescent="0.55000000000000004">
      <c r="C139" s="1" t="s">
        <v>114</v>
      </c>
      <c r="D139" s="2">
        <v>43153</v>
      </c>
      <c r="E139" s="1" t="s">
        <v>115</v>
      </c>
      <c r="F139" s="1">
        <v>416</v>
      </c>
      <c r="G139" s="1" t="s">
        <v>118</v>
      </c>
      <c r="H139" s="1" t="s">
        <v>59</v>
      </c>
      <c r="I139" s="3">
        <v>647.66700000000003</v>
      </c>
      <c r="J139" s="1" t="s">
        <v>2</v>
      </c>
      <c r="K139" s="4">
        <v>47.147222999999997</v>
      </c>
      <c r="L139" s="4">
        <v>-122.178569</v>
      </c>
      <c r="M139" s="8" t="s">
        <v>125</v>
      </c>
      <c r="N139" s="8" t="s">
        <v>125</v>
      </c>
    </row>
    <row r="140" spans="3:15" x14ac:dyDescent="0.55000000000000004">
      <c r="C140" s="1" t="s">
        <v>114</v>
      </c>
      <c r="D140" s="2">
        <v>43153</v>
      </c>
      <c r="E140" s="1" t="s">
        <v>115</v>
      </c>
      <c r="F140" s="1">
        <v>415</v>
      </c>
      <c r="G140" s="1" t="s">
        <v>118</v>
      </c>
      <c r="H140" s="1" t="s">
        <v>30</v>
      </c>
      <c r="I140" s="3">
        <v>646.32399999999996</v>
      </c>
      <c r="J140" s="1" t="s">
        <v>2</v>
      </c>
      <c r="K140" s="4">
        <v>47.147222999999997</v>
      </c>
      <c r="L140" s="4">
        <v>-122.178569</v>
      </c>
      <c r="M140" s="8" t="s">
        <v>125</v>
      </c>
      <c r="N140" s="8" t="s">
        <v>125</v>
      </c>
    </row>
    <row r="141" spans="3:15" x14ac:dyDescent="0.55000000000000004">
      <c r="C141" s="1" t="s">
        <v>28</v>
      </c>
      <c r="D141" s="2">
        <v>45365</v>
      </c>
      <c r="E141" s="1" t="s">
        <v>216</v>
      </c>
      <c r="F141" s="1">
        <v>40002</v>
      </c>
      <c r="G141" s="1" t="s">
        <v>6</v>
      </c>
      <c r="H141" s="1" t="s">
        <v>8</v>
      </c>
      <c r="I141" s="3">
        <v>655.03</v>
      </c>
      <c r="J141" s="1" t="s">
        <v>2</v>
      </c>
      <c r="K141" s="4">
        <v>47.13008705</v>
      </c>
      <c r="L141" s="4">
        <v>-122.20159119</v>
      </c>
      <c r="M141" s="3">
        <v>659798.31000000006</v>
      </c>
      <c r="N141" s="3">
        <v>1216905.1399999999</v>
      </c>
    </row>
    <row r="142" spans="3:15" x14ac:dyDescent="0.55000000000000004">
      <c r="C142" s="1" t="s">
        <v>28</v>
      </c>
      <c r="D142" s="2">
        <v>45365</v>
      </c>
      <c r="E142" s="1" t="s">
        <v>216</v>
      </c>
      <c r="F142" s="1">
        <v>40003</v>
      </c>
      <c r="G142" s="1" t="s">
        <v>7</v>
      </c>
      <c r="H142" s="1" t="s">
        <v>8</v>
      </c>
      <c r="I142" s="3">
        <v>657.3</v>
      </c>
      <c r="J142" s="1" t="s">
        <v>2</v>
      </c>
      <c r="K142" s="4">
        <v>47.130171429999997</v>
      </c>
      <c r="L142" s="4">
        <v>-122.20141954</v>
      </c>
      <c r="M142" s="3">
        <v>659828.16</v>
      </c>
      <c r="N142" s="3">
        <v>1216948.52</v>
      </c>
    </row>
    <row r="143" spans="3:15" x14ac:dyDescent="0.55000000000000004">
      <c r="C143" s="1" t="s">
        <v>28</v>
      </c>
      <c r="D143" s="2">
        <v>45365</v>
      </c>
      <c r="E143" s="1" t="s">
        <v>216</v>
      </c>
      <c r="F143" s="1">
        <v>40018</v>
      </c>
      <c r="G143" s="1" t="s">
        <v>44</v>
      </c>
      <c r="H143" s="1" t="s">
        <v>8</v>
      </c>
      <c r="I143" s="3">
        <v>668.24</v>
      </c>
      <c r="J143" s="1" t="s">
        <v>2</v>
      </c>
      <c r="K143" s="4">
        <v>47.129808480000001</v>
      </c>
      <c r="L143" s="4">
        <v>-122.20031525</v>
      </c>
      <c r="M143" s="3">
        <v>659689.89</v>
      </c>
      <c r="N143" s="3">
        <v>1217220.47</v>
      </c>
    </row>
    <row r="144" spans="3:15" x14ac:dyDescent="0.55000000000000004">
      <c r="C144" s="1" t="s">
        <v>28</v>
      </c>
      <c r="D144" s="2">
        <v>45365</v>
      </c>
      <c r="E144" s="1" t="s">
        <v>216</v>
      </c>
      <c r="F144" s="1">
        <v>40159</v>
      </c>
      <c r="G144" s="1" t="s">
        <v>47</v>
      </c>
      <c r="H144" s="1" t="s">
        <v>8</v>
      </c>
      <c r="I144" s="3">
        <v>676.78</v>
      </c>
      <c r="J144" s="1" t="s">
        <v>2</v>
      </c>
      <c r="K144" s="4">
        <v>47.129452100000002</v>
      </c>
      <c r="L144" s="4">
        <v>-122.19863831000001</v>
      </c>
      <c r="M144" s="3">
        <v>659550.94999999995</v>
      </c>
      <c r="N144" s="3">
        <v>1217634.99</v>
      </c>
    </row>
    <row r="145" spans="3:14" x14ac:dyDescent="0.55000000000000004">
      <c r="C145" s="1" t="s">
        <v>28</v>
      </c>
      <c r="D145" s="2">
        <v>45365</v>
      </c>
      <c r="E145" s="1" t="s">
        <v>216</v>
      </c>
      <c r="F145" s="1">
        <v>40158</v>
      </c>
      <c r="G145" s="1" t="s">
        <v>46</v>
      </c>
      <c r="H145" s="1" t="s">
        <v>8</v>
      </c>
      <c r="I145" s="3">
        <v>675.61</v>
      </c>
      <c r="J145" s="1" t="s">
        <v>2</v>
      </c>
      <c r="K145" s="4">
        <v>47.129611369999999</v>
      </c>
      <c r="L145" s="4">
        <v>-122.1987269</v>
      </c>
      <c r="M145" s="3">
        <v>659609.49</v>
      </c>
      <c r="N145" s="3">
        <v>1217614.19</v>
      </c>
    </row>
    <row r="146" spans="3:14" x14ac:dyDescent="0.55000000000000004">
      <c r="C146" s="1" t="s">
        <v>28</v>
      </c>
      <c r="D146" s="2">
        <v>45365</v>
      </c>
      <c r="E146" s="1" t="s">
        <v>216</v>
      </c>
      <c r="F146" s="1">
        <v>40093</v>
      </c>
      <c r="G146" s="1" t="s">
        <v>43</v>
      </c>
      <c r="H146" s="1" t="s">
        <v>8</v>
      </c>
      <c r="I146" s="3">
        <v>666.48</v>
      </c>
      <c r="J146" s="1" t="s">
        <v>2</v>
      </c>
      <c r="K146" s="4">
        <v>47.129205849999998</v>
      </c>
      <c r="L146" s="4">
        <v>-122.20034312</v>
      </c>
      <c r="M146" s="3">
        <v>659470.29</v>
      </c>
      <c r="N146" s="3">
        <v>1217208.8</v>
      </c>
    </row>
    <row r="147" spans="3:14" x14ac:dyDescent="0.55000000000000004">
      <c r="C147" s="1" t="s">
        <v>28</v>
      </c>
      <c r="D147" s="2">
        <v>45365</v>
      </c>
      <c r="E147" s="1" t="s">
        <v>216</v>
      </c>
      <c r="F147" s="1">
        <v>40001</v>
      </c>
      <c r="G147" s="1" t="s">
        <v>41</v>
      </c>
      <c r="H147" s="1" t="s">
        <v>8</v>
      </c>
      <c r="I147" s="3">
        <v>657.26</v>
      </c>
      <c r="J147" s="1" t="s">
        <v>2</v>
      </c>
      <c r="K147" s="4">
        <v>47.128715849999999</v>
      </c>
      <c r="L147" s="4">
        <v>-122.20148337000001</v>
      </c>
      <c r="M147" s="3">
        <v>659297.74</v>
      </c>
      <c r="N147" s="3">
        <v>1216921.19</v>
      </c>
    </row>
    <row r="148" spans="3:14" x14ac:dyDescent="0.55000000000000004">
      <c r="C148" s="1" t="s">
        <v>28</v>
      </c>
      <c r="D148" s="2">
        <v>45365</v>
      </c>
      <c r="E148" s="1" t="s">
        <v>216</v>
      </c>
      <c r="F148" s="1">
        <v>40061</v>
      </c>
      <c r="G148" s="1" t="s">
        <v>48</v>
      </c>
      <c r="H148" s="1" t="s">
        <v>8</v>
      </c>
      <c r="I148" s="3">
        <v>661.35</v>
      </c>
      <c r="J148" s="1" t="s">
        <v>2</v>
      </c>
      <c r="K148" s="4">
        <v>47.127698549999998</v>
      </c>
      <c r="L148" s="4">
        <v>-122.20105054</v>
      </c>
      <c r="M148" s="3">
        <v>658924.46</v>
      </c>
      <c r="N148" s="3">
        <v>1217020.8999999999</v>
      </c>
    </row>
    <row r="149" spans="3:14" x14ac:dyDescent="0.55000000000000004">
      <c r="C149" s="1" t="s">
        <v>28</v>
      </c>
      <c r="D149" s="2">
        <v>45365</v>
      </c>
      <c r="E149" s="1" t="s">
        <v>216</v>
      </c>
      <c r="F149" s="1">
        <v>40207</v>
      </c>
      <c r="G149" s="1" t="s">
        <v>50</v>
      </c>
      <c r="H149" s="1" t="s">
        <v>8</v>
      </c>
      <c r="I149" s="3">
        <v>664.62</v>
      </c>
      <c r="J149" s="1" t="s">
        <v>2</v>
      </c>
      <c r="K149" s="4">
        <v>47.127678189999997</v>
      </c>
      <c r="L149" s="4">
        <v>-122.19953615</v>
      </c>
      <c r="M149" s="3">
        <v>658908.92000000004</v>
      </c>
      <c r="N149" s="3">
        <v>1217397.6200000001</v>
      </c>
    </row>
    <row r="150" spans="3:14" x14ac:dyDescent="0.55000000000000004">
      <c r="C150" s="1" t="s">
        <v>114</v>
      </c>
      <c r="D150" s="2">
        <v>43153</v>
      </c>
      <c r="E150" s="1" t="s">
        <v>115</v>
      </c>
      <c r="F150" s="1">
        <v>410</v>
      </c>
      <c r="G150" s="1" t="s">
        <v>119</v>
      </c>
      <c r="H150" s="1" t="s">
        <v>59</v>
      </c>
      <c r="I150" s="3">
        <v>644.28</v>
      </c>
      <c r="J150" s="1" t="s">
        <v>2</v>
      </c>
      <c r="K150" s="4">
        <v>47.144570000000002</v>
      </c>
      <c r="L150" s="4">
        <v>-122.18244300000001</v>
      </c>
      <c r="M150" s="8" t="s">
        <v>125</v>
      </c>
      <c r="N150" s="8" t="s">
        <v>125</v>
      </c>
    </row>
    <row r="151" spans="3:14" x14ac:dyDescent="0.55000000000000004">
      <c r="C151" s="1" t="s">
        <v>114</v>
      </c>
      <c r="D151" s="2">
        <v>43153</v>
      </c>
      <c r="E151" s="1" t="s">
        <v>115</v>
      </c>
      <c r="F151" s="1">
        <v>409</v>
      </c>
      <c r="G151" s="1" t="s">
        <v>119</v>
      </c>
      <c r="H151" s="1" t="s">
        <v>30</v>
      </c>
      <c r="I151" s="3">
        <v>643.03399999999999</v>
      </c>
      <c r="J151" s="1" t="s">
        <v>2</v>
      </c>
      <c r="K151" s="4">
        <v>47.144570000000002</v>
      </c>
      <c r="L151" s="4">
        <v>-122.18244300000001</v>
      </c>
      <c r="M151" s="8" t="s">
        <v>125</v>
      </c>
      <c r="N151" s="8" t="s">
        <v>125</v>
      </c>
    </row>
    <row r="152" spans="3:14" x14ac:dyDescent="0.55000000000000004">
      <c r="C152" s="1" t="s">
        <v>28</v>
      </c>
      <c r="D152" s="2">
        <v>45365</v>
      </c>
      <c r="E152" s="1" t="s">
        <v>216</v>
      </c>
      <c r="F152" s="1">
        <v>40086</v>
      </c>
      <c r="G152" s="1" t="s">
        <v>42</v>
      </c>
      <c r="H152" s="1" t="s">
        <v>8</v>
      </c>
      <c r="I152" s="3">
        <v>667.61</v>
      </c>
      <c r="J152" s="1" t="s">
        <v>2</v>
      </c>
      <c r="K152" s="4">
        <v>47.128776510000002</v>
      </c>
      <c r="L152" s="4">
        <v>-122.1999927</v>
      </c>
      <c r="M152" s="3">
        <v>659311.86</v>
      </c>
      <c r="N152" s="3">
        <v>1217292.6299999999</v>
      </c>
    </row>
    <row r="153" spans="3:14" x14ac:dyDescent="0.55000000000000004">
      <c r="C153" s="1" t="s">
        <v>114</v>
      </c>
      <c r="D153" s="2">
        <v>43153</v>
      </c>
      <c r="E153" s="1" t="s">
        <v>115</v>
      </c>
      <c r="F153" s="1">
        <v>326</v>
      </c>
      <c r="G153" s="1" t="s">
        <v>120</v>
      </c>
      <c r="H153" s="1" t="s">
        <v>59</v>
      </c>
      <c r="I153" s="3">
        <v>585.46</v>
      </c>
      <c r="J153" s="1" t="s">
        <v>2</v>
      </c>
      <c r="K153" s="4">
        <v>47.150081</v>
      </c>
      <c r="L153" s="4">
        <v>-122.17873400000001</v>
      </c>
      <c r="M153" s="8" t="s">
        <v>125</v>
      </c>
      <c r="N153" s="8" t="s">
        <v>125</v>
      </c>
    </row>
    <row r="154" spans="3:14" x14ac:dyDescent="0.55000000000000004">
      <c r="C154" s="1" t="s">
        <v>114</v>
      </c>
      <c r="D154" s="2">
        <v>43153</v>
      </c>
      <c r="E154" s="1" t="s">
        <v>115</v>
      </c>
      <c r="F154" s="1">
        <v>327</v>
      </c>
      <c r="G154" s="1" t="s">
        <v>120</v>
      </c>
      <c r="H154" s="1" t="s">
        <v>30</v>
      </c>
      <c r="I154" s="3">
        <v>584.154</v>
      </c>
      <c r="J154" s="1" t="s">
        <v>2</v>
      </c>
      <c r="K154" s="4">
        <v>47.150081</v>
      </c>
      <c r="L154" s="4">
        <v>-122.17873400000001</v>
      </c>
      <c r="M154" s="8" t="s">
        <v>125</v>
      </c>
      <c r="N154" s="8" t="s">
        <v>125</v>
      </c>
    </row>
    <row r="155" spans="3:14" x14ac:dyDescent="0.55000000000000004">
      <c r="C155" s="1" t="s">
        <v>114</v>
      </c>
      <c r="D155" s="2">
        <v>43153</v>
      </c>
      <c r="E155" s="1" t="s">
        <v>115</v>
      </c>
      <c r="F155" s="1">
        <v>416</v>
      </c>
      <c r="G155" s="1" t="s">
        <v>121</v>
      </c>
      <c r="H155" s="1" t="s">
        <v>59</v>
      </c>
      <c r="I155" s="3">
        <v>529.654</v>
      </c>
      <c r="J155" s="1" t="s">
        <v>2</v>
      </c>
      <c r="K155" s="4">
        <v>47.14152</v>
      </c>
      <c r="L155" s="4">
        <v>-122.19060500000001</v>
      </c>
      <c r="M155" s="8" t="s">
        <v>125</v>
      </c>
      <c r="N155" s="8" t="s">
        <v>125</v>
      </c>
    </row>
    <row r="156" spans="3:14" x14ac:dyDescent="0.55000000000000004">
      <c r="C156" s="1" t="s">
        <v>114</v>
      </c>
      <c r="D156" s="2">
        <v>43153</v>
      </c>
      <c r="E156" s="1" t="s">
        <v>115</v>
      </c>
      <c r="F156" s="1">
        <v>415</v>
      </c>
      <c r="G156" s="1" t="s">
        <v>121</v>
      </c>
      <c r="H156" s="1" t="s">
        <v>30</v>
      </c>
      <c r="I156" s="3">
        <v>527.68999999999994</v>
      </c>
      <c r="J156" s="1" t="s">
        <v>2</v>
      </c>
      <c r="K156" s="4">
        <v>47.14152</v>
      </c>
      <c r="L156" s="4">
        <v>-122.19060500000001</v>
      </c>
      <c r="M156" s="8" t="s">
        <v>125</v>
      </c>
      <c r="N156" s="8" t="s">
        <v>125</v>
      </c>
    </row>
    <row r="157" spans="3:14" x14ac:dyDescent="0.55000000000000004">
      <c r="C157" s="1" t="s">
        <v>114</v>
      </c>
      <c r="D157" s="2">
        <v>43153</v>
      </c>
      <c r="E157" s="1" t="s">
        <v>115</v>
      </c>
      <c r="F157" s="1">
        <v>405</v>
      </c>
      <c r="G157" s="1" t="s">
        <v>122</v>
      </c>
      <c r="H157" s="1" t="s">
        <v>59</v>
      </c>
      <c r="I157" s="3">
        <v>553.64700000000005</v>
      </c>
      <c r="J157" s="1" t="s">
        <v>2</v>
      </c>
      <c r="K157" s="4">
        <v>47.141950000000001</v>
      </c>
      <c r="L157" s="4">
        <v>-122.204041</v>
      </c>
      <c r="M157" s="8" t="s">
        <v>125</v>
      </c>
      <c r="N157" s="8" t="s">
        <v>125</v>
      </c>
    </row>
    <row r="158" spans="3:14" x14ac:dyDescent="0.55000000000000004">
      <c r="C158" s="1" t="s">
        <v>114</v>
      </c>
      <c r="D158" s="2">
        <v>43153</v>
      </c>
      <c r="E158" s="1" t="s">
        <v>115</v>
      </c>
      <c r="F158" s="1">
        <v>404</v>
      </c>
      <c r="G158" s="1" t="s">
        <v>122</v>
      </c>
      <c r="H158" s="1" t="s">
        <v>30</v>
      </c>
      <c r="I158" s="3">
        <v>552.01</v>
      </c>
      <c r="J158" s="1" t="s">
        <v>2</v>
      </c>
      <c r="K158" s="4">
        <v>47.141950000000001</v>
      </c>
      <c r="L158" s="4">
        <v>-122.204041</v>
      </c>
      <c r="M158" s="8" t="s">
        <v>125</v>
      </c>
      <c r="N158" s="8" t="s">
        <v>125</v>
      </c>
    </row>
    <row r="159" spans="3:14" x14ac:dyDescent="0.55000000000000004">
      <c r="C159" s="1" t="s">
        <v>114</v>
      </c>
      <c r="D159" s="2">
        <v>43153</v>
      </c>
      <c r="E159" s="1" t="s">
        <v>115</v>
      </c>
      <c r="F159" s="1">
        <v>403</v>
      </c>
      <c r="G159" s="1" t="s">
        <v>123</v>
      </c>
      <c r="H159" s="1" t="s">
        <v>59</v>
      </c>
      <c r="I159" s="3">
        <v>546.11400000000003</v>
      </c>
      <c r="J159" s="1" t="s">
        <v>2</v>
      </c>
      <c r="K159" s="4">
        <v>47.140714000000003</v>
      </c>
      <c r="L159" s="4">
        <v>-122.20613899999999</v>
      </c>
      <c r="M159" s="8" t="s">
        <v>125</v>
      </c>
      <c r="N159" s="8" t="s">
        <v>125</v>
      </c>
    </row>
    <row r="160" spans="3:14" x14ac:dyDescent="0.55000000000000004">
      <c r="C160" s="1" t="s">
        <v>114</v>
      </c>
      <c r="D160" s="2">
        <v>43153</v>
      </c>
      <c r="E160" s="1" t="s">
        <v>115</v>
      </c>
      <c r="F160" s="1">
        <v>402</v>
      </c>
      <c r="G160" s="1" t="s">
        <v>123</v>
      </c>
      <c r="H160" s="1" t="s">
        <v>30</v>
      </c>
      <c r="I160" s="3">
        <v>543.72</v>
      </c>
      <c r="J160" s="1" t="s">
        <v>2</v>
      </c>
      <c r="K160" s="4">
        <v>47.140714000000003</v>
      </c>
      <c r="L160" s="4">
        <v>-122.20613899999999</v>
      </c>
      <c r="M160" s="8" t="s">
        <v>125</v>
      </c>
      <c r="N160" s="8" t="s">
        <v>125</v>
      </c>
    </row>
    <row r="161" spans="1:15" x14ac:dyDescent="0.55000000000000004">
      <c r="C161" s="1" t="s">
        <v>114</v>
      </c>
      <c r="D161" s="2">
        <v>43153</v>
      </c>
      <c r="E161" s="1" t="s">
        <v>115</v>
      </c>
      <c r="F161" s="1">
        <v>413</v>
      </c>
      <c r="G161" s="1" t="s">
        <v>124</v>
      </c>
      <c r="H161" s="1" t="s">
        <v>59</v>
      </c>
      <c r="I161" s="3">
        <v>520.36099999999999</v>
      </c>
      <c r="J161" s="1" t="s">
        <v>2</v>
      </c>
      <c r="K161" s="4">
        <v>47.138750000000002</v>
      </c>
      <c r="L161" s="4">
        <v>-122.190789</v>
      </c>
      <c r="M161" s="8" t="s">
        <v>125</v>
      </c>
      <c r="N161" s="8" t="s">
        <v>125</v>
      </c>
    </row>
    <row r="162" spans="1:15" x14ac:dyDescent="0.55000000000000004">
      <c r="C162" s="1" t="s">
        <v>114</v>
      </c>
      <c r="D162" s="2">
        <v>43153</v>
      </c>
      <c r="E162" s="1" t="s">
        <v>115</v>
      </c>
      <c r="F162" s="1">
        <v>412</v>
      </c>
      <c r="G162" s="1" t="s">
        <v>124</v>
      </c>
      <c r="H162" s="1" t="s">
        <v>30</v>
      </c>
      <c r="I162" s="3">
        <v>519.86</v>
      </c>
      <c r="J162" s="1" t="s">
        <v>2</v>
      </c>
      <c r="K162" s="4">
        <v>47.138750000000002</v>
      </c>
      <c r="L162" s="4">
        <v>-122.190789</v>
      </c>
      <c r="M162" s="8" t="s">
        <v>125</v>
      </c>
      <c r="N162" s="8" t="s">
        <v>125</v>
      </c>
    </row>
    <row r="163" spans="1:15" x14ac:dyDescent="0.55000000000000004">
      <c r="C163" s="1" t="s">
        <v>130</v>
      </c>
      <c r="D163" s="2">
        <v>43153</v>
      </c>
      <c r="E163" s="1" t="s">
        <v>131</v>
      </c>
      <c r="F163" s="6" t="s">
        <v>125</v>
      </c>
      <c r="G163" s="1" t="s">
        <v>126</v>
      </c>
      <c r="H163" s="1" t="s">
        <v>59</v>
      </c>
      <c r="I163" s="3">
        <v>668.10699999999997</v>
      </c>
      <c r="J163" s="1" t="s">
        <v>2</v>
      </c>
      <c r="K163" s="4">
        <v>47.135635000000001</v>
      </c>
      <c r="L163" s="4">
        <v>-122.161664</v>
      </c>
      <c r="M163" s="8" t="s">
        <v>125</v>
      </c>
      <c r="N163" s="8" t="s">
        <v>125</v>
      </c>
    </row>
    <row r="164" spans="1:15" x14ac:dyDescent="0.55000000000000004">
      <c r="A164" s="10"/>
      <c r="B164" s="10"/>
      <c r="C164" s="1" t="s">
        <v>130</v>
      </c>
      <c r="D164" s="2">
        <v>43153</v>
      </c>
      <c r="E164" s="1" t="s">
        <v>131</v>
      </c>
      <c r="F164" s="6" t="s">
        <v>125</v>
      </c>
      <c r="G164" s="1" t="s">
        <v>127</v>
      </c>
      <c r="H164" s="1" t="s">
        <v>59</v>
      </c>
      <c r="I164" s="3">
        <v>643.93399999999997</v>
      </c>
      <c r="J164" s="1" t="s">
        <v>2</v>
      </c>
      <c r="K164" s="4">
        <v>47.135368</v>
      </c>
      <c r="L164" s="4">
        <v>-122.14693800000001</v>
      </c>
      <c r="M164" s="8" t="s">
        <v>125</v>
      </c>
      <c r="N164" s="8" t="s">
        <v>125</v>
      </c>
    </row>
    <row r="165" spans="1:15" x14ac:dyDescent="0.55000000000000004">
      <c r="A165" s="10"/>
      <c r="B165" s="10"/>
      <c r="C165" s="1" t="s">
        <v>130</v>
      </c>
      <c r="D165" s="2">
        <v>43153</v>
      </c>
      <c r="E165" s="1" t="s">
        <v>131</v>
      </c>
      <c r="F165" s="6" t="s">
        <v>125</v>
      </c>
      <c r="G165" s="1" t="s">
        <v>128</v>
      </c>
      <c r="H165" s="1" t="s">
        <v>59</v>
      </c>
      <c r="I165" s="3">
        <v>648.68700000000001</v>
      </c>
      <c r="J165" s="1" t="s">
        <v>2</v>
      </c>
      <c r="K165" s="4">
        <v>47.129378000000003</v>
      </c>
      <c r="L165" s="4">
        <v>-122.146187</v>
      </c>
      <c r="M165" s="8" t="s">
        <v>125</v>
      </c>
      <c r="N165" s="8" t="s">
        <v>125</v>
      </c>
    </row>
    <row r="166" spans="1:15" x14ac:dyDescent="0.55000000000000004">
      <c r="A166" s="10"/>
      <c r="B166" s="10"/>
      <c r="C166" s="1" t="s">
        <v>130</v>
      </c>
      <c r="D166" s="2">
        <v>43153</v>
      </c>
      <c r="E166" s="1" t="s">
        <v>131</v>
      </c>
      <c r="F166" s="6" t="s">
        <v>125</v>
      </c>
      <c r="G166" s="1" t="s">
        <v>129</v>
      </c>
      <c r="H166" s="1" t="s">
        <v>59</v>
      </c>
      <c r="I166" s="3">
        <v>828.447</v>
      </c>
      <c r="J166" s="1" t="s">
        <v>2</v>
      </c>
      <c r="K166" s="4">
        <v>47.127536999999997</v>
      </c>
      <c r="L166" s="4">
        <v>-122.164697</v>
      </c>
      <c r="M166" s="8" t="s">
        <v>125</v>
      </c>
      <c r="N166" s="8" t="s">
        <v>125</v>
      </c>
    </row>
    <row r="167" spans="1:15" x14ac:dyDescent="0.55000000000000004">
      <c r="A167" s="10"/>
      <c r="B167" s="10"/>
      <c r="C167" s="10" t="s">
        <v>28</v>
      </c>
      <c r="D167" s="10">
        <v>43731</v>
      </c>
      <c r="E167" s="9" t="s">
        <v>65</v>
      </c>
      <c r="F167" s="14" t="s">
        <v>125</v>
      </c>
      <c r="G167" s="9" t="s">
        <v>196</v>
      </c>
      <c r="H167" s="9" t="s">
        <v>30</v>
      </c>
      <c r="I167" s="11">
        <v>509.8</v>
      </c>
      <c r="J167" s="9" t="s">
        <v>2</v>
      </c>
      <c r="K167" s="12">
        <v>47.103758999999997</v>
      </c>
      <c r="L167" s="12">
        <v>-122.195564</v>
      </c>
      <c r="M167" s="15" t="s">
        <v>125</v>
      </c>
      <c r="N167" s="15" t="s">
        <v>125</v>
      </c>
      <c r="O167" s="13" t="s">
        <v>197</v>
      </c>
    </row>
    <row r="168" spans="1:15" x14ac:dyDescent="0.55000000000000004">
      <c r="A168" s="10"/>
      <c r="B168" s="10"/>
      <c r="C168" s="10" t="s">
        <v>28</v>
      </c>
      <c r="D168" s="10">
        <v>43731</v>
      </c>
      <c r="E168" s="9" t="s">
        <v>65</v>
      </c>
      <c r="F168" s="14" t="s">
        <v>125</v>
      </c>
      <c r="G168" s="9" t="s">
        <v>195</v>
      </c>
      <c r="H168" s="9" t="s">
        <v>30</v>
      </c>
      <c r="I168" s="11">
        <v>509.13</v>
      </c>
      <c r="J168" s="9" t="s">
        <v>2</v>
      </c>
      <c r="K168" s="12">
        <v>47.103670000000001</v>
      </c>
      <c r="L168" s="12">
        <v>-122.195645</v>
      </c>
      <c r="M168" s="15" t="s">
        <v>125</v>
      </c>
      <c r="N168" s="15" t="s">
        <v>125</v>
      </c>
      <c r="O168" s="13" t="s">
        <v>197</v>
      </c>
    </row>
    <row r="169" spans="1:15" x14ac:dyDescent="0.55000000000000004">
      <c r="A169" s="10"/>
      <c r="B169" s="10"/>
      <c r="C169" s="10" t="s">
        <v>28</v>
      </c>
      <c r="D169" s="10">
        <v>43731</v>
      </c>
      <c r="E169" s="9" t="s">
        <v>65</v>
      </c>
      <c r="F169" s="14" t="s">
        <v>125</v>
      </c>
      <c r="G169" s="9" t="s">
        <v>194</v>
      </c>
      <c r="H169" s="9" t="s">
        <v>30</v>
      </c>
      <c r="I169" s="11">
        <v>504.48</v>
      </c>
      <c r="J169" s="9" t="s">
        <v>2</v>
      </c>
      <c r="K169" s="12">
        <v>47.103600999999998</v>
      </c>
      <c r="L169" s="12">
        <v>-122.195773</v>
      </c>
      <c r="M169" s="15" t="s">
        <v>125</v>
      </c>
      <c r="N169" s="15" t="s">
        <v>125</v>
      </c>
      <c r="O169" s="13" t="s">
        <v>197</v>
      </c>
    </row>
    <row r="170" spans="1:15" x14ac:dyDescent="0.55000000000000004">
      <c r="C170" s="10" t="s">
        <v>28</v>
      </c>
      <c r="D170" s="10">
        <v>43731</v>
      </c>
      <c r="E170" s="9" t="s">
        <v>65</v>
      </c>
      <c r="F170" s="14" t="s">
        <v>125</v>
      </c>
      <c r="G170" s="9" t="s">
        <v>193</v>
      </c>
      <c r="H170" s="9" t="s">
        <v>30</v>
      </c>
      <c r="I170" s="11">
        <v>499.16</v>
      </c>
      <c r="J170" s="9" t="s">
        <v>2</v>
      </c>
      <c r="K170" s="12">
        <v>47.103462999999998</v>
      </c>
      <c r="L170" s="12">
        <v>-122.195768</v>
      </c>
      <c r="M170" s="15" t="s">
        <v>125</v>
      </c>
      <c r="N170" s="15" t="s">
        <v>125</v>
      </c>
      <c r="O170" s="13" t="s">
        <v>197</v>
      </c>
    </row>
    <row r="171" spans="1:15" x14ac:dyDescent="0.55000000000000004">
      <c r="C171" s="10" t="s">
        <v>28</v>
      </c>
      <c r="D171" s="10">
        <v>43731</v>
      </c>
      <c r="E171" s="9" t="s">
        <v>65</v>
      </c>
      <c r="F171" s="14" t="s">
        <v>125</v>
      </c>
      <c r="G171" s="9" t="s">
        <v>190</v>
      </c>
      <c r="H171" s="9" t="s">
        <v>30</v>
      </c>
      <c r="I171" s="11">
        <v>566.84</v>
      </c>
      <c r="J171" s="9" t="s">
        <v>2</v>
      </c>
      <c r="K171" s="12">
        <v>47.102373999999998</v>
      </c>
      <c r="L171" s="12">
        <v>-122.191303</v>
      </c>
      <c r="M171" s="15" t="s">
        <v>125</v>
      </c>
      <c r="N171" s="15" t="s">
        <v>125</v>
      </c>
      <c r="O171" s="13" t="s">
        <v>197</v>
      </c>
    </row>
    <row r="172" spans="1:15" x14ac:dyDescent="0.55000000000000004">
      <c r="C172" s="10" t="s">
        <v>28</v>
      </c>
      <c r="D172" s="10">
        <v>43731</v>
      </c>
      <c r="E172" s="9" t="s">
        <v>65</v>
      </c>
      <c r="F172" s="14" t="s">
        <v>125</v>
      </c>
      <c r="G172" s="9" t="s">
        <v>189</v>
      </c>
      <c r="H172" s="9" t="s">
        <v>30</v>
      </c>
      <c r="I172" s="11">
        <v>565.05999999999995</v>
      </c>
      <c r="J172" s="9" t="s">
        <v>2</v>
      </c>
      <c r="K172" s="12">
        <v>47.102274000000001</v>
      </c>
      <c r="L172" s="12">
        <v>-122.191349</v>
      </c>
      <c r="M172" s="15" t="s">
        <v>125</v>
      </c>
      <c r="N172" s="15" t="s">
        <v>125</v>
      </c>
      <c r="O172" s="13" t="s">
        <v>197</v>
      </c>
    </row>
    <row r="173" spans="1:15" x14ac:dyDescent="0.55000000000000004">
      <c r="C173" s="1" t="s">
        <v>28</v>
      </c>
      <c r="D173" s="2">
        <v>45356</v>
      </c>
      <c r="E173" s="1" t="s">
        <v>55</v>
      </c>
      <c r="F173" s="1">
        <v>47600</v>
      </c>
      <c r="G173" s="1" t="s">
        <v>56</v>
      </c>
      <c r="H173" s="1" t="s">
        <v>37</v>
      </c>
      <c r="I173" s="3">
        <v>478.87</v>
      </c>
      <c r="J173" s="1" t="s">
        <v>2</v>
      </c>
      <c r="K173" s="4">
        <v>47.138987</v>
      </c>
      <c r="L173" s="4">
        <v>-122.18592</v>
      </c>
      <c r="M173" s="3">
        <v>662959.98300000001</v>
      </c>
      <c r="N173" s="3">
        <v>1220874.331</v>
      </c>
      <c r="O173" s="5" t="s">
        <v>54</v>
      </c>
    </row>
    <row r="174" spans="1:15" x14ac:dyDescent="0.55000000000000004">
      <c r="C174" s="1" t="s">
        <v>28</v>
      </c>
      <c r="D174" s="2">
        <v>45356</v>
      </c>
      <c r="E174" s="1" t="s">
        <v>55</v>
      </c>
      <c r="F174" s="1">
        <v>47600</v>
      </c>
      <c r="G174" s="1" t="s">
        <v>56</v>
      </c>
      <c r="H174" s="1" t="s">
        <v>30</v>
      </c>
      <c r="I174" s="3">
        <v>475.6</v>
      </c>
      <c r="J174" s="1" t="s">
        <v>2</v>
      </c>
      <c r="K174" s="4">
        <v>47.138987</v>
      </c>
      <c r="L174" s="4">
        <v>-122.18592</v>
      </c>
      <c r="M174" s="3">
        <v>662959.98300000001</v>
      </c>
      <c r="N174" s="3">
        <v>1220874.331</v>
      </c>
    </row>
    <row r="175" spans="1:15" x14ac:dyDescent="0.55000000000000004">
      <c r="C175" s="1" t="s">
        <v>28</v>
      </c>
      <c r="D175" s="2">
        <v>45356</v>
      </c>
      <c r="E175" s="1" t="s">
        <v>55</v>
      </c>
      <c r="F175" s="1">
        <v>47600</v>
      </c>
      <c r="G175" s="1" t="s">
        <v>56</v>
      </c>
      <c r="H175" s="1" t="s">
        <v>59</v>
      </c>
      <c r="I175" s="3">
        <v>478.9</v>
      </c>
      <c r="J175" s="1" t="s">
        <v>2</v>
      </c>
      <c r="K175" s="4">
        <v>47.138987</v>
      </c>
      <c r="L175" s="4">
        <v>-122.18592</v>
      </c>
      <c r="M175" s="3">
        <v>662959.98300000001</v>
      </c>
      <c r="N175" s="3">
        <v>1220874.331</v>
      </c>
    </row>
    <row r="176" spans="1:15" x14ac:dyDescent="0.55000000000000004">
      <c r="C176" s="1" t="s">
        <v>28</v>
      </c>
      <c r="D176" s="2">
        <v>43411</v>
      </c>
      <c r="E176" s="1" t="s">
        <v>152</v>
      </c>
      <c r="F176" s="6" t="s">
        <v>125</v>
      </c>
      <c r="G176" s="1" t="s">
        <v>153</v>
      </c>
      <c r="H176" s="1" t="s">
        <v>59</v>
      </c>
      <c r="I176" s="3">
        <v>680.76</v>
      </c>
      <c r="J176" s="1" t="s">
        <v>2</v>
      </c>
      <c r="K176" s="7" t="s">
        <v>125</v>
      </c>
      <c r="L176" s="7" t="s">
        <v>125</v>
      </c>
      <c r="M176" s="7" t="s">
        <v>125</v>
      </c>
      <c r="N176" s="7" t="s">
        <v>125</v>
      </c>
      <c r="O176" s="5" t="s">
        <v>155</v>
      </c>
    </row>
    <row r="177" spans="1:15" x14ac:dyDescent="0.55000000000000004">
      <c r="C177" s="1" t="s">
        <v>28</v>
      </c>
      <c r="D177" s="2">
        <v>43411</v>
      </c>
      <c r="E177" s="1" t="s">
        <v>152</v>
      </c>
      <c r="F177" s="6" t="s">
        <v>125</v>
      </c>
      <c r="G177" s="1" t="s">
        <v>154</v>
      </c>
      <c r="H177" s="1" t="s">
        <v>8</v>
      </c>
      <c r="I177" s="3">
        <v>672.46</v>
      </c>
      <c r="J177" s="1" t="s">
        <v>2</v>
      </c>
      <c r="K177" s="7" t="s">
        <v>125</v>
      </c>
      <c r="L177" s="7" t="s">
        <v>125</v>
      </c>
      <c r="M177" s="7" t="s">
        <v>125</v>
      </c>
      <c r="N177" s="7" t="s">
        <v>125</v>
      </c>
      <c r="O177" s="5" t="s">
        <v>155</v>
      </c>
    </row>
    <row r="178" spans="1:15" x14ac:dyDescent="0.55000000000000004">
      <c r="C178" s="1" t="s">
        <v>28</v>
      </c>
      <c r="D178" s="2">
        <v>44088</v>
      </c>
      <c r="E178" s="1" t="s">
        <v>200</v>
      </c>
      <c r="F178" s="1">
        <v>38019</v>
      </c>
      <c r="G178" s="1" t="s">
        <v>201</v>
      </c>
      <c r="H178" s="1" t="s">
        <v>30</v>
      </c>
      <c r="I178" s="3">
        <v>393.71</v>
      </c>
      <c r="J178" s="1" t="s">
        <v>2</v>
      </c>
      <c r="K178" s="4">
        <v>47.128566999999997</v>
      </c>
      <c r="L178" s="4">
        <v>-122.216948</v>
      </c>
      <c r="M178" s="3">
        <v>659326.70830000006</v>
      </c>
      <c r="N178" s="3">
        <v>1213071.416</v>
      </c>
    </row>
    <row r="179" spans="1:15" x14ac:dyDescent="0.55000000000000004">
      <c r="C179" s="1" t="s">
        <v>28</v>
      </c>
      <c r="D179" s="2">
        <v>44088</v>
      </c>
      <c r="E179" s="1" t="s">
        <v>200</v>
      </c>
      <c r="F179" s="1">
        <v>38026</v>
      </c>
      <c r="G179" s="1" t="s">
        <v>202</v>
      </c>
      <c r="H179" s="1" t="s">
        <v>30</v>
      </c>
      <c r="I179" s="3">
        <v>368.69</v>
      </c>
      <c r="J179" s="1" t="s">
        <v>2</v>
      </c>
      <c r="K179" s="4">
        <v>47.129868999999999</v>
      </c>
      <c r="L179" s="4">
        <v>-122.217961</v>
      </c>
      <c r="M179" s="3">
        <v>659807.28559999994</v>
      </c>
      <c r="N179" s="3">
        <v>1212829.841</v>
      </c>
    </row>
    <row r="180" spans="1:15" x14ac:dyDescent="0.55000000000000004">
      <c r="C180" s="1" t="s">
        <v>28</v>
      </c>
      <c r="D180" s="2">
        <v>45356</v>
      </c>
      <c r="E180" s="1" t="s">
        <v>65</v>
      </c>
      <c r="F180" s="1">
        <v>47641</v>
      </c>
      <c r="G180" s="1" t="s">
        <v>75</v>
      </c>
      <c r="H180" s="1" t="s">
        <v>30</v>
      </c>
      <c r="I180" s="3">
        <v>375.53</v>
      </c>
      <c r="J180" s="1" t="s">
        <v>2</v>
      </c>
      <c r="K180" s="4">
        <v>47.098548000000001</v>
      </c>
      <c r="L180" s="4">
        <v>-122.188959</v>
      </c>
      <c r="M180" s="3">
        <v>648230.20299999998</v>
      </c>
      <c r="N180" s="3">
        <v>1219802.402</v>
      </c>
      <c r="O180" s="5" t="s">
        <v>68</v>
      </c>
    </row>
    <row r="181" spans="1:15" x14ac:dyDescent="0.55000000000000004">
      <c r="C181" s="1" t="s">
        <v>28</v>
      </c>
      <c r="D181" s="2">
        <v>45356</v>
      </c>
      <c r="E181" s="1" t="s">
        <v>70</v>
      </c>
      <c r="F181" s="1">
        <v>39293</v>
      </c>
      <c r="G181" s="1" t="s">
        <v>75</v>
      </c>
      <c r="H181" s="1" t="s">
        <v>30</v>
      </c>
      <c r="I181" s="3">
        <v>567.1</v>
      </c>
      <c r="J181" s="1" t="s">
        <v>2</v>
      </c>
      <c r="K181" s="4">
        <v>47.095387000000002</v>
      </c>
      <c r="L181" s="4">
        <v>-122.167176</v>
      </c>
      <c r="M181" s="3">
        <v>646962.1459</v>
      </c>
      <c r="N181" s="3">
        <v>1225202.108</v>
      </c>
      <c r="O181" s="5" t="s">
        <v>78</v>
      </c>
    </row>
    <row r="182" spans="1:15" x14ac:dyDescent="0.55000000000000004">
      <c r="C182" s="1" t="s">
        <v>28</v>
      </c>
      <c r="D182" s="2">
        <v>45356</v>
      </c>
      <c r="E182" s="1" t="s">
        <v>70</v>
      </c>
      <c r="F182" s="1">
        <v>39319</v>
      </c>
      <c r="G182" s="1" t="s">
        <v>77</v>
      </c>
      <c r="H182" s="1" t="s">
        <v>30</v>
      </c>
      <c r="I182" s="3">
        <v>424.11</v>
      </c>
      <c r="J182" s="1" t="s">
        <v>2</v>
      </c>
      <c r="K182" s="4">
        <v>47.096254999999999</v>
      </c>
      <c r="L182" s="4">
        <v>-122.165114</v>
      </c>
      <c r="M182" s="3">
        <v>647268.06700000004</v>
      </c>
      <c r="N182" s="3">
        <v>1225722.1499999999</v>
      </c>
      <c r="O182" s="5" t="s">
        <v>79</v>
      </c>
    </row>
    <row r="183" spans="1:15" x14ac:dyDescent="0.55000000000000004">
      <c r="C183" s="1" t="s">
        <v>28</v>
      </c>
      <c r="D183" s="2">
        <v>45356</v>
      </c>
      <c r="E183" s="1" t="s">
        <v>65</v>
      </c>
      <c r="F183" s="1">
        <v>47632</v>
      </c>
      <c r="G183" s="1" t="s">
        <v>66</v>
      </c>
      <c r="H183" s="1" t="s">
        <v>30</v>
      </c>
      <c r="I183" s="3">
        <v>326.04000000000002</v>
      </c>
      <c r="J183" s="1" t="s">
        <v>2</v>
      </c>
      <c r="K183" s="4">
        <v>47.098607999999999</v>
      </c>
      <c r="L183" s="4">
        <v>-122.191275</v>
      </c>
      <c r="M183" s="3">
        <v>648264.57400000002</v>
      </c>
      <c r="N183" s="3">
        <v>1219226.128</v>
      </c>
      <c r="O183" s="5" t="s">
        <v>67</v>
      </c>
    </row>
    <row r="184" spans="1:15" x14ac:dyDescent="0.55000000000000004">
      <c r="C184" s="1" t="s">
        <v>28</v>
      </c>
      <c r="D184" s="2">
        <v>45356</v>
      </c>
      <c r="E184" s="1" t="s">
        <v>65</v>
      </c>
      <c r="F184" s="1">
        <v>47640</v>
      </c>
      <c r="G184" s="1" t="s">
        <v>69</v>
      </c>
      <c r="H184" s="1" t="s">
        <v>30</v>
      </c>
      <c r="I184" s="3">
        <v>284.18</v>
      </c>
      <c r="J184" s="1" t="s">
        <v>2</v>
      </c>
      <c r="K184" s="4">
        <v>47.098108000000003</v>
      </c>
      <c r="L184" s="4">
        <v>-122.19013099999999</v>
      </c>
      <c r="M184" s="3">
        <v>648076.24300000002</v>
      </c>
      <c r="N184" s="3">
        <v>1219507.1370000001</v>
      </c>
    </row>
    <row r="185" spans="1:15" x14ac:dyDescent="0.55000000000000004">
      <c r="A185" s="10"/>
      <c r="B185" s="10"/>
      <c r="C185" s="1" t="s">
        <v>28</v>
      </c>
      <c r="D185" s="2">
        <v>45356</v>
      </c>
      <c r="E185" s="1" t="s">
        <v>65</v>
      </c>
      <c r="F185" s="1">
        <v>47639</v>
      </c>
      <c r="G185" s="1" t="s">
        <v>69</v>
      </c>
      <c r="H185" s="1" t="s">
        <v>30</v>
      </c>
      <c r="I185" s="3">
        <v>293.95</v>
      </c>
      <c r="J185" s="1" t="s">
        <v>2</v>
      </c>
      <c r="K185" s="4">
        <v>47.098047999999999</v>
      </c>
      <c r="L185" s="4">
        <v>-122.19006299999999</v>
      </c>
      <c r="M185" s="3">
        <v>648053.79599999997</v>
      </c>
      <c r="N185" s="3">
        <v>1219523.672</v>
      </c>
    </row>
    <row r="186" spans="1:15" x14ac:dyDescent="0.55000000000000004">
      <c r="A186" s="10"/>
      <c r="B186" s="10"/>
      <c r="C186" s="1" t="s">
        <v>28</v>
      </c>
      <c r="D186" s="2">
        <v>45356</v>
      </c>
      <c r="E186" s="1" t="s">
        <v>65</v>
      </c>
      <c r="F186" s="1">
        <v>47638</v>
      </c>
      <c r="G186" s="1" t="s">
        <v>69</v>
      </c>
      <c r="H186" s="1" t="s">
        <v>30</v>
      </c>
      <c r="I186" s="3">
        <v>298.02</v>
      </c>
      <c r="J186" s="1" t="s">
        <v>2</v>
      </c>
      <c r="K186" s="4">
        <v>47.098042</v>
      </c>
      <c r="L186" s="4">
        <v>-122.18989000000001</v>
      </c>
      <c r="M186" s="3">
        <v>648050.61100000003</v>
      </c>
      <c r="N186" s="3">
        <v>1219566.635</v>
      </c>
    </row>
    <row r="187" spans="1:15" x14ac:dyDescent="0.55000000000000004">
      <c r="A187" s="10"/>
      <c r="B187" s="10"/>
      <c r="C187" s="1" t="s">
        <v>28</v>
      </c>
      <c r="D187" s="2">
        <v>45356</v>
      </c>
      <c r="E187" s="1" t="s">
        <v>65</v>
      </c>
      <c r="F187" s="1">
        <v>47637</v>
      </c>
      <c r="G187" s="1" t="s">
        <v>69</v>
      </c>
      <c r="H187" s="1" t="s">
        <v>30</v>
      </c>
      <c r="I187" s="3">
        <v>296.68</v>
      </c>
      <c r="J187" s="1" t="s">
        <v>2</v>
      </c>
      <c r="K187" s="4">
        <v>47.098035000000003</v>
      </c>
      <c r="L187" s="4">
        <v>-122.18994499999999</v>
      </c>
      <c r="M187" s="3">
        <v>648048.50100000005</v>
      </c>
      <c r="N187" s="3">
        <v>1219553.0049999999</v>
      </c>
    </row>
    <row r="188" spans="1:15" x14ac:dyDescent="0.55000000000000004">
      <c r="A188" s="10"/>
      <c r="B188" s="10"/>
      <c r="C188" s="10" t="s">
        <v>28</v>
      </c>
      <c r="D188" s="10">
        <v>43731</v>
      </c>
      <c r="E188" s="9" t="s">
        <v>65</v>
      </c>
      <c r="F188" s="14" t="s">
        <v>125</v>
      </c>
      <c r="G188" s="9" t="s">
        <v>183</v>
      </c>
      <c r="H188" s="9" t="s">
        <v>30</v>
      </c>
      <c r="I188" s="11">
        <v>497.14</v>
      </c>
      <c r="J188" s="9" t="s">
        <v>2</v>
      </c>
      <c r="K188" s="12">
        <v>47.105221999999998</v>
      </c>
      <c r="L188" s="12">
        <v>-122.19837200000001</v>
      </c>
      <c r="M188" s="15" t="s">
        <v>125</v>
      </c>
      <c r="N188" s="15" t="s">
        <v>125</v>
      </c>
      <c r="O188" s="13" t="s">
        <v>197</v>
      </c>
    </row>
    <row r="189" spans="1:15" x14ac:dyDescent="0.55000000000000004">
      <c r="A189" s="10"/>
      <c r="B189" s="10"/>
      <c r="C189" s="10" t="s">
        <v>28</v>
      </c>
      <c r="D189" s="10">
        <v>43731</v>
      </c>
      <c r="E189" s="9" t="s">
        <v>65</v>
      </c>
      <c r="F189" s="14" t="s">
        <v>125</v>
      </c>
      <c r="G189" s="9" t="s">
        <v>184</v>
      </c>
      <c r="H189" s="9" t="s">
        <v>30</v>
      </c>
      <c r="I189" s="11">
        <v>478.4</v>
      </c>
      <c r="J189" s="9" t="s">
        <v>2</v>
      </c>
      <c r="K189" s="12">
        <v>47.104030999999999</v>
      </c>
      <c r="L189" s="12">
        <v>-122.19645300000001</v>
      </c>
      <c r="M189" s="15" t="s">
        <v>125</v>
      </c>
      <c r="N189" s="15" t="s">
        <v>125</v>
      </c>
      <c r="O189" s="13" t="s">
        <v>197</v>
      </c>
    </row>
    <row r="190" spans="1:15" x14ac:dyDescent="0.55000000000000004">
      <c r="A190" s="10"/>
      <c r="B190" s="10"/>
      <c r="C190" s="10" t="s">
        <v>28</v>
      </c>
      <c r="D190" s="10">
        <v>43731</v>
      </c>
      <c r="E190" s="9" t="s">
        <v>65</v>
      </c>
      <c r="F190" s="14" t="s">
        <v>125</v>
      </c>
      <c r="G190" s="9" t="s">
        <v>185</v>
      </c>
      <c r="H190" s="9" t="s">
        <v>30</v>
      </c>
      <c r="I190" s="11">
        <v>440.29</v>
      </c>
      <c r="J190" s="9" t="s">
        <v>2</v>
      </c>
      <c r="K190" s="12">
        <v>47.103575999999997</v>
      </c>
      <c r="L190" s="12">
        <v>-122.197205</v>
      </c>
      <c r="M190" s="15" t="s">
        <v>125</v>
      </c>
      <c r="N190" s="15" t="s">
        <v>125</v>
      </c>
      <c r="O190" s="13" t="s">
        <v>197</v>
      </c>
    </row>
    <row r="191" spans="1:15" x14ac:dyDescent="0.55000000000000004">
      <c r="A191" s="10"/>
      <c r="B191" s="10"/>
      <c r="C191" s="10" t="s">
        <v>28</v>
      </c>
      <c r="D191" s="10">
        <v>43731</v>
      </c>
      <c r="E191" s="9" t="s">
        <v>65</v>
      </c>
      <c r="F191" s="14" t="s">
        <v>125</v>
      </c>
      <c r="G191" s="9" t="s">
        <v>188</v>
      </c>
      <c r="H191" s="9" t="s">
        <v>30</v>
      </c>
      <c r="I191" s="11">
        <v>306.01</v>
      </c>
      <c r="J191" s="9" t="s">
        <v>2</v>
      </c>
      <c r="K191" s="12">
        <v>47.103361999999997</v>
      </c>
      <c r="L191" s="12">
        <v>-122.19934000000001</v>
      </c>
      <c r="M191" s="15" t="s">
        <v>125</v>
      </c>
      <c r="N191" s="15" t="s">
        <v>125</v>
      </c>
      <c r="O191" s="13" t="s">
        <v>199</v>
      </c>
    </row>
    <row r="192" spans="1:15" x14ac:dyDescent="0.55000000000000004">
      <c r="A192" s="10"/>
      <c r="B192" s="10"/>
      <c r="C192" s="10" t="s">
        <v>28</v>
      </c>
      <c r="D192" s="10">
        <v>43731</v>
      </c>
      <c r="E192" s="9" t="s">
        <v>65</v>
      </c>
      <c r="F192" s="14" t="s">
        <v>125</v>
      </c>
      <c r="G192" s="9" t="s">
        <v>186</v>
      </c>
      <c r="H192" s="9" t="s">
        <v>30</v>
      </c>
      <c r="I192" s="11">
        <v>413.84</v>
      </c>
      <c r="J192" s="9" t="s">
        <v>2</v>
      </c>
      <c r="K192" s="12">
        <v>47.102409999999999</v>
      </c>
      <c r="L192" s="12">
        <v>-122.19540600000001</v>
      </c>
      <c r="M192" s="15" t="s">
        <v>125</v>
      </c>
      <c r="N192" s="15" t="s">
        <v>125</v>
      </c>
      <c r="O192" s="13" t="s">
        <v>197</v>
      </c>
    </row>
    <row r="193" spans="1:15" x14ac:dyDescent="0.55000000000000004">
      <c r="C193" s="10" t="s">
        <v>28</v>
      </c>
      <c r="D193" s="10">
        <v>43731</v>
      </c>
      <c r="E193" s="9" t="s">
        <v>65</v>
      </c>
      <c r="F193" s="14" t="s">
        <v>125</v>
      </c>
      <c r="G193" s="9" t="s">
        <v>181</v>
      </c>
      <c r="H193" s="9" t="s">
        <v>30</v>
      </c>
      <c r="I193" s="11">
        <v>481.24</v>
      </c>
      <c r="J193" s="9" t="s">
        <v>2</v>
      </c>
      <c r="K193" s="12">
        <v>47.101433</v>
      </c>
      <c r="L193" s="12">
        <v>-122.193296</v>
      </c>
      <c r="M193" s="15" t="s">
        <v>125</v>
      </c>
      <c r="N193" s="15" t="s">
        <v>125</v>
      </c>
      <c r="O193" s="13" t="s">
        <v>198</v>
      </c>
    </row>
    <row r="194" spans="1:15" x14ac:dyDescent="0.55000000000000004">
      <c r="C194" s="10" t="s">
        <v>28</v>
      </c>
      <c r="D194" s="10">
        <v>43731</v>
      </c>
      <c r="E194" s="9" t="s">
        <v>65</v>
      </c>
      <c r="F194" s="14" t="s">
        <v>125</v>
      </c>
      <c r="G194" s="9" t="s">
        <v>182</v>
      </c>
      <c r="H194" s="9" t="s">
        <v>30</v>
      </c>
      <c r="I194" s="11">
        <v>507</v>
      </c>
      <c r="J194" s="9" t="s">
        <v>2</v>
      </c>
      <c r="K194" s="12">
        <v>47.105426999999999</v>
      </c>
      <c r="L194" s="12">
        <v>-122.197463</v>
      </c>
      <c r="M194" s="15" t="s">
        <v>125</v>
      </c>
      <c r="N194" s="15" t="s">
        <v>125</v>
      </c>
      <c r="O194" s="13" t="s">
        <v>197</v>
      </c>
    </row>
    <row r="195" spans="1:15" x14ac:dyDescent="0.55000000000000004">
      <c r="C195" s="10" t="s">
        <v>28</v>
      </c>
      <c r="D195" s="10">
        <v>43731</v>
      </c>
      <c r="E195" s="9" t="s">
        <v>65</v>
      </c>
      <c r="F195" s="14" t="s">
        <v>125</v>
      </c>
      <c r="G195" s="9" t="s">
        <v>187</v>
      </c>
      <c r="H195" s="9" t="s">
        <v>30</v>
      </c>
      <c r="I195" s="11">
        <v>411.38</v>
      </c>
      <c r="J195" s="9" t="s">
        <v>2</v>
      </c>
      <c r="K195" s="12">
        <v>47.105556999999997</v>
      </c>
      <c r="L195" s="12">
        <v>-122.202752</v>
      </c>
      <c r="M195" s="15" t="s">
        <v>125</v>
      </c>
      <c r="N195" s="15" t="s">
        <v>125</v>
      </c>
      <c r="O195" s="13" t="s">
        <v>197</v>
      </c>
    </row>
    <row r="196" spans="1:15" x14ac:dyDescent="0.55000000000000004">
      <c r="C196" s="1" t="s">
        <v>138</v>
      </c>
      <c r="D196" s="2">
        <v>43153</v>
      </c>
      <c r="E196" s="1" t="s">
        <v>139</v>
      </c>
      <c r="F196" s="6" t="s">
        <v>125</v>
      </c>
      <c r="G196" s="1" t="s">
        <v>140</v>
      </c>
      <c r="H196" s="1" t="s">
        <v>59</v>
      </c>
      <c r="I196" s="3">
        <v>705.38400000000001</v>
      </c>
      <c r="J196" s="1" t="s">
        <v>2</v>
      </c>
      <c r="K196" s="4">
        <v>47.136344999999999</v>
      </c>
      <c r="L196" s="4">
        <v>-122.181349</v>
      </c>
      <c r="M196" s="8" t="s">
        <v>125</v>
      </c>
      <c r="N196" s="8" t="s">
        <v>125</v>
      </c>
    </row>
    <row r="197" spans="1:15" x14ac:dyDescent="0.55000000000000004">
      <c r="C197" s="1" t="s">
        <v>138</v>
      </c>
      <c r="D197" s="2">
        <v>43153</v>
      </c>
      <c r="E197" s="1" t="s">
        <v>139</v>
      </c>
      <c r="F197" s="6" t="s">
        <v>125</v>
      </c>
      <c r="G197" s="1" t="s">
        <v>140</v>
      </c>
      <c r="H197" s="1" t="s">
        <v>30</v>
      </c>
      <c r="I197" s="3">
        <v>703.50400000000002</v>
      </c>
      <c r="J197" s="1" t="s">
        <v>2</v>
      </c>
      <c r="K197" s="4">
        <v>47.136344999999999</v>
      </c>
      <c r="L197" s="4">
        <v>-122.181349</v>
      </c>
      <c r="M197" s="8" t="s">
        <v>125</v>
      </c>
      <c r="N197" s="8" t="s">
        <v>125</v>
      </c>
    </row>
    <row r="198" spans="1:15" x14ac:dyDescent="0.55000000000000004">
      <c r="C198" s="1" t="s">
        <v>143</v>
      </c>
      <c r="D198" s="2">
        <v>43164</v>
      </c>
      <c r="E198" s="1" t="s">
        <v>144</v>
      </c>
      <c r="F198" s="6" t="s">
        <v>125</v>
      </c>
      <c r="G198" s="1" t="s">
        <v>145</v>
      </c>
      <c r="H198" s="1" t="s">
        <v>59</v>
      </c>
      <c r="I198" s="3">
        <v>470.46</v>
      </c>
      <c r="J198" s="1" t="s">
        <v>2</v>
      </c>
      <c r="K198" s="7" t="s">
        <v>125</v>
      </c>
      <c r="L198" s="7" t="s">
        <v>125</v>
      </c>
      <c r="M198" s="3">
        <v>661079.26</v>
      </c>
      <c r="N198" s="3">
        <v>1213412.1200000001</v>
      </c>
    </row>
    <row r="199" spans="1:15" x14ac:dyDescent="0.55000000000000004">
      <c r="C199" s="1" t="s">
        <v>101</v>
      </c>
      <c r="D199" s="2">
        <v>43153</v>
      </c>
      <c r="E199" s="1" t="s">
        <v>164</v>
      </c>
      <c r="F199" s="6" t="s">
        <v>125</v>
      </c>
      <c r="G199" s="1" t="s">
        <v>168</v>
      </c>
      <c r="H199" s="1" t="s">
        <v>30</v>
      </c>
      <c r="I199" s="3">
        <v>300.928</v>
      </c>
      <c r="J199" s="1" t="s">
        <v>2</v>
      </c>
      <c r="K199" s="4">
        <v>47.124556818999999</v>
      </c>
      <c r="L199" s="4">
        <v>-122.216969479</v>
      </c>
      <c r="M199" s="3">
        <v>657864.71420000005</v>
      </c>
      <c r="N199" s="3">
        <v>1213034.3145999999</v>
      </c>
    </row>
    <row r="200" spans="1:15" x14ac:dyDescent="0.55000000000000004">
      <c r="C200" s="1" t="s">
        <v>101</v>
      </c>
      <c r="D200" s="2">
        <v>43153</v>
      </c>
      <c r="E200" s="1" t="s">
        <v>164</v>
      </c>
      <c r="F200" s="6" t="s">
        <v>125</v>
      </c>
      <c r="G200" s="1" t="s">
        <v>169</v>
      </c>
      <c r="H200" s="1" t="s">
        <v>30</v>
      </c>
      <c r="I200" s="3">
        <v>307.61399999999998</v>
      </c>
      <c r="J200" s="1" t="s">
        <v>2</v>
      </c>
      <c r="K200" s="4">
        <v>47.120917626999997</v>
      </c>
      <c r="L200" s="4">
        <v>-122.216362706</v>
      </c>
      <c r="M200" s="3">
        <v>656534.43440000003</v>
      </c>
      <c r="N200" s="3">
        <v>1213156.4467</v>
      </c>
    </row>
    <row r="201" spans="1:15" x14ac:dyDescent="0.55000000000000004">
      <c r="C201" s="1" t="s">
        <v>28</v>
      </c>
      <c r="D201" s="2">
        <v>43157</v>
      </c>
      <c r="E201" s="1" t="s">
        <v>65</v>
      </c>
      <c r="F201" s="6" t="s">
        <v>125</v>
      </c>
      <c r="G201" s="1" t="s">
        <v>170</v>
      </c>
      <c r="H201" s="1" t="s">
        <v>59</v>
      </c>
      <c r="I201" s="3">
        <v>553.41</v>
      </c>
      <c r="J201" s="1" t="s">
        <v>2</v>
      </c>
      <c r="K201" s="4">
        <v>47.081527258999998</v>
      </c>
      <c r="L201" s="4">
        <v>-123.649746507</v>
      </c>
      <c r="M201" s="3">
        <v>653236.28399999999</v>
      </c>
      <c r="N201" s="3">
        <v>1215791.5079999999</v>
      </c>
    </row>
    <row r="202" spans="1:15" x14ac:dyDescent="0.55000000000000004">
      <c r="C202" s="1" t="s">
        <v>28</v>
      </c>
      <c r="D202" s="2">
        <v>43157</v>
      </c>
      <c r="E202" s="1" t="s">
        <v>139</v>
      </c>
      <c r="F202" s="6" t="s">
        <v>125</v>
      </c>
      <c r="G202" s="1" t="s">
        <v>157</v>
      </c>
      <c r="H202" s="1" t="s">
        <v>59</v>
      </c>
      <c r="I202" s="3">
        <v>547.99900000000002</v>
      </c>
      <c r="J202" s="1" t="s">
        <v>2</v>
      </c>
      <c r="K202" s="4">
        <v>47.104062595000002</v>
      </c>
      <c r="L202" s="4">
        <v>-123.649454256</v>
      </c>
      <c r="M202" s="3">
        <v>661446.07999999996</v>
      </c>
      <c r="N202" s="3">
        <v>1216192.284</v>
      </c>
    </row>
    <row r="203" spans="1:15" x14ac:dyDescent="0.55000000000000004">
      <c r="C203" s="1" t="s">
        <v>28</v>
      </c>
      <c r="D203" s="2">
        <v>43157</v>
      </c>
      <c r="E203" s="1" t="s">
        <v>139</v>
      </c>
      <c r="F203" s="6" t="s">
        <v>125</v>
      </c>
      <c r="G203" s="1" t="s">
        <v>171</v>
      </c>
      <c r="H203" s="1" t="s">
        <v>59</v>
      </c>
      <c r="I203" s="3">
        <v>555.45399999999995</v>
      </c>
      <c r="J203" s="1" t="s">
        <v>2</v>
      </c>
      <c r="K203" s="4">
        <v>47.101179000999998</v>
      </c>
      <c r="L203" s="4">
        <v>-123.657923267</v>
      </c>
      <c r="M203" s="3">
        <v>660479.48800000001</v>
      </c>
      <c r="N203" s="3">
        <v>1214042.8130000001</v>
      </c>
    </row>
    <row r="204" spans="1:15" s="9" customFormat="1" x14ac:dyDescent="0.55000000000000004">
      <c r="A204" s="1"/>
      <c r="B204" s="1"/>
      <c r="C204" s="1" t="s">
        <v>28</v>
      </c>
      <c r="D204" s="2">
        <v>43157</v>
      </c>
      <c r="E204" s="1" t="s">
        <v>65</v>
      </c>
      <c r="F204" s="6" t="s">
        <v>125</v>
      </c>
      <c r="G204" s="1" t="s">
        <v>172</v>
      </c>
      <c r="H204" s="1" t="s">
        <v>59</v>
      </c>
      <c r="I204" s="3">
        <v>662.34</v>
      </c>
      <c r="J204" s="1" t="s">
        <v>2</v>
      </c>
      <c r="K204" s="4">
        <v>47.078531556999998</v>
      </c>
      <c r="L204" s="4">
        <v>-123.641043149</v>
      </c>
      <c r="M204" s="3">
        <v>652058.10499999998</v>
      </c>
      <c r="N204" s="3">
        <v>1217914.635</v>
      </c>
      <c r="O204" s="5"/>
    </row>
    <row r="205" spans="1:15" s="9" customFormat="1" x14ac:dyDescent="0.55000000000000004">
      <c r="A205" s="1"/>
      <c r="B205" s="1"/>
      <c r="C205" s="1" t="s">
        <v>28</v>
      </c>
      <c r="D205" s="2">
        <v>43411</v>
      </c>
      <c r="E205" s="1" t="s">
        <v>139</v>
      </c>
      <c r="F205" s="6" t="s">
        <v>125</v>
      </c>
      <c r="G205" s="1" t="s">
        <v>158</v>
      </c>
      <c r="H205" s="1" t="s">
        <v>59</v>
      </c>
      <c r="I205" s="3">
        <v>647.83000000000004</v>
      </c>
      <c r="J205" s="1" t="s">
        <v>2</v>
      </c>
      <c r="K205" s="4">
        <v>47.133980000000001</v>
      </c>
      <c r="L205" s="4">
        <v>-122.20244</v>
      </c>
      <c r="M205" s="7" t="s">
        <v>125</v>
      </c>
      <c r="N205" s="7" t="s">
        <v>125</v>
      </c>
      <c r="O205" s="5"/>
    </row>
    <row r="206" spans="1:15" s="9" customFormat="1" x14ac:dyDescent="0.55000000000000004">
      <c r="A206" s="1"/>
      <c r="B206" s="1"/>
      <c r="C206" s="1" t="s">
        <v>28</v>
      </c>
      <c r="D206" s="2">
        <v>43838</v>
      </c>
      <c r="E206" s="1" t="s">
        <v>139</v>
      </c>
      <c r="F206" s="6" t="s">
        <v>125</v>
      </c>
      <c r="G206" s="1" t="s">
        <v>147</v>
      </c>
      <c r="H206" s="1" t="s">
        <v>30</v>
      </c>
      <c r="I206" s="3">
        <v>695.18</v>
      </c>
      <c r="J206" s="1" t="s">
        <v>2</v>
      </c>
      <c r="K206" s="4">
        <v>47.134721999999996</v>
      </c>
      <c r="L206" s="4">
        <v>-122.182778</v>
      </c>
      <c r="M206" s="8" t="s">
        <v>125</v>
      </c>
      <c r="N206" s="8" t="s">
        <v>125</v>
      </c>
      <c r="O206" s="5"/>
    </row>
    <row r="207" spans="1:15" s="9" customFormat="1" x14ac:dyDescent="0.55000000000000004">
      <c r="A207" s="1"/>
      <c r="B207" s="1"/>
      <c r="C207" s="1" t="s">
        <v>28</v>
      </c>
      <c r="D207" s="2">
        <v>43838</v>
      </c>
      <c r="E207" s="1" t="s">
        <v>139</v>
      </c>
      <c r="F207" s="6" t="s">
        <v>125</v>
      </c>
      <c r="G207" s="1" t="s">
        <v>147</v>
      </c>
      <c r="H207" s="1" t="s">
        <v>8</v>
      </c>
      <c r="I207" s="3">
        <v>697.67</v>
      </c>
      <c r="J207" s="1" t="s">
        <v>2</v>
      </c>
      <c r="K207" s="4">
        <v>47.134721999999996</v>
      </c>
      <c r="L207" s="4">
        <v>-122.182778</v>
      </c>
      <c r="M207" s="8" t="s">
        <v>125</v>
      </c>
      <c r="N207" s="8" t="s">
        <v>125</v>
      </c>
      <c r="O207" s="5"/>
    </row>
    <row r="208" spans="1:15" s="9" customFormat="1" x14ac:dyDescent="0.55000000000000004">
      <c r="A208" s="1"/>
      <c r="B208" s="1"/>
      <c r="C208" s="1" t="s">
        <v>138</v>
      </c>
      <c r="D208" s="2">
        <v>43153</v>
      </c>
      <c r="E208" s="1" t="s">
        <v>139</v>
      </c>
      <c r="F208" s="6" t="s">
        <v>125</v>
      </c>
      <c r="G208" s="1" t="s">
        <v>141</v>
      </c>
      <c r="H208" s="1" t="s">
        <v>59</v>
      </c>
      <c r="I208" s="3">
        <v>676.39800000000002</v>
      </c>
      <c r="J208" s="1" t="s">
        <v>2</v>
      </c>
      <c r="K208" s="4">
        <v>47.132311999999999</v>
      </c>
      <c r="L208" s="4">
        <v>-122.19892900000001</v>
      </c>
      <c r="M208" s="8" t="s">
        <v>125</v>
      </c>
      <c r="N208" s="8" t="s">
        <v>125</v>
      </c>
      <c r="O208" s="5"/>
    </row>
    <row r="209" spans="1:15" s="9" customFormat="1" x14ac:dyDescent="0.55000000000000004">
      <c r="A209" s="1"/>
      <c r="B209" s="1"/>
      <c r="C209" s="1" t="s">
        <v>138</v>
      </c>
      <c r="D209" s="2">
        <v>43153</v>
      </c>
      <c r="E209" s="1" t="s">
        <v>139</v>
      </c>
      <c r="F209" s="6" t="s">
        <v>125</v>
      </c>
      <c r="G209" s="1" t="s">
        <v>141</v>
      </c>
      <c r="H209" s="1" t="s">
        <v>30</v>
      </c>
      <c r="I209" s="3">
        <v>674.20400000000006</v>
      </c>
      <c r="J209" s="1" t="s">
        <v>2</v>
      </c>
      <c r="K209" s="4">
        <v>47.132311999999999</v>
      </c>
      <c r="L209" s="4">
        <v>-122.19892900000001</v>
      </c>
      <c r="M209" s="8" t="s">
        <v>125</v>
      </c>
      <c r="N209" s="8" t="s">
        <v>125</v>
      </c>
      <c r="O209" s="5"/>
    </row>
    <row r="210" spans="1:15" s="9" customFormat="1" x14ac:dyDescent="0.55000000000000004">
      <c r="A210" s="1"/>
      <c r="B210" s="1"/>
      <c r="C210" s="1" t="s">
        <v>143</v>
      </c>
      <c r="D210" s="2">
        <v>43164</v>
      </c>
      <c r="E210" s="1" t="s">
        <v>144</v>
      </c>
      <c r="F210" s="6" t="s">
        <v>125</v>
      </c>
      <c r="G210" s="1" t="s">
        <v>146</v>
      </c>
      <c r="H210" s="1" t="s">
        <v>59</v>
      </c>
      <c r="I210" s="3">
        <v>470.61</v>
      </c>
      <c r="J210" s="1" t="s">
        <v>2</v>
      </c>
      <c r="K210" s="7" t="s">
        <v>125</v>
      </c>
      <c r="L210" s="7" t="s">
        <v>125</v>
      </c>
      <c r="M210" s="3">
        <v>661347.06000000006</v>
      </c>
      <c r="N210" s="3">
        <v>1212634.3899999999</v>
      </c>
      <c r="O210" s="5"/>
    </row>
    <row r="211" spans="1:15" s="9" customFormat="1" x14ac:dyDescent="0.55000000000000004">
      <c r="A211" s="1"/>
      <c r="B211" s="1"/>
      <c r="C211" s="1" t="s">
        <v>28</v>
      </c>
      <c r="D211" s="2">
        <v>43411</v>
      </c>
      <c r="E211" s="1" t="s">
        <v>139</v>
      </c>
      <c r="F211" s="6" t="s">
        <v>125</v>
      </c>
      <c r="G211" s="1" t="s">
        <v>159</v>
      </c>
      <c r="H211" s="1" t="s">
        <v>59</v>
      </c>
      <c r="I211" s="3">
        <v>663.28</v>
      </c>
      <c r="J211" s="1" t="s">
        <v>2</v>
      </c>
      <c r="K211" s="4">
        <v>47.133369999999999</v>
      </c>
      <c r="L211" s="4">
        <v>-122.20047</v>
      </c>
      <c r="M211" s="7" t="s">
        <v>125</v>
      </c>
      <c r="N211" s="7" t="s">
        <v>125</v>
      </c>
      <c r="O211" s="5"/>
    </row>
    <row r="212" spans="1:15" s="9" customFormat="1" x14ac:dyDescent="0.55000000000000004">
      <c r="A212" s="1"/>
      <c r="B212" s="1"/>
      <c r="C212" s="1" t="s">
        <v>28</v>
      </c>
      <c r="D212" s="2">
        <v>43411</v>
      </c>
      <c r="E212" s="1" t="s">
        <v>51</v>
      </c>
      <c r="F212" s="6" t="s">
        <v>125</v>
      </c>
      <c r="G212" s="1" t="s">
        <v>160</v>
      </c>
      <c r="H212" s="1" t="s">
        <v>59</v>
      </c>
      <c r="I212" s="3">
        <v>640.48</v>
      </c>
      <c r="J212" s="1" t="s">
        <v>2</v>
      </c>
      <c r="K212" s="4">
        <v>47.144799999999996</v>
      </c>
      <c r="L212" s="4">
        <v>-122.18056</v>
      </c>
      <c r="M212" s="7" t="s">
        <v>125</v>
      </c>
      <c r="N212" s="7" t="s">
        <v>125</v>
      </c>
      <c r="O212" s="5"/>
    </row>
    <row r="213" spans="1:15" s="9" customFormat="1" x14ac:dyDescent="0.55000000000000004">
      <c r="A213" s="1"/>
      <c r="B213" s="1"/>
      <c r="C213" s="1" t="s">
        <v>28</v>
      </c>
      <c r="D213" s="2">
        <v>43411</v>
      </c>
      <c r="E213" s="1" t="s">
        <v>165</v>
      </c>
      <c r="F213" s="6" t="s">
        <v>125</v>
      </c>
      <c r="G213" s="1" t="s">
        <v>161</v>
      </c>
      <c r="H213" s="1" t="s">
        <v>59</v>
      </c>
      <c r="I213" s="3">
        <v>667.84</v>
      </c>
      <c r="J213" s="1" t="s">
        <v>2</v>
      </c>
      <c r="K213" s="4">
        <v>47.122639999999997</v>
      </c>
      <c r="L213" s="4">
        <v>-122.19886</v>
      </c>
      <c r="M213" s="7" t="s">
        <v>125</v>
      </c>
      <c r="N213" s="7" t="s">
        <v>125</v>
      </c>
      <c r="O213" s="5"/>
    </row>
    <row r="214" spans="1:15" s="9" customFormat="1" x14ac:dyDescent="0.55000000000000004">
      <c r="A214" s="10"/>
      <c r="B214" s="10"/>
      <c r="C214" s="1" t="s">
        <v>28</v>
      </c>
      <c r="D214" s="2">
        <v>43411</v>
      </c>
      <c r="E214" s="1" t="s">
        <v>65</v>
      </c>
      <c r="F214" s="6" t="s">
        <v>125</v>
      </c>
      <c r="G214" s="1" t="s">
        <v>162</v>
      </c>
      <c r="H214" s="1" t="s">
        <v>59</v>
      </c>
      <c r="I214" s="3">
        <v>705.38</v>
      </c>
      <c r="J214" s="1" t="s">
        <v>2</v>
      </c>
      <c r="K214" s="4">
        <v>47.114109999999997</v>
      </c>
      <c r="L214" s="4">
        <v>-122.19468000000001</v>
      </c>
      <c r="M214" s="7" t="s">
        <v>125</v>
      </c>
      <c r="N214" s="7" t="s">
        <v>125</v>
      </c>
      <c r="O214" s="5"/>
    </row>
    <row r="215" spans="1:15" s="9" customFormat="1" x14ac:dyDescent="0.55000000000000004">
      <c r="A215" s="10"/>
      <c r="B215" s="10"/>
      <c r="C215" s="1" t="s">
        <v>28</v>
      </c>
      <c r="D215" s="2">
        <v>43411</v>
      </c>
      <c r="E215" s="1" t="s">
        <v>166</v>
      </c>
      <c r="F215" s="6" t="s">
        <v>125</v>
      </c>
      <c r="G215" s="1" t="s">
        <v>163</v>
      </c>
      <c r="H215" s="1" t="s">
        <v>59</v>
      </c>
      <c r="I215" s="3">
        <v>761.6</v>
      </c>
      <c r="J215" s="1" t="s">
        <v>2</v>
      </c>
      <c r="K215" s="4">
        <v>47.111429999999999</v>
      </c>
      <c r="L215" s="4">
        <v>-122.15544</v>
      </c>
      <c r="M215" s="7" t="s">
        <v>125</v>
      </c>
      <c r="N215" s="7" t="s">
        <v>125</v>
      </c>
      <c r="O215" s="5"/>
    </row>
    <row r="216" spans="1:15" s="9" customFormat="1" x14ac:dyDescent="0.55000000000000004">
      <c r="A216" s="10"/>
      <c r="B216" s="10"/>
      <c r="C216" s="1" t="s">
        <v>28</v>
      </c>
      <c r="D216" s="2">
        <v>43451</v>
      </c>
      <c r="E216" s="1" t="s">
        <v>152</v>
      </c>
      <c r="F216" s="6" t="s">
        <v>125</v>
      </c>
      <c r="G216" s="1" t="s">
        <v>173</v>
      </c>
      <c r="H216" s="1" t="s">
        <v>39</v>
      </c>
      <c r="I216" s="3">
        <v>690.92700000000002</v>
      </c>
      <c r="J216" s="1" t="s">
        <v>2</v>
      </c>
      <c r="K216" s="4">
        <v>47.126240000000003</v>
      </c>
      <c r="L216" s="4">
        <v>-122.19168999999999</v>
      </c>
      <c r="M216" s="8" t="s">
        <v>125</v>
      </c>
      <c r="N216" s="8" t="s">
        <v>125</v>
      </c>
      <c r="O216" s="5" t="s">
        <v>174</v>
      </c>
    </row>
    <row r="217" spans="1:15" s="9" customFormat="1" x14ac:dyDescent="0.55000000000000004">
      <c r="A217" s="10"/>
      <c r="B217" s="10"/>
      <c r="C217" s="10" t="s">
        <v>28</v>
      </c>
      <c r="D217" s="10">
        <v>43731</v>
      </c>
      <c r="E217" s="9" t="s">
        <v>65</v>
      </c>
      <c r="F217" s="14" t="s">
        <v>125</v>
      </c>
      <c r="G217" s="9" t="s">
        <v>175</v>
      </c>
      <c r="H217" s="9" t="s">
        <v>30</v>
      </c>
      <c r="I217" s="11">
        <v>658.61</v>
      </c>
      <c r="J217" s="9" t="s">
        <v>2</v>
      </c>
      <c r="K217" s="12">
        <v>47.10880349</v>
      </c>
      <c r="L217" s="12">
        <v>-122.19683352</v>
      </c>
      <c r="M217" s="15" t="s">
        <v>125</v>
      </c>
      <c r="N217" s="15" t="s">
        <v>125</v>
      </c>
      <c r="O217" s="13"/>
    </row>
    <row r="218" spans="1:15" s="9" customFormat="1" x14ac:dyDescent="0.55000000000000004">
      <c r="A218" s="1"/>
      <c r="B218" s="1"/>
      <c r="C218" s="10" t="s">
        <v>28</v>
      </c>
      <c r="D218" s="10">
        <v>43731</v>
      </c>
      <c r="E218" s="9" t="s">
        <v>65</v>
      </c>
      <c r="F218" s="14" t="s">
        <v>125</v>
      </c>
      <c r="G218" s="9" t="s">
        <v>175</v>
      </c>
      <c r="H218" s="9" t="s">
        <v>99</v>
      </c>
      <c r="I218" s="11">
        <v>661.06</v>
      </c>
      <c r="J218" s="9" t="s">
        <v>2</v>
      </c>
      <c r="K218" s="12">
        <v>47.10880349</v>
      </c>
      <c r="L218" s="12">
        <v>-122.19683352</v>
      </c>
      <c r="M218" s="15" t="s">
        <v>125</v>
      </c>
      <c r="N218" s="15" t="s">
        <v>125</v>
      </c>
      <c r="O218" s="13"/>
    </row>
    <row r="219" spans="1:15" s="9" customFormat="1" x14ac:dyDescent="0.55000000000000004">
      <c r="A219" s="1"/>
      <c r="B219" s="1"/>
      <c r="C219" s="10" t="s">
        <v>28</v>
      </c>
      <c r="D219" s="10">
        <v>43731</v>
      </c>
      <c r="E219" s="9" t="s">
        <v>65</v>
      </c>
      <c r="F219" s="14" t="s">
        <v>125</v>
      </c>
      <c r="G219" s="9" t="s">
        <v>176</v>
      </c>
      <c r="H219" s="9" t="s">
        <v>30</v>
      </c>
      <c r="I219" s="11">
        <v>554.45000000000005</v>
      </c>
      <c r="J219" s="9" t="s">
        <v>2</v>
      </c>
      <c r="K219" s="12">
        <v>47.111893879999997</v>
      </c>
      <c r="L219" s="12">
        <v>-122.20553592</v>
      </c>
      <c r="M219" s="15" t="s">
        <v>125</v>
      </c>
      <c r="N219" s="15" t="s">
        <v>125</v>
      </c>
      <c r="O219" s="13"/>
    </row>
    <row r="220" spans="1:15" s="9" customFormat="1" x14ac:dyDescent="0.55000000000000004">
      <c r="A220" s="10"/>
      <c r="B220" s="10"/>
      <c r="C220" s="10" t="s">
        <v>28</v>
      </c>
      <c r="D220" s="10">
        <v>43731</v>
      </c>
      <c r="E220" s="9" t="s">
        <v>65</v>
      </c>
      <c r="F220" s="14" t="s">
        <v>125</v>
      </c>
      <c r="G220" s="9" t="s">
        <v>176</v>
      </c>
      <c r="H220" s="9" t="s">
        <v>99</v>
      </c>
      <c r="I220" s="11">
        <v>556.96</v>
      </c>
      <c r="J220" s="9" t="s">
        <v>2</v>
      </c>
      <c r="K220" s="12">
        <v>47.111893879999997</v>
      </c>
      <c r="L220" s="12">
        <v>-122.20553592</v>
      </c>
      <c r="M220" s="15" t="s">
        <v>125</v>
      </c>
      <c r="N220" s="15" t="s">
        <v>125</v>
      </c>
      <c r="O220" s="13"/>
    </row>
    <row r="221" spans="1:15" s="9" customFormat="1" x14ac:dyDescent="0.55000000000000004">
      <c r="A221" s="10"/>
      <c r="B221" s="10"/>
      <c r="C221" s="1" t="s">
        <v>138</v>
      </c>
      <c r="D221" s="2">
        <v>43153</v>
      </c>
      <c r="E221" s="1" t="s">
        <v>139</v>
      </c>
      <c r="F221" s="6" t="s">
        <v>125</v>
      </c>
      <c r="G221" s="1" t="s">
        <v>142</v>
      </c>
      <c r="H221" s="1" t="s">
        <v>59</v>
      </c>
      <c r="I221" s="3">
        <v>734.19100000000003</v>
      </c>
      <c r="J221" s="1" t="s">
        <v>2</v>
      </c>
      <c r="K221" s="4">
        <v>47.124155999999999</v>
      </c>
      <c r="L221" s="4">
        <v>-122.182141</v>
      </c>
      <c r="M221" s="8" t="s">
        <v>125</v>
      </c>
      <c r="N221" s="8" t="s">
        <v>125</v>
      </c>
      <c r="O221" s="5"/>
    </row>
    <row r="222" spans="1:15" s="9" customFormat="1" x14ac:dyDescent="0.55000000000000004">
      <c r="A222" s="10"/>
      <c r="B222" s="10"/>
      <c r="C222" s="1" t="s">
        <v>138</v>
      </c>
      <c r="D222" s="2">
        <v>43153</v>
      </c>
      <c r="E222" s="1" t="s">
        <v>139</v>
      </c>
      <c r="F222" s="6" t="s">
        <v>125</v>
      </c>
      <c r="G222" s="1" t="s">
        <v>142</v>
      </c>
      <c r="H222" s="1" t="s">
        <v>30</v>
      </c>
      <c r="I222" s="3">
        <v>732.00400000000002</v>
      </c>
      <c r="J222" s="1" t="s">
        <v>2</v>
      </c>
      <c r="K222" s="4">
        <v>47.124155999999999</v>
      </c>
      <c r="L222" s="4">
        <v>-122.182141</v>
      </c>
      <c r="M222" s="8" t="s">
        <v>125</v>
      </c>
      <c r="N222" s="8" t="s">
        <v>125</v>
      </c>
      <c r="O222" s="5"/>
    </row>
    <row r="223" spans="1:15" s="9" customFormat="1" x14ac:dyDescent="0.55000000000000004">
      <c r="A223" s="10"/>
      <c r="B223" s="10"/>
      <c r="C223" s="1" t="s">
        <v>28</v>
      </c>
      <c r="D223" s="2">
        <v>43584</v>
      </c>
      <c r="E223" s="1" t="s">
        <v>259</v>
      </c>
      <c r="F223" s="6" t="s">
        <v>125</v>
      </c>
      <c r="G223" s="1" t="s">
        <v>260</v>
      </c>
      <c r="H223" s="1" t="s">
        <v>59</v>
      </c>
      <c r="I223" s="3">
        <v>602.69000000000005</v>
      </c>
      <c r="J223" s="1" t="s">
        <v>2</v>
      </c>
      <c r="K223" s="4">
        <v>47.118639999999999</v>
      </c>
      <c r="L223" s="4">
        <v>-122.14341</v>
      </c>
      <c r="M223" s="8" t="s">
        <v>125</v>
      </c>
      <c r="N223" s="8" t="s">
        <v>125</v>
      </c>
      <c r="O223" s="5" t="s">
        <v>257</v>
      </c>
    </row>
    <row r="224" spans="1:15" s="9" customFormat="1" x14ac:dyDescent="0.55000000000000004">
      <c r="A224" s="10"/>
      <c r="B224" s="10"/>
      <c r="C224" s="1" t="s">
        <v>28</v>
      </c>
      <c r="D224" s="2">
        <v>43584</v>
      </c>
      <c r="E224" s="1" t="s">
        <v>259</v>
      </c>
      <c r="F224" s="6" t="s">
        <v>125</v>
      </c>
      <c r="G224" s="1" t="s">
        <v>260</v>
      </c>
      <c r="H224" s="1" t="s">
        <v>30</v>
      </c>
      <c r="I224" s="3">
        <v>601.44000000000005</v>
      </c>
      <c r="J224" s="1" t="s">
        <v>2</v>
      </c>
      <c r="K224" s="4">
        <v>47.118639999999999</v>
      </c>
      <c r="L224" s="4">
        <v>-122.14341</v>
      </c>
      <c r="M224" s="8" t="s">
        <v>125</v>
      </c>
      <c r="N224" s="8" t="s">
        <v>125</v>
      </c>
      <c r="O224" s="5" t="s">
        <v>257</v>
      </c>
    </row>
    <row r="225" spans="1:15" s="9" customFormat="1" x14ac:dyDescent="0.55000000000000004">
      <c r="A225" s="10"/>
      <c r="B225" s="10"/>
      <c r="C225" s="1" t="s">
        <v>28</v>
      </c>
      <c r="D225" s="2">
        <v>43616</v>
      </c>
      <c r="E225" s="1" t="s">
        <v>259</v>
      </c>
      <c r="F225" s="6" t="s">
        <v>125</v>
      </c>
      <c r="G225" s="1" t="s">
        <v>261</v>
      </c>
      <c r="H225" s="1" t="s">
        <v>59</v>
      </c>
      <c r="I225" s="3">
        <v>614.5</v>
      </c>
      <c r="J225" s="1" t="s">
        <v>2</v>
      </c>
      <c r="K225" s="4">
        <v>47.121679999999998</v>
      </c>
      <c r="L225" s="4">
        <v>-122.14285</v>
      </c>
      <c r="M225" s="8" t="s">
        <v>125</v>
      </c>
      <c r="N225" s="8" t="s">
        <v>125</v>
      </c>
      <c r="O225" s="5" t="s">
        <v>257</v>
      </c>
    </row>
    <row r="226" spans="1:15" s="9" customFormat="1" x14ac:dyDescent="0.55000000000000004">
      <c r="A226" s="1"/>
      <c r="B226" s="1"/>
      <c r="C226" s="1" t="s">
        <v>28</v>
      </c>
      <c r="D226" s="2">
        <v>43616</v>
      </c>
      <c r="E226" s="1" t="s">
        <v>259</v>
      </c>
      <c r="F226" s="6" t="s">
        <v>125</v>
      </c>
      <c r="G226" s="1" t="s">
        <v>261</v>
      </c>
      <c r="H226" s="1" t="s">
        <v>30</v>
      </c>
      <c r="I226" s="3">
        <v>612.9</v>
      </c>
      <c r="J226" s="1" t="s">
        <v>2</v>
      </c>
      <c r="K226" s="4">
        <v>47.121679999999998</v>
      </c>
      <c r="L226" s="4">
        <v>-122.14285</v>
      </c>
      <c r="M226" s="8" t="s">
        <v>125</v>
      </c>
      <c r="N226" s="8" t="s">
        <v>125</v>
      </c>
      <c r="O226" s="5" t="s">
        <v>257</v>
      </c>
    </row>
    <row r="227" spans="1:15" s="9" customFormat="1" x14ac:dyDescent="0.55000000000000004">
      <c r="A227" s="1"/>
      <c r="B227" s="1"/>
      <c r="C227" s="1" t="s">
        <v>28</v>
      </c>
      <c r="D227" s="2">
        <v>43622</v>
      </c>
      <c r="E227" s="1" t="s">
        <v>259</v>
      </c>
      <c r="F227" s="6" t="s">
        <v>125</v>
      </c>
      <c r="G227" s="1" t="s">
        <v>262</v>
      </c>
      <c r="H227" s="1" t="s">
        <v>59</v>
      </c>
      <c r="I227" s="3">
        <v>651.84</v>
      </c>
      <c r="J227" s="1" t="s">
        <v>2</v>
      </c>
      <c r="K227" s="4">
        <v>47.11103</v>
      </c>
      <c r="L227" s="4">
        <v>-122.15123</v>
      </c>
      <c r="M227" s="8" t="s">
        <v>125</v>
      </c>
      <c r="N227" s="8" t="s">
        <v>125</v>
      </c>
      <c r="O227" s="5" t="s">
        <v>257</v>
      </c>
    </row>
    <row r="228" spans="1:15" x14ac:dyDescent="0.55000000000000004">
      <c r="C228" s="1" t="s">
        <v>28</v>
      </c>
      <c r="D228" s="2">
        <v>43622</v>
      </c>
      <c r="E228" s="1" t="s">
        <v>259</v>
      </c>
      <c r="F228" s="6" t="s">
        <v>125</v>
      </c>
      <c r="G228" s="1" t="s">
        <v>262</v>
      </c>
      <c r="H228" s="1" t="s">
        <v>30</v>
      </c>
      <c r="I228" s="3">
        <v>650.44000000000005</v>
      </c>
      <c r="J228" s="1" t="s">
        <v>2</v>
      </c>
      <c r="K228" s="4">
        <v>47.11103</v>
      </c>
      <c r="L228" s="4">
        <v>-122.15123</v>
      </c>
      <c r="M228" s="8" t="s">
        <v>125</v>
      </c>
      <c r="N228" s="8" t="s">
        <v>125</v>
      </c>
      <c r="O228" s="5" t="s">
        <v>257</v>
      </c>
    </row>
    <row r="229" spans="1:15" x14ac:dyDescent="0.55000000000000004">
      <c r="C229" s="10" t="s">
        <v>28</v>
      </c>
      <c r="D229" s="10">
        <v>43731</v>
      </c>
      <c r="E229" s="9" t="s">
        <v>65</v>
      </c>
      <c r="F229" s="14" t="s">
        <v>125</v>
      </c>
      <c r="G229" s="9" t="s">
        <v>177</v>
      </c>
      <c r="H229" s="9" t="s">
        <v>30</v>
      </c>
      <c r="I229" s="11">
        <v>701.38</v>
      </c>
      <c r="J229" s="9" t="s">
        <v>2</v>
      </c>
      <c r="K229" s="12">
        <v>47.114626440000002</v>
      </c>
      <c r="L229" s="12">
        <v>-122.19517854</v>
      </c>
      <c r="M229" s="15" t="s">
        <v>125</v>
      </c>
      <c r="N229" s="15" t="s">
        <v>125</v>
      </c>
      <c r="O229" s="13" t="s">
        <v>180</v>
      </c>
    </row>
    <row r="230" spans="1:15" s="9" customFormat="1" x14ac:dyDescent="0.55000000000000004">
      <c r="A230" s="1"/>
      <c r="B230" s="1"/>
      <c r="C230" s="10" t="s">
        <v>28</v>
      </c>
      <c r="D230" s="10">
        <v>43731</v>
      </c>
      <c r="E230" s="9" t="s">
        <v>65</v>
      </c>
      <c r="F230" s="14" t="s">
        <v>125</v>
      </c>
      <c r="G230" s="9" t="s">
        <v>177</v>
      </c>
      <c r="H230" s="9" t="s">
        <v>99</v>
      </c>
      <c r="I230" s="11">
        <v>704.23</v>
      </c>
      <c r="J230" s="9" t="s">
        <v>2</v>
      </c>
      <c r="K230" s="12">
        <v>47.114626440000002</v>
      </c>
      <c r="L230" s="12">
        <v>-122.19517854</v>
      </c>
      <c r="M230" s="15" t="s">
        <v>125</v>
      </c>
      <c r="N230" s="15" t="s">
        <v>125</v>
      </c>
      <c r="O230" s="13" t="s">
        <v>180</v>
      </c>
    </row>
    <row r="231" spans="1:15" s="9" customFormat="1" x14ac:dyDescent="0.55000000000000004">
      <c r="A231" s="1"/>
      <c r="B231" s="1"/>
      <c r="C231" s="10" t="s">
        <v>28</v>
      </c>
      <c r="D231" s="10">
        <v>43731</v>
      </c>
      <c r="E231" s="9" t="s">
        <v>65</v>
      </c>
      <c r="F231" s="14" t="s">
        <v>125</v>
      </c>
      <c r="G231" s="9" t="s">
        <v>178</v>
      </c>
      <c r="H231" s="9" t="s">
        <v>30</v>
      </c>
      <c r="I231" s="11">
        <v>702.74</v>
      </c>
      <c r="J231" s="9" t="s">
        <v>2</v>
      </c>
      <c r="K231" s="12">
        <v>47.114478419999998</v>
      </c>
      <c r="L231" s="12">
        <v>-122.19435503</v>
      </c>
      <c r="M231" s="15" t="s">
        <v>125</v>
      </c>
      <c r="N231" s="15" t="s">
        <v>125</v>
      </c>
      <c r="O231" s="13" t="s">
        <v>180</v>
      </c>
    </row>
    <row r="232" spans="1:15" s="9" customFormat="1" x14ac:dyDescent="0.55000000000000004">
      <c r="A232" s="1"/>
      <c r="B232" s="1"/>
      <c r="C232" s="10" t="s">
        <v>28</v>
      </c>
      <c r="D232" s="10">
        <v>43731</v>
      </c>
      <c r="E232" s="9" t="s">
        <v>65</v>
      </c>
      <c r="F232" s="14" t="s">
        <v>125</v>
      </c>
      <c r="G232" s="9" t="s">
        <v>178</v>
      </c>
      <c r="H232" s="9" t="s">
        <v>99</v>
      </c>
      <c r="I232" s="11">
        <v>706.05</v>
      </c>
      <c r="J232" s="9" t="s">
        <v>2</v>
      </c>
      <c r="K232" s="12">
        <v>47.114478419999998</v>
      </c>
      <c r="L232" s="12">
        <v>-122.19435503</v>
      </c>
      <c r="M232" s="15" t="s">
        <v>125</v>
      </c>
      <c r="N232" s="15" t="s">
        <v>125</v>
      </c>
      <c r="O232" s="13" t="s">
        <v>180</v>
      </c>
    </row>
    <row r="233" spans="1:15" s="9" customFormat="1" x14ac:dyDescent="0.55000000000000004">
      <c r="A233" s="1"/>
      <c r="B233" s="1"/>
      <c r="C233" s="10" t="s">
        <v>28</v>
      </c>
      <c r="D233" s="10">
        <v>43731</v>
      </c>
      <c r="E233" s="9" t="s">
        <v>65</v>
      </c>
      <c r="F233" s="14" t="s">
        <v>125</v>
      </c>
      <c r="G233" s="9" t="s">
        <v>179</v>
      </c>
      <c r="H233" s="9" t="s">
        <v>30</v>
      </c>
      <c r="I233" s="11">
        <v>705.41</v>
      </c>
      <c r="J233" s="9" t="s">
        <v>2</v>
      </c>
      <c r="K233" s="12">
        <v>47.114228249999996</v>
      </c>
      <c r="L233" s="12">
        <v>-122.19375869</v>
      </c>
      <c r="M233" s="15" t="s">
        <v>125</v>
      </c>
      <c r="N233" s="15" t="s">
        <v>125</v>
      </c>
      <c r="O233" s="13" t="s">
        <v>180</v>
      </c>
    </row>
    <row r="234" spans="1:15" s="9" customFormat="1" x14ac:dyDescent="0.55000000000000004">
      <c r="A234" s="1"/>
      <c r="B234" s="1"/>
      <c r="C234" s="10" t="s">
        <v>28</v>
      </c>
      <c r="D234" s="10">
        <v>43731</v>
      </c>
      <c r="E234" s="9" t="s">
        <v>65</v>
      </c>
      <c r="F234" s="14" t="s">
        <v>125</v>
      </c>
      <c r="G234" s="9" t="s">
        <v>179</v>
      </c>
      <c r="H234" s="9" t="s">
        <v>99</v>
      </c>
      <c r="I234" s="11">
        <v>708.84</v>
      </c>
      <c r="J234" s="9" t="s">
        <v>2</v>
      </c>
      <c r="K234" s="12">
        <v>47.114228249999996</v>
      </c>
      <c r="L234" s="12">
        <v>-122.19375869</v>
      </c>
      <c r="M234" s="15" t="s">
        <v>125</v>
      </c>
      <c r="N234" s="15" t="s">
        <v>125</v>
      </c>
      <c r="O234" s="13" t="s">
        <v>180</v>
      </c>
    </row>
    <row r="235" spans="1:15" s="9" customFormat="1" x14ac:dyDescent="0.55000000000000004">
      <c r="A235" s="1"/>
      <c r="B235" s="1"/>
      <c r="C235" s="1" t="s">
        <v>28</v>
      </c>
      <c r="D235" s="2">
        <v>43713</v>
      </c>
      <c r="E235" s="1" t="s">
        <v>258</v>
      </c>
      <c r="F235" s="6" t="s">
        <v>125</v>
      </c>
      <c r="G235" s="1" t="s">
        <v>252</v>
      </c>
      <c r="H235" s="1" t="s">
        <v>59</v>
      </c>
      <c r="I235" s="3">
        <v>759.71</v>
      </c>
      <c r="J235" s="1" t="s">
        <v>2</v>
      </c>
      <c r="K235" s="4">
        <v>47.112099999999998</v>
      </c>
      <c r="L235" s="4">
        <v>-122.15625</v>
      </c>
      <c r="M235" s="8" t="s">
        <v>125</v>
      </c>
      <c r="N235" s="8" t="s">
        <v>125</v>
      </c>
      <c r="O235" s="5" t="s">
        <v>257</v>
      </c>
    </row>
    <row r="236" spans="1:15" s="9" customFormat="1" x14ac:dyDescent="0.55000000000000004">
      <c r="A236" s="1"/>
      <c r="B236" s="1"/>
      <c r="C236" s="1" t="s">
        <v>28</v>
      </c>
      <c r="D236" s="2">
        <v>43713</v>
      </c>
      <c r="E236" s="1" t="s">
        <v>258</v>
      </c>
      <c r="F236" s="6" t="s">
        <v>125</v>
      </c>
      <c r="G236" s="1" t="s">
        <v>252</v>
      </c>
      <c r="H236" s="1" t="s">
        <v>30</v>
      </c>
      <c r="I236" s="3">
        <v>756.87</v>
      </c>
      <c r="J236" s="1" t="s">
        <v>2</v>
      </c>
      <c r="K236" s="4">
        <v>47.112099999999998</v>
      </c>
      <c r="L236" s="4">
        <v>-122.15625</v>
      </c>
      <c r="M236" s="8" t="s">
        <v>125</v>
      </c>
      <c r="N236" s="8" t="s">
        <v>125</v>
      </c>
      <c r="O236" s="5" t="s">
        <v>257</v>
      </c>
    </row>
    <row r="237" spans="1:15" s="9" customFormat="1" x14ac:dyDescent="0.55000000000000004">
      <c r="A237" s="1"/>
      <c r="B237" s="1"/>
      <c r="C237" s="1" t="s">
        <v>28</v>
      </c>
      <c r="D237" s="2">
        <v>43713</v>
      </c>
      <c r="E237" s="1" t="s">
        <v>258</v>
      </c>
      <c r="F237" s="6" t="s">
        <v>125</v>
      </c>
      <c r="G237" s="1" t="s">
        <v>253</v>
      </c>
      <c r="H237" s="1" t="s">
        <v>59</v>
      </c>
      <c r="I237" s="3">
        <v>762.17</v>
      </c>
      <c r="J237" s="1" t="s">
        <v>2</v>
      </c>
      <c r="K237" s="4">
        <v>47.112189999999998</v>
      </c>
      <c r="L237" s="4">
        <v>-122.15711</v>
      </c>
      <c r="M237" s="8" t="s">
        <v>125</v>
      </c>
      <c r="N237" s="8" t="s">
        <v>125</v>
      </c>
      <c r="O237" s="5" t="s">
        <v>257</v>
      </c>
    </row>
    <row r="238" spans="1:15" s="9" customFormat="1" x14ac:dyDescent="0.55000000000000004">
      <c r="A238" s="1"/>
      <c r="B238" s="1"/>
      <c r="C238" s="1" t="s">
        <v>28</v>
      </c>
      <c r="D238" s="2">
        <v>43713</v>
      </c>
      <c r="E238" s="1" t="s">
        <v>258</v>
      </c>
      <c r="F238" s="6" t="s">
        <v>125</v>
      </c>
      <c r="G238" s="1" t="s">
        <v>253</v>
      </c>
      <c r="H238" s="1" t="s">
        <v>30</v>
      </c>
      <c r="I238" s="3">
        <v>759.61</v>
      </c>
      <c r="J238" s="1" t="s">
        <v>2</v>
      </c>
      <c r="K238" s="4">
        <v>47.112189999999998</v>
      </c>
      <c r="L238" s="4">
        <v>-122.15711</v>
      </c>
      <c r="M238" s="8" t="s">
        <v>125</v>
      </c>
      <c r="N238" s="8" t="s">
        <v>125</v>
      </c>
      <c r="O238" s="5" t="s">
        <v>257</v>
      </c>
    </row>
    <row r="239" spans="1:15" s="9" customFormat="1" x14ac:dyDescent="0.55000000000000004">
      <c r="A239" s="1"/>
      <c r="B239" s="1"/>
      <c r="C239" s="1" t="s">
        <v>28</v>
      </c>
      <c r="D239" s="2">
        <v>43713</v>
      </c>
      <c r="E239" s="1" t="s">
        <v>258</v>
      </c>
      <c r="F239" s="6" t="s">
        <v>125</v>
      </c>
      <c r="G239" s="1" t="s">
        <v>254</v>
      </c>
      <c r="H239" s="1" t="s">
        <v>59</v>
      </c>
      <c r="I239" s="3">
        <v>766.9</v>
      </c>
      <c r="J239" s="1" t="s">
        <v>2</v>
      </c>
      <c r="K239" s="4">
        <v>47.11233</v>
      </c>
      <c r="L239" s="4">
        <v>-122.15827</v>
      </c>
      <c r="M239" s="8" t="s">
        <v>125</v>
      </c>
      <c r="N239" s="8" t="s">
        <v>125</v>
      </c>
      <c r="O239" s="5" t="s">
        <v>257</v>
      </c>
    </row>
    <row r="240" spans="1:15" s="9" customFormat="1" x14ac:dyDescent="0.55000000000000004">
      <c r="A240" s="1"/>
      <c r="B240" s="1"/>
      <c r="C240" s="1" t="s">
        <v>28</v>
      </c>
      <c r="D240" s="2">
        <v>43713</v>
      </c>
      <c r="E240" s="1" t="s">
        <v>258</v>
      </c>
      <c r="F240" s="6" t="s">
        <v>125</v>
      </c>
      <c r="G240" s="1" t="s">
        <v>254</v>
      </c>
      <c r="H240" s="1" t="s">
        <v>30</v>
      </c>
      <c r="I240" s="3">
        <v>763.84</v>
      </c>
      <c r="J240" s="1" t="s">
        <v>2</v>
      </c>
      <c r="K240" s="4">
        <v>47.11233</v>
      </c>
      <c r="L240" s="4">
        <v>-122.15827</v>
      </c>
      <c r="M240" s="8" t="s">
        <v>125</v>
      </c>
      <c r="N240" s="8" t="s">
        <v>125</v>
      </c>
      <c r="O240" s="5" t="s">
        <v>257</v>
      </c>
    </row>
    <row r="241" spans="1:15" s="9" customFormat="1" x14ac:dyDescent="0.55000000000000004">
      <c r="A241" s="1"/>
      <c r="B241" s="1"/>
      <c r="C241" s="1" t="s">
        <v>28</v>
      </c>
      <c r="D241" s="2">
        <v>43713</v>
      </c>
      <c r="E241" s="1" t="s">
        <v>258</v>
      </c>
      <c r="F241" s="6" t="s">
        <v>125</v>
      </c>
      <c r="G241" s="1" t="s">
        <v>255</v>
      </c>
      <c r="H241" s="1" t="s">
        <v>59</v>
      </c>
      <c r="I241" s="3">
        <v>759.86</v>
      </c>
      <c r="J241" s="1" t="s">
        <v>2</v>
      </c>
      <c r="K241" s="4">
        <v>47.112450000000003</v>
      </c>
      <c r="L241" s="4">
        <v>-122.15613</v>
      </c>
      <c r="M241" s="8" t="s">
        <v>125</v>
      </c>
      <c r="N241" s="8" t="s">
        <v>125</v>
      </c>
      <c r="O241" s="5" t="s">
        <v>257</v>
      </c>
    </row>
    <row r="242" spans="1:15" s="9" customFormat="1" x14ac:dyDescent="0.55000000000000004">
      <c r="A242" s="1"/>
      <c r="B242" s="1"/>
      <c r="C242" s="1" t="s">
        <v>28</v>
      </c>
      <c r="D242" s="2">
        <v>43713</v>
      </c>
      <c r="E242" s="1" t="s">
        <v>258</v>
      </c>
      <c r="F242" s="6" t="s">
        <v>125</v>
      </c>
      <c r="G242" s="1" t="s">
        <v>255</v>
      </c>
      <c r="H242" s="1" t="s">
        <v>30</v>
      </c>
      <c r="I242" s="3">
        <v>757.46</v>
      </c>
      <c r="J242" s="1" t="s">
        <v>2</v>
      </c>
      <c r="K242" s="4">
        <v>47.112450000000003</v>
      </c>
      <c r="L242" s="4">
        <v>-122.15613</v>
      </c>
      <c r="M242" s="8" t="s">
        <v>125</v>
      </c>
      <c r="N242" s="8" t="s">
        <v>125</v>
      </c>
      <c r="O242" s="5" t="s">
        <v>257</v>
      </c>
    </row>
    <row r="243" spans="1:15" s="9" customFormat="1" x14ac:dyDescent="0.55000000000000004">
      <c r="A243" s="1"/>
      <c r="B243" s="1"/>
      <c r="C243" s="1" t="s">
        <v>28</v>
      </c>
      <c r="D243" s="2">
        <v>43838</v>
      </c>
      <c r="E243" s="1" t="s">
        <v>139</v>
      </c>
      <c r="F243" s="6" t="s">
        <v>125</v>
      </c>
      <c r="G243" s="1" t="s">
        <v>148</v>
      </c>
      <c r="H243" s="1" t="s">
        <v>30</v>
      </c>
      <c r="I243" s="3">
        <v>715.48</v>
      </c>
      <c r="J243" s="1" t="s">
        <v>2</v>
      </c>
      <c r="K243" s="4">
        <v>47.122222000000001</v>
      </c>
      <c r="L243" s="4">
        <v>-122.172222</v>
      </c>
      <c r="M243" s="8" t="s">
        <v>125</v>
      </c>
      <c r="N243" s="8" t="s">
        <v>125</v>
      </c>
      <c r="O243" s="5"/>
    </row>
    <row r="244" spans="1:15" s="9" customFormat="1" x14ac:dyDescent="0.55000000000000004">
      <c r="A244" s="1"/>
      <c r="B244" s="1"/>
      <c r="C244" s="1" t="s">
        <v>28</v>
      </c>
      <c r="D244" s="2">
        <v>43838</v>
      </c>
      <c r="E244" s="1" t="s">
        <v>139</v>
      </c>
      <c r="F244" s="6" t="s">
        <v>125</v>
      </c>
      <c r="G244" s="1" t="s">
        <v>148</v>
      </c>
      <c r="H244" s="1" t="s">
        <v>8</v>
      </c>
      <c r="I244" s="3">
        <v>719.03</v>
      </c>
      <c r="J244" s="1" t="s">
        <v>2</v>
      </c>
      <c r="K244" s="4">
        <v>47.122222000000001</v>
      </c>
      <c r="L244" s="4">
        <v>-122.172222</v>
      </c>
      <c r="M244" s="8" t="s">
        <v>125</v>
      </c>
      <c r="N244" s="8" t="s">
        <v>125</v>
      </c>
      <c r="O244" s="5"/>
    </row>
    <row r="245" spans="1:15" s="9" customFormat="1" x14ac:dyDescent="0.55000000000000004">
      <c r="A245" s="1"/>
      <c r="B245" s="1"/>
      <c r="C245" s="1" t="s">
        <v>138</v>
      </c>
      <c r="D245" s="2">
        <v>43153</v>
      </c>
      <c r="E245" s="1" t="s">
        <v>100</v>
      </c>
      <c r="F245" s="1">
        <v>24707</v>
      </c>
      <c r="G245" s="1" t="s">
        <v>112</v>
      </c>
      <c r="H245" s="1" t="s">
        <v>30</v>
      </c>
      <c r="I245" s="3">
        <v>666.904</v>
      </c>
      <c r="J245" s="1" t="s">
        <v>2</v>
      </c>
      <c r="K245" s="4">
        <v>47.114400173</v>
      </c>
      <c r="L245" s="4">
        <v>-122.14943332</v>
      </c>
      <c r="M245" s="3">
        <v>653802.39899999998</v>
      </c>
      <c r="N245" s="3">
        <v>1229765.3230000001</v>
      </c>
      <c r="O245" s="5"/>
    </row>
    <row r="246" spans="1:15" s="9" customFormat="1" x14ac:dyDescent="0.55000000000000004">
      <c r="A246" s="1"/>
      <c r="B246" s="1"/>
      <c r="C246" s="1" t="s">
        <v>138</v>
      </c>
      <c r="D246" s="2">
        <v>43153</v>
      </c>
      <c r="E246" s="1" t="s">
        <v>100</v>
      </c>
      <c r="F246" s="1">
        <v>24707</v>
      </c>
      <c r="G246" s="1" t="s">
        <v>112</v>
      </c>
      <c r="H246" s="1" t="s">
        <v>59</v>
      </c>
      <c r="I246" s="3">
        <v>669.73400000000004</v>
      </c>
      <c r="J246" s="1" t="s">
        <v>2</v>
      </c>
      <c r="K246" s="4">
        <v>47.114400173</v>
      </c>
      <c r="L246" s="4">
        <v>-122.14943332</v>
      </c>
      <c r="M246" s="3">
        <v>653802.39899999998</v>
      </c>
      <c r="N246" s="3">
        <v>1229765.3230000001</v>
      </c>
      <c r="O246" s="5"/>
    </row>
    <row r="247" spans="1:15" s="9" customFormat="1" x14ac:dyDescent="0.55000000000000004">
      <c r="A247" s="1"/>
      <c r="B247" s="1"/>
      <c r="C247" s="1" t="s">
        <v>28</v>
      </c>
      <c r="D247" s="2">
        <v>43713</v>
      </c>
      <c r="E247" s="1" t="s">
        <v>258</v>
      </c>
      <c r="F247" s="6" t="s">
        <v>125</v>
      </c>
      <c r="G247" s="1" t="s">
        <v>256</v>
      </c>
      <c r="H247" s="1" t="s">
        <v>59</v>
      </c>
      <c r="I247" s="3">
        <v>769.86</v>
      </c>
      <c r="J247" s="1" t="s">
        <v>2</v>
      </c>
      <c r="K247" s="4">
        <v>47.111750000000001</v>
      </c>
      <c r="L247" s="4">
        <v>-122.15908</v>
      </c>
      <c r="M247" s="8" t="s">
        <v>125</v>
      </c>
      <c r="N247" s="8" t="s">
        <v>125</v>
      </c>
      <c r="O247" s="5" t="s">
        <v>257</v>
      </c>
    </row>
    <row r="248" spans="1:15" s="9" customFormat="1" x14ac:dyDescent="0.55000000000000004">
      <c r="A248" s="1"/>
      <c r="B248" s="1"/>
      <c r="C248" s="1" t="s">
        <v>28</v>
      </c>
      <c r="D248" s="2">
        <v>43713</v>
      </c>
      <c r="E248" s="1" t="s">
        <v>258</v>
      </c>
      <c r="F248" s="6" t="s">
        <v>125</v>
      </c>
      <c r="G248" s="1" t="s">
        <v>256</v>
      </c>
      <c r="H248" s="1" t="s">
        <v>30</v>
      </c>
      <c r="I248" s="3">
        <v>767.03</v>
      </c>
      <c r="J248" s="1" t="s">
        <v>2</v>
      </c>
      <c r="K248" s="4">
        <v>47.111750000000001</v>
      </c>
      <c r="L248" s="4">
        <v>-122.15908</v>
      </c>
      <c r="M248" s="8" t="s">
        <v>125</v>
      </c>
      <c r="N248" s="8" t="s">
        <v>125</v>
      </c>
      <c r="O248" s="5" t="s">
        <v>257</v>
      </c>
    </row>
    <row r="249" spans="1:15" s="9" customFormat="1" x14ac:dyDescent="0.55000000000000004">
      <c r="A249" s="1"/>
      <c r="B249" s="1"/>
      <c r="C249" s="1" t="s">
        <v>28</v>
      </c>
      <c r="D249" s="2">
        <v>45356</v>
      </c>
      <c r="E249" s="1" t="s">
        <v>89</v>
      </c>
      <c r="F249" s="1">
        <v>24169</v>
      </c>
      <c r="G249" s="1" t="s">
        <v>90</v>
      </c>
      <c r="H249" s="1" t="s">
        <v>30</v>
      </c>
      <c r="I249" s="3">
        <v>773.87</v>
      </c>
      <c r="J249" s="1" t="s">
        <v>2</v>
      </c>
      <c r="K249" s="4">
        <v>47.123610999999997</v>
      </c>
      <c r="L249" s="4">
        <v>-122.1553</v>
      </c>
      <c r="M249" s="3">
        <v>657191.56499999994</v>
      </c>
      <c r="N249" s="3">
        <v>1228375.2350000001</v>
      </c>
      <c r="O249" s="5"/>
    </row>
    <row r="250" spans="1:15" s="9" customFormat="1" x14ac:dyDescent="0.55000000000000004">
      <c r="A250" s="1"/>
      <c r="B250" s="1"/>
      <c r="C250" s="1" t="s">
        <v>28</v>
      </c>
      <c r="D250" s="2">
        <v>45356</v>
      </c>
      <c r="E250" s="1" t="s">
        <v>89</v>
      </c>
      <c r="F250" s="1">
        <v>24169</v>
      </c>
      <c r="G250" s="1" t="s">
        <v>90</v>
      </c>
      <c r="H250" s="1" t="s">
        <v>32</v>
      </c>
      <c r="I250" s="3">
        <v>776.09</v>
      </c>
      <c r="J250" s="1" t="s">
        <v>2</v>
      </c>
      <c r="K250" s="4">
        <v>47.123610999999997</v>
      </c>
      <c r="L250" s="4">
        <v>-122.1553</v>
      </c>
      <c r="M250" s="3">
        <v>657191.56499999994</v>
      </c>
      <c r="N250" s="3">
        <v>1228375.2350000001</v>
      </c>
      <c r="O250" s="5"/>
    </row>
    <row r="251" spans="1:15" s="9" customFormat="1" x14ac:dyDescent="0.55000000000000004">
      <c r="A251" s="1"/>
      <c r="B251" s="1"/>
      <c r="C251" s="1" t="s">
        <v>28</v>
      </c>
      <c r="D251" s="2">
        <v>45356</v>
      </c>
      <c r="E251" s="1" t="s">
        <v>89</v>
      </c>
      <c r="F251" s="1">
        <v>24167</v>
      </c>
      <c r="G251" s="1" t="s">
        <v>91</v>
      </c>
      <c r="H251" s="1" t="s">
        <v>30</v>
      </c>
      <c r="I251" s="3">
        <v>743.15</v>
      </c>
      <c r="J251" s="1" t="s">
        <v>2</v>
      </c>
      <c r="K251" s="4">
        <v>47.123578000000002</v>
      </c>
      <c r="L251" s="4">
        <v>-122.151225</v>
      </c>
      <c r="M251" s="3">
        <v>657158.53399999999</v>
      </c>
      <c r="N251" s="3">
        <v>1229389.2649999999</v>
      </c>
      <c r="O251" s="5"/>
    </row>
    <row r="252" spans="1:15" s="9" customFormat="1" x14ac:dyDescent="0.55000000000000004">
      <c r="A252" s="1"/>
      <c r="B252" s="1"/>
      <c r="C252" s="1" t="s">
        <v>28</v>
      </c>
      <c r="D252" s="2">
        <v>45356</v>
      </c>
      <c r="E252" s="1" t="s">
        <v>89</v>
      </c>
      <c r="F252" s="1">
        <v>24167</v>
      </c>
      <c r="G252" s="1" t="s">
        <v>91</v>
      </c>
      <c r="H252" s="1" t="s">
        <v>32</v>
      </c>
      <c r="I252" s="3">
        <v>745.54</v>
      </c>
      <c r="J252" s="1" t="s">
        <v>2</v>
      </c>
      <c r="K252" s="4">
        <v>47.123578000000002</v>
      </c>
      <c r="L252" s="4">
        <v>-122.151225</v>
      </c>
      <c r="M252" s="3">
        <v>657158.53399999999</v>
      </c>
      <c r="N252" s="3">
        <v>1229389.2649999999</v>
      </c>
      <c r="O252" s="5"/>
    </row>
    <row r="253" spans="1:15" s="9" customFormat="1" x14ac:dyDescent="0.55000000000000004">
      <c r="A253" s="1"/>
      <c r="B253" s="1"/>
      <c r="C253" s="1" t="s">
        <v>28</v>
      </c>
      <c r="D253" s="2">
        <v>45356</v>
      </c>
      <c r="E253" s="1" t="s">
        <v>89</v>
      </c>
      <c r="F253" s="1">
        <v>24171</v>
      </c>
      <c r="G253" s="1" t="s">
        <v>92</v>
      </c>
      <c r="H253" s="1" t="s">
        <v>30</v>
      </c>
      <c r="I253" s="3">
        <v>697.88</v>
      </c>
      <c r="J253" s="1" t="s">
        <v>2</v>
      </c>
      <c r="K253" s="4">
        <v>47.122537999999999</v>
      </c>
      <c r="L253" s="4">
        <v>-122.14699400000001</v>
      </c>
      <c r="M253" s="3">
        <v>656757.15800000005</v>
      </c>
      <c r="N253" s="3">
        <v>1230434.5360000001</v>
      </c>
      <c r="O253" s="5"/>
    </row>
    <row r="254" spans="1:15" s="9" customFormat="1" x14ac:dyDescent="0.55000000000000004">
      <c r="A254" s="1"/>
      <c r="B254" s="1"/>
      <c r="C254" s="1" t="s">
        <v>28</v>
      </c>
      <c r="D254" s="2">
        <v>45356</v>
      </c>
      <c r="E254" s="1" t="s">
        <v>89</v>
      </c>
      <c r="F254" s="1">
        <v>24171</v>
      </c>
      <c r="G254" s="1" t="s">
        <v>92</v>
      </c>
      <c r="H254" s="1" t="s">
        <v>32</v>
      </c>
      <c r="I254" s="3">
        <v>700.59</v>
      </c>
      <c r="J254" s="1" t="s">
        <v>2</v>
      </c>
      <c r="K254" s="4">
        <v>47.122537999999999</v>
      </c>
      <c r="L254" s="4">
        <v>-122.14699400000001</v>
      </c>
      <c r="M254" s="3">
        <v>656757.15800000005</v>
      </c>
      <c r="N254" s="3">
        <v>1230434.5360000001</v>
      </c>
      <c r="O254" s="5"/>
    </row>
    <row r="255" spans="1:15" s="9" customFormat="1" x14ac:dyDescent="0.55000000000000004">
      <c r="A255" s="1"/>
      <c r="B255" s="1"/>
      <c r="C255" s="1" t="s">
        <v>28</v>
      </c>
      <c r="D255" s="2">
        <v>43663</v>
      </c>
      <c r="E255" s="1" t="s">
        <v>259</v>
      </c>
      <c r="F255" s="6" t="s">
        <v>125</v>
      </c>
      <c r="G255" s="1" t="s">
        <v>263</v>
      </c>
      <c r="H255" s="1" t="s">
        <v>59</v>
      </c>
      <c r="I255" s="3">
        <v>685.46</v>
      </c>
      <c r="J255" s="1" t="s">
        <v>2</v>
      </c>
      <c r="K255" s="4">
        <v>47.111559999999997</v>
      </c>
      <c r="L255" s="4">
        <v>-122.15306</v>
      </c>
      <c r="M255" s="8" t="s">
        <v>125</v>
      </c>
      <c r="N255" s="8" t="s">
        <v>125</v>
      </c>
      <c r="O255" s="5" t="s">
        <v>257</v>
      </c>
    </row>
    <row r="256" spans="1:15" s="9" customFormat="1" x14ac:dyDescent="0.55000000000000004">
      <c r="A256" s="1"/>
      <c r="B256" s="1"/>
      <c r="C256" s="1" t="s">
        <v>28</v>
      </c>
      <c r="D256" s="2">
        <v>43663</v>
      </c>
      <c r="E256" s="1" t="s">
        <v>259</v>
      </c>
      <c r="F256" s="6" t="s">
        <v>125</v>
      </c>
      <c r="G256" s="1" t="s">
        <v>263</v>
      </c>
      <c r="H256" s="1" t="s">
        <v>30</v>
      </c>
      <c r="I256" s="3">
        <v>683.02</v>
      </c>
      <c r="J256" s="1" t="s">
        <v>2</v>
      </c>
      <c r="K256" s="4">
        <v>47.111559999999997</v>
      </c>
      <c r="L256" s="4">
        <v>-122.15306</v>
      </c>
      <c r="M256" s="8" t="s">
        <v>125</v>
      </c>
      <c r="N256" s="8" t="s">
        <v>125</v>
      </c>
      <c r="O256" s="5" t="s">
        <v>257</v>
      </c>
    </row>
    <row r="257" spans="1:15" s="9" customFormat="1" x14ac:dyDescent="0.55000000000000004">
      <c r="A257" s="1"/>
      <c r="B257" s="1"/>
      <c r="C257" s="1" t="s">
        <v>28</v>
      </c>
      <c r="D257" s="2">
        <v>43838</v>
      </c>
      <c r="E257" s="1" t="s">
        <v>139</v>
      </c>
      <c r="F257" s="6" t="s">
        <v>125</v>
      </c>
      <c r="G257" s="1" t="s">
        <v>149</v>
      </c>
      <c r="H257" s="1" t="s">
        <v>30</v>
      </c>
      <c r="I257" s="3">
        <v>477.93</v>
      </c>
      <c r="J257" s="1" t="s">
        <v>2</v>
      </c>
      <c r="K257" s="4">
        <v>47.136389000000001</v>
      </c>
      <c r="L257" s="4">
        <v>-122.20916699999999</v>
      </c>
      <c r="M257" s="8" t="s">
        <v>125</v>
      </c>
      <c r="N257" s="8" t="s">
        <v>125</v>
      </c>
      <c r="O257" s="5"/>
    </row>
    <row r="258" spans="1:15" s="9" customFormat="1" x14ac:dyDescent="0.55000000000000004">
      <c r="A258" s="1"/>
      <c r="B258" s="1"/>
      <c r="C258" s="1" t="s">
        <v>28</v>
      </c>
      <c r="D258" s="2">
        <v>43838</v>
      </c>
      <c r="E258" s="1" t="s">
        <v>139</v>
      </c>
      <c r="F258" s="6" t="s">
        <v>125</v>
      </c>
      <c r="G258" s="1" t="s">
        <v>149</v>
      </c>
      <c r="H258" s="1" t="s">
        <v>8</v>
      </c>
      <c r="I258" s="3">
        <v>479.47</v>
      </c>
      <c r="J258" s="1" t="s">
        <v>2</v>
      </c>
      <c r="K258" s="4">
        <v>47.136389000000001</v>
      </c>
      <c r="L258" s="4">
        <v>-122.20916699999999</v>
      </c>
      <c r="M258" s="8" t="s">
        <v>125</v>
      </c>
      <c r="N258" s="8" t="s">
        <v>125</v>
      </c>
      <c r="O258" s="5"/>
    </row>
    <row r="259" spans="1:15" s="9" customFormat="1" x14ac:dyDescent="0.55000000000000004">
      <c r="A259" s="1"/>
      <c r="B259" s="1"/>
      <c r="C259" s="1" t="s">
        <v>28</v>
      </c>
      <c r="D259" s="2">
        <v>43838</v>
      </c>
      <c r="E259" s="1" t="s">
        <v>139</v>
      </c>
      <c r="F259" s="6" t="s">
        <v>125</v>
      </c>
      <c r="G259" s="1" t="s">
        <v>111</v>
      </c>
      <c r="H259" s="1" t="s">
        <v>30</v>
      </c>
      <c r="I259" s="3">
        <v>489.06</v>
      </c>
      <c r="J259" s="1" t="s">
        <v>2</v>
      </c>
      <c r="K259" s="4">
        <v>47.135278</v>
      </c>
      <c r="L259" s="4">
        <v>-122.206389</v>
      </c>
      <c r="M259" s="8" t="s">
        <v>125</v>
      </c>
      <c r="N259" s="8" t="s">
        <v>125</v>
      </c>
      <c r="O259" s="5"/>
    </row>
    <row r="260" spans="1:15" s="9" customFormat="1" x14ac:dyDescent="0.55000000000000004">
      <c r="A260" s="1"/>
      <c r="B260" s="1"/>
      <c r="C260" s="1" t="s">
        <v>28</v>
      </c>
      <c r="D260" s="2">
        <v>43838</v>
      </c>
      <c r="E260" s="1" t="s">
        <v>139</v>
      </c>
      <c r="F260" s="6" t="s">
        <v>125</v>
      </c>
      <c r="G260" s="1" t="s">
        <v>111</v>
      </c>
      <c r="H260" s="1" t="s">
        <v>8</v>
      </c>
      <c r="I260" s="3">
        <v>490.39</v>
      </c>
      <c r="J260" s="1" t="s">
        <v>2</v>
      </c>
      <c r="K260" s="4">
        <v>47.135278</v>
      </c>
      <c r="L260" s="4">
        <v>-122.206389</v>
      </c>
      <c r="M260" s="8" t="s">
        <v>125</v>
      </c>
      <c r="N260" s="8" t="s">
        <v>125</v>
      </c>
      <c r="O260" s="5"/>
    </row>
    <row r="261" spans="1:15" s="9" customFormat="1" x14ac:dyDescent="0.55000000000000004">
      <c r="A261" s="1"/>
      <c r="B261" s="1"/>
      <c r="C261" s="1" t="s">
        <v>28</v>
      </c>
      <c r="D261" s="2">
        <v>45356</v>
      </c>
      <c r="E261" s="1" t="s">
        <v>70</v>
      </c>
      <c r="F261" s="1">
        <v>22601</v>
      </c>
      <c r="G261" s="1" t="s">
        <v>71</v>
      </c>
      <c r="H261" s="1" t="s">
        <v>30</v>
      </c>
      <c r="I261" s="3">
        <v>685.42</v>
      </c>
      <c r="J261" s="1" t="s">
        <v>2</v>
      </c>
      <c r="K261" s="4">
        <v>47.100966</v>
      </c>
      <c r="L261" s="4">
        <v>-122.16654200000001</v>
      </c>
      <c r="M261" s="3">
        <v>648993.38199999998</v>
      </c>
      <c r="N261" s="3">
        <v>1225402.8130000001</v>
      </c>
      <c r="O261" s="5"/>
    </row>
    <row r="262" spans="1:15" s="9" customFormat="1" x14ac:dyDescent="0.55000000000000004">
      <c r="A262" s="1"/>
      <c r="B262" s="1"/>
      <c r="C262" s="1" t="s">
        <v>28</v>
      </c>
      <c r="D262" s="2">
        <v>45356</v>
      </c>
      <c r="E262" s="1" t="s">
        <v>70</v>
      </c>
      <c r="F262" s="1">
        <v>22601</v>
      </c>
      <c r="G262" s="1" t="s">
        <v>71</v>
      </c>
      <c r="H262" s="1" t="s">
        <v>61</v>
      </c>
      <c r="I262" s="3">
        <v>687.7</v>
      </c>
      <c r="J262" s="1" t="s">
        <v>2</v>
      </c>
      <c r="K262" s="4">
        <v>47.100966</v>
      </c>
      <c r="L262" s="4">
        <v>-122.16654200000001</v>
      </c>
      <c r="M262" s="3">
        <v>648993.38199999998</v>
      </c>
      <c r="N262" s="3">
        <v>1225402.8130000001</v>
      </c>
      <c r="O262" s="5"/>
    </row>
    <row r="263" spans="1:15" s="9" customFormat="1" x14ac:dyDescent="0.55000000000000004">
      <c r="A263" s="1"/>
      <c r="B263" s="1"/>
      <c r="C263" s="1" t="s">
        <v>28</v>
      </c>
      <c r="D263" s="2">
        <v>45356</v>
      </c>
      <c r="E263" s="1" t="s">
        <v>70</v>
      </c>
      <c r="F263" s="1">
        <v>22603</v>
      </c>
      <c r="G263" s="1" t="s">
        <v>73</v>
      </c>
      <c r="H263" s="1" t="s">
        <v>30</v>
      </c>
      <c r="I263" s="3">
        <v>703.01</v>
      </c>
      <c r="J263" s="1" t="s">
        <v>2</v>
      </c>
      <c r="K263" s="4">
        <v>47.100811999999998</v>
      </c>
      <c r="L263" s="4">
        <v>-122.16658</v>
      </c>
      <c r="M263" s="3">
        <v>648937.20700000005</v>
      </c>
      <c r="N263" s="3">
        <v>1225392.3330000001</v>
      </c>
      <c r="O263" s="5"/>
    </row>
    <row r="264" spans="1:15" s="9" customFormat="1" x14ac:dyDescent="0.55000000000000004">
      <c r="A264" s="1"/>
      <c r="B264" s="1"/>
      <c r="C264" s="1" t="s">
        <v>28</v>
      </c>
      <c r="D264" s="2">
        <v>45356</v>
      </c>
      <c r="E264" s="1" t="s">
        <v>70</v>
      </c>
      <c r="F264" s="1">
        <v>22603</v>
      </c>
      <c r="G264" s="1" t="s">
        <v>73</v>
      </c>
      <c r="H264" s="1" t="s">
        <v>37</v>
      </c>
      <c r="I264" s="3">
        <v>704.26</v>
      </c>
      <c r="J264" s="1" t="s">
        <v>2</v>
      </c>
      <c r="K264" s="4">
        <v>47.100811999999998</v>
      </c>
      <c r="L264" s="4">
        <v>-122.16658</v>
      </c>
      <c r="M264" s="3">
        <v>648937.20700000005</v>
      </c>
      <c r="N264" s="3">
        <v>1225392.3330000001</v>
      </c>
      <c r="O264" s="5"/>
    </row>
    <row r="265" spans="1:15" s="9" customFormat="1" x14ac:dyDescent="0.55000000000000004">
      <c r="A265" s="1"/>
      <c r="B265" s="1"/>
      <c r="C265" s="1" t="s">
        <v>138</v>
      </c>
      <c r="D265" s="2">
        <v>43153</v>
      </c>
      <c r="E265" s="1" t="s">
        <v>100</v>
      </c>
      <c r="F265" s="1">
        <v>24708</v>
      </c>
      <c r="G265" s="1" t="s">
        <v>113</v>
      </c>
      <c r="H265" s="1" t="s">
        <v>30</v>
      </c>
      <c r="I265" s="3">
        <v>621.404</v>
      </c>
      <c r="J265" s="1" t="s">
        <v>2</v>
      </c>
      <c r="K265" s="4">
        <v>47.125687272</v>
      </c>
      <c r="L265" s="4">
        <v>-122.16702927599999</v>
      </c>
      <c r="M265" s="3">
        <v>658010.26899999997</v>
      </c>
      <c r="N265" s="3">
        <v>1225472.0989999999</v>
      </c>
      <c r="O265" s="5"/>
    </row>
    <row r="266" spans="1:15" s="9" customFormat="1" x14ac:dyDescent="0.55000000000000004">
      <c r="A266" s="1"/>
      <c r="B266" s="1"/>
      <c r="C266" s="1" t="s">
        <v>138</v>
      </c>
      <c r="D266" s="2">
        <v>43153</v>
      </c>
      <c r="E266" s="1" t="s">
        <v>100</v>
      </c>
      <c r="F266" s="1">
        <v>24708</v>
      </c>
      <c r="G266" s="1" t="s">
        <v>113</v>
      </c>
      <c r="H266" s="1" t="s">
        <v>59</v>
      </c>
      <c r="I266" s="3">
        <v>622.16399999999999</v>
      </c>
      <c r="J266" s="1" t="s">
        <v>2</v>
      </c>
      <c r="K266" s="4">
        <v>47.125687272</v>
      </c>
      <c r="L266" s="4">
        <v>-122.16702927599999</v>
      </c>
      <c r="M266" s="3">
        <v>658010.26899999997</v>
      </c>
      <c r="N266" s="3">
        <v>1225472.0989999999</v>
      </c>
      <c r="O266" s="5"/>
    </row>
    <row r="267" spans="1:15" x14ac:dyDescent="0.55000000000000004">
      <c r="C267" s="1" t="s">
        <v>28</v>
      </c>
      <c r="D267" s="2">
        <v>45356</v>
      </c>
      <c r="E267" s="1" t="s">
        <v>70</v>
      </c>
      <c r="F267" s="1">
        <v>39250</v>
      </c>
      <c r="G267" s="1" t="s">
        <v>86</v>
      </c>
      <c r="H267" s="1" t="s">
        <v>30</v>
      </c>
      <c r="I267" s="3">
        <v>614.61</v>
      </c>
      <c r="J267" s="1" t="s">
        <v>2</v>
      </c>
      <c r="K267" s="4">
        <v>47.100543999999999</v>
      </c>
      <c r="L267" s="4">
        <v>-122.161365</v>
      </c>
      <c r="M267" s="3">
        <v>648812.30090000003</v>
      </c>
      <c r="N267" s="3">
        <v>1226688.6499999999</v>
      </c>
    </row>
    <row r="268" spans="1:15" x14ac:dyDescent="0.55000000000000004">
      <c r="C268" s="1" t="s">
        <v>28</v>
      </c>
      <c r="D268" s="2">
        <v>45356</v>
      </c>
      <c r="E268" s="1" t="s">
        <v>70</v>
      </c>
      <c r="F268" s="1">
        <v>39250</v>
      </c>
      <c r="G268" s="1" t="s">
        <v>86</v>
      </c>
      <c r="H268" s="1" t="s">
        <v>59</v>
      </c>
      <c r="I268" s="3">
        <v>615.91</v>
      </c>
      <c r="J268" s="1" t="s">
        <v>2</v>
      </c>
      <c r="K268" s="4">
        <v>47.100543999999999</v>
      </c>
      <c r="L268" s="4">
        <v>-122.161365</v>
      </c>
      <c r="M268" s="3">
        <v>648812.30090000003</v>
      </c>
      <c r="N268" s="3">
        <v>1226688.6499999999</v>
      </c>
    </row>
    <row r="269" spans="1:15" x14ac:dyDescent="0.55000000000000004">
      <c r="C269" s="1" t="s">
        <v>28</v>
      </c>
      <c r="D269" s="2">
        <v>45356</v>
      </c>
      <c r="E269" s="1" t="s">
        <v>70</v>
      </c>
      <c r="F269" s="1">
        <v>39248</v>
      </c>
      <c r="G269" s="1" t="s">
        <v>76</v>
      </c>
      <c r="H269" s="1" t="s">
        <v>30</v>
      </c>
      <c r="I269" s="3">
        <v>645.09</v>
      </c>
      <c r="J269" s="1" t="s">
        <v>2</v>
      </c>
      <c r="K269" s="4">
        <v>47.097036000000003</v>
      </c>
      <c r="L269" s="4">
        <v>-122.166496</v>
      </c>
      <c r="M269" s="3">
        <v>647560.05059999996</v>
      </c>
      <c r="N269" s="3">
        <v>1225384.014</v>
      </c>
    </row>
    <row r="270" spans="1:15" x14ac:dyDescent="0.55000000000000004">
      <c r="C270" s="1" t="s">
        <v>28</v>
      </c>
      <c r="D270" s="2">
        <v>45356</v>
      </c>
      <c r="E270" s="1" t="s">
        <v>70</v>
      </c>
      <c r="F270" s="1">
        <v>39248</v>
      </c>
      <c r="G270" s="1" t="s">
        <v>76</v>
      </c>
      <c r="H270" s="1" t="s">
        <v>59</v>
      </c>
      <c r="I270" s="3">
        <v>646.39</v>
      </c>
      <c r="J270" s="1" t="s">
        <v>2</v>
      </c>
      <c r="K270" s="4">
        <v>47.097036000000003</v>
      </c>
      <c r="L270" s="4">
        <v>-122.166496</v>
      </c>
      <c r="M270" s="3">
        <v>647560.05059999996</v>
      </c>
      <c r="N270" s="3">
        <v>1225384.014</v>
      </c>
    </row>
    <row r="271" spans="1:15" x14ac:dyDescent="0.55000000000000004">
      <c r="C271" s="1" t="s">
        <v>28</v>
      </c>
      <c r="D271" s="2">
        <v>45356</v>
      </c>
      <c r="E271" s="1" t="s">
        <v>70</v>
      </c>
      <c r="F271" s="1">
        <v>39245</v>
      </c>
      <c r="G271" s="1" t="s">
        <v>87</v>
      </c>
      <c r="H271" s="1" t="s">
        <v>30</v>
      </c>
      <c r="I271" s="3">
        <v>672.07</v>
      </c>
      <c r="J271" s="1" t="s">
        <v>2</v>
      </c>
      <c r="K271" s="4">
        <v>47.098160999999998</v>
      </c>
      <c r="L271" s="4">
        <v>-122.17117500000001</v>
      </c>
      <c r="M271" s="3">
        <v>647994.89</v>
      </c>
      <c r="N271" s="3">
        <v>1224227.557</v>
      </c>
      <c r="O271" s="5" t="s">
        <v>88</v>
      </c>
    </row>
    <row r="272" spans="1:15" x14ac:dyDescent="0.55000000000000004">
      <c r="C272" s="1" t="s">
        <v>28</v>
      </c>
      <c r="D272" s="2">
        <v>45356</v>
      </c>
      <c r="E272" s="1" t="s">
        <v>70</v>
      </c>
      <c r="F272" s="1">
        <v>39245</v>
      </c>
      <c r="G272" s="1" t="s">
        <v>87</v>
      </c>
      <c r="H272" s="1" t="s">
        <v>37</v>
      </c>
      <c r="I272" s="3">
        <v>673.17</v>
      </c>
      <c r="J272" s="1" t="s">
        <v>2</v>
      </c>
      <c r="K272" s="4">
        <v>47.098160999999998</v>
      </c>
      <c r="L272" s="4">
        <v>-122.17117500000001</v>
      </c>
      <c r="M272" s="3">
        <v>647994.89</v>
      </c>
      <c r="N272" s="3">
        <v>1224227.557</v>
      </c>
      <c r="O272" s="5" t="s">
        <v>88</v>
      </c>
    </row>
    <row r="273" spans="3:15" x14ac:dyDescent="0.55000000000000004">
      <c r="C273" s="1" t="s">
        <v>150</v>
      </c>
      <c r="D273" s="2">
        <v>43153</v>
      </c>
      <c r="E273" s="1" t="s">
        <v>216</v>
      </c>
      <c r="F273" s="6" t="s">
        <v>125</v>
      </c>
      <c r="G273" s="1" t="s">
        <v>38</v>
      </c>
      <c r="H273" s="1" t="s">
        <v>59</v>
      </c>
      <c r="I273" s="3">
        <v>677.16</v>
      </c>
      <c r="J273" s="1" t="s">
        <v>2</v>
      </c>
      <c r="K273" s="4">
        <v>47.127359597999998</v>
      </c>
      <c r="L273" s="4">
        <v>-122.199080524</v>
      </c>
      <c r="M273" s="3">
        <v>658790.30000000005</v>
      </c>
      <c r="N273" s="3">
        <v>1217508.5</v>
      </c>
      <c r="O273" s="5" t="s">
        <v>151</v>
      </c>
    </row>
    <row r="274" spans="3:15" x14ac:dyDescent="0.55000000000000004">
      <c r="C274" s="1" t="s">
        <v>28</v>
      </c>
      <c r="D274" s="2">
        <v>45365</v>
      </c>
      <c r="E274" s="1" t="s">
        <v>216</v>
      </c>
      <c r="F274" s="1">
        <v>140106</v>
      </c>
      <c r="G274" s="1" t="s">
        <v>38</v>
      </c>
      <c r="H274" s="1" t="s">
        <v>30</v>
      </c>
      <c r="I274" s="3">
        <v>673.99</v>
      </c>
      <c r="J274" s="1" t="s">
        <v>2</v>
      </c>
      <c r="K274" s="4">
        <v>47.127357420000003</v>
      </c>
      <c r="L274" s="4">
        <v>-122.19908519000001</v>
      </c>
      <c r="M274" s="3">
        <v>658789.53</v>
      </c>
      <c r="N274" s="3">
        <v>1217507.32</v>
      </c>
    </row>
    <row r="275" spans="3:15" x14ac:dyDescent="0.55000000000000004">
      <c r="C275" s="1" t="s">
        <v>28</v>
      </c>
      <c r="D275" s="2">
        <v>45365</v>
      </c>
      <c r="E275" s="1" t="s">
        <v>216</v>
      </c>
      <c r="F275" s="1">
        <v>140106</v>
      </c>
      <c r="G275" s="1" t="s">
        <v>38</v>
      </c>
      <c r="H275" s="1" t="s">
        <v>8</v>
      </c>
      <c r="I275" s="3">
        <v>676.58</v>
      </c>
      <c r="J275" s="1" t="s">
        <v>2</v>
      </c>
      <c r="K275" s="4">
        <v>47.127357420000003</v>
      </c>
      <c r="L275" s="4">
        <v>-122.19908519000001</v>
      </c>
      <c r="M275" s="3">
        <v>658789.53</v>
      </c>
      <c r="N275" s="3">
        <v>1217507.32</v>
      </c>
    </row>
    <row r="276" spans="3:15" x14ac:dyDescent="0.55000000000000004">
      <c r="C276" s="1" t="s">
        <v>28</v>
      </c>
      <c r="D276" s="2">
        <v>45365</v>
      </c>
      <c r="E276" s="1" t="s">
        <v>216</v>
      </c>
      <c r="F276" s="1">
        <v>140103</v>
      </c>
      <c r="G276" s="1" t="s">
        <v>35</v>
      </c>
      <c r="H276" s="1" t="s">
        <v>30</v>
      </c>
      <c r="I276" s="3">
        <v>669.68</v>
      </c>
      <c r="J276" s="1" t="s">
        <v>2</v>
      </c>
      <c r="K276" s="4">
        <v>47.130012909999998</v>
      </c>
      <c r="L276" s="4">
        <v>-122.20033053</v>
      </c>
      <c r="M276" s="3">
        <v>659764.51</v>
      </c>
      <c r="N276" s="3">
        <v>1217218.28</v>
      </c>
      <c r="O276" s="5" t="s">
        <v>45</v>
      </c>
    </row>
    <row r="277" spans="3:15" x14ac:dyDescent="0.55000000000000004">
      <c r="C277" s="1" t="s">
        <v>28</v>
      </c>
      <c r="D277" s="2">
        <v>45365</v>
      </c>
      <c r="E277" s="1" t="s">
        <v>216</v>
      </c>
      <c r="F277" s="1">
        <v>140103</v>
      </c>
      <c r="G277" s="1" t="s">
        <v>35</v>
      </c>
      <c r="H277" s="1" t="s">
        <v>34</v>
      </c>
      <c r="I277" s="3">
        <v>672.27</v>
      </c>
      <c r="J277" s="1" t="s">
        <v>2</v>
      </c>
      <c r="K277" s="4">
        <v>47.130012909999998</v>
      </c>
      <c r="L277" s="4">
        <v>-122.20033053</v>
      </c>
      <c r="M277" s="3">
        <v>659764.51</v>
      </c>
      <c r="N277" s="3">
        <v>1217218.28</v>
      </c>
    </row>
    <row r="278" spans="3:15" x14ac:dyDescent="0.55000000000000004">
      <c r="C278" s="1" t="s">
        <v>28</v>
      </c>
      <c r="D278" s="2">
        <v>45365</v>
      </c>
      <c r="E278" s="1" t="s">
        <v>216</v>
      </c>
      <c r="F278" s="1">
        <v>140103</v>
      </c>
      <c r="G278" s="1" t="s">
        <v>35</v>
      </c>
      <c r="H278" s="1" t="s">
        <v>8</v>
      </c>
      <c r="I278" s="3">
        <v>672.38</v>
      </c>
      <c r="J278" s="1" t="s">
        <v>2</v>
      </c>
      <c r="K278" s="4">
        <v>47.130012909999998</v>
      </c>
      <c r="L278" s="4">
        <v>-122.20033053</v>
      </c>
      <c r="M278" s="3">
        <v>659764.51</v>
      </c>
      <c r="N278" s="3">
        <v>1217218.28</v>
      </c>
    </row>
    <row r="279" spans="3:15" x14ac:dyDescent="0.55000000000000004">
      <c r="C279" s="1" t="s">
        <v>28</v>
      </c>
      <c r="D279" s="2">
        <v>45365</v>
      </c>
      <c r="E279" s="1" t="s">
        <v>216</v>
      </c>
      <c r="F279" s="1">
        <v>140101</v>
      </c>
      <c r="G279" s="1" t="s">
        <v>33</v>
      </c>
      <c r="H279" s="1" t="s">
        <v>30</v>
      </c>
      <c r="I279" s="3">
        <v>661.14</v>
      </c>
      <c r="J279" s="1" t="s">
        <v>2</v>
      </c>
      <c r="K279" s="4">
        <v>47.128954919999998</v>
      </c>
      <c r="L279" s="4">
        <v>-122.20160887</v>
      </c>
      <c r="M279" s="3">
        <v>659385.59</v>
      </c>
      <c r="N279" s="3">
        <v>1216891.83</v>
      </c>
    </row>
    <row r="280" spans="3:15" x14ac:dyDescent="0.55000000000000004">
      <c r="C280" s="1" t="s">
        <v>28</v>
      </c>
      <c r="D280" s="2">
        <v>45365</v>
      </c>
      <c r="E280" s="1" t="s">
        <v>216</v>
      </c>
      <c r="F280" s="1">
        <v>140101</v>
      </c>
      <c r="G280" s="1" t="s">
        <v>33</v>
      </c>
      <c r="H280" s="1" t="s">
        <v>34</v>
      </c>
      <c r="I280" s="3">
        <v>663.96</v>
      </c>
      <c r="J280" s="1" t="s">
        <v>2</v>
      </c>
      <c r="K280" s="4">
        <v>47.128954919999998</v>
      </c>
      <c r="L280" s="4">
        <v>-122.20160887</v>
      </c>
      <c r="M280" s="3">
        <v>659385.59</v>
      </c>
      <c r="N280" s="3">
        <v>1216891.83</v>
      </c>
    </row>
    <row r="281" spans="3:15" x14ac:dyDescent="0.55000000000000004">
      <c r="C281" s="1" t="s">
        <v>28</v>
      </c>
      <c r="D281" s="2">
        <v>45365</v>
      </c>
      <c r="E281" s="1" t="s">
        <v>216</v>
      </c>
      <c r="F281" s="1">
        <v>140101</v>
      </c>
      <c r="G281" s="1" t="s">
        <v>33</v>
      </c>
      <c r="H281" s="1" t="s">
        <v>8</v>
      </c>
      <c r="I281" s="3">
        <v>664.03</v>
      </c>
      <c r="J281" s="1" t="s">
        <v>2</v>
      </c>
      <c r="K281" s="4">
        <v>47.128954919999998</v>
      </c>
      <c r="L281" s="4">
        <v>-122.20160887</v>
      </c>
      <c r="M281" s="3">
        <v>659385.59</v>
      </c>
      <c r="N281" s="3">
        <v>1216891.83</v>
      </c>
    </row>
    <row r="282" spans="3:15" x14ac:dyDescent="0.55000000000000004">
      <c r="C282" s="1" t="s">
        <v>28</v>
      </c>
      <c r="D282" s="2">
        <v>43411</v>
      </c>
      <c r="E282" s="1" t="s">
        <v>164</v>
      </c>
      <c r="F282" s="6" t="s">
        <v>125</v>
      </c>
      <c r="G282" s="1" t="s">
        <v>156</v>
      </c>
      <c r="H282" s="1" t="s">
        <v>59</v>
      </c>
      <c r="I282" s="3">
        <v>571.04999999999995</v>
      </c>
      <c r="J282" s="1" t="s">
        <v>2</v>
      </c>
      <c r="K282" s="4">
        <v>47.127870000000001</v>
      </c>
      <c r="L282" s="4">
        <v>-122.21472</v>
      </c>
      <c r="M282" s="7" t="s">
        <v>125</v>
      </c>
      <c r="N282" s="7" t="s">
        <v>125</v>
      </c>
    </row>
    <row r="283" spans="3:15" x14ac:dyDescent="0.55000000000000004">
      <c r="C283" s="1" t="s">
        <v>28</v>
      </c>
      <c r="D283" s="2">
        <v>45356</v>
      </c>
      <c r="E283" s="1" t="s">
        <v>70</v>
      </c>
      <c r="F283" s="1">
        <v>39303</v>
      </c>
      <c r="G283" s="1" t="s">
        <v>81</v>
      </c>
      <c r="H283" s="1" t="s">
        <v>30</v>
      </c>
      <c r="I283" s="3">
        <v>480.65</v>
      </c>
      <c r="J283" s="1" t="s">
        <v>2</v>
      </c>
      <c r="K283" s="4">
        <v>47.097112000000003</v>
      </c>
      <c r="L283" s="4">
        <v>-122.163304</v>
      </c>
      <c r="M283" s="3">
        <v>647570.88509999996</v>
      </c>
      <c r="N283" s="3">
        <v>1226179.4650000001</v>
      </c>
    </row>
    <row r="284" spans="3:15" x14ac:dyDescent="0.55000000000000004">
      <c r="C284" s="1" t="s">
        <v>28</v>
      </c>
      <c r="D284" s="2">
        <v>45356</v>
      </c>
      <c r="E284" s="1" t="s">
        <v>70</v>
      </c>
      <c r="F284" s="1">
        <v>39303</v>
      </c>
      <c r="G284" s="1" t="s">
        <v>81</v>
      </c>
      <c r="H284" s="1" t="s">
        <v>59</v>
      </c>
      <c r="I284" s="3">
        <v>482.45</v>
      </c>
      <c r="J284" s="1" t="s">
        <v>2</v>
      </c>
      <c r="K284" s="4">
        <v>47.097112000000003</v>
      </c>
      <c r="L284" s="4">
        <v>-122.163304</v>
      </c>
      <c r="M284" s="3">
        <v>647570.88509999996</v>
      </c>
      <c r="N284" s="3">
        <v>1226179.4650000001</v>
      </c>
    </row>
    <row r="285" spans="3:15" x14ac:dyDescent="0.55000000000000004">
      <c r="C285" s="1" t="s">
        <v>28</v>
      </c>
      <c r="D285" s="2">
        <v>45356</v>
      </c>
      <c r="E285" s="1" t="s">
        <v>70</v>
      </c>
      <c r="F285" s="1">
        <v>39302</v>
      </c>
      <c r="G285" s="1" t="s">
        <v>82</v>
      </c>
      <c r="H285" s="1" t="s">
        <v>30</v>
      </c>
      <c r="I285" s="3">
        <v>521.05999999999995</v>
      </c>
      <c r="J285" s="1" t="s">
        <v>2</v>
      </c>
      <c r="K285" s="4">
        <v>47.097209999999997</v>
      </c>
      <c r="L285" s="4">
        <v>-122.163464</v>
      </c>
      <c r="M285" s="3">
        <v>647607.4682</v>
      </c>
      <c r="N285" s="3">
        <v>1226140.3</v>
      </c>
    </row>
    <row r="286" spans="3:15" x14ac:dyDescent="0.55000000000000004">
      <c r="C286" s="1" t="s">
        <v>28</v>
      </c>
      <c r="D286" s="2">
        <v>45356</v>
      </c>
      <c r="E286" s="1" t="s">
        <v>70</v>
      </c>
      <c r="F286" s="1">
        <v>39302</v>
      </c>
      <c r="G286" s="1" t="s">
        <v>82</v>
      </c>
      <c r="H286" s="1" t="s">
        <v>59</v>
      </c>
      <c r="I286" s="3">
        <v>521.96</v>
      </c>
      <c r="J286" s="1" t="s">
        <v>2</v>
      </c>
      <c r="K286" s="4">
        <v>47.097209999999997</v>
      </c>
      <c r="L286" s="4">
        <v>-122.163464</v>
      </c>
      <c r="M286" s="3">
        <v>647607.4682</v>
      </c>
      <c r="N286" s="3">
        <v>1226140.3</v>
      </c>
    </row>
    <row r="287" spans="3:15" x14ac:dyDescent="0.55000000000000004">
      <c r="C287" s="1" t="s">
        <v>28</v>
      </c>
      <c r="D287" s="2">
        <v>45356</v>
      </c>
      <c r="E287" s="1" t="s">
        <v>70</v>
      </c>
      <c r="F287" s="1">
        <v>39301</v>
      </c>
      <c r="G287" s="1" t="s">
        <v>83</v>
      </c>
      <c r="H287" s="1" t="s">
        <v>30</v>
      </c>
      <c r="I287" s="3">
        <v>553.49</v>
      </c>
      <c r="J287" s="1" t="s">
        <v>2</v>
      </c>
      <c r="K287" s="4">
        <v>47.097337000000003</v>
      </c>
      <c r="L287" s="4">
        <v>-122.163454</v>
      </c>
      <c r="M287" s="3">
        <v>647653.6</v>
      </c>
      <c r="N287" s="3">
        <v>1226143.774</v>
      </c>
    </row>
    <row r="288" spans="3:15" x14ac:dyDescent="0.55000000000000004">
      <c r="C288" s="1" t="s">
        <v>28</v>
      </c>
      <c r="D288" s="2">
        <v>45356</v>
      </c>
      <c r="E288" s="1" t="s">
        <v>70</v>
      </c>
      <c r="F288" s="1">
        <v>39301</v>
      </c>
      <c r="G288" s="1" t="s">
        <v>83</v>
      </c>
      <c r="H288" s="1" t="s">
        <v>59</v>
      </c>
      <c r="I288" s="3">
        <v>554.69000000000005</v>
      </c>
      <c r="J288" s="1" t="s">
        <v>2</v>
      </c>
      <c r="K288" s="4">
        <v>47.097337000000003</v>
      </c>
      <c r="L288" s="4">
        <v>-122.163454</v>
      </c>
      <c r="M288" s="3">
        <v>647653.6</v>
      </c>
      <c r="N288" s="3">
        <v>1226143.774</v>
      </c>
    </row>
    <row r="289" spans="3:14" x14ac:dyDescent="0.55000000000000004">
      <c r="C289" s="1" t="s">
        <v>28</v>
      </c>
      <c r="D289" s="2">
        <v>45356</v>
      </c>
      <c r="E289" s="1" t="s">
        <v>70</v>
      </c>
      <c r="F289" s="1">
        <v>39273</v>
      </c>
      <c r="G289" s="1" t="s">
        <v>84</v>
      </c>
      <c r="H289" s="1" t="s">
        <v>30</v>
      </c>
      <c r="I289" s="3">
        <v>524.72</v>
      </c>
      <c r="J289" s="1" t="s">
        <v>2</v>
      </c>
      <c r="K289" s="4">
        <v>47.100259000000001</v>
      </c>
      <c r="L289" s="4">
        <v>-122.160285</v>
      </c>
      <c r="M289" s="3">
        <v>648702.66090000002</v>
      </c>
      <c r="N289" s="3">
        <v>1226955.267</v>
      </c>
    </row>
    <row r="290" spans="3:14" x14ac:dyDescent="0.55000000000000004">
      <c r="C290" s="1" t="s">
        <v>28</v>
      </c>
      <c r="D290" s="2">
        <v>45356</v>
      </c>
      <c r="E290" s="1" t="s">
        <v>70</v>
      </c>
      <c r="F290" s="1">
        <v>39273</v>
      </c>
      <c r="G290" s="1" t="s">
        <v>84</v>
      </c>
      <c r="H290" s="1" t="s">
        <v>59</v>
      </c>
      <c r="I290" s="3">
        <v>525.62</v>
      </c>
      <c r="J290" s="1" t="s">
        <v>2</v>
      </c>
      <c r="K290" s="4">
        <v>47.100259000000001</v>
      </c>
      <c r="L290" s="4">
        <v>-122.160285</v>
      </c>
      <c r="M290" s="3">
        <v>648702.66090000002</v>
      </c>
      <c r="N290" s="3">
        <v>1226955.267</v>
      </c>
    </row>
    <row r="291" spans="3:14" x14ac:dyDescent="0.55000000000000004">
      <c r="C291" s="1" t="s">
        <v>28</v>
      </c>
      <c r="D291" s="2">
        <v>45356</v>
      </c>
      <c r="E291" s="1" t="s">
        <v>70</v>
      </c>
      <c r="F291" s="1">
        <v>39278</v>
      </c>
      <c r="G291" s="1" t="s">
        <v>85</v>
      </c>
      <c r="H291" s="1" t="s">
        <v>30</v>
      </c>
      <c r="I291" s="3">
        <v>493.64</v>
      </c>
      <c r="J291" s="1" t="s">
        <v>2</v>
      </c>
      <c r="K291" s="4">
        <v>47.100605999999999</v>
      </c>
      <c r="L291" s="4">
        <v>-122.16022</v>
      </c>
      <c r="M291" s="3">
        <v>648828.68469999998</v>
      </c>
      <c r="N291" s="3">
        <v>1226974.304</v>
      </c>
    </row>
    <row r="292" spans="3:14" x14ac:dyDescent="0.55000000000000004">
      <c r="C292" s="1" t="s">
        <v>28</v>
      </c>
      <c r="D292" s="2">
        <v>45356</v>
      </c>
      <c r="E292" s="1" t="s">
        <v>70</v>
      </c>
      <c r="F292" s="1">
        <v>39278</v>
      </c>
      <c r="G292" s="1" t="s">
        <v>85</v>
      </c>
      <c r="H292" s="1" t="s">
        <v>59</v>
      </c>
      <c r="I292" s="3">
        <v>493.89</v>
      </c>
      <c r="J292" s="1" t="s">
        <v>2</v>
      </c>
      <c r="K292" s="4">
        <v>47.100605999999999</v>
      </c>
      <c r="L292" s="4">
        <v>-122.16022</v>
      </c>
      <c r="M292" s="3">
        <v>648828.68469999998</v>
      </c>
      <c r="N292" s="3">
        <v>1226974.304</v>
      </c>
    </row>
  </sheetData>
  <autoFilter ref="A1:O1" xr:uid="{F729905E-9008-49D0-B7D3-E0C5D7B86D21}">
    <sortState xmlns:xlrd2="http://schemas.microsoft.com/office/spreadsheetml/2017/richdata2" ref="A2:O292">
      <sortCondition ref="G1"/>
    </sortState>
  </autoFilter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d06572b-9263-4c46-be49-e28237e2dc7e" xsi:nil="true"/>
    <_ip_UnifiedCompliancePolicyProperties xmlns="http://schemas.microsoft.com/sharepoint/v3" xsi:nil="true"/>
    <lcf76f155ced4ddcb4097134ff3c332f xmlns="a4b74b86-5c3c-4420-bfb1-58ed0063e47e">
      <Terms xmlns="http://schemas.microsoft.com/office/infopath/2007/PartnerControls"/>
    </lcf76f155ced4ddcb4097134ff3c332f>
    <aykl xmlns="a4b74b86-5c3c-4420-bfb1-58ed0063e4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54D3D9AF57E647ADC55E5A51338A21" ma:contentTypeVersion="23" ma:contentTypeDescription="Create a new document." ma:contentTypeScope="" ma:versionID="19f2b479f7be488beecda44d29c5bf70">
  <xsd:schema xmlns:xsd="http://www.w3.org/2001/XMLSchema" xmlns:xs="http://www.w3.org/2001/XMLSchema" xmlns:p="http://schemas.microsoft.com/office/2006/metadata/properties" xmlns:ns1="http://schemas.microsoft.com/sharepoint/v3" xmlns:ns2="a4b74b86-5c3c-4420-bfb1-58ed0063e47e" xmlns:ns3="5d06572b-9263-4c46-be49-e28237e2dc7e" targetNamespace="http://schemas.microsoft.com/office/2006/metadata/properties" ma:root="true" ma:fieldsID="2b27b91a2c04e25669b49af9e3a97848" ns1:_="" ns2:_="" ns3:_="">
    <xsd:import namespace="http://schemas.microsoft.com/sharepoint/v3"/>
    <xsd:import namespace="a4b74b86-5c3c-4420-bfb1-58ed0063e47e"/>
    <xsd:import namespace="5d06572b-9263-4c46-be49-e28237e2dc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aykl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74b86-5c3c-4420-bfb1-58ed0063e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aykl" ma:index="17" nillable="true" ma:displayName="Project Name" ma:indexed="true" ma:internalName="aykl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2709db4-8bd7-44ed-acc6-15ee7da89e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6572b-9263-4c46-be49-e28237e2dc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38acbbb-d130-4ff5-adf4-498958e7e055}" ma:internalName="TaxCatchAll" ma:showField="CatchAllData" ma:web="5d06572b-9263-4c46-be49-e28237e2dc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FA68FF-BEBB-4D09-948D-B4DF594F8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ACA72-2EEA-493F-B2AC-006E7BEB1342}">
  <ds:schemaRefs>
    <ds:schemaRef ds:uri="http://schemas.openxmlformats.org/package/2006/metadata/core-properties"/>
    <ds:schemaRef ds:uri="5d06572b-9263-4c46-be49-e28237e2dc7e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a4b74b86-5c3c-4420-bfb1-58ed0063e47e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853847C-1F09-4BF0-BF18-EC0316D6A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b74b86-5c3c-4420-bfb1-58ed0063e47e"/>
    <ds:schemaRef ds:uri="5d06572b-9263-4c46-be49-e28237e2dc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</dc:creator>
  <cp:lastModifiedBy>Luke Mioduszewski</cp:lastModifiedBy>
  <dcterms:created xsi:type="dcterms:W3CDTF">2024-03-11T03:15:18Z</dcterms:created>
  <dcterms:modified xsi:type="dcterms:W3CDTF">2024-04-15T04:36:30Z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0x010100F854D3D9AF57E647ADC55E5A51338A21</vt:lpwstr>
  </property>
  <property fmtid="{D5CDD505-2E9C-101B-9397-08002B2CF9AE}" pid="3" name="MediaServiceImageTags">
    <vt:lpwstr/>
  </property>
</Properties>
</file>