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MSA\papers_internal\work_in_progress\Mi_Homogenized_Datainfrastructure\1_Carbon_Pricing_Incidence\3_Analyses\1_LAC_2021\3_Supplementary Information\"/>
    </mc:Choice>
  </mc:AlternateContent>
  <bookViews>
    <workbookView xWindow="0" yWindow="500" windowWidth="33600" windowHeight="20500"/>
  </bookViews>
  <sheets>
    <sheet name="Data 1" sheetId="3" r:id="rId1"/>
    <sheet name="Data_long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8" i="1" l="1"/>
  <c r="C169" i="1"/>
  <c r="C170" i="1"/>
  <c r="C171" i="1"/>
  <c r="C172" i="1"/>
  <c r="C173" i="1"/>
  <c r="C174" i="1"/>
  <c r="C175" i="1"/>
  <c r="C176" i="1"/>
  <c r="C167" i="1"/>
  <c r="B177" i="1"/>
  <c r="B23" i="1" l="1"/>
  <c r="C19" i="1" s="1"/>
  <c r="B12" i="1"/>
  <c r="C11" i="1" s="1"/>
  <c r="B56" i="1"/>
  <c r="C47" i="1" s="1"/>
  <c r="B34" i="1"/>
  <c r="C33" i="1" s="1"/>
  <c r="B166" i="1"/>
  <c r="C157" i="1" s="1"/>
  <c r="B155" i="1"/>
  <c r="C146" i="1" s="1"/>
  <c r="B144" i="1"/>
  <c r="C135" i="1" s="1"/>
  <c r="B133" i="1"/>
  <c r="C124" i="1" s="1"/>
  <c r="B122" i="1"/>
  <c r="C113" i="1" s="1"/>
  <c r="B111" i="1"/>
  <c r="C102" i="1" s="1"/>
  <c r="B100" i="1"/>
  <c r="C92" i="1" s="1"/>
  <c r="B89" i="1"/>
  <c r="C86" i="1" s="1"/>
  <c r="B45" i="1"/>
  <c r="C42" i="1" s="1"/>
  <c r="B67" i="1"/>
  <c r="C59" i="1" s="1"/>
  <c r="B78" i="1"/>
  <c r="C69" i="1" s="1"/>
  <c r="C22" i="1" l="1"/>
  <c r="C5" i="1"/>
  <c r="C8" i="1"/>
  <c r="C30" i="1"/>
  <c r="C41" i="1"/>
  <c r="C54" i="1"/>
  <c r="C52" i="1"/>
  <c r="C64" i="1"/>
  <c r="C53" i="1"/>
  <c r="C63" i="1"/>
  <c r="C91" i="1"/>
  <c r="C83" i="1"/>
  <c r="C29" i="1"/>
  <c r="C51" i="1"/>
  <c r="C58" i="1"/>
  <c r="C50" i="1"/>
  <c r="C97" i="1"/>
  <c r="C71" i="1"/>
  <c r="C62" i="1"/>
  <c r="C99" i="1"/>
  <c r="C98" i="1"/>
  <c r="C49" i="1"/>
  <c r="C68" i="1"/>
  <c r="C48" i="1"/>
  <c r="C77" i="1"/>
  <c r="C96" i="1"/>
  <c r="C66" i="1"/>
  <c r="C85" i="1"/>
  <c r="C95" i="1"/>
  <c r="C55" i="1"/>
  <c r="C65" i="1"/>
  <c r="C70" i="1"/>
  <c r="C84" i="1"/>
  <c r="C94" i="1"/>
  <c r="C82" i="1"/>
  <c r="C76" i="1"/>
  <c r="C79" i="1"/>
  <c r="C81" i="1"/>
  <c r="C61" i="1"/>
  <c r="C80" i="1"/>
  <c r="C73" i="1"/>
  <c r="C87" i="1"/>
  <c r="C93" i="1"/>
  <c r="C75" i="1"/>
  <c r="C74" i="1"/>
  <c r="C88" i="1"/>
  <c r="C60" i="1"/>
  <c r="C57" i="1"/>
  <c r="C72" i="1"/>
  <c r="C90" i="1"/>
  <c r="C13" i="1"/>
  <c r="C20" i="1"/>
  <c r="C18" i="1"/>
  <c r="C21" i="1"/>
  <c r="C17" i="1"/>
  <c r="C16" i="1"/>
  <c r="C164" i="1"/>
  <c r="C163" i="1"/>
  <c r="C161" i="1"/>
  <c r="C162" i="1"/>
  <c r="C159" i="1"/>
  <c r="C160" i="1"/>
  <c r="C156" i="1"/>
  <c r="C158" i="1"/>
  <c r="C165" i="1"/>
  <c r="C138" i="1"/>
  <c r="C145" i="1"/>
  <c r="C154" i="1"/>
  <c r="C153" i="1"/>
  <c r="C152" i="1"/>
  <c r="C151" i="1"/>
  <c r="C150" i="1"/>
  <c r="C149" i="1"/>
  <c r="C147" i="1"/>
  <c r="C148" i="1"/>
  <c r="C142" i="1"/>
  <c r="C141" i="1"/>
  <c r="C140" i="1"/>
  <c r="C139" i="1"/>
  <c r="C137" i="1"/>
  <c r="C134" i="1"/>
  <c r="C136" i="1"/>
  <c r="C143" i="1"/>
  <c r="C131" i="1"/>
  <c r="C129" i="1"/>
  <c r="C128" i="1"/>
  <c r="C127" i="1"/>
  <c r="C126" i="1"/>
  <c r="C130" i="1"/>
  <c r="C123" i="1"/>
  <c r="C125" i="1"/>
  <c r="C132" i="1"/>
  <c r="C120" i="1"/>
  <c r="C119" i="1"/>
  <c r="C118" i="1"/>
  <c r="C117" i="1"/>
  <c r="C115" i="1"/>
  <c r="C112" i="1"/>
  <c r="C114" i="1"/>
  <c r="C116" i="1"/>
  <c r="C121" i="1"/>
  <c r="C109" i="1"/>
  <c r="C108" i="1"/>
  <c r="C107" i="1"/>
  <c r="C106" i="1"/>
  <c r="C105" i="1"/>
  <c r="C103" i="1"/>
  <c r="C104" i="1"/>
  <c r="C101" i="1"/>
  <c r="C110" i="1"/>
  <c r="C26" i="1"/>
  <c r="C40" i="1"/>
  <c r="C39" i="1"/>
  <c r="C4" i="1"/>
  <c r="C38" i="1"/>
  <c r="C36" i="1"/>
  <c r="C28" i="1"/>
  <c r="C27" i="1"/>
  <c r="C46" i="1"/>
  <c r="C24" i="1"/>
  <c r="C3" i="1"/>
  <c r="C2" i="1"/>
  <c r="C10" i="1"/>
  <c r="C9" i="1"/>
  <c r="C25" i="1"/>
  <c r="C37" i="1"/>
  <c r="C7" i="1"/>
  <c r="C32" i="1"/>
  <c r="C35" i="1"/>
  <c r="C6" i="1"/>
  <c r="C31" i="1"/>
  <c r="C44" i="1"/>
  <c r="C43" i="1"/>
  <c r="C12" i="1" l="1"/>
  <c r="C100" i="1"/>
  <c r="C56" i="1"/>
  <c r="C89" i="1"/>
  <c r="C78" i="1"/>
  <c r="C67" i="1"/>
  <c r="C45" i="1"/>
  <c r="C23" i="1"/>
  <c r="C166" i="1"/>
  <c r="C144" i="1"/>
  <c r="C155" i="1"/>
  <c r="C133" i="1"/>
  <c r="C122" i="1"/>
  <c r="C111" i="1"/>
  <c r="C34" i="1"/>
</calcChain>
</file>

<file path=xl/comments1.xml><?xml version="1.0" encoding="utf-8"?>
<comments xmlns="http://schemas.openxmlformats.org/spreadsheetml/2006/main">
  <authors>
    <author>Microsoft Office User</author>
  </authors>
  <commentList>
    <comment ref="L3" authorId="0" shapeId="0">
      <text>
        <r>
          <rPr>
            <b/>
            <sz val="4"/>
            <color rgb="FF000000"/>
            <rFont val="Tahoma"/>
            <family val="2"/>
          </rPr>
          <t>Microsoft Office User:</t>
        </r>
        <r>
          <rPr>
            <sz val="4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2020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Source: https://ourworldindata.org/energy/country/barbados</t>
        </r>
        <r>
          <rPr>
            <sz val="4"/>
            <color rgb="FF000000"/>
            <rFont val="Calibri"/>
            <family val="2"/>
          </rPr>
          <t xml:space="preserve">
</t>
        </r>
      </text>
    </comment>
    <comment ref="M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2020
Source: https://ourworldindata.org/energy/country/barbados</t>
        </r>
      </text>
    </comment>
    <comment ref="L1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2019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1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GWh generated from fossil sources (Coal, Oil, Natural Gas)
</t>
        </r>
      </text>
    </comment>
    <comment ref="E13" authorId="0" shapeId="0">
      <text>
        <r>
          <rPr>
            <b/>
            <sz val="4"/>
            <color rgb="FF000000"/>
            <rFont val="Tahoma"/>
            <family val="2"/>
          </rPr>
          <t>Microsoft Office User:</t>
        </r>
        <r>
          <rPr>
            <sz val="4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2016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Source: https://ourworldindata.org/energy/country/barbados</t>
        </r>
        <r>
          <rPr>
            <sz val="4"/>
            <color rgb="FF000000"/>
            <rFont val="Calibri"/>
            <family val="2"/>
          </rPr>
          <t xml:space="preserve">
</t>
        </r>
      </text>
    </comment>
    <comment ref="F1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2016
</t>
        </r>
        <r>
          <rPr>
            <sz val="10"/>
            <color rgb="FF000000"/>
            <rFont val="Tahoma"/>
            <family val="2"/>
          </rPr>
          <t>Source: https://ourworldindata.org/energy/country/barbados</t>
        </r>
      </text>
    </comment>
    <comment ref="E1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2019
</t>
        </r>
      </text>
    </comment>
  </commentList>
</comments>
</file>

<file path=xl/sharedStrings.xml><?xml version="1.0" encoding="utf-8"?>
<sst xmlns="http://schemas.openxmlformats.org/spreadsheetml/2006/main" count="356" uniqueCount="39">
  <si>
    <t>Country</t>
  </si>
  <si>
    <t>Barbados</t>
  </si>
  <si>
    <t>Costa Rica</t>
  </si>
  <si>
    <t>Dominican Republic</t>
  </si>
  <si>
    <t>Bolivia</t>
  </si>
  <si>
    <t>Colombia</t>
  </si>
  <si>
    <t xml:space="preserve">Ecuador </t>
  </si>
  <si>
    <t>El Salvador</t>
  </si>
  <si>
    <t>Guatemala</t>
  </si>
  <si>
    <t>Mexico</t>
  </si>
  <si>
    <t>Nicaragua</t>
  </si>
  <si>
    <t>Paraguay</t>
  </si>
  <si>
    <t>Peru</t>
  </si>
  <si>
    <t>Uruguay</t>
  </si>
  <si>
    <t>Source</t>
  </si>
  <si>
    <t xml:space="preserve">Coal </t>
  </si>
  <si>
    <t>Oil</t>
  </si>
  <si>
    <t>Natural Gas</t>
  </si>
  <si>
    <t>Biofuels</t>
  </si>
  <si>
    <t>Nuclear</t>
  </si>
  <si>
    <t>Hydro</t>
  </si>
  <si>
    <t>Wind</t>
  </si>
  <si>
    <t>Solar PV</t>
  </si>
  <si>
    <t>Argentina</t>
  </si>
  <si>
    <t>total Electricity Generation by Source in GWh (2020)</t>
  </si>
  <si>
    <t>TOTAL</t>
  </si>
  <si>
    <t>% Electricity Generation by Source in GWh (2020)</t>
  </si>
  <si>
    <t>Brazil</t>
  </si>
  <si>
    <t>Other</t>
  </si>
  <si>
    <t>Geothermal</t>
  </si>
  <si>
    <t>total Electricity Consumption in TWh (2020)</t>
  </si>
  <si>
    <t>Electricity Consupmtion MWh / per Capita (2020)</t>
  </si>
  <si>
    <t>Coal*</t>
  </si>
  <si>
    <t>Oil*</t>
  </si>
  <si>
    <t>Natural Gas*</t>
  </si>
  <si>
    <t>Ecuador</t>
  </si>
  <si>
    <t>Source: IEA</t>
  </si>
  <si>
    <t>Chile</t>
  </si>
  <si>
    <t>Electricity Consumption MWh / per capita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</si>
</sst>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"/>
    <numFmt numFmtId="166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4"/>
      <color rgb="FF000000"/>
      <name val="Tahoma"/>
      <family val="2"/>
    </font>
    <font>
      <sz val="4"/>
      <color rgb="FF000000"/>
      <name val="Tahoma"/>
      <family val="2"/>
    </font>
    <font>
      <sz val="10"/>
      <color rgb="FF000000"/>
      <name val="Calibri"/>
      <family val="2"/>
    </font>
    <font>
      <sz val="4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164" fontId="3" fillId="0" borderId="0" xfId="0" applyNumberFormat="1" applyFont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64" fontId="0" fillId="0" borderId="1" xfId="1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3" fillId="0" borderId="1" xfId="0" applyNumberFormat="1" applyFont="1" applyBorder="1"/>
    <xf numFmtId="0" fontId="0" fillId="2" borderId="1" xfId="0" applyFill="1" applyBorder="1"/>
    <xf numFmtId="0" fontId="0" fillId="0" borderId="0" xfId="0" applyFont="1" applyAlignment="1">
      <alignment wrapText="1"/>
    </xf>
    <xf numFmtId="0" fontId="0" fillId="0" borderId="0" xfId="0" applyFill="1" applyBorder="1"/>
    <xf numFmtId="164" fontId="0" fillId="0" borderId="0" xfId="1" applyNumberFormat="1" applyFont="1" applyFill="1" applyBorder="1"/>
    <xf numFmtId="165" fontId="0" fillId="0" borderId="0" xfId="0" applyNumberFormat="1"/>
    <xf numFmtId="0" fontId="11" fillId="0" borderId="1" xfId="0" applyFont="1" applyBorder="1" applyAlignment="1">
      <alignment horizontal="center" vertical="center"/>
    </xf>
    <xf numFmtId="166" fontId="13" fillId="0" borderId="1" xfId="1" applyNumberFormat="1" applyFont="1" applyBorder="1" applyAlignment="1">
      <alignment horizontal="center" vertical="center"/>
    </xf>
    <xf numFmtId="166" fontId="13" fillId="0" borderId="1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9" fontId="0" fillId="0" borderId="0" xfId="1" applyFont="1" applyAlignment="1">
      <alignment vertical="center"/>
    </xf>
    <xf numFmtId="10" fontId="0" fillId="0" borderId="0" xfId="1" applyNumberFormat="1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6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tabSelected="1" zoomScale="145" zoomScaleNormal="145" workbookViewId="0">
      <selection activeCell="D1" sqref="D1"/>
    </sheetView>
  </sheetViews>
  <sheetFormatPr baseColWidth="10" defaultRowHeight="15.5" x14ac:dyDescent="0.35"/>
  <cols>
    <col min="1" max="1" width="12.75" style="19" customWidth="1"/>
    <col min="2" max="3" width="4.5" style="19" customWidth="1"/>
    <col min="4" max="4" width="8" style="19" customWidth="1"/>
    <col min="5" max="5" width="5.75" style="19" customWidth="1"/>
    <col min="6" max="6" width="5.58203125" style="19" customWidth="1"/>
    <col min="7" max="7" width="5.25" style="19" customWidth="1"/>
    <col min="8" max="8" width="8.1640625" style="19" customWidth="1"/>
    <col min="9" max="9" width="4.5" style="19" customWidth="1"/>
    <col min="10" max="10" width="6" style="19" customWidth="1"/>
    <col min="11" max="11" width="4.33203125" style="19" hidden="1" customWidth="1"/>
    <col min="12" max="12" width="10.75" style="19" customWidth="1"/>
    <col min="13" max="13" width="13.08203125" style="19" customWidth="1"/>
    <col min="14" max="16384" width="10.6640625" style="19"/>
  </cols>
  <sheetData>
    <row r="1" spans="1:14" s="22" customFormat="1" ht="36" x14ac:dyDescent="0.35">
      <c r="A1" s="15" t="s">
        <v>0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29</v>
      </c>
      <c r="I1" s="20" t="s">
        <v>21</v>
      </c>
      <c r="J1" s="20" t="s">
        <v>22</v>
      </c>
      <c r="K1" s="20" t="s">
        <v>28</v>
      </c>
      <c r="L1" s="26" t="s">
        <v>30</v>
      </c>
      <c r="M1" s="26" t="s">
        <v>38</v>
      </c>
      <c r="N1" s="21"/>
    </row>
    <row r="2" spans="1:14" x14ac:dyDescent="0.35">
      <c r="A2" s="23" t="s">
        <v>23</v>
      </c>
      <c r="B2" s="16">
        <v>1.3613938243919269E-2</v>
      </c>
      <c r="C2" s="16">
        <v>4.6368811454200451E-2</v>
      </c>
      <c r="D2" s="16">
        <v>0.60887355528721754</v>
      </c>
      <c r="E2" s="16">
        <v>1.5628773503536312E-2</v>
      </c>
      <c r="F2" s="16">
        <v>7.3879592892875628E-2</v>
      </c>
      <c r="G2" s="16">
        <v>0.16741072968776954</v>
      </c>
      <c r="H2" s="16">
        <v>0</v>
      </c>
      <c r="I2" s="16">
        <v>6.4943936518889078E-2</v>
      </c>
      <c r="J2" s="16">
        <v>9.2806624115922033E-3</v>
      </c>
      <c r="K2" s="16">
        <v>0</v>
      </c>
      <c r="L2" s="23">
        <v>128.80000000000001</v>
      </c>
      <c r="M2" s="23">
        <v>2.8</v>
      </c>
    </row>
    <row r="3" spans="1:14" x14ac:dyDescent="0.35">
      <c r="A3" s="23" t="s">
        <v>1</v>
      </c>
      <c r="B3" s="17">
        <v>0</v>
      </c>
      <c r="C3" s="17">
        <v>0.96799999999999997</v>
      </c>
      <c r="D3" s="18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0.03</v>
      </c>
      <c r="K3" s="16">
        <v>0</v>
      </c>
      <c r="L3" s="23">
        <v>1</v>
      </c>
      <c r="M3" s="23">
        <v>3.5</v>
      </c>
    </row>
    <row r="4" spans="1:14" x14ac:dyDescent="0.35">
      <c r="A4" s="23" t="s">
        <v>4</v>
      </c>
      <c r="B4" s="17">
        <v>0</v>
      </c>
      <c r="C4" s="17">
        <v>8.8280060882800614E-3</v>
      </c>
      <c r="D4" s="17">
        <v>0.64251648909183157</v>
      </c>
      <c r="E4" s="16">
        <v>1.7656012176560123E-2</v>
      </c>
      <c r="F4" s="16">
        <v>0</v>
      </c>
      <c r="G4" s="16">
        <v>0.29883307965499745</v>
      </c>
      <c r="H4" s="16">
        <v>0</v>
      </c>
      <c r="I4" s="16">
        <v>6.4941653982749873E-3</v>
      </c>
      <c r="J4" s="16">
        <v>2.5672247590055809E-2</v>
      </c>
      <c r="K4" s="16">
        <v>0</v>
      </c>
      <c r="L4" s="23">
        <v>9</v>
      </c>
      <c r="M4" s="23">
        <v>0.8</v>
      </c>
    </row>
    <row r="5" spans="1:14" x14ac:dyDescent="0.35">
      <c r="A5" s="23" t="s">
        <v>27</v>
      </c>
      <c r="B5" s="16">
        <v>2.8336378779139745E-2</v>
      </c>
      <c r="C5" s="16">
        <v>1.7388930087227385E-2</v>
      </c>
      <c r="D5" s="16">
        <v>8.6377567423908286E-2</v>
      </c>
      <c r="E5" s="16">
        <v>9.4904815681864818E-2</v>
      </c>
      <c r="F5" s="16">
        <v>2.2704323563672437E-2</v>
      </c>
      <c r="G5" s="16">
        <v>0.64031427061976842</v>
      </c>
      <c r="H5" s="16">
        <v>0</v>
      </c>
      <c r="I5" s="16">
        <v>9.21728003722391E-2</v>
      </c>
      <c r="J5" s="16">
        <v>1.7367927012700398E-2</v>
      </c>
      <c r="K5" s="16">
        <v>4.3298645947941459E-4</v>
      </c>
      <c r="L5" s="23">
        <v>540.29999999999995</v>
      </c>
      <c r="M5" s="23">
        <v>2.5</v>
      </c>
    </row>
    <row r="6" spans="1:14" x14ac:dyDescent="0.35">
      <c r="A6" s="23" t="s">
        <v>37</v>
      </c>
      <c r="B6" s="16">
        <v>0.31140000000000001</v>
      </c>
      <c r="C6" s="16">
        <v>3.7240000000000002E-2</v>
      </c>
      <c r="D6" s="16">
        <v>0.17979000000000001</v>
      </c>
      <c r="E6" s="16">
        <v>5.4899999999999997E-2</v>
      </c>
      <c r="F6" s="16">
        <v>0</v>
      </c>
      <c r="G6" s="16">
        <v>0.25308000000000003</v>
      </c>
      <c r="H6" s="16">
        <v>3.0200000000000001E-3</v>
      </c>
      <c r="I6" s="16">
        <v>6.7489999999999994E-2</v>
      </c>
      <c r="J6" s="16">
        <v>9.3079999999999996E-2</v>
      </c>
      <c r="K6" s="16">
        <v>0</v>
      </c>
      <c r="L6" s="23">
        <v>78.3</v>
      </c>
      <c r="M6" s="23">
        <v>4</v>
      </c>
    </row>
    <row r="7" spans="1:14" x14ac:dyDescent="0.35">
      <c r="A7" s="23" t="s">
        <v>5</v>
      </c>
      <c r="B7" s="16">
        <v>0.11951138071122488</v>
      </c>
      <c r="C7" s="16">
        <v>3.4907340419611556E-2</v>
      </c>
      <c r="D7" s="16">
        <v>0.1385719850854249</v>
      </c>
      <c r="E7" s="16">
        <v>1.0100729033335188E-2</v>
      </c>
      <c r="F7" s="16">
        <v>0</v>
      </c>
      <c r="G7" s="16">
        <v>0.69337470087372699</v>
      </c>
      <c r="H7" s="16">
        <v>0</v>
      </c>
      <c r="I7" s="16">
        <v>8.76509544215037E-4</v>
      </c>
      <c r="J7" s="16">
        <v>2.6573543324614614E-3</v>
      </c>
      <c r="K7" s="16">
        <v>0</v>
      </c>
      <c r="L7" s="23">
        <v>67.2</v>
      </c>
      <c r="M7" s="23">
        <v>1.4</v>
      </c>
    </row>
    <row r="8" spans="1:14" x14ac:dyDescent="0.35">
      <c r="A8" s="23" t="s">
        <v>2</v>
      </c>
      <c r="B8" s="16">
        <v>0</v>
      </c>
      <c r="C8" s="16">
        <v>2.1747009786154403E-3</v>
      </c>
      <c r="D8" s="16">
        <v>0</v>
      </c>
      <c r="E8" s="16">
        <v>1.2504530627038782E-2</v>
      </c>
      <c r="F8" s="16">
        <v>0</v>
      </c>
      <c r="G8" s="16">
        <v>0.69418267488220364</v>
      </c>
      <c r="H8" s="16">
        <v>0.15304458137006161</v>
      </c>
      <c r="I8" s="16">
        <v>0.13220369699166365</v>
      </c>
      <c r="J8" s="16">
        <v>5.8898151504168175E-3</v>
      </c>
      <c r="K8" s="16">
        <v>0</v>
      </c>
      <c r="L8" s="23">
        <v>10.6</v>
      </c>
      <c r="M8" s="23">
        <v>2.1</v>
      </c>
    </row>
    <row r="9" spans="1:14" x14ac:dyDescent="0.35">
      <c r="A9" s="23" t="s">
        <v>3</v>
      </c>
      <c r="B9" s="16">
        <v>0.12665558745026942</v>
      </c>
      <c r="C9" s="16">
        <v>0.51996776955229895</v>
      </c>
      <c r="D9" s="16">
        <v>0.25567809840358563</v>
      </c>
      <c r="E9" s="16">
        <v>1.0273455204713703E-2</v>
      </c>
      <c r="F9" s="16">
        <v>0</v>
      </c>
      <c r="G9" s="16">
        <v>4.673414916654077E-2</v>
      </c>
      <c r="H9" s="16">
        <v>0</v>
      </c>
      <c r="I9" s="16">
        <v>2.7798761142166492E-2</v>
      </c>
      <c r="J9" s="16">
        <v>1.2892179080425038E-2</v>
      </c>
      <c r="K9" s="16">
        <v>0</v>
      </c>
      <c r="L9" s="23">
        <v>17.3</v>
      </c>
      <c r="M9" s="23">
        <v>1.6</v>
      </c>
    </row>
    <row r="10" spans="1:14" x14ac:dyDescent="0.35">
      <c r="A10" s="23" t="s">
        <v>35</v>
      </c>
      <c r="B10" s="16">
        <v>0</v>
      </c>
      <c r="C10" s="16">
        <v>0.1623893237520852</v>
      </c>
      <c r="D10" s="16">
        <v>3.8496086231233156E-2</v>
      </c>
      <c r="E10" s="16">
        <v>1.5109713845759015E-2</v>
      </c>
      <c r="F10" s="16">
        <v>0</v>
      </c>
      <c r="G10" s="16">
        <v>0.78031566790709617</v>
      </c>
      <c r="H10" s="16">
        <v>0</v>
      </c>
      <c r="I10" s="16">
        <v>2.4701655331707943E-3</v>
      </c>
      <c r="J10" s="16">
        <v>1.2190427306557167E-3</v>
      </c>
      <c r="K10" s="16">
        <v>0</v>
      </c>
      <c r="L10" s="23">
        <v>26.2</v>
      </c>
      <c r="M10" s="23">
        <v>1.5</v>
      </c>
    </row>
    <row r="11" spans="1:14" x14ac:dyDescent="0.35">
      <c r="A11" s="23" t="s">
        <v>7</v>
      </c>
      <c r="B11" s="16">
        <v>0</v>
      </c>
      <c r="C11" s="16">
        <v>0.28905349794238683</v>
      </c>
      <c r="D11" s="16">
        <v>0</v>
      </c>
      <c r="E11" s="16">
        <v>0.13646090534979424</v>
      </c>
      <c r="F11" s="16">
        <v>0</v>
      </c>
      <c r="G11" s="16">
        <v>0.25119341563786007</v>
      </c>
      <c r="H11" s="16">
        <v>0.24263374485596709</v>
      </c>
      <c r="I11" s="16">
        <v>0</v>
      </c>
      <c r="J11" s="16">
        <v>8.0658436213991769E-2</v>
      </c>
      <c r="K11" s="16">
        <v>0</v>
      </c>
      <c r="L11" s="23">
        <v>6.6</v>
      </c>
      <c r="M11" s="23">
        <v>1</v>
      </c>
    </row>
    <row r="12" spans="1:14" x14ac:dyDescent="0.35">
      <c r="A12" s="23" t="s">
        <v>8</v>
      </c>
      <c r="B12" s="16">
        <v>0.15406050955414013</v>
      </c>
      <c r="C12" s="16">
        <v>0.1</v>
      </c>
      <c r="D12" s="16">
        <v>0</v>
      </c>
      <c r="E12" s="16">
        <v>0.2050955414012739</v>
      </c>
      <c r="F12" s="16">
        <v>0</v>
      </c>
      <c r="G12" s="16">
        <v>0.47245222929936304</v>
      </c>
      <c r="H12" s="16">
        <v>2.5955414012738855E-2</v>
      </c>
      <c r="I12" s="16">
        <v>2.4920382165605097E-2</v>
      </c>
      <c r="J12" s="16">
        <v>1.751592356687898E-2</v>
      </c>
      <c r="K12" s="16">
        <v>0</v>
      </c>
      <c r="L12" s="23">
        <v>11.2</v>
      </c>
      <c r="M12" s="23">
        <v>0.7</v>
      </c>
    </row>
    <row r="13" spans="1:14" x14ac:dyDescent="0.35">
      <c r="A13" s="23" t="s">
        <v>9</v>
      </c>
      <c r="B13" s="16">
        <v>2.6443021826633502E-2</v>
      </c>
      <c r="C13" s="16">
        <v>9.9303318557007303E-2</v>
      </c>
      <c r="D13" s="16">
        <v>0.63441990784698643</v>
      </c>
      <c r="E13" s="16">
        <v>6.7338106028391517E-3</v>
      </c>
      <c r="F13" s="16">
        <v>3.1641919718531378E-2</v>
      </c>
      <c r="G13" s="16">
        <v>7.8105795387689247E-2</v>
      </c>
      <c r="H13" s="16">
        <v>1.3167628778302683E-2</v>
      </c>
      <c r="I13" s="16">
        <v>5.7380104968224106E-2</v>
      </c>
      <c r="J13" s="16">
        <v>3.9400947160557115E-2</v>
      </c>
      <c r="K13" s="16">
        <v>1.3403545153229142E-2</v>
      </c>
      <c r="L13" s="23">
        <v>307.5</v>
      </c>
      <c r="M13" s="23">
        <v>2.4</v>
      </c>
    </row>
    <row r="14" spans="1:14" x14ac:dyDescent="0.35">
      <c r="A14" s="23" t="s">
        <v>10</v>
      </c>
      <c r="B14" s="16">
        <v>0</v>
      </c>
      <c r="C14" s="16">
        <v>0.43144544062978352</v>
      </c>
      <c r="D14" s="16">
        <v>0</v>
      </c>
      <c r="E14" s="16">
        <v>0.18390553247321234</v>
      </c>
      <c r="F14" s="16">
        <v>0</v>
      </c>
      <c r="G14" s="16">
        <v>4.9639186529630439E-2</v>
      </c>
      <c r="H14" s="16">
        <v>0.17012901815001094</v>
      </c>
      <c r="I14" s="16">
        <v>0.15963262628471464</v>
      </c>
      <c r="J14" s="16">
        <v>5.2481959326481521E-3</v>
      </c>
      <c r="K14" s="16">
        <v>0</v>
      </c>
      <c r="L14" s="23">
        <v>3.9</v>
      </c>
      <c r="M14" s="23">
        <v>0.6</v>
      </c>
    </row>
    <row r="15" spans="1:14" x14ac:dyDescent="0.35">
      <c r="A15" s="23" t="s">
        <v>11</v>
      </c>
      <c r="B15" s="16">
        <v>0</v>
      </c>
      <c r="C15" s="16">
        <v>4.2392640637585315E-5</v>
      </c>
      <c r="D15" s="16">
        <v>0</v>
      </c>
      <c r="E15" s="16">
        <v>0</v>
      </c>
      <c r="F15" s="16">
        <v>0</v>
      </c>
      <c r="G15" s="16">
        <v>0.99995760735936245</v>
      </c>
      <c r="H15" s="16">
        <v>0</v>
      </c>
      <c r="I15" s="16">
        <v>0</v>
      </c>
      <c r="J15" s="16">
        <v>0</v>
      </c>
      <c r="K15" s="16">
        <v>0</v>
      </c>
      <c r="L15" s="23">
        <v>13.2</v>
      </c>
      <c r="M15" s="23">
        <v>1.9</v>
      </c>
    </row>
    <row r="16" spans="1:14" x14ac:dyDescent="0.35">
      <c r="A16" s="23" t="s">
        <v>12</v>
      </c>
      <c r="B16" s="16">
        <v>1.058021122635984E-3</v>
      </c>
      <c r="C16" s="16">
        <v>1.2752933174630166E-2</v>
      </c>
      <c r="D16" s="16">
        <v>0.3488068922518846</v>
      </c>
      <c r="E16" s="16">
        <v>1.075025033535491E-2</v>
      </c>
      <c r="F16" s="16">
        <v>0</v>
      </c>
      <c r="G16" s="16">
        <v>0.57737724120992273</v>
      </c>
      <c r="H16" s="16">
        <v>0</v>
      </c>
      <c r="I16" s="16">
        <v>3.4234540611007197E-2</v>
      </c>
      <c r="J16" s="16">
        <v>1.5020121294564417E-2</v>
      </c>
      <c r="K16" s="16">
        <v>0</v>
      </c>
      <c r="L16" s="23">
        <v>50.7</v>
      </c>
      <c r="M16" s="23">
        <v>1.6</v>
      </c>
    </row>
    <row r="17" spans="1:13" x14ac:dyDescent="0.35">
      <c r="A17" s="23" t="s">
        <v>13</v>
      </c>
      <c r="B17" s="16">
        <v>0</v>
      </c>
      <c r="C17" s="16">
        <v>2.7410857448270598E-2</v>
      </c>
      <c r="D17" s="16">
        <v>0</v>
      </c>
      <c r="E17" s="16">
        <v>0.21272047033671834</v>
      </c>
      <c r="F17" s="16">
        <v>0</v>
      </c>
      <c r="G17" s="16">
        <v>0.30930747499427352</v>
      </c>
      <c r="H17" s="16">
        <v>0</v>
      </c>
      <c r="I17" s="16">
        <v>0.41520958998243873</v>
      </c>
      <c r="J17" s="16">
        <v>3.5351607238298846E-2</v>
      </c>
      <c r="K17" s="16">
        <v>0</v>
      </c>
      <c r="L17" s="23">
        <v>11.1</v>
      </c>
      <c r="M17" s="23">
        <v>3.2</v>
      </c>
    </row>
    <row r="18" spans="1:13" x14ac:dyDescent="0.3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3" x14ac:dyDescent="0.3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3" x14ac:dyDescent="0.3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3" x14ac:dyDescent="0.3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3" x14ac:dyDescent="0.35"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3" x14ac:dyDescent="0.35">
      <c r="B23" s="25"/>
      <c r="C23" s="25"/>
      <c r="D23" s="25"/>
      <c r="E23" s="25"/>
      <c r="F23" s="25"/>
      <c r="G23" s="25"/>
      <c r="H23" s="25"/>
      <c r="I23" s="25"/>
      <c r="J23" s="25"/>
      <c r="K23" s="25"/>
    </row>
  </sheetData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7"/>
  <sheetViews>
    <sheetView zoomScale="119" zoomScaleNormal="140" workbookViewId="0">
      <pane xSplit="1" ySplit="1" topLeftCell="B121" activePane="bottomRight" state="frozen"/>
      <selection pane="topRight" activeCell="B1" sqref="B1"/>
      <selection pane="bottomLeft" activeCell="A2" sqref="A2"/>
      <selection pane="bottomRight" activeCell="B145" sqref="B145:B154"/>
    </sheetView>
  </sheetViews>
  <sheetFormatPr baseColWidth="10" defaultRowHeight="15.5" x14ac:dyDescent="0.35"/>
  <cols>
    <col min="1" max="1" width="17.6640625" customWidth="1"/>
    <col min="2" max="6" width="16.33203125" customWidth="1"/>
  </cols>
  <sheetData>
    <row r="1" spans="1:8" s="1" customFormat="1" ht="62" x14ac:dyDescent="0.35">
      <c r="A1" s="5" t="s">
        <v>0</v>
      </c>
      <c r="B1" s="5" t="s">
        <v>24</v>
      </c>
      <c r="C1" s="5" t="s">
        <v>26</v>
      </c>
      <c r="D1" s="5" t="s">
        <v>14</v>
      </c>
      <c r="E1" s="5" t="s">
        <v>30</v>
      </c>
      <c r="F1" s="5" t="s">
        <v>31</v>
      </c>
      <c r="H1" s="11" t="s">
        <v>36</v>
      </c>
    </row>
    <row r="2" spans="1:8" x14ac:dyDescent="0.35">
      <c r="A2" s="4" t="s">
        <v>23</v>
      </c>
      <c r="B2" s="4">
        <v>1973</v>
      </c>
      <c r="C2" s="6">
        <f>B2/$B$12</f>
        <v>1.3613938243919269E-2</v>
      </c>
      <c r="D2" s="4" t="s">
        <v>15</v>
      </c>
      <c r="E2" s="4">
        <v>128.80000000000001</v>
      </c>
      <c r="F2" s="4">
        <v>2.8</v>
      </c>
    </row>
    <row r="3" spans="1:8" x14ac:dyDescent="0.35">
      <c r="A3" s="4" t="s">
        <v>23</v>
      </c>
      <c r="B3" s="4">
        <v>6720</v>
      </c>
      <c r="C3" s="6">
        <f>B3/$B$12</f>
        <v>4.6368811454200451E-2</v>
      </c>
      <c r="D3" s="4" t="s">
        <v>16</v>
      </c>
      <c r="E3" s="4">
        <v>128.80000000000001</v>
      </c>
      <c r="F3" s="4">
        <v>2.8</v>
      </c>
    </row>
    <row r="4" spans="1:8" x14ac:dyDescent="0.35">
      <c r="A4" s="4" t="s">
        <v>23</v>
      </c>
      <c r="B4" s="4">
        <v>88241</v>
      </c>
      <c r="C4" s="6">
        <f t="shared" ref="C4:C11" si="0">B4/$B$12</f>
        <v>0.60887355528721754</v>
      </c>
      <c r="D4" s="4" t="s">
        <v>17</v>
      </c>
      <c r="E4" s="4">
        <v>128.80000000000001</v>
      </c>
      <c r="F4" s="4">
        <v>2.8</v>
      </c>
    </row>
    <row r="5" spans="1:8" x14ac:dyDescent="0.35">
      <c r="A5" s="4" t="s">
        <v>23</v>
      </c>
      <c r="B5" s="4">
        <v>2265</v>
      </c>
      <c r="C5" s="6">
        <f t="shared" si="0"/>
        <v>1.5628773503536312E-2</v>
      </c>
      <c r="D5" s="4" t="s">
        <v>18</v>
      </c>
      <c r="E5" s="4">
        <v>128.80000000000001</v>
      </c>
      <c r="F5" s="4">
        <v>2.8</v>
      </c>
    </row>
    <row r="6" spans="1:8" x14ac:dyDescent="0.35">
      <c r="A6" s="4" t="s">
        <v>23</v>
      </c>
      <c r="B6" s="4">
        <v>10707</v>
      </c>
      <c r="C6" s="6">
        <f t="shared" si="0"/>
        <v>7.3879592892875628E-2</v>
      </c>
      <c r="D6" s="4" t="s">
        <v>19</v>
      </c>
      <c r="E6" s="4">
        <v>128.80000000000001</v>
      </c>
      <c r="F6" s="4">
        <v>2.8</v>
      </c>
    </row>
    <row r="7" spans="1:8" x14ac:dyDescent="0.35">
      <c r="A7" s="4" t="s">
        <v>23</v>
      </c>
      <c r="B7" s="4">
        <v>24262</v>
      </c>
      <c r="C7" s="6">
        <f t="shared" si="0"/>
        <v>0.16741072968776954</v>
      </c>
      <c r="D7" s="4" t="s">
        <v>20</v>
      </c>
      <c r="E7" s="4">
        <v>128.80000000000001</v>
      </c>
      <c r="F7" s="4">
        <v>2.8</v>
      </c>
    </row>
    <row r="8" spans="1:8" x14ac:dyDescent="0.35">
      <c r="A8" s="4" t="s">
        <v>23</v>
      </c>
      <c r="B8" s="4">
        <v>0</v>
      </c>
      <c r="C8" s="6">
        <f t="shared" si="0"/>
        <v>0</v>
      </c>
      <c r="D8" s="4" t="s">
        <v>29</v>
      </c>
      <c r="E8" s="4">
        <v>128.80000000000001</v>
      </c>
      <c r="F8" s="4">
        <v>2.8</v>
      </c>
    </row>
    <row r="9" spans="1:8" x14ac:dyDescent="0.35">
      <c r="A9" s="4" t="s">
        <v>23</v>
      </c>
      <c r="B9" s="4">
        <v>9412</v>
      </c>
      <c r="C9" s="6">
        <f t="shared" si="0"/>
        <v>6.4943936518889078E-2</v>
      </c>
      <c r="D9" s="4" t="s">
        <v>21</v>
      </c>
      <c r="E9" s="4">
        <v>128.80000000000001</v>
      </c>
      <c r="F9" s="4">
        <v>2.8</v>
      </c>
    </row>
    <row r="10" spans="1:8" x14ac:dyDescent="0.35">
      <c r="A10" s="4" t="s">
        <v>23</v>
      </c>
      <c r="B10" s="4">
        <v>1345</v>
      </c>
      <c r="C10" s="6">
        <f t="shared" si="0"/>
        <v>9.2806624115922033E-3</v>
      </c>
      <c r="D10" s="4" t="s">
        <v>22</v>
      </c>
      <c r="E10" s="4">
        <v>128.80000000000001</v>
      </c>
      <c r="F10" s="4">
        <v>2.8</v>
      </c>
    </row>
    <row r="11" spans="1:8" x14ac:dyDescent="0.35">
      <c r="A11" s="4" t="s">
        <v>23</v>
      </c>
      <c r="B11" s="4">
        <v>0</v>
      </c>
      <c r="C11" s="6">
        <f t="shared" si="0"/>
        <v>0</v>
      </c>
      <c r="D11" s="4" t="s">
        <v>28</v>
      </c>
      <c r="E11" s="4">
        <v>128.80000000000001</v>
      </c>
      <c r="F11" s="4">
        <v>2.8</v>
      </c>
    </row>
    <row r="12" spans="1:8" s="2" customFormat="1" hidden="1" x14ac:dyDescent="0.35">
      <c r="A12" s="7" t="s">
        <v>25</v>
      </c>
      <c r="B12" s="7">
        <f>SUM(B2:B11)</f>
        <v>144925</v>
      </c>
      <c r="C12" s="7">
        <f>SUM(C2:C11)</f>
        <v>1</v>
      </c>
      <c r="D12" s="7"/>
      <c r="E12" s="7"/>
      <c r="F12" s="7"/>
    </row>
    <row r="13" spans="1:8" x14ac:dyDescent="0.35">
      <c r="A13" s="4" t="s">
        <v>1</v>
      </c>
      <c r="B13" s="27">
        <v>0.98</v>
      </c>
      <c r="C13" s="30">
        <f t="shared" ref="C13:C22" si="1">B13/$B$23</f>
        <v>0.97029702970297027</v>
      </c>
      <c r="D13" s="10" t="s">
        <v>32</v>
      </c>
      <c r="E13" s="4">
        <v>7</v>
      </c>
      <c r="F13" s="4">
        <v>2.5107000000000001E-2</v>
      </c>
    </row>
    <row r="14" spans="1:8" x14ac:dyDescent="0.35">
      <c r="A14" s="4" t="s">
        <v>1</v>
      </c>
      <c r="B14" s="28"/>
      <c r="C14" s="31"/>
      <c r="D14" s="10" t="s">
        <v>33</v>
      </c>
      <c r="E14" s="4">
        <v>7</v>
      </c>
      <c r="F14" s="4">
        <v>2.5107000000000001E-2</v>
      </c>
    </row>
    <row r="15" spans="1:8" x14ac:dyDescent="0.35">
      <c r="A15" s="4" t="s">
        <v>1</v>
      </c>
      <c r="B15" s="29"/>
      <c r="C15" s="32"/>
      <c r="D15" s="10" t="s">
        <v>34</v>
      </c>
      <c r="E15" s="4">
        <v>7</v>
      </c>
      <c r="F15" s="4">
        <v>2.5107000000000001E-2</v>
      </c>
    </row>
    <row r="16" spans="1:8" x14ac:dyDescent="0.35">
      <c r="A16" s="4" t="s">
        <v>1</v>
      </c>
      <c r="B16" s="4">
        <v>0</v>
      </c>
      <c r="C16" s="6">
        <f t="shared" si="1"/>
        <v>0</v>
      </c>
      <c r="D16" s="4" t="s">
        <v>18</v>
      </c>
      <c r="E16" s="4">
        <v>7</v>
      </c>
      <c r="F16" s="4">
        <v>2.5107000000000001E-2</v>
      </c>
    </row>
    <row r="17" spans="1:6" x14ac:dyDescent="0.35">
      <c r="A17" s="4" t="s">
        <v>1</v>
      </c>
      <c r="B17" s="4">
        <v>0</v>
      </c>
      <c r="C17" s="6">
        <f t="shared" si="1"/>
        <v>0</v>
      </c>
      <c r="D17" s="4" t="s">
        <v>19</v>
      </c>
      <c r="E17" s="4">
        <v>7</v>
      </c>
      <c r="F17" s="4">
        <v>2.5107000000000001E-2</v>
      </c>
    </row>
    <row r="18" spans="1:6" x14ac:dyDescent="0.35">
      <c r="A18" s="4" t="s">
        <v>1</v>
      </c>
      <c r="B18" s="4">
        <v>0</v>
      </c>
      <c r="C18" s="6">
        <f t="shared" si="1"/>
        <v>0</v>
      </c>
      <c r="D18" s="4" t="s">
        <v>20</v>
      </c>
      <c r="E18" s="4">
        <v>7</v>
      </c>
      <c r="F18" s="4">
        <v>2.5107000000000001E-2</v>
      </c>
    </row>
    <row r="19" spans="1:6" x14ac:dyDescent="0.35">
      <c r="A19" s="4" t="s">
        <v>1</v>
      </c>
      <c r="B19" s="4">
        <v>0</v>
      </c>
      <c r="C19" s="6">
        <f t="shared" si="1"/>
        <v>0</v>
      </c>
      <c r="D19" s="4" t="s">
        <v>29</v>
      </c>
      <c r="E19" s="4">
        <v>7</v>
      </c>
      <c r="F19" s="4">
        <v>2.5107000000000001E-2</v>
      </c>
    </row>
    <row r="20" spans="1:6" x14ac:dyDescent="0.35">
      <c r="A20" s="4" t="s">
        <v>1</v>
      </c>
      <c r="B20" s="4">
        <v>0</v>
      </c>
      <c r="C20" s="6">
        <f t="shared" si="1"/>
        <v>0</v>
      </c>
      <c r="D20" s="4" t="s">
        <v>21</v>
      </c>
      <c r="E20" s="4">
        <v>7</v>
      </c>
      <c r="F20" s="4">
        <v>2.5107000000000001E-2</v>
      </c>
    </row>
    <row r="21" spans="1:6" x14ac:dyDescent="0.35">
      <c r="A21" s="4" t="s">
        <v>1</v>
      </c>
      <c r="B21" s="4">
        <v>0.03</v>
      </c>
      <c r="C21" s="6">
        <f t="shared" si="1"/>
        <v>2.9702970297029702E-2</v>
      </c>
      <c r="D21" s="4" t="s">
        <v>22</v>
      </c>
      <c r="E21" s="4">
        <v>7</v>
      </c>
      <c r="F21" s="4">
        <v>2.5107000000000001E-2</v>
      </c>
    </row>
    <row r="22" spans="1:6" x14ac:dyDescent="0.35">
      <c r="A22" s="4" t="s">
        <v>1</v>
      </c>
      <c r="B22" s="4">
        <v>0</v>
      </c>
      <c r="C22" s="6">
        <f t="shared" si="1"/>
        <v>0</v>
      </c>
      <c r="D22" s="4" t="s">
        <v>28</v>
      </c>
      <c r="E22" s="4">
        <v>7</v>
      </c>
      <c r="F22" s="4">
        <v>2.5107000000000001E-2</v>
      </c>
    </row>
    <row r="23" spans="1:6" hidden="1" x14ac:dyDescent="0.35">
      <c r="A23" s="4"/>
      <c r="B23" s="7">
        <f>SUM(B13:B22)</f>
        <v>1.01</v>
      </c>
      <c r="C23" s="7">
        <f>SUM(C13:C21)</f>
        <v>1</v>
      </c>
      <c r="D23" s="4"/>
      <c r="E23" s="4"/>
      <c r="F23" s="4"/>
    </row>
    <row r="24" spans="1:6" x14ac:dyDescent="0.35">
      <c r="A24" s="4" t="s">
        <v>4</v>
      </c>
      <c r="B24" s="4">
        <v>0</v>
      </c>
      <c r="C24" s="6">
        <f>B24/$B$34</f>
        <v>0</v>
      </c>
      <c r="D24" s="4" t="s">
        <v>15</v>
      </c>
      <c r="E24" s="4">
        <v>9</v>
      </c>
      <c r="F24" s="4">
        <v>0.8</v>
      </c>
    </row>
    <row r="25" spans="1:6" x14ac:dyDescent="0.35">
      <c r="A25" s="4" t="s">
        <v>4</v>
      </c>
      <c r="B25" s="4">
        <v>87</v>
      </c>
      <c r="C25" s="6">
        <f>B25/$B$34</f>
        <v>8.8280060882800614E-3</v>
      </c>
      <c r="D25" s="4" t="s">
        <v>16</v>
      </c>
      <c r="E25" s="4">
        <v>9</v>
      </c>
      <c r="F25" s="4">
        <v>0.8</v>
      </c>
    </row>
    <row r="26" spans="1:6" x14ac:dyDescent="0.35">
      <c r="A26" s="4" t="s">
        <v>4</v>
      </c>
      <c r="B26" s="4">
        <v>6332</v>
      </c>
      <c r="C26" s="6">
        <f t="shared" ref="C26:C33" si="2">B26/$B$34</f>
        <v>0.64251648909183157</v>
      </c>
      <c r="D26" s="4" t="s">
        <v>17</v>
      </c>
      <c r="E26" s="4">
        <v>9</v>
      </c>
      <c r="F26" s="4">
        <v>0.8</v>
      </c>
    </row>
    <row r="27" spans="1:6" x14ac:dyDescent="0.35">
      <c r="A27" s="4" t="s">
        <v>4</v>
      </c>
      <c r="B27" s="4">
        <v>174</v>
      </c>
      <c r="C27" s="6">
        <f t="shared" si="2"/>
        <v>1.7656012176560123E-2</v>
      </c>
      <c r="D27" s="4" t="s">
        <v>18</v>
      </c>
      <c r="E27" s="4">
        <v>9</v>
      </c>
      <c r="F27" s="4">
        <v>0.8</v>
      </c>
    </row>
    <row r="28" spans="1:6" x14ac:dyDescent="0.35">
      <c r="A28" s="4" t="s">
        <v>4</v>
      </c>
      <c r="B28" s="4">
        <v>0</v>
      </c>
      <c r="C28" s="6">
        <f t="shared" si="2"/>
        <v>0</v>
      </c>
      <c r="D28" s="4" t="s">
        <v>19</v>
      </c>
      <c r="E28" s="4">
        <v>9</v>
      </c>
      <c r="F28" s="4">
        <v>0.8</v>
      </c>
    </row>
    <row r="29" spans="1:6" x14ac:dyDescent="0.35">
      <c r="A29" s="4" t="s">
        <v>4</v>
      </c>
      <c r="B29" s="4">
        <v>2945</v>
      </c>
      <c r="C29" s="6">
        <f t="shared" si="2"/>
        <v>0.29883307965499745</v>
      </c>
      <c r="D29" s="4" t="s">
        <v>20</v>
      </c>
      <c r="E29" s="4">
        <v>9</v>
      </c>
      <c r="F29" s="4">
        <v>0.8</v>
      </c>
    </row>
    <row r="30" spans="1:6" x14ac:dyDescent="0.35">
      <c r="A30" s="4" t="s">
        <v>4</v>
      </c>
      <c r="B30" s="4">
        <v>0</v>
      </c>
      <c r="C30" s="6">
        <f t="shared" si="2"/>
        <v>0</v>
      </c>
      <c r="D30" s="4" t="s">
        <v>29</v>
      </c>
      <c r="E30" s="4">
        <v>9</v>
      </c>
      <c r="F30" s="4">
        <v>0.8</v>
      </c>
    </row>
    <row r="31" spans="1:6" x14ac:dyDescent="0.35">
      <c r="A31" s="4" t="s">
        <v>4</v>
      </c>
      <c r="B31" s="4">
        <v>64</v>
      </c>
      <c r="C31" s="6">
        <f t="shared" si="2"/>
        <v>6.4941653982749873E-3</v>
      </c>
      <c r="D31" s="4" t="s">
        <v>21</v>
      </c>
      <c r="E31" s="4">
        <v>9</v>
      </c>
      <c r="F31" s="4">
        <v>0.8</v>
      </c>
    </row>
    <row r="32" spans="1:6" x14ac:dyDescent="0.35">
      <c r="A32" s="4" t="s">
        <v>4</v>
      </c>
      <c r="B32" s="4">
        <v>253</v>
      </c>
      <c r="C32" s="6">
        <f t="shared" si="2"/>
        <v>2.5672247590055809E-2</v>
      </c>
      <c r="D32" s="4" t="s">
        <v>22</v>
      </c>
      <c r="E32" s="4">
        <v>9</v>
      </c>
      <c r="F32" s="4">
        <v>0.8</v>
      </c>
    </row>
    <row r="33" spans="1:6" x14ac:dyDescent="0.35">
      <c r="A33" s="4"/>
      <c r="B33" s="4">
        <v>0</v>
      </c>
      <c r="C33" s="6">
        <f t="shared" si="2"/>
        <v>0</v>
      </c>
      <c r="D33" s="4" t="s">
        <v>28</v>
      </c>
      <c r="E33" s="4">
        <v>9</v>
      </c>
      <c r="F33" s="4">
        <v>0.8</v>
      </c>
    </row>
    <row r="34" spans="1:6" hidden="1" x14ac:dyDescent="0.35">
      <c r="A34" s="4"/>
      <c r="B34" s="7">
        <f>SUM(B24:B33)</f>
        <v>9855</v>
      </c>
      <c r="C34" s="7">
        <f>SUM(C24:C32)</f>
        <v>1</v>
      </c>
      <c r="D34" s="4"/>
      <c r="E34" s="4"/>
      <c r="F34" s="4"/>
    </row>
    <row r="35" spans="1:6" x14ac:dyDescent="0.35">
      <c r="A35" s="4" t="s">
        <v>27</v>
      </c>
      <c r="B35" s="4">
        <v>17539</v>
      </c>
      <c r="C35" s="6">
        <f>B35/$B$45</f>
        <v>2.8336378779139745E-2</v>
      </c>
      <c r="D35" s="4" t="s">
        <v>15</v>
      </c>
      <c r="E35" s="4">
        <v>540.29999999999995</v>
      </c>
      <c r="F35" s="4">
        <v>2.5</v>
      </c>
    </row>
    <row r="36" spans="1:6" x14ac:dyDescent="0.35">
      <c r="A36" s="4" t="s">
        <v>27</v>
      </c>
      <c r="B36" s="4">
        <v>10763</v>
      </c>
      <c r="C36" s="6">
        <f t="shared" ref="C36:C44" si="3">B36/$B$45</f>
        <v>1.7388930087227385E-2</v>
      </c>
      <c r="D36" s="4" t="s">
        <v>16</v>
      </c>
      <c r="E36" s="4">
        <v>540.29999999999995</v>
      </c>
      <c r="F36" s="4">
        <v>2.5</v>
      </c>
    </row>
    <row r="37" spans="1:6" x14ac:dyDescent="0.35">
      <c r="A37" s="4" t="s">
        <v>27</v>
      </c>
      <c r="B37" s="4">
        <v>53464</v>
      </c>
      <c r="C37" s="6">
        <f t="shared" si="3"/>
        <v>8.6377567423908286E-2</v>
      </c>
      <c r="D37" s="4" t="s">
        <v>17</v>
      </c>
      <c r="E37" s="4">
        <v>540.29999999999995</v>
      </c>
      <c r="F37" s="4">
        <v>2.5</v>
      </c>
    </row>
    <row r="38" spans="1:6" x14ac:dyDescent="0.35">
      <c r="A38" s="4" t="s">
        <v>27</v>
      </c>
      <c r="B38" s="4">
        <v>58742</v>
      </c>
      <c r="C38" s="6">
        <f t="shared" si="3"/>
        <v>9.4904815681864818E-2</v>
      </c>
      <c r="D38" s="4" t="s">
        <v>18</v>
      </c>
      <c r="E38" s="4">
        <v>540.29999999999995</v>
      </c>
      <c r="F38" s="4">
        <v>2.5</v>
      </c>
    </row>
    <row r="39" spans="1:6" x14ac:dyDescent="0.35">
      <c r="A39" s="4" t="s">
        <v>27</v>
      </c>
      <c r="B39" s="4">
        <v>14053</v>
      </c>
      <c r="C39" s="6">
        <f t="shared" si="3"/>
        <v>2.2704323563672437E-2</v>
      </c>
      <c r="D39" s="4" t="s">
        <v>19</v>
      </c>
      <c r="E39" s="4">
        <v>540.29999999999995</v>
      </c>
      <c r="F39" s="4">
        <v>2.5</v>
      </c>
    </row>
    <row r="40" spans="1:6" x14ac:dyDescent="0.35">
      <c r="A40" s="4" t="s">
        <v>27</v>
      </c>
      <c r="B40" s="4">
        <v>396327</v>
      </c>
      <c r="C40" s="6">
        <f t="shared" si="3"/>
        <v>0.64031427061976842</v>
      </c>
      <c r="D40" s="4" t="s">
        <v>20</v>
      </c>
      <c r="E40" s="4">
        <v>540.29999999999995</v>
      </c>
      <c r="F40" s="4">
        <v>2.5</v>
      </c>
    </row>
    <row r="41" spans="1:6" x14ac:dyDescent="0.35">
      <c r="A41" s="4" t="s">
        <v>27</v>
      </c>
      <c r="B41" s="4">
        <v>0</v>
      </c>
      <c r="C41" s="6">
        <f t="shared" si="3"/>
        <v>0</v>
      </c>
      <c r="D41" s="4" t="s">
        <v>29</v>
      </c>
      <c r="E41" s="4">
        <v>540.29999999999995</v>
      </c>
      <c r="F41" s="4">
        <v>2.5</v>
      </c>
    </row>
    <row r="42" spans="1:6" x14ac:dyDescent="0.35">
      <c r="A42" s="4" t="s">
        <v>27</v>
      </c>
      <c r="B42" s="4">
        <v>57051</v>
      </c>
      <c r="C42" s="6">
        <f t="shared" si="3"/>
        <v>9.21728003722391E-2</v>
      </c>
      <c r="D42" s="4" t="s">
        <v>21</v>
      </c>
      <c r="E42" s="4">
        <v>540.29999999999995</v>
      </c>
      <c r="F42" s="4">
        <v>2.5</v>
      </c>
    </row>
    <row r="43" spans="1:6" x14ac:dyDescent="0.35">
      <c r="A43" s="4" t="s">
        <v>27</v>
      </c>
      <c r="B43" s="4">
        <v>10750</v>
      </c>
      <c r="C43" s="6">
        <f t="shared" si="3"/>
        <v>1.7367927012700398E-2</v>
      </c>
      <c r="D43" s="4" t="s">
        <v>22</v>
      </c>
      <c r="E43" s="4">
        <v>540.29999999999995</v>
      </c>
      <c r="F43" s="4">
        <v>2.5</v>
      </c>
    </row>
    <row r="44" spans="1:6" x14ac:dyDescent="0.35">
      <c r="A44" s="4" t="s">
        <v>27</v>
      </c>
      <c r="B44" s="4">
        <v>268</v>
      </c>
      <c r="C44" s="6">
        <f t="shared" si="3"/>
        <v>4.3298645947941459E-4</v>
      </c>
      <c r="D44" s="4" t="s">
        <v>28</v>
      </c>
      <c r="E44" s="4">
        <v>540.29999999999995</v>
      </c>
      <c r="F44" s="4">
        <v>2.5</v>
      </c>
    </row>
    <row r="45" spans="1:6" hidden="1" x14ac:dyDescent="0.35">
      <c r="A45" s="4"/>
      <c r="B45" s="7">
        <f>SUM(B35:B44)</f>
        <v>618957</v>
      </c>
      <c r="C45" s="7">
        <f>SUM(C35:C44)</f>
        <v>1</v>
      </c>
      <c r="D45" s="4"/>
      <c r="E45" s="4"/>
      <c r="F45" s="4"/>
    </row>
    <row r="46" spans="1:6" x14ac:dyDescent="0.35">
      <c r="A46" s="4" t="s">
        <v>5</v>
      </c>
      <c r="B46" s="4">
        <v>8590</v>
      </c>
      <c r="C46" s="6">
        <f>B46/$B$56</f>
        <v>0.11951138071122488</v>
      </c>
      <c r="D46" s="8" t="s">
        <v>15</v>
      </c>
      <c r="E46" s="4">
        <v>67.2</v>
      </c>
      <c r="F46" s="4">
        <v>1.4</v>
      </c>
    </row>
    <row r="47" spans="1:6" x14ac:dyDescent="0.35">
      <c r="A47" s="4" t="s">
        <v>5</v>
      </c>
      <c r="B47" s="4">
        <v>2509</v>
      </c>
      <c r="C47" s="6">
        <f t="shared" ref="C47:C55" si="4">B47/$B$56</f>
        <v>3.4907340419611556E-2</v>
      </c>
      <c r="D47" s="8" t="s">
        <v>16</v>
      </c>
      <c r="E47" s="4">
        <v>67.2</v>
      </c>
      <c r="F47" s="4">
        <v>1.4</v>
      </c>
    </row>
    <row r="48" spans="1:6" x14ac:dyDescent="0.35">
      <c r="A48" s="4" t="s">
        <v>5</v>
      </c>
      <c r="B48" s="4">
        <v>9960</v>
      </c>
      <c r="C48" s="6">
        <f t="shared" si="4"/>
        <v>0.1385719850854249</v>
      </c>
      <c r="D48" s="8" t="s">
        <v>17</v>
      </c>
      <c r="E48" s="4">
        <v>67.2</v>
      </c>
      <c r="F48" s="4">
        <v>1.4</v>
      </c>
    </row>
    <row r="49" spans="1:6" x14ac:dyDescent="0.35">
      <c r="A49" s="4" t="s">
        <v>5</v>
      </c>
      <c r="B49" s="4">
        <v>726</v>
      </c>
      <c r="C49" s="6">
        <f t="shared" si="4"/>
        <v>1.0100729033335188E-2</v>
      </c>
      <c r="D49" s="8" t="s">
        <v>18</v>
      </c>
      <c r="E49" s="4">
        <v>67.2</v>
      </c>
      <c r="F49" s="4">
        <v>1.4</v>
      </c>
    </row>
    <row r="50" spans="1:6" x14ac:dyDescent="0.35">
      <c r="A50" s="4" t="s">
        <v>5</v>
      </c>
      <c r="B50" s="4">
        <v>0</v>
      </c>
      <c r="C50" s="6">
        <f t="shared" si="4"/>
        <v>0</v>
      </c>
      <c r="D50" s="8" t="s">
        <v>19</v>
      </c>
      <c r="E50" s="4">
        <v>67.2</v>
      </c>
      <c r="F50" s="4">
        <v>1.4</v>
      </c>
    </row>
    <row r="51" spans="1:6" x14ac:dyDescent="0.35">
      <c r="A51" s="4" t="s">
        <v>5</v>
      </c>
      <c r="B51" s="4">
        <v>49837</v>
      </c>
      <c r="C51" s="6">
        <f t="shared" si="4"/>
        <v>0.69337470087372699</v>
      </c>
      <c r="D51" s="8" t="s">
        <v>20</v>
      </c>
      <c r="E51" s="4">
        <v>67.2</v>
      </c>
      <c r="F51" s="4">
        <v>1.4</v>
      </c>
    </row>
    <row r="52" spans="1:6" x14ac:dyDescent="0.35">
      <c r="A52" s="4" t="s">
        <v>5</v>
      </c>
      <c r="B52" s="4">
        <v>0</v>
      </c>
      <c r="C52" s="6">
        <f t="shared" si="4"/>
        <v>0</v>
      </c>
      <c r="D52" s="8" t="s">
        <v>29</v>
      </c>
      <c r="E52" s="4">
        <v>67.2</v>
      </c>
      <c r="F52" s="4">
        <v>1.4</v>
      </c>
    </row>
    <row r="53" spans="1:6" x14ac:dyDescent="0.35">
      <c r="A53" s="4" t="s">
        <v>5</v>
      </c>
      <c r="B53" s="4">
        <v>63</v>
      </c>
      <c r="C53" s="6">
        <f t="shared" si="4"/>
        <v>8.76509544215037E-4</v>
      </c>
      <c r="D53" s="8" t="s">
        <v>21</v>
      </c>
      <c r="E53" s="4">
        <v>67.2</v>
      </c>
      <c r="F53" s="4">
        <v>1.4</v>
      </c>
    </row>
    <row r="54" spans="1:6" x14ac:dyDescent="0.35">
      <c r="A54" s="4" t="s">
        <v>5</v>
      </c>
      <c r="B54" s="4">
        <v>191</v>
      </c>
      <c r="C54" s="6">
        <f t="shared" si="4"/>
        <v>2.6573543324614614E-3</v>
      </c>
      <c r="D54" s="8" t="s">
        <v>22</v>
      </c>
      <c r="E54" s="4">
        <v>67.2</v>
      </c>
      <c r="F54" s="4">
        <v>1.4</v>
      </c>
    </row>
    <row r="55" spans="1:6" x14ac:dyDescent="0.35">
      <c r="A55" s="4" t="s">
        <v>5</v>
      </c>
      <c r="B55" s="4">
        <v>0</v>
      </c>
      <c r="C55" s="6">
        <f t="shared" si="4"/>
        <v>0</v>
      </c>
      <c r="D55" s="8" t="s">
        <v>28</v>
      </c>
      <c r="E55" s="4">
        <v>67.2</v>
      </c>
      <c r="F55" s="4">
        <v>1.4</v>
      </c>
    </row>
    <row r="56" spans="1:6" hidden="1" x14ac:dyDescent="0.35">
      <c r="A56" s="4"/>
      <c r="B56" s="7">
        <f>SUM(B46:B55)</f>
        <v>71876</v>
      </c>
      <c r="C56" s="9">
        <f>SUM(C46:C55)</f>
        <v>1</v>
      </c>
      <c r="D56" s="4"/>
      <c r="E56" s="4"/>
      <c r="F56" s="4"/>
    </row>
    <row r="57" spans="1:6" x14ac:dyDescent="0.35">
      <c r="A57" s="4" t="s">
        <v>2</v>
      </c>
      <c r="B57" s="4">
        <v>0</v>
      </c>
      <c r="C57" s="6">
        <f>B57/$B$67</f>
        <v>0</v>
      </c>
      <c r="D57" s="8" t="s">
        <v>15</v>
      </c>
      <c r="E57" s="4">
        <v>10.6</v>
      </c>
      <c r="F57" s="4">
        <v>2.1</v>
      </c>
    </row>
    <row r="58" spans="1:6" x14ac:dyDescent="0.35">
      <c r="A58" s="4" t="s">
        <v>2</v>
      </c>
      <c r="B58" s="4">
        <v>24</v>
      </c>
      <c r="C58" s="6">
        <f t="shared" ref="C58:C66" si="5">B58/$B$67</f>
        <v>2.1747009786154403E-3</v>
      </c>
      <c r="D58" s="8" t="s">
        <v>16</v>
      </c>
      <c r="E58" s="4">
        <v>10.6</v>
      </c>
      <c r="F58" s="4">
        <v>2.1</v>
      </c>
    </row>
    <row r="59" spans="1:6" x14ac:dyDescent="0.35">
      <c r="A59" s="4" t="s">
        <v>2</v>
      </c>
      <c r="B59" s="4">
        <v>0</v>
      </c>
      <c r="C59" s="6">
        <f t="shared" si="5"/>
        <v>0</v>
      </c>
      <c r="D59" s="8" t="s">
        <v>17</v>
      </c>
      <c r="E59" s="4">
        <v>10.6</v>
      </c>
      <c r="F59" s="4">
        <v>2.1</v>
      </c>
    </row>
    <row r="60" spans="1:6" x14ac:dyDescent="0.35">
      <c r="A60" s="4" t="s">
        <v>2</v>
      </c>
      <c r="B60" s="4">
        <v>138</v>
      </c>
      <c r="C60" s="6">
        <f t="shared" si="5"/>
        <v>1.2504530627038782E-2</v>
      </c>
      <c r="D60" s="8" t="s">
        <v>18</v>
      </c>
      <c r="E60" s="4">
        <v>10.6</v>
      </c>
      <c r="F60" s="4">
        <v>2.1</v>
      </c>
    </row>
    <row r="61" spans="1:6" x14ac:dyDescent="0.35">
      <c r="A61" s="4" t="s">
        <v>2</v>
      </c>
      <c r="B61" s="4">
        <v>0</v>
      </c>
      <c r="C61" s="6">
        <f t="shared" si="5"/>
        <v>0</v>
      </c>
      <c r="D61" s="8" t="s">
        <v>19</v>
      </c>
      <c r="E61" s="4">
        <v>10.6</v>
      </c>
      <c r="F61" s="4">
        <v>2.1</v>
      </c>
    </row>
    <row r="62" spans="1:6" x14ac:dyDescent="0.35">
      <c r="A62" s="4" t="s">
        <v>2</v>
      </c>
      <c r="B62" s="4">
        <v>7661</v>
      </c>
      <c r="C62" s="6">
        <f t="shared" si="5"/>
        <v>0.69418267488220364</v>
      </c>
      <c r="D62" s="8" t="s">
        <v>20</v>
      </c>
      <c r="E62" s="4">
        <v>10.6</v>
      </c>
      <c r="F62" s="4">
        <v>2.1</v>
      </c>
    </row>
    <row r="63" spans="1:6" x14ac:dyDescent="0.35">
      <c r="A63" s="4" t="s">
        <v>2</v>
      </c>
      <c r="B63" s="4">
        <v>1689</v>
      </c>
      <c r="C63" s="6">
        <f t="shared" si="5"/>
        <v>0.15304458137006161</v>
      </c>
      <c r="D63" s="8" t="s">
        <v>29</v>
      </c>
      <c r="E63" s="4">
        <v>10.6</v>
      </c>
      <c r="F63" s="4">
        <v>2.1</v>
      </c>
    </row>
    <row r="64" spans="1:6" x14ac:dyDescent="0.35">
      <c r="A64" s="4" t="s">
        <v>2</v>
      </c>
      <c r="B64" s="4">
        <v>1459</v>
      </c>
      <c r="C64" s="6">
        <f t="shared" si="5"/>
        <v>0.13220369699166365</v>
      </c>
      <c r="D64" s="8" t="s">
        <v>21</v>
      </c>
      <c r="E64" s="4">
        <v>10.6</v>
      </c>
      <c r="F64" s="4">
        <v>2.1</v>
      </c>
    </row>
    <row r="65" spans="1:6" x14ac:dyDescent="0.35">
      <c r="A65" s="4" t="s">
        <v>2</v>
      </c>
      <c r="B65" s="4">
        <v>65</v>
      </c>
      <c r="C65" s="6">
        <f t="shared" si="5"/>
        <v>5.8898151504168175E-3</v>
      </c>
      <c r="D65" s="8" t="s">
        <v>22</v>
      </c>
      <c r="E65" s="4">
        <v>10.6</v>
      </c>
      <c r="F65" s="4">
        <v>2.1</v>
      </c>
    </row>
    <row r="66" spans="1:6" x14ac:dyDescent="0.35">
      <c r="A66" s="4" t="s">
        <v>2</v>
      </c>
      <c r="B66" s="4">
        <v>0</v>
      </c>
      <c r="C66" s="6">
        <f t="shared" si="5"/>
        <v>0</v>
      </c>
      <c r="D66" s="8" t="s">
        <v>28</v>
      </c>
      <c r="E66" s="4">
        <v>10.6</v>
      </c>
      <c r="F66" s="4">
        <v>2.1</v>
      </c>
    </row>
    <row r="67" spans="1:6" hidden="1" x14ac:dyDescent="0.35">
      <c r="A67" s="4"/>
      <c r="B67" s="7">
        <f>SUM(B57:B66)</f>
        <v>11036</v>
      </c>
      <c r="C67" s="9">
        <f>SUM(C57:C66)</f>
        <v>1</v>
      </c>
      <c r="D67" s="4"/>
      <c r="E67" s="4"/>
      <c r="F67" s="4"/>
    </row>
    <row r="68" spans="1:6" x14ac:dyDescent="0.35">
      <c r="A68" s="4" t="s">
        <v>3</v>
      </c>
      <c r="B68" s="4">
        <v>2515</v>
      </c>
      <c r="C68" s="6">
        <f>B68/$B$78</f>
        <v>0.12665558745026942</v>
      </c>
      <c r="D68" s="8" t="s">
        <v>15</v>
      </c>
      <c r="E68" s="4">
        <v>17.3</v>
      </c>
      <c r="F68" s="4">
        <v>1.6</v>
      </c>
    </row>
    <row r="69" spans="1:6" x14ac:dyDescent="0.35">
      <c r="A69" s="4" t="s">
        <v>3</v>
      </c>
      <c r="B69" s="4">
        <v>10325</v>
      </c>
      <c r="C69" s="6">
        <f>B69/$B$78</f>
        <v>0.51996776955229895</v>
      </c>
      <c r="D69" s="8" t="s">
        <v>16</v>
      </c>
      <c r="E69" s="4">
        <v>17.3</v>
      </c>
      <c r="F69" s="4">
        <v>1.6</v>
      </c>
    </row>
    <row r="70" spans="1:6" x14ac:dyDescent="0.35">
      <c r="A70" s="4" t="s">
        <v>3</v>
      </c>
      <c r="B70" s="4">
        <v>5077</v>
      </c>
      <c r="C70" s="6">
        <f t="shared" ref="C70:C77" si="6">B70/$B$78</f>
        <v>0.25567809840358563</v>
      </c>
      <c r="D70" s="8" t="s">
        <v>17</v>
      </c>
      <c r="E70" s="4">
        <v>17.3</v>
      </c>
      <c r="F70" s="4">
        <v>1.6</v>
      </c>
    </row>
    <row r="71" spans="1:6" x14ac:dyDescent="0.35">
      <c r="A71" s="4" t="s">
        <v>3</v>
      </c>
      <c r="B71" s="4">
        <v>204</v>
      </c>
      <c r="C71" s="6">
        <f t="shared" si="6"/>
        <v>1.0273455204713703E-2</v>
      </c>
      <c r="D71" s="8" t="s">
        <v>18</v>
      </c>
      <c r="E71" s="4">
        <v>17.3</v>
      </c>
      <c r="F71" s="4">
        <v>1.6</v>
      </c>
    </row>
    <row r="72" spans="1:6" x14ac:dyDescent="0.35">
      <c r="A72" s="4" t="s">
        <v>3</v>
      </c>
      <c r="B72" s="4">
        <v>0</v>
      </c>
      <c r="C72" s="6">
        <f t="shared" si="6"/>
        <v>0</v>
      </c>
      <c r="D72" s="8" t="s">
        <v>19</v>
      </c>
      <c r="E72" s="4">
        <v>17.3</v>
      </c>
      <c r="F72" s="4">
        <v>1.6</v>
      </c>
    </row>
    <row r="73" spans="1:6" x14ac:dyDescent="0.35">
      <c r="A73" s="4" t="s">
        <v>3</v>
      </c>
      <c r="B73" s="4">
        <v>928</v>
      </c>
      <c r="C73" s="6">
        <f t="shared" si="6"/>
        <v>4.673414916654077E-2</v>
      </c>
      <c r="D73" s="8" t="s">
        <v>20</v>
      </c>
      <c r="E73" s="4">
        <v>17.3</v>
      </c>
      <c r="F73" s="4">
        <v>1.6</v>
      </c>
    </row>
    <row r="74" spans="1:6" x14ac:dyDescent="0.35">
      <c r="A74" s="4" t="s">
        <v>3</v>
      </c>
      <c r="B74" s="4">
        <v>0</v>
      </c>
      <c r="C74" s="6">
        <f t="shared" si="6"/>
        <v>0</v>
      </c>
      <c r="D74" s="8" t="s">
        <v>29</v>
      </c>
      <c r="E74" s="4">
        <v>17.3</v>
      </c>
      <c r="F74" s="4">
        <v>1.6</v>
      </c>
    </row>
    <row r="75" spans="1:6" x14ac:dyDescent="0.35">
      <c r="A75" s="4" t="s">
        <v>3</v>
      </c>
      <c r="B75" s="4">
        <v>552</v>
      </c>
      <c r="C75" s="6">
        <f t="shared" si="6"/>
        <v>2.7798761142166492E-2</v>
      </c>
      <c r="D75" s="8" t="s">
        <v>21</v>
      </c>
      <c r="E75" s="4">
        <v>17.3</v>
      </c>
      <c r="F75" s="4">
        <v>1.6</v>
      </c>
    </row>
    <row r="76" spans="1:6" x14ac:dyDescent="0.35">
      <c r="A76" s="4" t="s">
        <v>3</v>
      </c>
      <c r="B76" s="4">
        <v>256</v>
      </c>
      <c r="C76" s="6">
        <f t="shared" si="6"/>
        <v>1.2892179080425038E-2</v>
      </c>
      <c r="D76" s="8" t="s">
        <v>22</v>
      </c>
      <c r="E76" s="4">
        <v>17.3</v>
      </c>
      <c r="F76" s="4">
        <v>1.6</v>
      </c>
    </row>
    <row r="77" spans="1:6" x14ac:dyDescent="0.35">
      <c r="A77" s="4" t="s">
        <v>3</v>
      </c>
      <c r="B77" s="4">
        <v>0</v>
      </c>
      <c r="C77" s="6">
        <f t="shared" si="6"/>
        <v>0</v>
      </c>
      <c r="D77" s="8" t="s">
        <v>28</v>
      </c>
      <c r="E77" s="4">
        <v>17.3</v>
      </c>
      <c r="F77" s="4">
        <v>1.6</v>
      </c>
    </row>
    <row r="78" spans="1:6" hidden="1" x14ac:dyDescent="0.35">
      <c r="A78" s="4"/>
      <c r="B78" s="7">
        <f>SUM(B68:B77)</f>
        <v>19857</v>
      </c>
      <c r="C78" s="9">
        <f>SUM(C68:C77)</f>
        <v>0.99999999999999989</v>
      </c>
      <c r="D78" s="4"/>
      <c r="E78" s="4"/>
      <c r="F78" s="4"/>
    </row>
    <row r="79" spans="1:6" x14ac:dyDescent="0.35">
      <c r="A79" s="4" t="s">
        <v>6</v>
      </c>
      <c r="B79" s="4">
        <v>0</v>
      </c>
      <c r="C79" s="6">
        <f>B79/$B$89</f>
        <v>0</v>
      </c>
      <c r="D79" s="8" t="s">
        <v>15</v>
      </c>
      <c r="E79" s="4">
        <v>26.2</v>
      </c>
      <c r="F79" s="4">
        <v>1.5</v>
      </c>
    </row>
    <row r="80" spans="1:6" x14ac:dyDescent="0.35">
      <c r="A80" s="4" t="s">
        <v>6</v>
      </c>
      <c r="B80" s="4">
        <v>5062</v>
      </c>
      <c r="C80" s="6">
        <f t="shared" ref="C80:C88" si="7">B80/$B$89</f>
        <v>0.1623893237520852</v>
      </c>
      <c r="D80" s="8" t="s">
        <v>16</v>
      </c>
      <c r="E80" s="4">
        <v>26.2</v>
      </c>
      <c r="F80" s="4">
        <v>1.5</v>
      </c>
    </row>
    <row r="81" spans="1:6" x14ac:dyDescent="0.35">
      <c r="A81" s="4" t="s">
        <v>6</v>
      </c>
      <c r="B81" s="4">
        <v>1200</v>
      </c>
      <c r="C81" s="6">
        <f t="shared" si="7"/>
        <v>3.8496086231233156E-2</v>
      </c>
      <c r="D81" s="8" t="s">
        <v>17</v>
      </c>
      <c r="E81" s="4">
        <v>26.2</v>
      </c>
      <c r="F81" s="4">
        <v>1.5</v>
      </c>
    </row>
    <row r="82" spans="1:6" x14ac:dyDescent="0.35">
      <c r="A82" s="4" t="s">
        <v>6</v>
      </c>
      <c r="B82" s="4">
        <v>471</v>
      </c>
      <c r="C82" s="6">
        <f t="shared" si="7"/>
        <v>1.5109713845759015E-2</v>
      </c>
      <c r="D82" s="8" t="s">
        <v>18</v>
      </c>
      <c r="E82" s="4">
        <v>26.2</v>
      </c>
      <c r="F82" s="4">
        <v>1.5</v>
      </c>
    </row>
    <row r="83" spans="1:6" x14ac:dyDescent="0.35">
      <c r="A83" s="4" t="s">
        <v>6</v>
      </c>
      <c r="B83" s="4">
        <v>0</v>
      </c>
      <c r="C83" s="6">
        <f t="shared" si="7"/>
        <v>0</v>
      </c>
      <c r="D83" s="8" t="s">
        <v>19</v>
      </c>
      <c r="E83" s="4">
        <v>26.2</v>
      </c>
      <c r="F83" s="4">
        <v>1.5</v>
      </c>
    </row>
    <row r="84" spans="1:6" x14ac:dyDescent="0.35">
      <c r="A84" s="4" t="s">
        <v>6</v>
      </c>
      <c r="B84" s="4">
        <v>24324</v>
      </c>
      <c r="C84" s="6">
        <f t="shared" si="7"/>
        <v>0.78031566790709617</v>
      </c>
      <c r="D84" s="8" t="s">
        <v>20</v>
      </c>
      <c r="E84" s="4">
        <v>26.2</v>
      </c>
      <c r="F84" s="4">
        <v>1.5</v>
      </c>
    </row>
    <row r="85" spans="1:6" x14ac:dyDescent="0.35">
      <c r="A85" s="4" t="s">
        <v>6</v>
      </c>
      <c r="B85" s="4">
        <v>0</v>
      </c>
      <c r="C85" s="6">
        <f t="shared" si="7"/>
        <v>0</v>
      </c>
      <c r="D85" s="8" t="s">
        <v>29</v>
      </c>
      <c r="E85" s="4">
        <v>26.2</v>
      </c>
      <c r="F85" s="4">
        <v>1.5</v>
      </c>
    </row>
    <row r="86" spans="1:6" x14ac:dyDescent="0.35">
      <c r="A86" s="4" t="s">
        <v>6</v>
      </c>
      <c r="B86" s="4">
        <v>77</v>
      </c>
      <c r="C86" s="6">
        <f t="shared" si="7"/>
        <v>2.4701655331707943E-3</v>
      </c>
      <c r="D86" s="8" t="s">
        <v>21</v>
      </c>
      <c r="E86" s="4">
        <v>26.2</v>
      </c>
      <c r="F86" s="4">
        <v>1.5</v>
      </c>
    </row>
    <row r="87" spans="1:6" x14ac:dyDescent="0.35">
      <c r="A87" s="4" t="s">
        <v>6</v>
      </c>
      <c r="B87" s="4">
        <v>38</v>
      </c>
      <c r="C87" s="6">
        <f t="shared" si="7"/>
        <v>1.2190427306557167E-3</v>
      </c>
      <c r="D87" s="8" t="s">
        <v>22</v>
      </c>
      <c r="E87" s="4">
        <v>26.2</v>
      </c>
      <c r="F87" s="4">
        <v>1.5</v>
      </c>
    </row>
    <row r="88" spans="1:6" x14ac:dyDescent="0.35">
      <c r="A88" s="4" t="s">
        <v>6</v>
      </c>
      <c r="B88" s="4">
        <v>0</v>
      </c>
      <c r="C88" s="6">
        <f t="shared" si="7"/>
        <v>0</v>
      </c>
      <c r="D88" s="8" t="s">
        <v>28</v>
      </c>
      <c r="E88" s="4">
        <v>26.2</v>
      </c>
      <c r="F88" s="4">
        <v>1.5</v>
      </c>
    </row>
    <row r="89" spans="1:6" hidden="1" x14ac:dyDescent="0.35">
      <c r="A89" s="4"/>
      <c r="B89" s="7">
        <f>SUM(B79:B88)</f>
        <v>31172</v>
      </c>
      <c r="C89" s="9">
        <f>SUM(C79:C88)</f>
        <v>1</v>
      </c>
      <c r="D89" s="4"/>
      <c r="E89" s="4"/>
      <c r="F89" s="4"/>
    </row>
    <row r="90" spans="1:6" x14ac:dyDescent="0.35">
      <c r="A90" s="4" t="s">
        <v>7</v>
      </c>
      <c r="B90" s="4">
        <v>0</v>
      </c>
      <c r="C90" s="6">
        <f>B90/$B$100</f>
        <v>0</v>
      </c>
      <c r="D90" s="8" t="s">
        <v>15</v>
      </c>
      <c r="E90" s="4">
        <v>6.6</v>
      </c>
      <c r="F90" s="4">
        <v>1</v>
      </c>
    </row>
    <row r="91" spans="1:6" x14ac:dyDescent="0.35">
      <c r="A91" s="4" t="s">
        <v>7</v>
      </c>
      <c r="B91" s="4">
        <v>1756</v>
      </c>
      <c r="C91" s="6">
        <f t="shared" ref="C91:C99" si="8">B91/$B$100</f>
        <v>0.28905349794238683</v>
      </c>
      <c r="D91" s="8" t="s">
        <v>16</v>
      </c>
      <c r="E91" s="4">
        <v>6.6</v>
      </c>
      <c r="F91" s="4">
        <v>1</v>
      </c>
    </row>
    <row r="92" spans="1:6" x14ac:dyDescent="0.35">
      <c r="A92" s="4" t="s">
        <v>7</v>
      </c>
      <c r="B92" s="4">
        <v>0</v>
      </c>
      <c r="C92" s="6">
        <f t="shared" si="8"/>
        <v>0</v>
      </c>
      <c r="D92" s="8" t="s">
        <v>17</v>
      </c>
      <c r="E92" s="4">
        <v>6.6</v>
      </c>
      <c r="F92" s="4">
        <v>1</v>
      </c>
    </row>
    <row r="93" spans="1:6" x14ac:dyDescent="0.35">
      <c r="A93" s="4" t="s">
        <v>7</v>
      </c>
      <c r="B93" s="4">
        <v>829</v>
      </c>
      <c r="C93" s="6">
        <f t="shared" si="8"/>
        <v>0.13646090534979424</v>
      </c>
      <c r="D93" s="8" t="s">
        <v>18</v>
      </c>
      <c r="E93" s="4">
        <v>6.6</v>
      </c>
      <c r="F93" s="4">
        <v>1</v>
      </c>
    </row>
    <row r="94" spans="1:6" x14ac:dyDescent="0.35">
      <c r="A94" s="4" t="s">
        <v>7</v>
      </c>
      <c r="B94" s="4">
        <v>0</v>
      </c>
      <c r="C94" s="6">
        <f t="shared" si="8"/>
        <v>0</v>
      </c>
      <c r="D94" s="8" t="s">
        <v>19</v>
      </c>
      <c r="E94" s="4">
        <v>6.6</v>
      </c>
      <c r="F94" s="4">
        <v>1</v>
      </c>
    </row>
    <row r="95" spans="1:6" x14ac:dyDescent="0.35">
      <c r="A95" s="4" t="s">
        <v>7</v>
      </c>
      <c r="B95" s="4">
        <v>1526</v>
      </c>
      <c r="C95" s="6">
        <f t="shared" si="8"/>
        <v>0.25119341563786007</v>
      </c>
      <c r="D95" s="8" t="s">
        <v>20</v>
      </c>
      <c r="E95" s="4">
        <v>6.6</v>
      </c>
      <c r="F95" s="4">
        <v>1</v>
      </c>
    </row>
    <row r="96" spans="1:6" x14ac:dyDescent="0.35">
      <c r="A96" s="4" t="s">
        <v>7</v>
      </c>
      <c r="B96" s="4">
        <v>1474</v>
      </c>
      <c r="C96" s="6">
        <f t="shared" si="8"/>
        <v>0.24263374485596709</v>
      </c>
      <c r="D96" s="8" t="s">
        <v>29</v>
      </c>
      <c r="E96" s="4">
        <v>6.6</v>
      </c>
      <c r="F96" s="4">
        <v>1</v>
      </c>
    </row>
    <row r="97" spans="1:6" x14ac:dyDescent="0.35">
      <c r="A97" s="4" t="s">
        <v>7</v>
      </c>
      <c r="B97" s="4">
        <v>0</v>
      </c>
      <c r="C97" s="6">
        <f t="shared" si="8"/>
        <v>0</v>
      </c>
      <c r="D97" s="8" t="s">
        <v>21</v>
      </c>
      <c r="E97" s="4">
        <v>6.6</v>
      </c>
      <c r="F97" s="4">
        <v>1</v>
      </c>
    </row>
    <row r="98" spans="1:6" x14ac:dyDescent="0.35">
      <c r="A98" s="4" t="s">
        <v>7</v>
      </c>
      <c r="B98" s="4">
        <v>490</v>
      </c>
      <c r="C98" s="6">
        <f t="shared" si="8"/>
        <v>8.0658436213991769E-2</v>
      </c>
      <c r="D98" s="8" t="s">
        <v>22</v>
      </c>
      <c r="E98" s="4">
        <v>6.6</v>
      </c>
      <c r="F98" s="4">
        <v>1</v>
      </c>
    </row>
    <row r="99" spans="1:6" x14ac:dyDescent="0.35">
      <c r="A99" s="4" t="s">
        <v>7</v>
      </c>
      <c r="B99" s="4">
        <v>0</v>
      </c>
      <c r="C99" s="6">
        <f t="shared" si="8"/>
        <v>0</v>
      </c>
      <c r="D99" s="8" t="s">
        <v>28</v>
      </c>
      <c r="E99" s="4">
        <v>6.6</v>
      </c>
      <c r="F99" s="4">
        <v>1</v>
      </c>
    </row>
    <row r="100" spans="1:6" hidden="1" x14ac:dyDescent="0.35">
      <c r="A100" s="4"/>
      <c r="B100" s="7">
        <f>SUM(B90:B99)</f>
        <v>6075</v>
      </c>
      <c r="C100" s="9">
        <f>SUM(C90:C99)</f>
        <v>1</v>
      </c>
      <c r="D100" s="4"/>
      <c r="E100" s="4"/>
      <c r="F100" s="4"/>
    </row>
    <row r="101" spans="1:6" x14ac:dyDescent="0.35">
      <c r="A101" s="4" t="s">
        <v>8</v>
      </c>
      <c r="B101" s="4">
        <v>1935</v>
      </c>
      <c r="C101" s="6">
        <f>B101/$B$111</f>
        <v>0.15406050955414013</v>
      </c>
      <c r="D101" s="8" t="s">
        <v>15</v>
      </c>
      <c r="E101" s="4">
        <v>11.2</v>
      </c>
      <c r="F101" s="4">
        <v>0.7</v>
      </c>
    </row>
    <row r="102" spans="1:6" x14ac:dyDescent="0.35">
      <c r="A102" s="4" t="s">
        <v>8</v>
      </c>
      <c r="B102" s="4">
        <v>1256</v>
      </c>
      <c r="C102" s="6">
        <f t="shared" ref="C102:C110" si="9">B102/$B$111</f>
        <v>0.1</v>
      </c>
      <c r="D102" s="8" t="s">
        <v>16</v>
      </c>
      <c r="E102" s="4">
        <v>11.2</v>
      </c>
      <c r="F102" s="4">
        <v>0.7</v>
      </c>
    </row>
    <row r="103" spans="1:6" x14ac:dyDescent="0.35">
      <c r="A103" s="4" t="s">
        <v>8</v>
      </c>
      <c r="B103" s="4">
        <v>0</v>
      </c>
      <c r="C103" s="6">
        <f t="shared" si="9"/>
        <v>0</v>
      </c>
      <c r="D103" s="8" t="s">
        <v>17</v>
      </c>
      <c r="E103" s="4">
        <v>11.2</v>
      </c>
      <c r="F103" s="4">
        <v>0.7</v>
      </c>
    </row>
    <row r="104" spans="1:6" x14ac:dyDescent="0.35">
      <c r="A104" s="4" t="s">
        <v>8</v>
      </c>
      <c r="B104" s="4">
        <v>2576</v>
      </c>
      <c r="C104" s="6">
        <f t="shared" si="9"/>
        <v>0.2050955414012739</v>
      </c>
      <c r="D104" s="8" t="s">
        <v>18</v>
      </c>
      <c r="E104" s="4">
        <v>11.2</v>
      </c>
      <c r="F104" s="4">
        <v>0.7</v>
      </c>
    </row>
    <row r="105" spans="1:6" x14ac:dyDescent="0.35">
      <c r="A105" s="4" t="s">
        <v>8</v>
      </c>
      <c r="B105" s="4">
        <v>0</v>
      </c>
      <c r="C105" s="6">
        <f t="shared" si="9"/>
        <v>0</v>
      </c>
      <c r="D105" s="8" t="s">
        <v>19</v>
      </c>
      <c r="E105" s="4">
        <v>11.2</v>
      </c>
      <c r="F105" s="4">
        <v>0.7</v>
      </c>
    </row>
    <row r="106" spans="1:6" x14ac:dyDescent="0.35">
      <c r="A106" s="4" t="s">
        <v>8</v>
      </c>
      <c r="B106" s="4">
        <v>5934</v>
      </c>
      <c r="C106" s="6">
        <f t="shared" si="9"/>
        <v>0.47245222929936304</v>
      </c>
      <c r="D106" s="8" t="s">
        <v>20</v>
      </c>
      <c r="E106" s="4">
        <v>11.2</v>
      </c>
      <c r="F106" s="4">
        <v>0.7</v>
      </c>
    </row>
    <row r="107" spans="1:6" x14ac:dyDescent="0.35">
      <c r="A107" s="4" t="s">
        <v>8</v>
      </c>
      <c r="B107" s="4">
        <v>326</v>
      </c>
      <c r="C107" s="6">
        <f t="shared" si="9"/>
        <v>2.5955414012738855E-2</v>
      </c>
      <c r="D107" s="8" t="s">
        <v>29</v>
      </c>
      <c r="E107" s="4">
        <v>11.2</v>
      </c>
      <c r="F107" s="4">
        <v>0.7</v>
      </c>
    </row>
    <row r="108" spans="1:6" x14ac:dyDescent="0.35">
      <c r="A108" s="4" t="s">
        <v>8</v>
      </c>
      <c r="B108" s="4">
        <v>313</v>
      </c>
      <c r="C108" s="6">
        <f t="shared" si="9"/>
        <v>2.4920382165605097E-2</v>
      </c>
      <c r="D108" s="8" t="s">
        <v>21</v>
      </c>
      <c r="E108" s="4">
        <v>11.2</v>
      </c>
      <c r="F108" s="4">
        <v>0.7</v>
      </c>
    </row>
    <row r="109" spans="1:6" x14ac:dyDescent="0.35">
      <c r="A109" s="4" t="s">
        <v>8</v>
      </c>
      <c r="B109" s="4">
        <v>220</v>
      </c>
      <c r="C109" s="6">
        <f t="shared" si="9"/>
        <v>1.751592356687898E-2</v>
      </c>
      <c r="D109" s="8" t="s">
        <v>22</v>
      </c>
      <c r="E109" s="4">
        <v>11.2</v>
      </c>
      <c r="F109" s="4">
        <v>0.7</v>
      </c>
    </row>
    <row r="110" spans="1:6" x14ac:dyDescent="0.35">
      <c r="A110" s="4" t="s">
        <v>8</v>
      </c>
      <c r="B110" s="4">
        <v>0</v>
      </c>
      <c r="C110" s="6">
        <f t="shared" si="9"/>
        <v>0</v>
      </c>
      <c r="D110" s="8" t="s">
        <v>28</v>
      </c>
      <c r="E110" s="4">
        <v>11.2</v>
      </c>
      <c r="F110" s="4">
        <v>0.7</v>
      </c>
    </row>
    <row r="111" spans="1:6" hidden="1" x14ac:dyDescent="0.35">
      <c r="A111" s="4"/>
      <c r="B111" s="7">
        <f>SUM(B101:B110)</f>
        <v>12560</v>
      </c>
      <c r="C111" s="9">
        <f>SUM(C101:C110)</f>
        <v>1</v>
      </c>
      <c r="D111" s="4"/>
      <c r="E111" s="4"/>
      <c r="F111" s="4"/>
    </row>
    <row r="112" spans="1:6" x14ac:dyDescent="0.35">
      <c r="A112" s="4" t="s">
        <v>9</v>
      </c>
      <c r="B112" s="4">
        <v>9079</v>
      </c>
      <c r="C112" s="6">
        <f>B112/$B$122</f>
        <v>2.6443021826633502E-2</v>
      </c>
      <c r="D112" s="8" t="s">
        <v>15</v>
      </c>
      <c r="E112" s="4">
        <v>307.5</v>
      </c>
      <c r="F112" s="4">
        <v>2.4</v>
      </c>
    </row>
    <row r="113" spans="1:6" x14ac:dyDescent="0.35">
      <c r="A113" s="4" t="s">
        <v>9</v>
      </c>
      <c r="B113" s="4">
        <v>34095</v>
      </c>
      <c r="C113" s="6">
        <f t="shared" ref="C113:C121" si="10">B113/$B$122</f>
        <v>9.9303318557007303E-2</v>
      </c>
      <c r="D113" s="8" t="s">
        <v>16</v>
      </c>
      <c r="E113" s="4">
        <v>307.5</v>
      </c>
      <c r="F113" s="4">
        <v>2.4</v>
      </c>
    </row>
    <row r="114" spans="1:6" x14ac:dyDescent="0.35">
      <c r="A114" s="4" t="s">
        <v>9</v>
      </c>
      <c r="B114" s="4">
        <v>217823</v>
      </c>
      <c r="C114" s="6">
        <f t="shared" si="10"/>
        <v>0.63441990784698643</v>
      </c>
      <c r="D114" s="8" t="s">
        <v>17</v>
      </c>
      <c r="E114" s="4">
        <v>307.5</v>
      </c>
      <c r="F114" s="4">
        <v>2.4</v>
      </c>
    </row>
    <row r="115" spans="1:6" x14ac:dyDescent="0.35">
      <c r="A115" s="4" t="s">
        <v>9</v>
      </c>
      <c r="B115" s="4">
        <v>2312</v>
      </c>
      <c r="C115" s="6">
        <f t="shared" si="10"/>
        <v>6.7338106028391517E-3</v>
      </c>
      <c r="D115" s="8" t="s">
        <v>18</v>
      </c>
      <c r="E115" s="4">
        <v>307.5</v>
      </c>
      <c r="F115" s="4">
        <v>2.4</v>
      </c>
    </row>
    <row r="116" spans="1:6" x14ac:dyDescent="0.35">
      <c r="A116" s="4" t="s">
        <v>9</v>
      </c>
      <c r="B116" s="4">
        <v>10864</v>
      </c>
      <c r="C116" s="6">
        <f t="shared" si="10"/>
        <v>3.1641919718531378E-2</v>
      </c>
      <c r="D116" s="8" t="s">
        <v>19</v>
      </c>
      <c r="E116" s="4">
        <v>307.5</v>
      </c>
      <c r="F116" s="4">
        <v>2.4</v>
      </c>
    </row>
    <row r="117" spans="1:6" x14ac:dyDescent="0.35">
      <c r="A117" s="4" t="s">
        <v>9</v>
      </c>
      <c r="B117" s="4">
        <v>26817</v>
      </c>
      <c r="C117" s="6">
        <f t="shared" si="10"/>
        <v>7.8105795387689247E-2</v>
      </c>
      <c r="D117" s="8" t="s">
        <v>20</v>
      </c>
      <c r="E117" s="4">
        <v>307.5</v>
      </c>
      <c r="F117" s="4">
        <v>2.4</v>
      </c>
    </row>
    <row r="118" spans="1:6" x14ac:dyDescent="0.35">
      <c r="A118" s="4" t="s">
        <v>9</v>
      </c>
      <c r="B118" s="4">
        <v>4521</v>
      </c>
      <c r="C118" s="6">
        <f t="shared" si="10"/>
        <v>1.3167628778302683E-2</v>
      </c>
      <c r="D118" s="8" t="s">
        <v>29</v>
      </c>
      <c r="E118" s="4">
        <v>307.5</v>
      </c>
      <c r="F118" s="4">
        <v>2.4</v>
      </c>
    </row>
    <row r="119" spans="1:6" x14ac:dyDescent="0.35">
      <c r="A119" s="4" t="s">
        <v>9</v>
      </c>
      <c r="B119" s="4">
        <v>19701</v>
      </c>
      <c r="C119" s="6">
        <f t="shared" si="10"/>
        <v>5.7380104968224106E-2</v>
      </c>
      <c r="D119" s="8" t="s">
        <v>21</v>
      </c>
      <c r="E119" s="4">
        <v>307.5</v>
      </c>
      <c r="F119" s="4">
        <v>2.4</v>
      </c>
    </row>
    <row r="120" spans="1:6" x14ac:dyDescent="0.35">
      <c r="A120" s="4" t="s">
        <v>9</v>
      </c>
      <c r="B120" s="4">
        <v>13528</v>
      </c>
      <c r="C120" s="6">
        <f t="shared" si="10"/>
        <v>3.9400947160557115E-2</v>
      </c>
      <c r="D120" s="8" t="s">
        <v>22</v>
      </c>
      <c r="E120" s="4">
        <v>307.5</v>
      </c>
      <c r="F120" s="4">
        <v>2.4</v>
      </c>
    </row>
    <row r="121" spans="1:6" x14ac:dyDescent="0.35">
      <c r="A121" s="4" t="s">
        <v>9</v>
      </c>
      <c r="B121" s="4">
        <v>4602</v>
      </c>
      <c r="C121" s="6">
        <f t="shared" si="10"/>
        <v>1.3403545153229142E-2</v>
      </c>
      <c r="D121" s="8" t="s">
        <v>28</v>
      </c>
      <c r="E121" s="4">
        <v>307.5</v>
      </c>
      <c r="F121" s="4">
        <v>2.4</v>
      </c>
    </row>
    <row r="122" spans="1:6" hidden="1" x14ac:dyDescent="0.35">
      <c r="A122" s="4"/>
      <c r="B122" s="7">
        <f>SUM(B112:B121)</f>
        <v>343342</v>
      </c>
      <c r="C122" s="9">
        <f>SUM(C112:C121)</f>
        <v>1</v>
      </c>
      <c r="D122" s="4"/>
      <c r="E122" s="4"/>
      <c r="F122" s="4"/>
    </row>
    <row r="123" spans="1:6" x14ac:dyDescent="0.35">
      <c r="A123" s="4" t="s">
        <v>10</v>
      </c>
      <c r="B123" s="4">
        <v>0</v>
      </c>
      <c r="C123" s="6">
        <f>B123/$B$133</f>
        <v>0</v>
      </c>
      <c r="D123" s="8" t="s">
        <v>15</v>
      </c>
      <c r="E123" s="4">
        <v>3.9</v>
      </c>
      <c r="F123" s="4">
        <v>0.6</v>
      </c>
    </row>
    <row r="124" spans="1:6" x14ac:dyDescent="0.35">
      <c r="A124" s="4" t="s">
        <v>10</v>
      </c>
      <c r="B124" s="4">
        <v>1973</v>
      </c>
      <c r="C124" s="6">
        <f t="shared" ref="C124:C132" si="11">B124/$B$133</f>
        <v>0.43144544062978352</v>
      </c>
      <c r="D124" s="8" t="s">
        <v>16</v>
      </c>
      <c r="E124" s="4">
        <v>3.9</v>
      </c>
      <c r="F124" s="4">
        <v>0.6</v>
      </c>
    </row>
    <row r="125" spans="1:6" x14ac:dyDescent="0.35">
      <c r="A125" s="4" t="s">
        <v>10</v>
      </c>
      <c r="B125" s="4">
        <v>0</v>
      </c>
      <c r="C125" s="6">
        <f t="shared" si="11"/>
        <v>0</v>
      </c>
      <c r="D125" s="8" t="s">
        <v>17</v>
      </c>
      <c r="E125" s="4">
        <v>3.9</v>
      </c>
      <c r="F125" s="4">
        <v>0.6</v>
      </c>
    </row>
    <row r="126" spans="1:6" x14ac:dyDescent="0.35">
      <c r="A126" s="4" t="s">
        <v>10</v>
      </c>
      <c r="B126" s="4">
        <v>841</v>
      </c>
      <c r="C126" s="6">
        <f t="shared" si="11"/>
        <v>0.18390553247321234</v>
      </c>
      <c r="D126" s="8" t="s">
        <v>18</v>
      </c>
      <c r="E126" s="4">
        <v>3.9</v>
      </c>
      <c r="F126" s="4">
        <v>0.6</v>
      </c>
    </row>
    <row r="127" spans="1:6" x14ac:dyDescent="0.35">
      <c r="A127" s="4" t="s">
        <v>10</v>
      </c>
      <c r="B127" s="4">
        <v>0</v>
      </c>
      <c r="C127" s="6">
        <f t="shared" si="11"/>
        <v>0</v>
      </c>
      <c r="D127" s="8" t="s">
        <v>19</v>
      </c>
      <c r="E127" s="4">
        <v>3.9</v>
      </c>
      <c r="F127" s="4">
        <v>0.6</v>
      </c>
    </row>
    <row r="128" spans="1:6" x14ac:dyDescent="0.35">
      <c r="A128" s="4" t="s">
        <v>10</v>
      </c>
      <c r="B128" s="4">
        <v>227</v>
      </c>
      <c r="C128" s="6">
        <f t="shared" si="11"/>
        <v>4.9639186529630439E-2</v>
      </c>
      <c r="D128" s="8" t="s">
        <v>20</v>
      </c>
      <c r="E128" s="4">
        <v>3.9</v>
      </c>
      <c r="F128" s="4">
        <v>0.6</v>
      </c>
    </row>
    <row r="129" spans="1:6" x14ac:dyDescent="0.35">
      <c r="A129" s="4" t="s">
        <v>10</v>
      </c>
      <c r="B129" s="4">
        <v>778</v>
      </c>
      <c r="C129" s="6">
        <f t="shared" si="11"/>
        <v>0.17012901815001094</v>
      </c>
      <c r="D129" s="8" t="s">
        <v>29</v>
      </c>
      <c r="E129" s="4">
        <v>3.9</v>
      </c>
      <c r="F129" s="4">
        <v>0.6</v>
      </c>
    </row>
    <row r="130" spans="1:6" x14ac:dyDescent="0.35">
      <c r="A130" s="4" t="s">
        <v>10</v>
      </c>
      <c r="B130" s="4">
        <v>730</v>
      </c>
      <c r="C130" s="6">
        <f t="shared" si="11"/>
        <v>0.15963262628471464</v>
      </c>
      <c r="D130" s="8" t="s">
        <v>21</v>
      </c>
      <c r="E130" s="4">
        <v>3.9</v>
      </c>
      <c r="F130" s="4">
        <v>0.6</v>
      </c>
    </row>
    <row r="131" spans="1:6" x14ac:dyDescent="0.35">
      <c r="A131" s="4" t="s">
        <v>10</v>
      </c>
      <c r="B131" s="4">
        <v>24</v>
      </c>
      <c r="C131" s="6">
        <f t="shared" si="11"/>
        <v>5.2481959326481521E-3</v>
      </c>
      <c r="D131" s="8" t="s">
        <v>22</v>
      </c>
      <c r="E131" s="4">
        <v>3.9</v>
      </c>
      <c r="F131" s="4">
        <v>0.6</v>
      </c>
    </row>
    <row r="132" spans="1:6" x14ac:dyDescent="0.35">
      <c r="A132" s="4" t="s">
        <v>10</v>
      </c>
      <c r="B132" s="4">
        <v>0</v>
      </c>
      <c r="C132" s="6">
        <f t="shared" si="11"/>
        <v>0</v>
      </c>
      <c r="D132" s="8" t="s">
        <v>28</v>
      </c>
      <c r="E132" s="4">
        <v>3.9</v>
      </c>
      <c r="F132" s="4">
        <v>0.6</v>
      </c>
    </row>
    <row r="133" spans="1:6" hidden="1" x14ac:dyDescent="0.35">
      <c r="A133" s="4"/>
      <c r="B133" s="7">
        <f>SUM(B123:B132)</f>
        <v>4573</v>
      </c>
      <c r="C133" s="9">
        <f>SUM(C123:C132)</f>
        <v>0.99999999999999989</v>
      </c>
      <c r="D133" s="4"/>
      <c r="E133" s="4"/>
      <c r="F133" s="4"/>
    </row>
    <row r="134" spans="1:6" x14ac:dyDescent="0.35">
      <c r="A134" s="4" t="s">
        <v>11</v>
      </c>
      <c r="B134" s="4">
        <v>0</v>
      </c>
      <c r="C134" s="6">
        <f>B134/$B$144</f>
        <v>0</v>
      </c>
      <c r="D134" s="8" t="s">
        <v>15</v>
      </c>
      <c r="E134" s="4">
        <v>13.2</v>
      </c>
      <c r="F134" s="4">
        <v>1.9</v>
      </c>
    </row>
    <row r="135" spans="1:6" x14ac:dyDescent="0.35">
      <c r="A135" s="4" t="s">
        <v>11</v>
      </c>
      <c r="B135" s="4">
        <v>2</v>
      </c>
      <c r="C135" s="6">
        <f t="shared" ref="C135:C143" si="12">B135/$B$144</f>
        <v>4.2392640637585315E-5</v>
      </c>
      <c r="D135" s="8" t="s">
        <v>16</v>
      </c>
      <c r="E135" s="4">
        <v>13.2</v>
      </c>
      <c r="F135" s="4">
        <v>1.9</v>
      </c>
    </row>
    <row r="136" spans="1:6" x14ac:dyDescent="0.35">
      <c r="A136" s="4" t="s">
        <v>11</v>
      </c>
      <c r="B136" s="4">
        <v>0</v>
      </c>
      <c r="C136" s="6">
        <f t="shared" si="12"/>
        <v>0</v>
      </c>
      <c r="D136" s="8" t="s">
        <v>17</v>
      </c>
      <c r="E136" s="4">
        <v>13.2</v>
      </c>
      <c r="F136" s="4">
        <v>1.9</v>
      </c>
    </row>
    <row r="137" spans="1:6" x14ac:dyDescent="0.35">
      <c r="A137" s="4" t="s">
        <v>11</v>
      </c>
      <c r="B137" s="4">
        <v>0</v>
      </c>
      <c r="C137" s="6">
        <f t="shared" si="12"/>
        <v>0</v>
      </c>
      <c r="D137" s="8" t="s">
        <v>18</v>
      </c>
      <c r="E137" s="4">
        <v>13.2</v>
      </c>
      <c r="F137" s="4">
        <v>1.9</v>
      </c>
    </row>
    <row r="138" spans="1:6" x14ac:dyDescent="0.35">
      <c r="A138" s="4" t="s">
        <v>11</v>
      </c>
      <c r="B138" s="4">
        <v>0</v>
      </c>
      <c r="C138" s="6">
        <f t="shared" si="12"/>
        <v>0</v>
      </c>
      <c r="D138" s="8" t="s">
        <v>19</v>
      </c>
      <c r="E138" s="4">
        <v>13.2</v>
      </c>
      <c r="F138" s="4">
        <v>1.9</v>
      </c>
    </row>
    <row r="139" spans="1:6" x14ac:dyDescent="0.35">
      <c r="A139" s="4" t="s">
        <v>11</v>
      </c>
      <c r="B139" s="4">
        <v>47176</v>
      </c>
      <c r="C139" s="6">
        <f t="shared" si="12"/>
        <v>0.99995760735936245</v>
      </c>
      <c r="D139" s="8" t="s">
        <v>20</v>
      </c>
      <c r="E139" s="4">
        <v>13.2</v>
      </c>
      <c r="F139" s="4">
        <v>1.9</v>
      </c>
    </row>
    <row r="140" spans="1:6" x14ac:dyDescent="0.35">
      <c r="A140" s="4" t="s">
        <v>11</v>
      </c>
      <c r="B140" s="4">
        <v>0</v>
      </c>
      <c r="C140" s="6">
        <f t="shared" si="12"/>
        <v>0</v>
      </c>
      <c r="D140" s="8" t="s">
        <v>29</v>
      </c>
      <c r="E140" s="4">
        <v>13.2</v>
      </c>
      <c r="F140" s="4">
        <v>1.9</v>
      </c>
    </row>
    <row r="141" spans="1:6" x14ac:dyDescent="0.35">
      <c r="A141" s="4" t="s">
        <v>11</v>
      </c>
      <c r="B141" s="4">
        <v>0</v>
      </c>
      <c r="C141" s="6">
        <f t="shared" si="12"/>
        <v>0</v>
      </c>
      <c r="D141" s="8" t="s">
        <v>21</v>
      </c>
      <c r="E141" s="4">
        <v>13.2</v>
      </c>
      <c r="F141" s="4">
        <v>1.9</v>
      </c>
    </row>
    <row r="142" spans="1:6" x14ac:dyDescent="0.35">
      <c r="A142" s="4" t="s">
        <v>11</v>
      </c>
      <c r="B142" s="4">
        <v>0</v>
      </c>
      <c r="C142" s="6">
        <f t="shared" si="12"/>
        <v>0</v>
      </c>
      <c r="D142" s="8" t="s">
        <v>22</v>
      </c>
      <c r="E142" s="4">
        <v>13.2</v>
      </c>
      <c r="F142" s="4">
        <v>1.9</v>
      </c>
    </row>
    <row r="143" spans="1:6" x14ac:dyDescent="0.35">
      <c r="A143" s="4" t="s">
        <v>11</v>
      </c>
      <c r="B143" s="4">
        <v>0</v>
      </c>
      <c r="C143" s="6">
        <f t="shared" si="12"/>
        <v>0</v>
      </c>
      <c r="D143" s="8" t="s">
        <v>28</v>
      </c>
      <c r="E143" s="4">
        <v>13.2</v>
      </c>
      <c r="F143" s="4">
        <v>1.9</v>
      </c>
    </row>
    <row r="144" spans="1:6" hidden="1" x14ac:dyDescent="0.35">
      <c r="A144" s="4"/>
      <c r="B144" s="7">
        <f>SUM(B134:B143)</f>
        <v>47178</v>
      </c>
      <c r="C144" s="9">
        <f>SUM(C134:C143)</f>
        <v>1</v>
      </c>
      <c r="D144" s="4"/>
      <c r="E144" s="4"/>
      <c r="F144" s="4"/>
    </row>
    <row r="145" spans="1:6" x14ac:dyDescent="0.35">
      <c r="A145" s="4" t="s">
        <v>12</v>
      </c>
      <c r="B145" s="4">
        <v>56</v>
      </c>
      <c r="C145" s="6">
        <f>B145/$B$155</f>
        <v>1.058021122635984E-3</v>
      </c>
      <c r="D145" s="8" t="s">
        <v>15</v>
      </c>
      <c r="E145" s="4">
        <v>50.7</v>
      </c>
      <c r="F145" s="4">
        <v>1.6</v>
      </c>
    </row>
    <row r="146" spans="1:6" x14ac:dyDescent="0.35">
      <c r="A146" s="4" t="s">
        <v>12</v>
      </c>
      <c r="B146" s="4">
        <v>675</v>
      </c>
      <c r="C146" s="6">
        <f t="shared" ref="C146:C154" si="13">B146/$B$155</f>
        <v>1.2752933174630166E-2</v>
      </c>
      <c r="D146" s="8" t="s">
        <v>16</v>
      </c>
      <c r="E146" s="4">
        <v>50.7</v>
      </c>
      <c r="F146" s="4">
        <v>1.6</v>
      </c>
    </row>
    <row r="147" spans="1:6" x14ac:dyDescent="0.35">
      <c r="A147" s="4" t="s">
        <v>12</v>
      </c>
      <c r="B147" s="4">
        <v>18462</v>
      </c>
      <c r="C147" s="6">
        <f t="shared" si="13"/>
        <v>0.3488068922518846</v>
      </c>
      <c r="D147" s="8" t="s">
        <v>17</v>
      </c>
      <c r="E147" s="4">
        <v>50.7</v>
      </c>
      <c r="F147" s="4">
        <v>1.6</v>
      </c>
    </row>
    <row r="148" spans="1:6" x14ac:dyDescent="0.35">
      <c r="A148" s="4" t="s">
        <v>12</v>
      </c>
      <c r="B148" s="4">
        <v>569</v>
      </c>
      <c r="C148" s="6">
        <f t="shared" si="13"/>
        <v>1.075025033535491E-2</v>
      </c>
      <c r="D148" s="8" t="s">
        <v>18</v>
      </c>
      <c r="E148" s="4">
        <v>50.7</v>
      </c>
      <c r="F148" s="4">
        <v>1.6</v>
      </c>
    </row>
    <row r="149" spans="1:6" x14ac:dyDescent="0.35">
      <c r="A149" s="4" t="s">
        <v>12</v>
      </c>
      <c r="B149" s="4">
        <v>0</v>
      </c>
      <c r="C149" s="6">
        <f t="shared" si="13"/>
        <v>0</v>
      </c>
      <c r="D149" s="8" t="s">
        <v>19</v>
      </c>
      <c r="E149" s="4">
        <v>50.7</v>
      </c>
      <c r="F149" s="4">
        <v>1.6</v>
      </c>
    </row>
    <row r="150" spans="1:6" x14ac:dyDescent="0.35">
      <c r="A150" s="4" t="s">
        <v>12</v>
      </c>
      <c r="B150" s="4">
        <v>30560</v>
      </c>
      <c r="C150" s="6">
        <f t="shared" si="13"/>
        <v>0.57737724120992273</v>
      </c>
      <c r="D150" s="8" t="s">
        <v>20</v>
      </c>
      <c r="E150" s="4">
        <v>50.7</v>
      </c>
      <c r="F150" s="4">
        <v>1.6</v>
      </c>
    </row>
    <row r="151" spans="1:6" x14ac:dyDescent="0.35">
      <c r="A151" s="4" t="s">
        <v>12</v>
      </c>
      <c r="B151" s="4">
        <v>0</v>
      </c>
      <c r="C151" s="6">
        <f t="shared" si="13"/>
        <v>0</v>
      </c>
      <c r="D151" s="8" t="s">
        <v>29</v>
      </c>
      <c r="E151" s="4">
        <v>50.7</v>
      </c>
      <c r="F151" s="4">
        <v>1.6</v>
      </c>
    </row>
    <row r="152" spans="1:6" x14ac:dyDescent="0.35">
      <c r="A152" s="4" t="s">
        <v>12</v>
      </c>
      <c r="B152" s="4">
        <v>1812</v>
      </c>
      <c r="C152" s="6">
        <f t="shared" si="13"/>
        <v>3.4234540611007197E-2</v>
      </c>
      <c r="D152" s="8" t="s">
        <v>21</v>
      </c>
      <c r="E152" s="4">
        <v>50.7</v>
      </c>
      <c r="F152" s="4">
        <v>1.6</v>
      </c>
    </row>
    <row r="153" spans="1:6" x14ac:dyDescent="0.35">
      <c r="A153" s="4" t="s">
        <v>12</v>
      </c>
      <c r="B153" s="4">
        <v>795</v>
      </c>
      <c r="C153" s="6">
        <f t="shared" si="13"/>
        <v>1.5020121294564417E-2</v>
      </c>
      <c r="D153" s="8" t="s">
        <v>22</v>
      </c>
      <c r="E153" s="4">
        <v>50.7</v>
      </c>
      <c r="F153" s="4">
        <v>1.6</v>
      </c>
    </row>
    <row r="154" spans="1:6" x14ac:dyDescent="0.35">
      <c r="A154" s="4" t="s">
        <v>12</v>
      </c>
      <c r="B154" s="4">
        <v>0</v>
      </c>
      <c r="C154" s="6">
        <f t="shared" si="13"/>
        <v>0</v>
      </c>
      <c r="D154" s="8" t="s">
        <v>28</v>
      </c>
      <c r="E154" s="4">
        <v>50.7</v>
      </c>
      <c r="F154" s="4">
        <v>1.6</v>
      </c>
    </row>
    <row r="155" spans="1:6" hidden="1" x14ac:dyDescent="0.35">
      <c r="A155" s="4"/>
      <c r="B155" s="7">
        <f>SUM(B145:B154)</f>
        <v>52929</v>
      </c>
      <c r="C155" s="9">
        <f>SUM(C145:C154)</f>
        <v>1</v>
      </c>
      <c r="D155" s="4"/>
      <c r="E155" s="4"/>
      <c r="F155" s="4"/>
    </row>
    <row r="156" spans="1:6" x14ac:dyDescent="0.35">
      <c r="A156" s="4" t="s">
        <v>13</v>
      </c>
      <c r="B156" s="4">
        <v>0</v>
      </c>
      <c r="C156" s="6">
        <f>B156/$B$166</f>
        <v>0</v>
      </c>
      <c r="D156" s="8" t="s">
        <v>15</v>
      </c>
      <c r="E156" s="4">
        <v>11.1</v>
      </c>
      <c r="F156" s="4">
        <v>3.2</v>
      </c>
    </row>
    <row r="157" spans="1:6" x14ac:dyDescent="0.35">
      <c r="A157" s="4" t="s">
        <v>13</v>
      </c>
      <c r="B157" s="4">
        <v>359</v>
      </c>
      <c r="C157" s="6">
        <f t="shared" ref="C157:C165" si="14">B157/$B$166</f>
        <v>2.7410857448270598E-2</v>
      </c>
      <c r="D157" s="8" t="s">
        <v>16</v>
      </c>
      <c r="E157" s="4">
        <v>11.1</v>
      </c>
      <c r="F157" s="4">
        <v>3.2</v>
      </c>
    </row>
    <row r="158" spans="1:6" x14ac:dyDescent="0.35">
      <c r="A158" s="4" t="s">
        <v>13</v>
      </c>
      <c r="B158" s="4">
        <v>0</v>
      </c>
      <c r="C158" s="6">
        <f t="shared" si="14"/>
        <v>0</v>
      </c>
      <c r="D158" s="8" t="s">
        <v>17</v>
      </c>
      <c r="E158" s="4">
        <v>11.1</v>
      </c>
      <c r="F158" s="4">
        <v>3.2</v>
      </c>
    </row>
    <row r="159" spans="1:6" x14ac:dyDescent="0.35">
      <c r="A159" s="4" t="s">
        <v>13</v>
      </c>
      <c r="B159" s="4">
        <v>2786</v>
      </c>
      <c r="C159" s="6">
        <f t="shared" si="14"/>
        <v>0.21272047033671834</v>
      </c>
      <c r="D159" s="8" t="s">
        <v>18</v>
      </c>
      <c r="E159" s="4">
        <v>11.1</v>
      </c>
      <c r="F159" s="4">
        <v>3.2</v>
      </c>
    </row>
    <row r="160" spans="1:6" x14ac:dyDescent="0.35">
      <c r="A160" s="4" t="s">
        <v>13</v>
      </c>
      <c r="B160" s="4">
        <v>0</v>
      </c>
      <c r="C160" s="6">
        <f t="shared" si="14"/>
        <v>0</v>
      </c>
      <c r="D160" s="8" t="s">
        <v>19</v>
      </c>
      <c r="E160" s="4">
        <v>11.1</v>
      </c>
      <c r="F160" s="4">
        <v>3.2</v>
      </c>
    </row>
    <row r="161" spans="1:6" x14ac:dyDescent="0.35">
      <c r="A161" s="4" t="s">
        <v>13</v>
      </c>
      <c r="B161" s="4">
        <v>4051</v>
      </c>
      <c r="C161" s="6">
        <f t="shared" si="14"/>
        <v>0.30930747499427352</v>
      </c>
      <c r="D161" s="8" t="s">
        <v>20</v>
      </c>
      <c r="E161" s="4">
        <v>11.1</v>
      </c>
      <c r="F161" s="4">
        <v>3.2</v>
      </c>
    </row>
    <row r="162" spans="1:6" x14ac:dyDescent="0.35">
      <c r="A162" s="4" t="s">
        <v>13</v>
      </c>
      <c r="B162" s="4">
        <v>0</v>
      </c>
      <c r="C162" s="6">
        <f t="shared" si="14"/>
        <v>0</v>
      </c>
      <c r="D162" s="8" t="s">
        <v>29</v>
      </c>
      <c r="E162" s="4">
        <v>11.1</v>
      </c>
      <c r="F162" s="4">
        <v>3.2</v>
      </c>
    </row>
    <row r="163" spans="1:6" x14ac:dyDescent="0.35">
      <c r="A163" s="4" t="s">
        <v>13</v>
      </c>
      <c r="B163" s="4">
        <v>5438</v>
      </c>
      <c r="C163" s="6">
        <f t="shared" si="14"/>
        <v>0.41520958998243873</v>
      </c>
      <c r="D163" s="8" t="s">
        <v>21</v>
      </c>
      <c r="E163" s="4">
        <v>11.1</v>
      </c>
      <c r="F163" s="4">
        <v>3.2</v>
      </c>
    </row>
    <row r="164" spans="1:6" x14ac:dyDescent="0.35">
      <c r="A164" s="4" t="s">
        <v>13</v>
      </c>
      <c r="B164" s="4">
        <v>463</v>
      </c>
      <c r="C164" s="6">
        <f t="shared" si="14"/>
        <v>3.5351607238298846E-2</v>
      </c>
      <c r="D164" s="8" t="s">
        <v>22</v>
      </c>
      <c r="E164" s="4">
        <v>11.1</v>
      </c>
      <c r="F164" s="4">
        <v>3.2</v>
      </c>
    </row>
    <row r="165" spans="1:6" x14ac:dyDescent="0.35">
      <c r="A165" s="4" t="s">
        <v>13</v>
      </c>
      <c r="B165" s="4">
        <v>0</v>
      </c>
      <c r="C165" s="6">
        <f t="shared" si="14"/>
        <v>0</v>
      </c>
      <c r="D165" s="8" t="s">
        <v>28</v>
      </c>
      <c r="E165" s="4">
        <v>11.1</v>
      </c>
      <c r="F165" s="4">
        <v>3.2</v>
      </c>
    </row>
    <row r="166" spans="1:6" hidden="1" x14ac:dyDescent="0.35">
      <c r="B166" s="2">
        <f>SUM(B156:B165)</f>
        <v>13097</v>
      </c>
      <c r="C166" s="3">
        <f>SUM(C156:C165)</f>
        <v>1</v>
      </c>
    </row>
    <row r="167" spans="1:6" x14ac:dyDescent="0.35">
      <c r="A167" t="s">
        <v>37</v>
      </c>
      <c r="B167" s="12">
        <v>25488</v>
      </c>
      <c r="C167" s="13">
        <f>B167/B$177</f>
        <v>0.31139509596706211</v>
      </c>
      <c r="D167" s="8" t="s">
        <v>15</v>
      </c>
      <c r="E167">
        <v>78.3</v>
      </c>
      <c r="F167" s="14">
        <v>4</v>
      </c>
    </row>
    <row r="168" spans="1:6" x14ac:dyDescent="0.35">
      <c r="A168" t="s">
        <v>37</v>
      </c>
      <c r="B168" s="12">
        <v>3048</v>
      </c>
      <c r="C168" s="13">
        <f t="shared" ref="C168:C176" si="15">B168/B$177</f>
        <v>3.7238396598697633E-2</v>
      </c>
      <c r="D168" s="8" t="s">
        <v>16</v>
      </c>
      <c r="E168">
        <v>78.3</v>
      </c>
      <c r="F168" s="14">
        <v>4</v>
      </c>
    </row>
    <row r="169" spans="1:6" x14ac:dyDescent="0.35">
      <c r="A169" t="s">
        <v>37</v>
      </c>
      <c r="B169">
        <v>14716</v>
      </c>
      <c r="C169" s="13">
        <f t="shared" si="15"/>
        <v>0.17979010641287216</v>
      </c>
      <c r="D169" s="8" t="s">
        <v>17</v>
      </c>
      <c r="E169">
        <v>78.3</v>
      </c>
      <c r="F169" s="14">
        <v>4</v>
      </c>
    </row>
    <row r="170" spans="1:6" x14ac:dyDescent="0.35">
      <c r="A170" t="s">
        <v>37</v>
      </c>
      <c r="B170">
        <v>4494</v>
      </c>
      <c r="C170" s="13">
        <f t="shared" si="15"/>
        <v>5.4904643803985291E-2</v>
      </c>
      <c r="D170" s="8" t="s">
        <v>18</v>
      </c>
      <c r="E170">
        <v>78.3</v>
      </c>
      <c r="F170" s="14">
        <v>4</v>
      </c>
    </row>
    <row r="171" spans="1:6" x14ac:dyDescent="0.35">
      <c r="A171" t="s">
        <v>37</v>
      </c>
      <c r="B171">
        <v>0</v>
      </c>
      <c r="C171" s="13">
        <f t="shared" si="15"/>
        <v>0</v>
      </c>
      <c r="D171" s="8" t="s">
        <v>19</v>
      </c>
      <c r="E171">
        <v>78.3</v>
      </c>
      <c r="F171" s="14">
        <v>4</v>
      </c>
    </row>
    <row r="172" spans="1:6" x14ac:dyDescent="0.35">
      <c r="A172" t="s">
        <v>37</v>
      </c>
      <c r="B172">
        <v>20715</v>
      </c>
      <c r="C172" s="13">
        <f t="shared" si="15"/>
        <v>0.25308181940355035</v>
      </c>
      <c r="D172" s="8" t="s">
        <v>20</v>
      </c>
      <c r="E172">
        <v>78.3</v>
      </c>
      <c r="F172" s="14">
        <v>4</v>
      </c>
    </row>
    <row r="173" spans="1:6" x14ac:dyDescent="0.35">
      <c r="A173" t="s">
        <v>37</v>
      </c>
      <c r="B173">
        <v>247</v>
      </c>
      <c r="C173" s="13">
        <f t="shared" si="15"/>
        <v>3.0176784645270065E-3</v>
      </c>
      <c r="D173" s="8" t="s">
        <v>29</v>
      </c>
      <c r="E173">
        <v>78.3</v>
      </c>
      <c r="F173" s="14">
        <v>4</v>
      </c>
    </row>
    <row r="174" spans="1:6" x14ac:dyDescent="0.35">
      <c r="A174" t="s">
        <v>37</v>
      </c>
      <c r="B174">
        <v>5524</v>
      </c>
      <c r="C174" s="13">
        <f t="shared" si="15"/>
        <v>6.7488485174280091E-2</v>
      </c>
      <c r="D174" s="8" t="s">
        <v>21</v>
      </c>
      <c r="E174">
        <v>78.3</v>
      </c>
      <c r="F174" s="14">
        <v>4</v>
      </c>
    </row>
    <row r="175" spans="1:6" x14ac:dyDescent="0.35">
      <c r="A175" t="s">
        <v>37</v>
      </c>
      <c r="B175">
        <v>7619</v>
      </c>
      <c r="C175" s="13">
        <f t="shared" si="15"/>
        <v>9.3083774175025349E-2</v>
      </c>
      <c r="D175" s="8" t="s">
        <v>22</v>
      </c>
      <c r="E175">
        <v>78.3</v>
      </c>
      <c r="F175" s="14">
        <v>4</v>
      </c>
    </row>
    <row r="176" spans="1:6" x14ac:dyDescent="0.35">
      <c r="A176" t="s">
        <v>37</v>
      </c>
      <c r="B176">
        <v>0</v>
      </c>
      <c r="C176" s="13">
        <f t="shared" si="15"/>
        <v>0</v>
      </c>
      <c r="D176" s="8" t="s">
        <v>28</v>
      </c>
      <c r="E176">
        <v>78.3</v>
      </c>
      <c r="F176" s="14">
        <v>4</v>
      </c>
    </row>
    <row r="177" spans="2:2" hidden="1" x14ac:dyDescent="0.35">
      <c r="B177">
        <f>SUM(B167:B176)</f>
        <v>81851</v>
      </c>
    </row>
  </sheetData>
  <mergeCells count="2">
    <mergeCell ref="B13:B15"/>
    <mergeCell ref="C13:C1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 1</vt:lpstr>
      <vt:lpstr>Data_long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Leonard Missbach</cp:lastModifiedBy>
  <dcterms:created xsi:type="dcterms:W3CDTF">2022-03-17T09:30:00Z</dcterms:created>
  <dcterms:modified xsi:type="dcterms:W3CDTF">2022-08-10T13:05:10Z</dcterms:modified>
</cp:coreProperties>
</file>