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n\Documents\Month Comparisons\"/>
    </mc:Choice>
  </mc:AlternateContent>
  <xr:revisionPtr revIDLastSave="0" documentId="8_{83331569-C6C1-45F1-A669-4E0F49DEE1D3}" xr6:coauthVersionLast="47" xr6:coauthVersionMax="47" xr10:uidLastSave="{00000000-0000-0000-0000-000000000000}"/>
  <bookViews>
    <workbookView xWindow="5085" yWindow="0" windowWidth="23760" windowHeight="15600" activeTab="1" xr2:uid="{31CAC132-BF05-474C-9C9A-B288761DF1E0}"/>
  </bookViews>
  <sheets>
    <sheet name="QuickBooks Export Tips" sheetId="2" r:id="rId1"/>
    <sheet name="Sheet1" sheetId="1" r:id="rId2"/>
  </sheets>
  <definedNames>
    <definedName name="_xlnm.Print_Titles" localSheetId="1">Sheet1!$A:$B,Sheet1!$1:$1</definedName>
    <definedName name="QB_COLUMN_1" localSheetId="1" hidden="1">Sheet1!$C$1</definedName>
    <definedName name="QB_COLUMN_14" localSheetId="1" hidden="1">Sheet1!$J$1</definedName>
    <definedName name="QB_COLUMN_26" localSheetId="1" hidden="1">Sheet1!$K$1</definedName>
    <definedName name="QB_COLUMN_27" localSheetId="1" hidden="1">Sheet1!$L$1</definedName>
    <definedName name="QB_COLUMN_3" localSheetId="1" hidden="1">Sheet1!$D$1</definedName>
    <definedName name="QB_COLUMN_30" localSheetId="1" hidden="1">Sheet1!$M$1</definedName>
    <definedName name="QB_COLUMN_4" localSheetId="1" hidden="1">Sheet1!$E$1</definedName>
    <definedName name="QB_COLUMN_5" localSheetId="1" hidden="1">Sheet1!$F$1</definedName>
    <definedName name="QB_COLUMN_69" localSheetId="1" hidden="1">Sheet1!$I$1</definedName>
    <definedName name="QB_COLUMN_7" localSheetId="1" hidden="1">Sheet1!$H$1</definedName>
    <definedName name="QB_COLUMN_8" localSheetId="1" hidden="1">Sheet1!$G$1</definedName>
    <definedName name="QB_DATA_0" localSheetId="1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1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10" localSheetId="1" hidden="1">Sheet1!$163:$163,Sheet1!$164:$164,Sheet1!$165:$165,Sheet1!$166:$166,Sheet1!$167:$167,Sheet1!$168:$168,Sheet1!$169:$169,Sheet1!$170:$170,Sheet1!$171:$171,Sheet1!$172:$172,Sheet1!$173:$173,Sheet1!$174:$174,Sheet1!$175:$175,Sheet1!$176:$176,Sheet1!$177:$177,Sheet1!$178:$178</definedName>
    <definedName name="QB_DATA_11" localSheetId="1" hidden="1">Sheet1!$179:$179,Sheet1!$180:$180,Sheet1!$181:$181,Sheet1!$182:$182,Sheet1!$183:$183,Sheet1!$184:$184,Sheet1!$185:$185,Sheet1!$186:$186,Sheet1!$187:$187,Sheet1!$188:$188,Sheet1!$189:$189,Sheet1!$190:$190,Sheet1!$191:$191,Sheet1!$192:$192,Sheet1!$193:$193,Sheet1!$194:$194</definedName>
    <definedName name="QB_DATA_12" localSheetId="1" hidden="1">Sheet1!$195:$195,Sheet1!$196:$196,Sheet1!$197:$197,Sheet1!$198:$198,Sheet1!$199:$199,Sheet1!$200:$200,Sheet1!$201:$201,Sheet1!$202:$202,Sheet1!$203:$203,Sheet1!$204:$204,Sheet1!$205:$205,Sheet1!$206:$206,Sheet1!$207:$207,Sheet1!$208:$208,Sheet1!$209:$209,Sheet1!$210:$210</definedName>
    <definedName name="QB_DATA_13" localSheetId="1" hidden="1">Sheet1!$211:$211,Sheet1!$212:$212,Sheet1!$213:$213,Sheet1!$214:$214,Sheet1!$215:$215,Sheet1!$216:$216,Sheet1!$217:$217,Sheet1!$218:$218,Sheet1!$219:$219,Sheet1!$220:$220,Sheet1!$221:$221,Sheet1!$222:$222,Sheet1!$223:$223,Sheet1!$224:$224,Sheet1!$225:$225,Sheet1!$226:$226</definedName>
    <definedName name="QB_DATA_14" localSheetId="1" hidden="1">Sheet1!$227:$227,Sheet1!$228:$228,Sheet1!$229:$229,Sheet1!$230:$230,Sheet1!$231:$231,Sheet1!$232:$232,Sheet1!$233:$233,Sheet1!$234:$234,Sheet1!$235:$235,Sheet1!$236:$236,Sheet1!$237:$237,Sheet1!$238:$238,Sheet1!$239:$239,Sheet1!$240:$240,Sheet1!$241:$241,Sheet1!$242:$242</definedName>
    <definedName name="QB_DATA_15" localSheetId="1" hidden="1">Sheet1!$243:$243,Sheet1!$244:$244,Sheet1!$245:$245,Sheet1!$246:$246,Sheet1!$247:$247,Sheet1!$248:$248,Sheet1!$249:$249,Sheet1!$250:$250,Sheet1!$251:$251,Sheet1!$252:$252,Sheet1!$253:$253,Sheet1!$254:$254,Sheet1!$255:$255,Sheet1!$256:$256,Sheet1!$257:$257,Sheet1!$258:$258</definedName>
    <definedName name="QB_DATA_16" localSheetId="1" hidden="1">Sheet1!$259:$259,Sheet1!$260:$260,Sheet1!$261:$261,Sheet1!$262:$262,Sheet1!$263:$263,Sheet1!$264:$264,Sheet1!$265:$265,Sheet1!$266:$266,Sheet1!$267:$267,Sheet1!$268:$268,Sheet1!$269:$269,Sheet1!$270:$270,Sheet1!$271:$271,Sheet1!$272:$272,Sheet1!$273:$273,Sheet1!$274:$274</definedName>
    <definedName name="QB_DATA_17" localSheetId="1" hidden="1">Sheet1!$275:$275,Sheet1!$276:$276,Sheet1!$277:$277,Sheet1!$278:$278,Sheet1!$279:$279,Sheet1!$280:$280,Sheet1!$281:$281,Sheet1!$282:$282,Sheet1!$283:$283,Sheet1!$284:$284,Sheet1!$285:$285,Sheet1!$286:$286,Sheet1!$287:$287,Sheet1!$288:$288,Sheet1!$289:$289,Sheet1!$290:$290</definedName>
    <definedName name="QB_DATA_18" localSheetId="1" hidden="1">Sheet1!$291:$291,Sheet1!$292:$292,Sheet1!$293:$293,Sheet1!$294:$294,Sheet1!$295:$295,Sheet1!$296:$296,Sheet1!$297:$297,Sheet1!$298:$298,Sheet1!$299:$299,Sheet1!$300:$300,Sheet1!$301:$301,Sheet1!$302:$302,Sheet1!$303:$303,Sheet1!$304:$304,Sheet1!$305:$305,Sheet1!$306:$306</definedName>
    <definedName name="QB_DATA_19" localSheetId="1" hidden="1">Sheet1!$307:$307,Sheet1!$308:$308,Sheet1!$309:$309,Sheet1!$310:$310,Sheet1!$311:$311,Sheet1!$312:$312,Sheet1!$313:$313,Sheet1!$314:$314,Sheet1!$315:$315,Sheet1!$316:$316,Sheet1!$317:$317,Sheet1!$318:$318,Sheet1!$319:$319,Sheet1!$320:$320,Sheet1!$321:$321,Sheet1!$322:$322</definedName>
    <definedName name="QB_DATA_2" localSheetId="1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20" localSheetId="1" hidden="1">Sheet1!$323:$323,Sheet1!$324:$324,Sheet1!$325:$325,Sheet1!$326:$326,Sheet1!$327:$327,Sheet1!$328:$328,Sheet1!$329:$329,Sheet1!$330:$330,Sheet1!$331:$331,Sheet1!$332:$332,Sheet1!$333:$333,Sheet1!$334:$334,Sheet1!$335:$335,Sheet1!$336:$336,Sheet1!$337:$337,Sheet1!$338:$338</definedName>
    <definedName name="QB_DATA_21" localSheetId="1" hidden="1">Sheet1!$339:$339,Sheet1!$340:$340,Sheet1!$341:$341,Sheet1!$342:$342,Sheet1!$343:$343,Sheet1!$344:$344,Sheet1!$345:$345,Sheet1!$346:$346,Sheet1!$347:$347,Sheet1!$348:$348,Sheet1!$349:$349,Sheet1!$350:$350,Sheet1!$351:$351,Sheet1!$352:$352,Sheet1!$353:$353,Sheet1!$354:$354</definedName>
    <definedName name="QB_DATA_22" localSheetId="1" hidden="1">Sheet1!$355:$355,Sheet1!$356:$356,Sheet1!$357:$357,Sheet1!$358:$358,Sheet1!$359:$359,Sheet1!$360:$360,Sheet1!$361:$361,Sheet1!$362:$362,Sheet1!$363:$363,Sheet1!$364:$364,Sheet1!$365:$365,Sheet1!$366:$366,Sheet1!$367:$367,Sheet1!$368:$368,Sheet1!$369:$369,Sheet1!$370:$370</definedName>
    <definedName name="QB_DATA_23" localSheetId="1" hidden="1">Sheet1!$371:$371,Sheet1!$372:$372,Sheet1!$373:$373,Sheet1!$374:$374,Sheet1!$375:$375,Sheet1!$376:$376,Sheet1!$377:$377,Sheet1!$378:$378,Sheet1!$379:$379,Sheet1!$380:$380,Sheet1!$381:$381,Sheet1!$382:$382,Sheet1!$383:$383,Sheet1!$384:$384,Sheet1!$385:$385,Sheet1!$386:$386</definedName>
    <definedName name="QB_DATA_24" localSheetId="1" hidden="1">Sheet1!$387:$387,Sheet1!$388:$388,Sheet1!$389:$389,Sheet1!$390:$390,Sheet1!$391:$391,Sheet1!$392:$392,Sheet1!$393:$393,Sheet1!$394:$394,Sheet1!$395:$395,Sheet1!$396:$396,Sheet1!$397:$397,Sheet1!$398:$398,Sheet1!$399:$399,Sheet1!$400:$400,Sheet1!$401:$401,Sheet1!$402:$402</definedName>
    <definedName name="QB_DATA_25" localSheetId="1" hidden="1">Sheet1!$403:$403,Sheet1!$404:$404,Sheet1!$405:$405,Sheet1!$406:$406,Sheet1!$407:$407,Sheet1!$408:$408,Sheet1!$409:$409,Sheet1!$410:$410,Sheet1!$411:$411,Sheet1!$412:$412,Sheet1!$413:$413,Sheet1!$414:$414,Sheet1!$415:$415,Sheet1!$416:$416,Sheet1!$417:$417,Sheet1!$418:$418</definedName>
    <definedName name="QB_DATA_26" localSheetId="1" hidden="1">Sheet1!$419:$419,Sheet1!$420:$420,Sheet1!$421:$421,Sheet1!$422:$422,Sheet1!$423:$423,Sheet1!$424:$424,Sheet1!$425:$425,Sheet1!$426:$426,Sheet1!$427:$427,Sheet1!$428:$428,Sheet1!$429:$429,Sheet1!$430:$430,Sheet1!$431:$431,Sheet1!$432:$432,Sheet1!$433:$433,Sheet1!$434:$434</definedName>
    <definedName name="QB_DATA_27" localSheetId="1" hidden="1">Sheet1!$435:$435,Sheet1!$436:$436,Sheet1!$437:$437,Sheet1!$438:$438,Sheet1!$439:$439,Sheet1!$440:$440,Sheet1!$441:$441,Sheet1!$442:$442,Sheet1!$443:$443,Sheet1!$444:$444,Sheet1!$445:$445,Sheet1!$446:$446,Sheet1!$447:$447,Sheet1!$448:$448,Sheet1!$449:$449,Sheet1!$450:$450</definedName>
    <definedName name="QB_DATA_28" localSheetId="1" hidden="1">Sheet1!$451:$451,Sheet1!$452:$452,Sheet1!$453:$453,Sheet1!$454:$454,Sheet1!$455:$455,Sheet1!$456:$456,Sheet1!$457:$457,Sheet1!$458:$458,Sheet1!$459:$459,Sheet1!$460:$460,Sheet1!$461:$461,Sheet1!$462:$462,Sheet1!$463:$463,Sheet1!$464:$464,Sheet1!$465:$465,Sheet1!$466:$466</definedName>
    <definedName name="QB_DATA_29" localSheetId="1" hidden="1">Sheet1!$467:$467,Sheet1!$468:$468,Sheet1!$469:$469,Sheet1!$470:$470,Sheet1!$471:$471,Sheet1!$472:$472,Sheet1!$473:$473,Sheet1!$474:$474,Sheet1!$475:$475,Sheet1!$476:$476,Sheet1!$477:$477,Sheet1!$478:$478,Sheet1!$479:$479,Sheet1!$480:$480,Sheet1!$481:$481,Sheet1!$482:$482</definedName>
    <definedName name="QB_DATA_3" localSheetId="1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30" localSheetId="1" hidden="1">Sheet1!$483:$483,Sheet1!$484:$484,Sheet1!$485:$485,Sheet1!$486:$486,Sheet1!$487:$487,Sheet1!$488:$488,Sheet1!$489:$489,Sheet1!$490:$490,Sheet1!$491:$491,Sheet1!$492:$492,Sheet1!$493:$493,Sheet1!$494:$494,Sheet1!$495:$495,Sheet1!$496:$496,Sheet1!$497:$497,Sheet1!$498:$498</definedName>
    <definedName name="QB_DATA_31" localSheetId="1" hidden="1">Sheet1!$499:$499,Sheet1!$500:$500,Sheet1!$501:$501,Sheet1!$502:$502,Sheet1!$503:$503,Sheet1!$504:$504,Sheet1!$505:$505,Sheet1!$506:$506,Sheet1!$507:$507,Sheet1!$508:$508,Sheet1!$509:$509,Sheet1!$510:$510,Sheet1!$511:$511,Sheet1!$512:$512,Sheet1!$513:$513,Sheet1!$514:$514</definedName>
    <definedName name="QB_DATA_32" localSheetId="1" hidden="1">Sheet1!$515:$515,Sheet1!$516:$516,Sheet1!$517:$517,Sheet1!$518:$518,Sheet1!$519:$519,Sheet1!$520:$520,Sheet1!$521:$521,Sheet1!$522:$522,Sheet1!$523:$523,Sheet1!$524:$524,Sheet1!$525:$525,Sheet1!$526:$526,Sheet1!$527:$527,Sheet1!$528:$528,Sheet1!$529:$529,Sheet1!$530:$530</definedName>
    <definedName name="QB_DATA_33" localSheetId="1" hidden="1">Sheet1!$531:$531,Sheet1!$532:$532,Sheet1!$533:$533,Sheet1!$534:$534,Sheet1!$535:$535,Sheet1!$536:$536,Sheet1!$537:$537,Sheet1!$538:$538,Sheet1!$539:$539,Sheet1!$540:$540,Sheet1!$541:$541,Sheet1!$542:$542,Sheet1!$543:$543,Sheet1!$544:$544,Sheet1!$545:$545,Sheet1!$546:$546</definedName>
    <definedName name="QB_DATA_34" localSheetId="1" hidden="1">Sheet1!$547:$547,Sheet1!$548:$548,Sheet1!$549:$549,Sheet1!$550:$550,Sheet1!$551:$551,Sheet1!$552:$552,Sheet1!$553:$553,Sheet1!$554:$554,Sheet1!$555:$555,Sheet1!$556:$556,Sheet1!$557:$557,Sheet1!$558:$558,Sheet1!$559:$559,Sheet1!$560:$560,Sheet1!$561:$561,Sheet1!$562:$562</definedName>
    <definedName name="QB_DATA_35" localSheetId="1" hidden="1">Sheet1!$563:$563,Sheet1!$564:$564,Sheet1!$565:$565,Sheet1!$566:$566,Sheet1!$567:$567,Sheet1!$568:$568,Sheet1!$569:$569,Sheet1!$570:$570,Sheet1!$571:$571,Sheet1!$572:$572,Sheet1!$573:$573,Sheet1!$574:$574,Sheet1!$575:$575,Sheet1!$576:$576,Sheet1!$577:$577,Sheet1!$578:$578</definedName>
    <definedName name="QB_DATA_36" localSheetId="1" hidden="1">Sheet1!$579:$579,Sheet1!$580:$580,Sheet1!$581:$581,Sheet1!$582:$582,Sheet1!$583:$583,Sheet1!$584:$584,Sheet1!$585:$585,Sheet1!$586:$586,Sheet1!$587:$587,Sheet1!$588:$588,Sheet1!$589:$589,Sheet1!$590:$590,Sheet1!$591:$591,Sheet1!$592:$592,Sheet1!$593:$593,Sheet1!$594:$594</definedName>
    <definedName name="QB_DATA_37" localSheetId="1" hidden="1">Sheet1!$595:$595,Sheet1!$596:$596,Sheet1!$597:$597,Sheet1!$598:$598,Sheet1!$599:$599,Sheet1!$600:$600,Sheet1!$601:$601,Sheet1!$602:$602,Sheet1!$603:$603,Sheet1!$604:$604,Sheet1!$605:$605,Sheet1!$606:$606,Sheet1!$607:$607,Sheet1!$608:$608,Sheet1!$609:$609,Sheet1!$610:$610</definedName>
    <definedName name="QB_DATA_38" localSheetId="1" hidden="1">Sheet1!$611:$611,Sheet1!$612:$612,Sheet1!$613:$613,Sheet1!$614:$614,Sheet1!$615:$615,Sheet1!$616:$616,Sheet1!$617:$617,Sheet1!$618:$618,Sheet1!$619:$619,Sheet1!$620:$620,Sheet1!$621:$621,Sheet1!$622:$622,Sheet1!$623:$623,Sheet1!$624:$624,Sheet1!$625:$625,Sheet1!$626:$626</definedName>
    <definedName name="QB_DATA_39" localSheetId="1" hidden="1">Sheet1!$627:$627,Sheet1!$628:$628,Sheet1!$629:$629,Sheet1!$630:$630,Sheet1!$631:$631,Sheet1!$632:$632,Sheet1!$633:$633,Sheet1!$634:$634,Sheet1!$635:$635,Sheet1!$636:$636,Sheet1!$637:$637,Sheet1!$638:$638,Sheet1!$639:$639,Sheet1!$640:$640,Sheet1!$641:$641,Sheet1!$642:$642</definedName>
    <definedName name="QB_DATA_4" localSheetId="1" hidden="1">Sheet1!$67:$67,Sheet1!$68:$68,Sheet1!$69:$69,Sheet1!$70:$70,Sheet1!$71:$71,Sheet1!$72:$72,Sheet1!$73:$73,Sheet1!$74:$74,Sheet1!$75:$75,Sheet1!$76:$76,Sheet1!$77:$77,Sheet1!$78:$78,Sheet1!$79:$79,Sheet1!$80:$80,Sheet1!$81:$81,Sheet1!$82:$82</definedName>
    <definedName name="QB_DATA_40" localSheetId="1" hidden="1">Sheet1!$643:$643,Sheet1!$644:$644,Sheet1!$645:$645,Sheet1!$646:$646,Sheet1!$647:$647,Sheet1!$648:$648,Sheet1!$649:$649,Sheet1!$650:$650,Sheet1!$651:$651,Sheet1!$652:$652,Sheet1!$653:$653,Sheet1!$654:$654,Sheet1!$655:$655,Sheet1!$656:$656,Sheet1!$657:$657,Sheet1!$658:$658</definedName>
    <definedName name="QB_DATA_41" localSheetId="1" hidden="1">Sheet1!$659:$659,Sheet1!$660:$660,Sheet1!$661:$661,Sheet1!$662:$662,Sheet1!$663:$663,Sheet1!$664:$664,Sheet1!$665:$665,Sheet1!$666:$666,Sheet1!$667:$667,Sheet1!$668:$668,Sheet1!$669:$669,Sheet1!$670:$670,Sheet1!$671:$671,Sheet1!$672:$672,Sheet1!$673:$673,Sheet1!$674:$674</definedName>
    <definedName name="QB_DATA_42" localSheetId="1" hidden="1">Sheet1!$675:$675,Sheet1!$676:$676,Sheet1!$677:$677,Sheet1!$678:$678,Sheet1!$679:$679,Sheet1!$680:$680,Sheet1!$681:$681,Sheet1!$682:$682,Sheet1!$683:$683,Sheet1!$684:$684,Sheet1!$685:$685,Sheet1!$686:$686,Sheet1!$687:$687,Sheet1!$688:$688,Sheet1!$689:$689,Sheet1!$690:$690</definedName>
    <definedName name="QB_DATA_43" localSheetId="1" hidden="1">Sheet1!$691:$691,Sheet1!$692:$692,Sheet1!$693:$693,Sheet1!$694:$694,Sheet1!$695:$695,Sheet1!$696:$696,Sheet1!$697:$697,Sheet1!$698:$698,Sheet1!$699:$699,Sheet1!$700:$700,Sheet1!$701:$701,Sheet1!$702:$702,Sheet1!$703:$703,Sheet1!$704:$704,Sheet1!$705:$705,Sheet1!$706:$706</definedName>
    <definedName name="QB_DATA_44" localSheetId="1" hidden="1">Sheet1!$707:$707,Sheet1!$708:$708,Sheet1!$709:$709,Sheet1!$710:$710,Sheet1!$711:$711,Sheet1!$712:$712,Sheet1!$713:$713,Sheet1!$714:$714,Sheet1!$715:$715,Sheet1!$716:$716,Sheet1!$717:$717,Sheet1!$718:$718,Sheet1!$719:$719,Sheet1!$720:$720,Sheet1!$721:$721,Sheet1!$722:$722</definedName>
    <definedName name="QB_DATA_45" localSheetId="1" hidden="1">Sheet1!$723:$723,Sheet1!$724:$724,Sheet1!$725:$725,Sheet1!$726:$726,Sheet1!$727:$727,Sheet1!$728:$728,Sheet1!$729:$729,Sheet1!$730:$730,Sheet1!$731:$731,Sheet1!$732:$732,Sheet1!$733:$733,Sheet1!$734:$734,Sheet1!$735:$735,Sheet1!$736:$736,Sheet1!$737:$737,Sheet1!$738:$738</definedName>
    <definedName name="QB_DATA_46" localSheetId="1" hidden="1">Sheet1!$739:$739,Sheet1!$740:$740,Sheet1!$741:$741,Sheet1!$742:$742,Sheet1!$743:$743,Sheet1!$744:$744,Sheet1!$745:$745,Sheet1!$746:$746,Sheet1!$747:$747,Sheet1!$748:$748,Sheet1!$749:$749,Sheet1!$750:$750,Sheet1!$751:$751,Sheet1!$752:$752,Sheet1!$753:$753,Sheet1!$754:$754</definedName>
    <definedName name="QB_DATA_47" localSheetId="1" hidden="1">Sheet1!$755:$755,Sheet1!$756:$756,Sheet1!$757:$757,Sheet1!$758:$758,Sheet1!$759:$759,Sheet1!$760:$760,Sheet1!$761:$761,Sheet1!$762:$762,Sheet1!$765:$765,Sheet1!$766:$766,Sheet1!$767:$767,Sheet1!$768:$768,Sheet1!$769:$769,Sheet1!$770:$770,Sheet1!$771:$771,Sheet1!$772:$772</definedName>
    <definedName name="QB_DATA_48" localSheetId="1" hidden="1">Sheet1!$773:$773,Sheet1!$774:$774,Sheet1!$775:$775,Sheet1!$776:$776,Sheet1!$777:$777,Sheet1!$778:$778,Sheet1!$779:$779,Sheet1!$780:$780,Sheet1!$781:$781,Sheet1!$782:$782,Sheet1!$783:$783,Sheet1!$784:$784,Sheet1!$785:$785,Sheet1!$786:$786,Sheet1!$787:$787,Sheet1!$788:$788</definedName>
    <definedName name="QB_DATA_49" localSheetId="1" hidden="1">Sheet1!$789:$789,Sheet1!$790:$790,Sheet1!$791:$791,Sheet1!$792:$792,Sheet1!$793:$793,Sheet1!$794:$794,Sheet1!$795:$795,Sheet1!$796:$796,Sheet1!$797:$797,Sheet1!$798:$798,Sheet1!$799:$799,Sheet1!$800:$800,Sheet1!$801:$801,Sheet1!$802:$802,Sheet1!$803:$803,Sheet1!$804:$804</definedName>
    <definedName name="QB_DATA_5" localSheetId="1" hidden="1">Sheet1!$83:$83,Sheet1!$84:$84,Sheet1!$85:$85,Sheet1!$86:$86,Sheet1!$87:$87,Sheet1!$88:$88,Sheet1!$89:$89,Sheet1!$90:$90,Sheet1!$91:$91,Sheet1!$92:$92,Sheet1!$93:$93,Sheet1!$94:$94,Sheet1!$95:$95,Sheet1!$96:$96,Sheet1!$97:$97,Sheet1!$98:$98</definedName>
    <definedName name="QB_DATA_50" localSheetId="1" hidden="1">Sheet1!$805:$805,Sheet1!$806:$806,Sheet1!$807:$807,Sheet1!$808:$808,Sheet1!$809:$809,Sheet1!$810:$810,Sheet1!$811:$811,Sheet1!$812:$812,Sheet1!$813:$813,Sheet1!$814:$814,Sheet1!$815:$815,Sheet1!$816:$816,Sheet1!$817:$817,Sheet1!$818:$818,Sheet1!$819:$819,Sheet1!$820:$820</definedName>
    <definedName name="QB_DATA_51" localSheetId="1" hidden="1">Sheet1!$821:$821,Sheet1!$822:$822,Sheet1!$823:$823,Sheet1!$824:$824,Sheet1!$825:$825,Sheet1!$826:$826,Sheet1!$827:$827,Sheet1!$828:$828,Sheet1!$829:$829,Sheet1!$830:$830,Sheet1!$831:$831,Sheet1!$832:$832,Sheet1!$833:$833,Sheet1!$834:$834,Sheet1!$835:$835,Sheet1!$836:$836</definedName>
    <definedName name="QB_DATA_52" localSheetId="1" hidden="1">Sheet1!$837:$837,Sheet1!$838:$838,Sheet1!$839:$839,Sheet1!$840:$840,Sheet1!$841:$841,Sheet1!$842:$842,Sheet1!$843:$843,Sheet1!$844:$844,Sheet1!$845:$845,Sheet1!$846:$846,Sheet1!$847:$847,Sheet1!$848:$848,Sheet1!$849:$849,Sheet1!$850:$850,Sheet1!$851:$851,Sheet1!$852:$852</definedName>
    <definedName name="QB_DATA_53" localSheetId="1" hidden="1">Sheet1!$853:$853,Sheet1!$854:$854,Sheet1!$855:$855,Sheet1!$856:$856,Sheet1!$857:$857,Sheet1!$858:$858,Sheet1!$859:$859,Sheet1!$860:$860,Sheet1!$861:$861,Sheet1!$862:$862,Sheet1!$863:$863,Sheet1!$864:$864,Sheet1!$865:$865,Sheet1!$866:$866,Sheet1!$867:$867,Sheet1!$868:$868</definedName>
    <definedName name="QB_DATA_54" localSheetId="1" hidden="1">Sheet1!$869:$869,Sheet1!$870:$870,Sheet1!$871:$871,Sheet1!$872:$872,Sheet1!$873:$873,Sheet1!$874:$874,Sheet1!$875:$875,Sheet1!$876:$876,Sheet1!$877:$877,Sheet1!$878:$878,Sheet1!$879:$879,Sheet1!$880:$880,Sheet1!$881:$881,Sheet1!$882:$882,Sheet1!$883:$883,Sheet1!$884:$884</definedName>
    <definedName name="QB_DATA_55" localSheetId="1" hidden="1">Sheet1!$885:$885,Sheet1!$886:$886,Sheet1!$887:$887,Sheet1!$888:$888,Sheet1!$889:$889,Sheet1!$890:$890,Sheet1!$891:$891,Sheet1!$892:$892,Sheet1!$893:$893,Sheet1!$894:$894,Sheet1!$895:$895,Sheet1!$896:$896,Sheet1!$897:$897,Sheet1!$898:$898,Sheet1!$899:$899,Sheet1!$900:$900</definedName>
    <definedName name="QB_DATA_56" localSheetId="1" hidden="1">Sheet1!$901:$901,Sheet1!$902:$902,Sheet1!$903:$903,Sheet1!$904:$904,Sheet1!$905:$905,Sheet1!$906:$906,Sheet1!$907:$907,Sheet1!$908:$908,Sheet1!$909:$909,Sheet1!$910:$910,Sheet1!$911:$911,Sheet1!$912:$912,Sheet1!$913:$913,Sheet1!$914:$914,Sheet1!$915:$915,Sheet1!$916:$916</definedName>
    <definedName name="QB_DATA_57" localSheetId="1" hidden="1">Sheet1!$917:$917,Sheet1!$918:$918,Sheet1!$919:$919,Sheet1!$920:$920,Sheet1!$921:$921,Sheet1!$922:$922,Sheet1!$923:$923,Sheet1!$924:$924,Sheet1!$925:$925,Sheet1!$926:$926,Sheet1!$927:$927,Sheet1!$928:$928,Sheet1!$929:$929,Sheet1!$930:$930,Sheet1!$931:$931,Sheet1!$932:$932</definedName>
    <definedName name="QB_DATA_58" localSheetId="1" hidden="1">Sheet1!$933:$933,Sheet1!$934:$934,Sheet1!$935:$935,Sheet1!$936:$936,Sheet1!$937:$937,Sheet1!$938:$938,Sheet1!$939:$939,Sheet1!$940:$940,Sheet1!$941:$941,Sheet1!$944:$944</definedName>
    <definedName name="QB_DATA_6" localSheetId="1" hidden="1">Sheet1!$99:$99,Sheet1!$100:$100,Sheet1!$101:$101,Sheet1!$102:$102,Sheet1!$103:$103,Sheet1!$104:$104,Sheet1!$105:$105,Sheet1!$106:$106,Sheet1!$107:$107,Sheet1!$108:$108,Sheet1!$109:$109,Sheet1!$110:$110,Sheet1!$111:$111,Sheet1!$112:$112,Sheet1!$113:$113,Sheet1!$114:$114</definedName>
    <definedName name="QB_DATA_7" localSheetId="1" hidden="1">Sheet1!$115:$115,Sheet1!$116:$116,Sheet1!$117:$117,Sheet1!$118:$118,Sheet1!$119:$119,Sheet1!$120:$120,Sheet1!$121:$121,Sheet1!$122:$122,Sheet1!$123:$123,Sheet1!$124:$124,Sheet1!$125:$125,Sheet1!$126:$126,Sheet1!$127:$127,Sheet1!$128:$128,Sheet1!$129:$129,Sheet1!$130:$130</definedName>
    <definedName name="QB_DATA_8" localSheetId="1" hidden="1">Sheet1!$131:$131,Sheet1!$132:$132,Sheet1!$133:$133,Sheet1!$134:$134,Sheet1!$135:$135,Sheet1!$136:$136,Sheet1!$137:$137,Sheet1!$138:$138,Sheet1!$139:$139,Sheet1!$140:$140,Sheet1!$141:$141,Sheet1!$142:$142,Sheet1!$143:$143,Sheet1!$144:$144,Sheet1!$145:$145,Sheet1!$146:$146</definedName>
    <definedName name="QB_DATA_9" localSheetId="1" hidden="1">Sheet1!$147:$147,Sheet1!$148:$148,Sheet1!$149:$149,Sheet1!$150:$150,Sheet1!$151:$151,Sheet1!$152:$152,Sheet1!$153:$153,Sheet1!$154:$154,Sheet1!$155:$155,Sheet1!$156:$156,Sheet1!$157:$157,Sheet1!$158:$158,Sheet1!$159:$159,Sheet1!$160:$160,Sheet1!$161:$161,Sheet1!$162:$162</definedName>
    <definedName name="QB_FORMULA_0" localSheetId="1" hidden="1">Sheet1!$M$3,Sheet1!$M$4,Sheet1!$M$5,Sheet1!$M$6,Sheet1!$M$7,Sheet1!$M$8,Sheet1!$M$9,Sheet1!$M$10,Sheet1!$M$11,Sheet1!$M$12,Sheet1!$M$13,Sheet1!$M$14,Sheet1!$M$15,Sheet1!$M$16,Sheet1!$M$17,Sheet1!$M$18</definedName>
    <definedName name="QB_FORMULA_1" localSheetId="1" hidden="1">Sheet1!$M$19,Sheet1!$M$20,Sheet1!$M$21,Sheet1!$M$22,Sheet1!$M$23,Sheet1!$M$24,Sheet1!$M$25,Sheet1!$M$26,Sheet1!$M$27,Sheet1!$M$28,Sheet1!$M$29,Sheet1!$M$30,Sheet1!$M$32,Sheet1!$M$33,Sheet1!$M$34,Sheet1!$M$35</definedName>
    <definedName name="QB_FORMULA_10" localSheetId="1" hidden="1">Sheet1!$M$164,Sheet1!$M$165,Sheet1!$M$166,Sheet1!$M$167,Sheet1!$M$168,Sheet1!$M$169,Sheet1!$M$170,Sheet1!$M$171,Sheet1!$M$172,Sheet1!$M$173,Sheet1!$M$174,Sheet1!$M$175,Sheet1!$M$176,Sheet1!$M$177,Sheet1!$M$178,Sheet1!$M$179</definedName>
    <definedName name="QB_FORMULA_11" localSheetId="1" hidden="1">Sheet1!$M$180,Sheet1!$M$181,Sheet1!$M$182,Sheet1!$M$183,Sheet1!$M$184,Sheet1!$M$185,Sheet1!$M$186,Sheet1!$M$187,Sheet1!$M$188,Sheet1!$M$189,Sheet1!$M$190,Sheet1!$M$191,Sheet1!$M$192,Sheet1!$M$193,Sheet1!$M$194,Sheet1!$M$195</definedName>
    <definedName name="QB_FORMULA_12" localSheetId="1" hidden="1">Sheet1!$M$196,Sheet1!$M$197,Sheet1!$M$198,Sheet1!$M$199,Sheet1!$M$200,Sheet1!$M$201,Sheet1!$M$202,Sheet1!$M$203,Sheet1!$M$204,Sheet1!$M$205,Sheet1!$M$206,Sheet1!$M$207,Sheet1!$M$208,Sheet1!$M$209,Sheet1!$M$210,Sheet1!$M$211</definedName>
    <definedName name="QB_FORMULA_13" localSheetId="1" hidden="1">Sheet1!$M$212,Sheet1!$M$213,Sheet1!$M$214,Sheet1!$M$215,Sheet1!$M$216,Sheet1!$M$217,Sheet1!$M$218,Sheet1!$M$219,Sheet1!$M$220,Sheet1!$M$221,Sheet1!$M$222,Sheet1!$M$223,Sheet1!$M$224,Sheet1!$M$225,Sheet1!$M$226,Sheet1!$M$227</definedName>
    <definedName name="QB_FORMULA_14" localSheetId="1" hidden="1">Sheet1!$M$228,Sheet1!$M$229,Sheet1!$M$230,Sheet1!$M$231,Sheet1!$M$232,Sheet1!$M$233,Sheet1!$M$234,Sheet1!$M$235,Sheet1!$M$236,Sheet1!$M$237,Sheet1!$M$238,Sheet1!$M$239,Sheet1!$M$240,Sheet1!$M$241,Sheet1!$M$242,Sheet1!$M$243</definedName>
    <definedName name="QB_FORMULA_15" localSheetId="1" hidden="1">Sheet1!$M$244,Sheet1!$M$245,Sheet1!$M$246,Sheet1!$M$247,Sheet1!$M$248,Sheet1!$M$249,Sheet1!$M$250,Sheet1!$M$251,Sheet1!$M$252,Sheet1!$M$253,Sheet1!$M$254,Sheet1!$M$255,Sheet1!$M$256,Sheet1!$M$257,Sheet1!$M$258,Sheet1!$M$259</definedName>
    <definedName name="QB_FORMULA_16" localSheetId="1" hidden="1">Sheet1!$M$260,Sheet1!$M$261,Sheet1!$M$262,Sheet1!$M$263,Sheet1!$M$264,Sheet1!$M$265,Sheet1!$M$266,Sheet1!$M$267,Sheet1!$M$268,Sheet1!$M$269,Sheet1!$M$270,Sheet1!$M$271,Sheet1!$M$272,Sheet1!$M$273,Sheet1!$M$274,Sheet1!$M$275</definedName>
    <definedName name="QB_FORMULA_17" localSheetId="1" hidden="1">Sheet1!$M$276,Sheet1!$M$277,Sheet1!$M$278,Sheet1!$M$279,Sheet1!$M$280,Sheet1!$M$281,Sheet1!$M$282,Sheet1!$M$283,Sheet1!$M$284,Sheet1!$M$285,Sheet1!$M$286,Sheet1!$M$287,Sheet1!$M$288,Sheet1!$M$289,Sheet1!$M$290,Sheet1!$M$291</definedName>
    <definedName name="QB_FORMULA_18" localSheetId="1" hidden="1">Sheet1!$M$292,Sheet1!$M$293,Sheet1!$M$294,Sheet1!$M$295,Sheet1!$M$296,Sheet1!$M$297,Sheet1!$M$298,Sheet1!$M$299,Sheet1!$M$300,Sheet1!$M$301,Sheet1!$M$302,Sheet1!$M$303,Sheet1!$M$304,Sheet1!$M$305,Sheet1!$M$306,Sheet1!$M$307</definedName>
    <definedName name="QB_FORMULA_19" localSheetId="1" hidden="1">Sheet1!$M$308,Sheet1!$M$309,Sheet1!$M$310,Sheet1!$M$311,Sheet1!$M$312,Sheet1!$M$313,Sheet1!$M$314,Sheet1!$M$315,Sheet1!$M$316,Sheet1!$M$317,Sheet1!$M$318,Sheet1!$M$319,Sheet1!$M$320,Sheet1!$M$321,Sheet1!$M$322,Sheet1!$M$323</definedName>
    <definedName name="QB_FORMULA_2" localSheetId="1" hidden="1">Sheet1!$M$36,Sheet1!$M$37,Sheet1!$M$38,Sheet1!$M$39,Sheet1!$M$40,Sheet1!$M$41,Sheet1!$M$42,Sheet1!$M$43,Sheet1!$M$44,Sheet1!$M$45,Sheet1!$M$46,Sheet1!$M$47,Sheet1!$M$48,Sheet1!$M$49,Sheet1!$M$50,Sheet1!$M$51</definedName>
    <definedName name="QB_FORMULA_20" localSheetId="1" hidden="1">Sheet1!$M$324,Sheet1!$M$325,Sheet1!$M$326,Sheet1!$M$327,Sheet1!$M$328,Sheet1!$M$329,Sheet1!$M$330,Sheet1!$M$331,Sheet1!$M$332,Sheet1!$M$333,Sheet1!$M$334,Sheet1!$M$335,Sheet1!$M$336,Sheet1!$M$337,Sheet1!$M$338,Sheet1!$M$339</definedName>
    <definedName name="QB_FORMULA_21" localSheetId="1" hidden="1">Sheet1!$M$340,Sheet1!$M$341,Sheet1!$M$342,Sheet1!$M$343,Sheet1!$M$344,Sheet1!$M$345,Sheet1!$M$346,Sheet1!$M$347,Sheet1!$M$348,Sheet1!$M$349,Sheet1!$M$350,Sheet1!$M$351,Sheet1!$M$352,Sheet1!$M$353,Sheet1!$M$354,Sheet1!$M$355</definedName>
    <definedName name="QB_FORMULA_22" localSheetId="1" hidden="1">Sheet1!$M$356,Sheet1!$M$357,Sheet1!$M$358,Sheet1!$M$359,Sheet1!$M$360,Sheet1!$M$361,Sheet1!$M$362,Sheet1!$M$363,Sheet1!$M$364,Sheet1!$M$365,Sheet1!$M$366,Sheet1!$M$367,Sheet1!$M$368,Sheet1!$M$369,Sheet1!$M$370,Sheet1!$M$371</definedName>
    <definedName name="QB_FORMULA_23" localSheetId="1" hidden="1">Sheet1!$M$372,Sheet1!$M$373,Sheet1!$M$374,Sheet1!$M$375,Sheet1!$M$376,Sheet1!$M$377,Sheet1!$M$378,Sheet1!$M$379,Sheet1!$M$380,Sheet1!$M$381,Sheet1!$M$382,Sheet1!$M$383,Sheet1!$M$384,Sheet1!$M$385,Sheet1!$M$386,Sheet1!$M$387</definedName>
    <definedName name="QB_FORMULA_24" localSheetId="1" hidden="1">Sheet1!$M$388,Sheet1!$M$389,Sheet1!$M$390,Sheet1!$M$391,Sheet1!$M$392,Sheet1!$M$393,Sheet1!$M$394,Sheet1!$M$395,Sheet1!$M$396,Sheet1!$M$397,Sheet1!$M$398,Sheet1!$M$399,Sheet1!$M$400,Sheet1!$M$401,Sheet1!$M$402,Sheet1!$M$403</definedName>
    <definedName name="QB_FORMULA_25" localSheetId="1" hidden="1">Sheet1!$M$404,Sheet1!$M$405,Sheet1!$M$406,Sheet1!$M$407,Sheet1!$M$408,Sheet1!$M$409,Sheet1!$M$410,Sheet1!$M$411,Sheet1!$M$412,Sheet1!$M$413,Sheet1!$M$414,Sheet1!$M$415,Sheet1!$M$416,Sheet1!$M$417,Sheet1!$M$418,Sheet1!$M$419</definedName>
    <definedName name="QB_FORMULA_26" localSheetId="1" hidden="1">Sheet1!$M$420,Sheet1!$M$421,Sheet1!$M$422,Sheet1!$M$423,Sheet1!$M$424,Sheet1!$M$425,Sheet1!$M$426,Sheet1!$M$427,Sheet1!$M$428,Sheet1!$M$429,Sheet1!$M$430,Sheet1!$M$431,Sheet1!$M$432,Sheet1!$M$433,Sheet1!$M$434,Sheet1!$M$435</definedName>
    <definedName name="QB_FORMULA_27" localSheetId="1" hidden="1">Sheet1!$M$436,Sheet1!$M$437,Sheet1!$M$438,Sheet1!$M$439,Sheet1!$M$440,Sheet1!$M$441,Sheet1!$M$442,Sheet1!$M$443,Sheet1!$M$444,Sheet1!$M$445,Sheet1!$M$446,Sheet1!$M$447,Sheet1!$M$448,Sheet1!$M$449,Sheet1!$M$450,Sheet1!$M$451</definedName>
    <definedName name="QB_FORMULA_28" localSheetId="1" hidden="1">Sheet1!$M$452,Sheet1!$M$453,Sheet1!$M$454,Sheet1!$M$455,Sheet1!$M$456,Sheet1!$M$457,Sheet1!$M$458,Sheet1!$M$459,Sheet1!$M$460,Sheet1!$M$461,Sheet1!$M$462,Sheet1!$M$463,Sheet1!$M$464,Sheet1!$M$465,Sheet1!$M$466,Sheet1!$M$467</definedName>
    <definedName name="QB_FORMULA_29" localSheetId="1" hidden="1">Sheet1!$M$468,Sheet1!$M$469,Sheet1!$M$470,Sheet1!$M$471,Sheet1!$M$472,Sheet1!$M$473,Sheet1!$M$474,Sheet1!$M$475,Sheet1!$M$476,Sheet1!$M$477,Sheet1!$M$478,Sheet1!$M$479,Sheet1!$M$480,Sheet1!$M$481,Sheet1!$M$482,Sheet1!$M$483</definedName>
    <definedName name="QB_FORMULA_3" localSheetId="1" hidden="1">Sheet1!$M$52,Sheet1!$M$53,Sheet1!$M$54,Sheet1!$M$55,Sheet1!$M$56,Sheet1!$M$57,Sheet1!$M$58,Sheet1!$M$59,Sheet1!$M$60,Sheet1!$M$61,Sheet1!$M$62,Sheet1!$M$63,Sheet1!$M$64,Sheet1!$M$65,Sheet1!$M$66,Sheet1!$M$67</definedName>
    <definedName name="QB_FORMULA_30" localSheetId="1" hidden="1">Sheet1!$M$484,Sheet1!$M$485,Sheet1!$M$486,Sheet1!$M$487,Sheet1!$M$488,Sheet1!$M$489,Sheet1!$M$490,Sheet1!$M$491,Sheet1!$M$492,Sheet1!$M$493,Sheet1!$M$494,Sheet1!$M$495,Sheet1!$M$496,Sheet1!$M$497,Sheet1!$M$498,Sheet1!$M$499</definedName>
    <definedName name="QB_FORMULA_31" localSheetId="1" hidden="1">Sheet1!$M$500,Sheet1!$M$501,Sheet1!$M$502,Sheet1!$M$503,Sheet1!$M$504,Sheet1!$M$505,Sheet1!$M$506,Sheet1!$M$507,Sheet1!$M$508,Sheet1!$M$509,Sheet1!$M$510,Sheet1!$M$511,Sheet1!$M$512,Sheet1!$M$513,Sheet1!$M$514,Sheet1!$M$515</definedName>
    <definedName name="QB_FORMULA_32" localSheetId="1" hidden="1">Sheet1!$M$516,Sheet1!$M$517,Sheet1!$M$518,Sheet1!$M$519,Sheet1!$M$520,Sheet1!$M$521,Sheet1!$M$522,Sheet1!$M$523,Sheet1!$M$524,Sheet1!$M$525,Sheet1!$M$526,Sheet1!$M$527,Sheet1!$M$528,Sheet1!$M$529,Sheet1!$M$530,Sheet1!$M$531</definedName>
    <definedName name="QB_FORMULA_33" localSheetId="1" hidden="1">Sheet1!$M$532,Sheet1!$M$533,Sheet1!$M$534,Sheet1!$M$535,Sheet1!$M$536,Sheet1!$M$537,Sheet1!$M$538,Sheet1!$M$539,Sheet1!$M$540,Sheet1!$M$541,Sheet1!$M$542,Sheet1!$M$543,Sheet1!$M$544,Sheet1!$M$545,Sheet1!$M$546,Sheet1!$M$547</definedName>
    <definedName name="QB_FORMULA_34" localSheetId="1" hidden="1">Sheet1!$M$548,Sheet1!$M$549,Sheet1!$M$550,Sheet1!$M$551,Sheet1!$M$552,Sheet1!$M$553,Sheet1!$M$554,Sheet1!$M$555,Sheet1!$M$556,Sheet1!$M$557,Sheet1!$M$558,Sheet1!$M$559,Sheet1!$M$560,Sheet1!$M$561,Sheet1!$M$562,Sheet1!$M$563</definedName>
    <definedName name="QB_FORMULA_35" localSheetId="1" hidden="1">Sheet1!$M$564,Sheet1!$M$565,Sheet1!$M$566,Sheet1!$M$567,Sheet1!$M$568,Sheet1!$M$569,Sheet1!$M$570,Sheet1!$M$571,Sheet1!$M$572,Sheet1!$M$573,Sheet1!$M$574,Sheet1!$M$575,Sheet1!$M$576,Sheet1!$M$577,Sheet1!$M$578,Sheet1!$M$579</definedName>
    <definedName name="QB_FORMULA_36" localSheetId="1" hidden="1">Sheet1!$M$580,Sheet1!$M$581,Sheet1!$M$582,Sheet1!$M$583,Sheet1!$M$584,Sheet1!$M$585,Sheet1!$M$586,Sheet1!$M$587,Sheet1!$M$588,Sheet1!$M$589,Sheet1!$M$590,Sheet1!$M$591,Sheet1!$M$592,Sheet1!$M$593,Sheet1!$M$594,Sheet1!$M$595</definedName>
    <definedName name="QB_FORMULA_37" localSheetId="1" hidden="1">Sheet1!$M$596,Sheet1!$M$597,Sheet1!$M$598,Sheet1!$M$599,Sheet1!$M$600,Sheet1!$M$601,Sheet1!$M$602,Sheet1!$M$603,Sheet1!$M$604,Sheet1!$M$605,Sheet1!$M$606,Sheet1!$M$607,Sheet1!$M$608,Sheet1!$M$609,Sheet1!$M$610,Sheet1!$M$611</definedName>
    <definedName name="QB_FORMULA_38" localSheetId="1" hidden="1">Sheet1!$M$612,Sheet1!$M$613,Sheet1!$M$614,Sheet1!$M$615,Sheet1!$M$616,Sheet1!$M$617,Sheet1!$M$618,Sheet1!$M$619,Sheet1!$M$620,Sheet1!$M$621,Sheet1!$M$622,Sheet1!$M$623,Sheet1!$M$624,Sheet1!$M$625,Sheet1!$M$626,Sheet1!$M$627</definedName>
    <definedName name="QB_FORMULA_39" localSheetId="1" hidden="1">Sheet1!$M$628,Sheet1!$M$629,Sheet1!$M$630,Sheet1!$M$631,Sheet1!$M$632,Sheet1!$M$633,Sheet1!$M$634,Sheet1!$M$635,Sheet1!$M$636,Sheet1!$M$637,Sheet1!$M$638,Sheet1!$M$639,Sheet1!$M$640,Sheet1!$M$641,Sheet1!$M$642,Sheet1!$M$643</definedName>
    <definedName name="QB_FORMULA_4" localSheetId="1" hidden="1">Sheet1!$M$68,Sheet1!$M$69,Sheet1!$M$70,Sheet1!$M$71,Sheet1!$M$72,Sheet1!$M$73,Sheet1!$M$74,Sheet1!$M$75,Sheet1!$M$76,Sheet1!$M$77,Sheet1!$M$78,Sheet1!$M$79,Sheet1!$M$80,Sheet1!$M$81,Sheet1!$M$82,Sheet1!$M$83</definedName>
    <definedName name="QB_FORMULA_40" localSheetId="1" hidden="1">Sheet1!$M$644,Sheet1!$M$645,Sheet1!$M$646,Sheet1!$M$647,Sheet1!$M$648,Sheet1!$M$649,Sheet1!$M$650,Sheet1!$M$651,Sheet1!$M$652,Sheet1!$M$653,Sheet1!$M$654,Sheet1!$M$655,Sheet1!$M$656,Sheet1!$M$657,Sheet1!$M$658,Sheet1!$M$659</definedName>
    <definedName name="QB_FORMULA_41" localSheetId="1" hidden="1">Sheet1!$M$660,Sheet1!$M$661,Sheet1!$M$662,Sheet1!$M$663,Sheet1!$M$664,Sheet1!$M$665,Sheet1!$M$666,Sheet1!$M$667,Sheet1!$M$668,Sheet1!$M$669,Sheet1!$M$670,Sheet1!$M$671,Sheet1!$M$672,Sheet1!$M$673,Sheet1!$M$674,Sheet1!$M$675</definedName>
    <definedName name="QB_FORMULA_42" localSheetId="1" hidden="1">Sheet1!$M$676,Sheet1!$M$677,Sheet1!$M$678,Sheet1!$M$679,Sheet1!$M$680,Sheet1!$M$681,Sheet1!$M$682,Sheet1!$M$683,Sheet1!$M$684,Sheet1!$M$685,Sheet1!$M$686,Sheet1!$M$687,Sheet1!$M$688,Sheet1!$M$689,Sheet1!$M$690,Sheet1!$M$691</definedName>
    <definedName name="QB_FORMULA_43" localSheetId="1" hidden="1">Sheet1!$M$692,Sheet1!$M$693,Sheet1!$M$694,Sheet1!$M$695,Sheet1!$M$696,Sheet1!$M$697,Sheet1!$M$698,Sheet1!$M$699,Sheet1!$M$700,Sheet1!$M$701,Sheet1!$M$702,Sheet1!$M$703,Sheet1!$M$704,Sheet1!$M$705,Sheet1!$M$706,Sheet1!$M$707</definedName>
    <definedName name="QB_FORMULA_44" localSheetId="1" hidden="1">Sheet1!$M$708,Sheet1!$M$709,Sheet1!$M$710,Sheet1!$M$711,Sheet1!$M$712,Sheet1!$M$713,Sheet1!$M$714,Sheet1!$M$715,Sheet1!$M$716,Sheet1!$M$717,Sheet1!$M$718,Sheet1!$M$719,Sheet1!$M$720,Sheet1!$M$721,Sheet1!$M$722,Sheet1!$M$723</definedName>
    <definedName name="QB_FORMULA_45" localSheetId="1" hidden="1">Sheet1!$M$724,Sheet1!$M$725,Sheet1!$M$726,Sheet1!$M$727,Sheet1!$M$728,Sheet1!$M$729,Sheet1!$M$730,Sheet1!$M$731,Sheet1!$M$732,Sheet1!$M$733,Sheet1!$M$734,Sheet1!$M$735,Sheet1!$M$736,Sheet1!$M$737,Sheet1!$M$738,Sheet1!$M$739</definedName>
    <definedName name="QB_FORMULA_46" localSheetId="1" hidden="1">Sheet1!$M$740,Sheet1!$M$741,Sheet1!$M$742,Sheet1!$M$743,Sheet1!$M$744,Sheet1!$M$745,Sheet1!$M$746,Sheet1!$M$747,Sheet1!$M$748,Sheet1!$M$749,Sheet1!$M$750,Sheet1!$M$751,Sheet1!$M$752,Sheet1!$M$753,Sheet1!$M$754,Sheet1!$M$755</definedName>
    <definedName name="QB_FORMULA_47" localSheetId="1" hidden="1">Sheet1!$M$756,Sheet1!$M$757,Sheet1!$M$758,Sheet1!$M$759,Sheet1!$M$760,Sheet1!$M$761,Sheet1!$M$762,Sheet1!$K$763,Sheet1!$M$763,Sheet1!$M$765,Sheet1!$M$766,Sheet1!$M$767,Sheet1!$M$768,Sheet1!$M$769,Sheet1!$M$770,Sheet1!$M$771</definedName>
    <definedName name="QB_FORMULA_48" localSheetId="1" hidden="1">Sheet1!$M$772,Sheet1!$M$773,Sheet1!$M$774,Sheet1!$M$775,Sheet1!$M$776,Sheet1!$M$777,Sheet1!$M$778,Sheet1!$M$779,Sheet1!$M$780,Sheet1!$M$781,Sheet1!$M$782,Sheet1!$M$783,Sheet1!$M$784,Sheet1!$M$785,Sheet1!$M$786,Sheet1!$M$787</definedName>
    <definedName name="QB_FORMULA_49" localSheetId="1" hidden="1">Sheet1!$M$788,Sheet1!$M$789,Sheet1!$M$790,Sheet1!$M$791,Sheet1!$M$792,Sheet1!$M$793,Sheet1!$M$794,Sheet1!$M$795,Sheet1!$M$796,Sheet1!$M$797,Sheet1!$M$798,Sheet1!$M$799,Sheet1!$M$800,Sheet1!$M$801,Sheet1!$M$802,Sheet1!$M$803</definedName>
    <definedName name="QB_FORMULA_5" localSheetId="1" hidden="1">Sheet1!$M$84,Sheet1!$M$85,Sheet1!$M$86,Sheet1!$M$87,Sheet1!$M$88,Sheet1!$M$89,Sheet1!$M$90,Sheet1!$M$91,Sheet1!$M$92,Sheet1!$M$93,Sheet1!$M$94,Sheet1!$M$95,Sheet1!$M$96,Sheet1!$M$97,Sheet1!$M$98,Sheet1!$M$99</definedName>
    <definedName name="QB_FORMULA_50" localSheetId="1" hidden="1">Sheet1!$M$804,Sheet1!$M$805,Sheet1!$M$806,Sheet1!$M$807,Sheet1!$M$808,Sheet1!$M$809,Sheet1!$M$810,Sheet1!$M$811,Sheet1!$M$812,Sheet1!$M$813,Sheet1!$M$814,Sheet1!$M$815,Sheet1!$M$816,Sheet1!$M$817,Sheet1!$M$818,Sheet1!$M$819</definedName>
    <definedName name="QB_FORMULA_51" localSheetId="1" hidden="1">Sheet1!$M$820,Sheet1!$M$821,Sheet1!$M$822,Sheet1!$M$823,Sheet1!$M$824,Sheet1!$M$825,Sheet1!$M$826,Sheet1!$M$827,Sheet1!$M$828,Sheet1!$M$829,Sheet1!$M$830,Sheet1!$M$831,Sheet1!$M$832,Sheet1!$M$833,Sheet1!$M$834,Sheet1!$M$835</definedName>
    <definedName name="QB_FORMULA_52" localSheetId="1" hidden="1">Sheet1!$M$836,Sheet1!$M$837,Sheet1!$M$838,Sheet1!$M$839,Sheet1!$M$840,Sheet1!$M$841,Sheet1!$M$842,Sheet1!$M$843,Sheet1!$M$844,Sheet1!$M$845,Sheet1!$M$846,Sheet1!$M$847,Sheet1!$M$848,Sheet1!$M$849,Sheet1!$M$850,Sheet1!$M$851</definedName>
    <definedName name="QB_FORMULA_53" localSheetId="1" hidden="1">Sheet1!$M$852,Sheet1!$M$853,Sheet1!$M$854,Sheet1!$M$855,Sheet1!$M$856,Sheet1!$M$857,Sheet1!$M$858,Sheet1!$M$859,Sheet1!$M$860,Sheet1!$M$861,Sheet1!$M$862,Sheet1!$M$863,Sheet1!$M$864,Sheet1!$M$865,Sheet1!$M$866,Sheet1!$M$867</definedName>
    <definedName name="QB_FORMULA_54" localSheetId="1" hidden="1">Sheet1!$M$868,Sheet1!$M$869,Sheet1!$M$870,Sheet1!$M$871,Sheet1!$M$872,Sheet1!$M$873,Sheet1!$M$874,Sheet1!$M$875,Sheet1!$M$876,Sheet1!$M$877,Sheet1!$M$878,Sheet1!$M$879,Sheet1!$M$880,Sheet1!$M$881,Sheet1!$M$882,Sheet1!$M$883</definedName>
    <definedName name="QB_FORMULA_55" localSheetId="1" hidden="1">Sheet1!$M$884,Sheet1!$M$885,Sheet1!$M$886,Sheet1!$M$887,Sheet1!$M$888,Sheet1!$M$889,Sheet1!$M$890,Sheet1!$M$891,Sheet1!$M$892,Sheet1!$M$893,Sheet1!$M$894,Sheet1!$M$895,Sheet1!$M$896,Sheet1!$M$897,Sheet1!$M$898,Sheet1!$M$899</definedName>
    <definedName name="QB_FORMULA_56" localSheetId="1" hidden="1">Sheet1!$M$900,Sheet1!$M$901,Sheet1!$M$902,Sheet1!$M$903,Sheet1!$M$904,Sheet1!$M$905,Sheet1!$M$906,Sheet1!$M$907,Sheet1!$M$908,Sheet1!$M$909,Sheet1!$M$910,Sheet1!$M$911,Sheet1!$M$912,Sheet1!$M$913,Sheet1!$M$914,Sheet1!$M$915</definedName>
    <definedName name="QB_FORMULA_57" localSheetId="1" hidden="1">Sheet1!$M$916,Sheet1!$M$917,Sheet1!$M$918,Sheet1!$M$919,Sheet1!$M$920,Sheet1!$M$921,Sheet1!$M$922,Sheet1!$M$923,Sheet1!$M$924,Sheet1!$M$925,Sheet1!$M$926,Sheet1!$M$927,Sheet1!$M$928,Sheet1!$M$929,Sheet1!$M$930,Sheet1!$M$931</definedName>
    <definedName name="QB_FORMULA_58" localSheetId="1" hidden="1">Sheet1!$M$932,Sheet1!$M$933,Sheet1!$M$934,Sheet1!$M$935,Sheet1!$M$936,Sheet1!$M$937,Sheet1!$M$938,Sheet1!$M$939,Sheet1!$M$940,Sheet1!$M$941,Sheet1!$K$942,Sheet1!$M$942,Sheet1!$M$944,Sheet1!$K$945,Sheet1!$M$945,Sheet1!$K$946</definedName>
    <definedName name="QB_FORMULA_59" localSheetId="1" hidden="1">Sheet1!$M$946</definedName>
    <definedName name="QB_FORMULA_6" localSheetId="1" hidden="1">Sheet1!$M$100,Sheet1!$M$101,Sheet1!$M$102,Sheet1!$M$103,Sheet1!$M$104,Sheet1!$M$105,Sheet1!$M$106,Sheet1!$M$107,Sheet1!$M$108,Sheet1!$M$109,Sheet1!$M$110,Sheet1!$M$111,Sheet1!$M$112,Sheet1!$M$113,Sheet1!$M$114,Sheet1!$M$115</definedName>
    <definedName name="QB_FORMULA_7" localSheetId="1" hidden="1">Sheet1!$M$116,Sheet1!$M$117,Sheet1!$M$118,Sheet1!$M$119,Sheet1!$M$120,Sheet1!$M$121,Sheet1!$M$122,Sheet1!$M$123,Sheet1!$M$124,Sheet1!$M$125,Sheet1!$M$126,Sheet1!$M$127,Sheet1!$M$128,Sheet1!$M$129,Sheet1!$M$130,Sheet1!$M$131</definedName>
    <definedName name="QB_FORMULA_8" localSheetId="1" hidden="1">Sheet1!$M$132,Sheet1!$M$133,Sheet1!$M$134,Sheet1!$M$135,Sheet1!$M$136,Sheet1!$M$137,Sheet1!$M$138,Sheet1!$M$139,Sheet1!$M$140,Sheet1!$M$141,Sheet1!$M$142,Sheet1!$M$143,Sheet1!$M$144,Sheet1!$M$145,Sheet1!$M$146,Sheet1!$M$147</definedName>
    <definedName name="QB_FORMULA_9" localSheetId="1" hidden="1">Sheet1!$M$148,Sheet1!$M$149,Sheet1!$M$150,Sheet1!$M$151,Sheet1!$M$152,Sheet1!$M$153,Sheet1!$M$154,Sheet1!$M$155,Sheet1!$M$156,Sheet1!$M$157,Sheet1!$M$158,Sheet1!$M$159,Sheet1!$M$160,Sheet1!$M$161,Sheet1!$M$162,Sheet1!$M$163</definedName>
    <definedName name="QB_ROW_1010" localSheetId="1" hidden="1">Sheet1!$B$2</definedName>
    <definedName name="QB_ROW_1310" localSheetId="1" hidden="1">Sheet1!$B$763</definedName>
    <definedName name="QB_ROW_2010" localSheetId="1" hidden="1">Sheet1!$B$764</definedName>
    <definedName name="QB_ROW_2310" localSheetId="1" hidden="1">Sheet1!$B$942</definedName>
    <definedName name="QB_ROW_42301" localSheetId="1" hidden="1">Sheet1!$A$946</definedName>
    <definedName name="QB_ROW_45011" localSheetId="1" hidden="1">Sheet1!$B$943</definedName>
    <definedName name="QB_ROW_45311" localSheetId="1" hidden="1">Sheet1!$B$945</definedName>
    <definedName name="QBCANSUPPORTUPDATE" localSheetId="1">TRUE</definedName>
    <definedName name="QBCOMPANYFILENAME" localSheetId="1">"\\TURBOELECTRICFI\QB Data 14\Turbo and Electric Sales and Service R1.QBW"</definedName>
    <definedName name="QBENDDATE" localSheetId="1">20240331</definedName>
    <definedName name="QBHEADERSONSCREEN" localSheetId="1">FALSE</definedName>
    <definedName name="QBMETADATASIZE" localSheetId="1">7337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FALSE</definedName>
    <definedName name="QBREPORTCOLAXIS" localSheetId="1">0</definedName>
    <definedName name="QBREPORTCOMPANYID" localSheetId="1">"974ba7212324478c86e33d5fa9f20eee"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19</definedName>
    <definedName name="QBREPORTSUBCOLAXIS" localSheetId="1">0</definedName>
    <definedName name="QBREPORTTYPE" localSheetId="1">44</definedName>
    <definedName name="QBROWHEADERS" localSheetId="1">2</definedName>
    <definedName name="QBSTARTDATE" localSheetId="1">20240301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773" i="1"/>
  <c r="P772" i="1"/>
  <c r="P771" i="1"/>
  <c r="P770" i="1"/>
  <c r="P769" i="1"/>
  <c r="P768" i="1"/>
  <c r="P767" i="1"/>
  <c r="O9" i="1"/>
  <c r="O5" i="1"/>
  <c r="O4" i="1"/>
  <c r="M763" i="1"/>
  <c r="M946" i="1" s="1"/>
  <c r="O8" i="1"/>
  <c r="O7" i="1"/>
  <c r="O6" i="1"/>
  <c r="T11" i="1"/>
  <c r="T9" i="1"/>
  <c r="T8" i="1"/>
  <c r="T5" i="1"/>
  <c r="K946" i="1"/>
  <c r="M945" i="1"/>
  <c r="K945" i="1"/>
  <c r="M944" i="1"/>
  <c r="M942" i="1"/>
  <c r="K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K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<sst xmlns="http://schemas.openxmlformats.org/spreadsheetml/2006/main" count="5657" uniqueCount="1994">
  <si>
    <t>Type</t>
  </si>
  <si>
    <t>Date</t>
  </si>
  <si>
    <t>Num</t>
  </si>
  <si>
    <t>Memo</t>
  </si>
  <si>
    <t>Name</t>
  </si>
  <si>
    <t>Prepared By</t>
  </si>
  <si>
    <t>Item</t>
  </si>
  <si>
    <t>Qty</t>
  </si>
  <si>
    <t>Sales Price</t>
  </si>
  <si>
    <t>Amount</t>
  </si>
  <si>
    <t>Electrical</t>
  </si>
  <si>
    <t>Invoice</t>
  </si>
  <si>
    <t>Credit Memo</t>
  </si>
  <si>
    <t>IN-0218731</t>
  </si>
  <si>
    <t>IN-0218394</t>
  </si>
  <si>
    <t>IN-0218411</t>
  </si>
  <si>
    <t>IN-0218655</t>
  </si>
  <si>
    <t>IN-0218714</t>
  </si>
  <si>
    <t>IN-0218555</t>
  </si>
  <si>
    <t>IN-0218568</t>
  </si>
  <si>
    <t>IN-0218299</t>
  </si>
  <si>
    <t>IN-0218359</t>
  </si>
  <si>
    <t>IN-0218422</t>
  </si>
  <si>
    <t>IN-0218621</t>
  </si>
  <si>
    <t>IN-0217824</t>
  </si>
  <si>
    <t>IN-0218263</t>
  </si>
  <si>
    <t>IN-0218316</t>
  </si>
  <si>
    <t>IN-0218321</t>
  </si>
  <si>
    <t>IN-0218342</t>
  </si>
  <si>
    <t>IN-0218348</t>
  </si>
  <si>
    <t>IN-0218349</t>
  </si>
  <si>
    <t>IN-0218362</t>
  </si>
  <si>
    <t>IN-0218364</t>
  </si>
  <si>
    <t>IN-0218366</t>
  </si>
  <si>
    <t>IN-0218372</t>
  </si>
  <si>
    <t>IN-0218418</t>
  </si>
  <si>
    <t>IN-0218438</t>
  </si>
  <si>
    <t>IN-0218502</t>
  </si>
  <si>
    <t>IN-0218510</t>
  </si>
  <si>
    <t>IN-0218518</t>
  </si>
  <si>
    <t>IN-0218570</t>
  </si>
  <si>
    <t>IN-0218573</t>
  </si>
  <si>
    <t>IN-0218574</t>
  </si>
  <si>
    <t>IN-0218626</t>
  </si>
  <si>
    <t>IN-0218630</t>
  </si>
  <si>
    <t>IN-0218638</t>
  </si>
  <si>
    <t>IN-0218662</t>
  </si>
  <si>
    <t>IN-0218667</t>
  </si>
  <si>
    <t>IN-0218668</t>
  </si>
  <si>
    <t>IN-0218689</t>
  </si>
  <si>
    <t>IN-0218752</t>
  </si>
  <si>
    <t>IN-0218766</t>
  </si>
  <si>
    <t>IN-0218809</t>
  </si>
  <si>
    <t>IN-0218811</t>
  </si>
  <si>
    <t>IN-0218815</t>
  </si>
  <si>
    <t>IN-0217714</t>
  </si>
  <si>
    <t>IN-0217993</t>
  </si>
  <si>
    <t>IN-0218015</t>
  </si>
  <si>
    <t>IN-0218045</t>
  </si>
  <si>
    <t>IN-0218165</t>
  </si>
  <si>
    <t>IN-0218187</t>
  </si>
  <si>
    <t>IN-0218217</t>
  </si>
  <si>
    <t>IN-0218218</t>
  </si>
  <si>
    <t>IN-0218244</t>
  </si>
  <si>
    <t>IN-0218261</t>
  </si>
  <si>
    <t>IN-0218268</t>
  </si>
  <si>
    <t>IN-0218271</t>
  </si>
  <si>
    <t>IN-0218272</t>
  </si>
  <si>
    <t>IN-0218280</t>
  </si>
  <si>
    <t>IN-0218289</t>
  </si>
  <si>
    <t>IN-0218290</t>
  </si>
  <si>
    <t>IN-0218291</t>
  </si>
  <si>
    <t>IN-0218294</t>
  </si>
  <si>
    <t>IN-0218295</t>
  </si>
  <si>
    <t>IN-0218303</t>
  </si>
  <si>
    <t>IN-0218307</t>
  </si>
  <si>
    <t>IN-0218309</t>
  </si>
  <si>
    <t>IN-0218310</t>
  </si>
  <si>
    <t>IN-0218314</t>
  </si>
  <si>
    <t>IN-0218319</t>
  </si>
  <si>
    <t>IN-0218322</t>
  </si>
  <si>
    <t>IN-0218327</t>
  </si>
  <si>
    <t>IN-0218332</t>
  </si>
  <si>
    <t>IN-0218335</t>
  </si>
  <si>
    <t>IN-0218337</t>
  </si>
  <si>
    <t>IN-0218338</t>
  </si>
  <si>
    <t>IN-0218350</t>
  </si>
  <si>
    <t>IN-0218351</t>
  </si>
  <si>
    <t>IN-0218352</t>
  </si>
  <si>
    <t>IN-0218353</t>
  </si>
  <si>
    <t>IN-0218354</t>
  </si>
  <si>
    <t>IN-0218367</t>
  </si>
  <si>
    <t>IN-0218371</t>
  </si>
  <si>
    <t>IN-0218373</t>
  </si>
  <si>
    <t>IN-0218374</t>
  </si>
  <si>
    <t>IN-0218378</t>
  </si>
  <si>
    <t>IN-0218379</t>
  </si>
  <si>
    <t>IN-0218380</t>
  </si>
  <si>
    <t>IN-0218382</t>
  </si>
  <si>
    <t>IN-0218385</t>
  </si>
  <si>
    <t>IN-0218386</t>
  </si>
  <si>
    <t>IN-0218398</t>
  </si>
  <si>
    <t>IN-0218399</t>
  </si>
  <si>
    <t>IN-0218403</t>
  </si>
  <si>
    <t>IN-0218405</t>
  </si>
  <si>
    <t>IN-0218407</t>
  </si>
  <si>
    <t>IN-0218408</t>
  </si>
  <si>
    <t>IN-0218412</t>
  </si>
  <si>
    <t>IN-0218421</t>
  </si>
  <si>
    <t>IN-0218428</t>
  </si>
  <si>
    <t>IN-0218432</t>
  </si>
  <si>
    <t>IN-0218433</t>
  </si>
  <si>
    <t>IN-0218440</t>
  </si>
  <si>
    <t>IN-0218442</t>
  </si>
  <si>
    <t>IN-0218453</t>
  </si>
  <si>
    <t>IN-0218455</t>
  </si>
  <si>
    <t>IN-0218456</t>
  </si>
  <si>
    <t>IN-0218457</t>
  </si>
  <si>
    <t>IN-0218460</t>
  </si>
  <si>
    <t>IN-0218461</t>
  </si>
  <si>
    <t>IN-0218468</t>
  </si>
  <si>
    <t>IN-0218474</t>
  </si>
  <si>
    <t>IN-0218476</t>
  </si>
  <si>
    <t>IN-0218477</t>
  </si>
  <si>
    <t>IN-0218482</t>
  </si>
  <si>
    <t>IN-0218483</t>
  </si>
  <si>
    <t>IN-0218486</t>
  </si>
  <si>
    <t>IN-0218487</t>
  </si>
  <si>
    <t>IN-0218488</t>
  </si>
  <si>
    <t>IN-0218489</t>
  </si>
  <si>
    <t>IN-0218490</t>
  </si>
  <si>
    <t>IN-0218513</t>
  </si>
  <si>
    <t>IN-0218515</t>
  </si>
  <si>
    <t>IN-0218519</t>
  </si>
  <si>
    <t>IN-0218520</t>
  </si>
  <si>
    <t>IN-0218526</t>
  </si>
  <si>
    <t>IN-0218527</t>
  </si>
  <si>
    <t>IN-0218529</t>
  </si>
  <si>
    <t>IN-0218530</t>
  </si>
  <si>
    <t>IN-0218531</t>
  </si>
  <si>
    <t>IN-0218532</t>
  </si>
  <si>
    <t>IN-0218533</t>
  </si>
  <si>
    <t>IN-0218535</t>
  </si>
  <si>
    <t>IN-0218543</t>
  </si>
  <si>
    <t>IN-0218548</t>
  </si>
  <si>
    <t>IN-0218550</t>
  </si>
  <si>
    <t>IN-0218551</t>
  </si>
  <si>
    <t>IN-0218553</t>
  </si>
  <si>
    <t>IN-0218569</t>
  </si>
  <si>
    <t>IN-0218577</t>
  </si>
  <si>
    <t>IN-0218596</t>
  </si>
  <si>
    <t>IN-0218607</t>
  </si>
  <si>
    <t>IN-0218608</t>
  </si>
  <si>
    <t>IN-0218609</t>
  </si>
  <si>
    <t>IN-0218610</t>
  </si>
  <si>
    <t>IN-0218611</t>
  </si>
  <si>
    <t>IN-0218612</t>
  </si>
  <si>
    <t>IN-0218613</t>
  </si>
  <si>
    <t>IN-0218623</t>
  </si>
  <si>
    <t>IN-0218624</t>
  </si>
  <si>
    <t>IN-0218614</t>
  </si>
  <si>
    <t>IN-0218634</t>
  </si>
  <si>
    <t>IN-0218636</t>
  </si>
  <si>
    <t>IN-0218637</t>
  </si>
  <si>
    <t>IN-0218643</t>
  </si>
  <si>
    <t>IN-0218657</t>
  </si>
  <si>
    <t>IN-0218659</t>
  </si>
  <si>
    <t>IN-0218661</t>
  </si>
  <si>
    <t>IN-0218692</t>
  </si>
  <si>
    <t>IN-0218693</t>
  </si>
  <si>
    <t>IN-0218710</t>
  </si>
  <si>
    <t>IN-0218720</t>
  </si>
  <si>
    <t>IN-0218727</t>
  </si>
  <si>
    <t>IN-0218745</t>
  </si>
  <si>
    <t>IN-0218746</t>
  </si>
  <si>
    <t>IN-0218747</t>
  </si>
  <si>
    <t>IN-0218750</t>
  </si>
  <si>
    <t>IN-0218754</t>
  </si>
  <si>
    <t>IN-0218764</t>
  </si>
  <si>
    <t>IN-0218770</t>
  </si>
  <si>
    <t>IN-0218771</t>
  </si>
  <si>
    <t>IN-0218778</t>
  </si>
  <si>
    <t>IN-0218790</t>
  </si>
  <si>
    <t>IN-0218791</t>
  </si>
  <si>
    <t>IN-0218804</t>
  </si>
  <si>
    <t>IN-0218805</t>
  </si>
  <si>
    <t>IN-0218814</t>
  </si>
  <si>
    <t>IN-0218822</t>
  </si>
  <si>
    <t>IN-0218829</t>
  </si>
  <si>
    <t>IN-0218830</t>
  </si>
  <si>
    <t>IN-0218699</t>
  </si>
  <si>
    <t>IN-0218273</t>
  </si>
  <si>
    <t>IN-0218330</t>
  </si>
  <si>
    <t>IN-0218248</t>
  </si>
  <si>
    <t>IN-0218368</t>
  </si>
  <si>
    <t>IN-0218818</t>
  </si>
  <si>
    <t>IN-0218446</t>
  </si>
  <si>
    <t>IN-0218598</t>
  </si>
  <si>
    <t>IN-0218255</t>
  </si>
  <si>
    <t>IN-0218604</t>
  </si>
  <si>
    <t>IN-0218652</t>
  </si>
  <si>
    <t>IN-0218558</t>
  </si>
  <si>
    <t>IN-0218798</t>
  </si>
  <si>
    <t>IN-0218308</t>
  </si>
  <si>
    <t>IN-0218656</t>
  </si>
  <si>
    <t>IN-0218252</t>
  </si>
  <si>
    <t>IN-0218358</t>
  </si>
  <si>
    <t>IN-0218279</t>
  </si>
  <si>
    <t>IN-0218758</t>
  </si>
  <si>
    <t>IN-0218635</t>
  </si>
  <si>
    <t>IN-0218503</t>
  </si>
  <si>
    <t>IN-0218646</t>
  </si>
  <si>
    <t>IN-0218472</t>
  </si>
  <si>
    <t>IN-0218696</t>
  </si>
  <si>
    <t>IN-0218712</t>
  </si>
  <si>
    <t>IN-0218748</t>
  </si>
  <si>
    <t>IN-0218783</t>
  </si>
  <si>
    <t>IN-0218495</t>
  </si>
  <si>
    <t>IN-0218799</t>
  </si>
  <si>
    <t>IN-0218383</t>
  </si>
  <si>
    <t>IN-0218769</t>
  </si>
  <si>
    <t>IN-0218245</t>
  </si>
  <si>
    <t>IN-0218336</t>
  </si>
  <si>
    <t>IN-0218253</t>
  </si>
  <si>
    <t>IN-0218501</t>
  </si>
  <si>
    <t>IN-0218545</t>
  </si>
  <si>
    <t>IN-0218445</t>
  </si>
  <si>
    <t>IN-0218606</t>
  </si>
  <si>
    <t>IN-0218458</t>
  </si>
  <si>
    <t>IN-0218665</t>
  </si>
  <si>
    <t>IN-0218292</t>
  </si>
  <si>
    <t>IN-0218246</t>
  </si>
  <si>
    <t>IN-0218305</t>
  </si>
  <si>
    <t>IN-0218365</t>
  </si>
  <si>
    <t>IN-0218640</t>
  </si>
  <si>
    <t>IN-0218690</t>
  </si>
  <si>
    <t>IN-0218784</t>
  </si>
  <si>
    <t>IN-0218341</t>
  </si>
  <si>
    <t>IN-0218505</t>
  </si>
  <si>
    <t>IN-0218441</t>
  </si>
  <si>
    <t>IN-0218813</t>
  </si>
  <si>
    <t>IN-0218675</t>
  </si>
  <si>
    <t>IN-0218397</t>
  </si>
  <si>
    <t>IN-0218619</t>
  </si>
  <si>
    <t>IN-0217669</t>
  </si>
  <si>
    <t>IN-0218331</t>
  </si>
  <si>
    <t>IN-0218819</t>
  </si>
  <si>
    <t>IN-0218684</t>
  </si>
  <si>
    <t>IN-0218339</t>
  </si>
  <si>
    <t>IN-0218469</t>
  </si>
  <si>
    <t>IN-0218585</t>
  </si>
  <si>
    <t>IN-0218283</t>
  </si>
  <si>
    <t>IN-0218797</t>
  </si>
  <si>
    <t>IN-0218767</t>
  </si>
  <si>
    <t>IN-0218389</t>
  </si>
  <si>
    <t>IN-0218376</t>
  </si>
  <si>
    <t>IN-0218363</t>
  </si>
  <si>
    <t>IN-0218820</t>
  </si>
  <si>
    <t>IN-0218589</t>
  </si>
  <si>
    <t>IN-0218595</t>
  </si>
  <si>
    <t>IN-0218282</t>
  </si>
  <si>
    <t>IN-0218285</t>
  </si>
  <si>
    <t>IN-0218821</t>
  </si>
  <si>
    <t>IN-0218586</t>
  </si>
  <si>
    <t>IN-0218648</t>
  </si>
  <si>
    <t>IN-0218547</t>
  </si>
  <si>
    <t>IN-0218704</t>
  </si>
  <si>
    <t>IN-0218344</t>
  </si>
  <si>
    <t>IN-0218775</t>
  </si>
  <si>
    <t>IN-0218544</t>
  </si>
  <si>
    <t>IN-0218334</t>
  </si>
  <si>
    <t>IN-0218658</t>
  </si>
  <si>
    <t>IN-0218644</t>
  </si>
  <si>
    <t>IN-0218416</t>
  </si>
  <si>
    <t>IN-0218629</t>
  </si>
  <si>
    <t>IN-0218491</t>
  </si>
  <si>
    <t>IN-0218514</t>
  </si>
  <si>
    <t>IN-0218128</t>
  </si>
  <si>
    <t>IN-0218497</t>
  </si>
  <si>
    <t>IN-0218340</t>
  </si>
  <si>
    <t>IN-0218496</t>
  </si>
  <si>
    <t>IN-0218576</t>
  </si>
  <si>
    <t>IN-0218671</t>
  </si>
  <si>
    <t>IN-0218728</t>
  </si>
  <si>
    <t>IN-0218278</t>
  </si>
  <si>
    <t>IN-0218663</t>
  </si>
  <si>
    <t>IN-0218479</t>
  </si>
  <si>
    <t>IN-0218726</t>
  </si>
  <si>
    <t>IN-0218302</t>
  </si>
  <si>
    <t>IN-0218785</t>
  </si>
  <si>
    <t>IN-0218439</t>
  </si>
  <si>
    <t>IN-0218410</t>
  </si>
  <si>
    <t>IN-0218823</t>
  </si>
  <si>
    <t>IN-0218744</t>
  </si>
  <si>
    <t>IN-0218788</t>
  </si>
  <si>
    <t>IN-0218434</t>
  </si>
  <si>
    <t>IN-0218781</t>
  </si>
  <si>
    <t>IN-0218425</t>
  </si>
  <si>
    <t>IN-0218729</t>
  </si>
  <si>
    <t>IN-0218602</t>
  </si>
  <si>
    <t>IN-0218722</t>
  </si>
  <si>
    <t>IN-0218430</t>
  </si>
  <si>
    <t>IN-0218437</t>
  </si>
  <si>
    <t>IN-0218672</t>
  </si>
  <si>
    <t>IN-0218733</t>
  </si>
  <si>
    <t>IN-0218243</t>
  </si>
  <si>
    <t>IN-0218287</t>
  </si>
  <si>
    <t>IN-0218475</t>
  </si>
  <si>
    <t>IN-0218559</t>
  </si>
  <si>
    <t>IN-0218318</t>
  </si>
  <si>
    <t>IN-0218240</t>
  </si>
  <si>
    <t>IN-0218534</t>
  </si>
  <si>
    <t>IN-0218765</t>
  </si>
  <si>
    <t>IN-0218159</t>
  </si>
  <si>
    <t>IN-0218627</t>
  </si>
  <si>
    <t>IN-0218355</t>
  </si>
  <si>
    <t>IN-0218695</t>
  </si>
  <si>
    <t>IN-0218343</t>
  </si>
  <si>
    <t>IN-0218325</t>
  </si>
  <si>
    <t>IN-0218391</t>
  </si>
  <si>
    <t>IN-0218556</t>
  </si>
  <si>
    <t>IN-0218724</t>
  </si>
  <si>
    <t>IN-0218297</t>
  </si>
  <si>
    <t>IN-0218755</t>
  </si>
  <si>
    <t>IN-0218561</t>
  </si>
  <si>
    <t>IN-0218484</t>
  </si>
  <si>
    <t>IN-0218512</t>
  </si>
  <si>
    <t>IN-0218660</t>
  </si>
  <si>
    <t>IN-0218618</t>
  </si>
  <si>
    <t>IN-0218670</t>
  </si>
  <si>
    <t>IN-0218523</t>
  </si>
  <si>
    <t>IN-0218575</t>
  </si>
  <si>
    <t>IN-0218825</t>
  </si>
  <si>
    <t>IN-0218275</t>
  </si>
  <si>
    <t>IN-0218369</t>
  </si>
  <si>
    <t>IN-0218381</t>
  </si>
  <si>
    <t>IN-0218631</t>
  </si>
  <si>
    <t>IN-0218683</t>
  </si>
  <si>
    <t>IN-0218590</t>
  </si>
  <si>
    <t>IN-0218566</t>
  </si>
  <si>
    <t>IN-0218567</t>
  </si>
  <si>
    <t>IN-0218144</t>
  </si>
  <si>
    <t>IN-0218400</t>
  </si>
  <si>
    <t>IN-0218563</t>
  </si>
  <si>
    <t>IN-0218406</t>
  </si>
  <si>
    <t>IN-0218725</t>
  </si>
  <si>
    <t>IN-0218740</t>
  </si>
  <si>
    <t>IN-0218375</t>
  </si>
  <si>
    <t>IN-0218564</t>
  </si>
  <si>
    <t>IN-0218787</t>
  </si>
  <si>
    <t>IN-0218387</t>
  </si>
  <si>
    <t>IN-0218370</t>
  </si>
  <si>
    <t>IN-0218466</t>
  </si>
  <si>
    <t>IN-0218562</t>
  </si>
  <si>
    <t>IN-0218647</t>
  </si>
  <si>
    <t>IN-0218312</t>
  </si>
  <si>
    <t>IN-0218593</t>
  </si>
  <si>
    <t>IN-0218641</t>
  </si>
  <si>
    <t>IN-0218481</t>
  </si>
  <si>
    <t>IN-0218104</t>
  </si>
  <si>
    <t>IN-0218617</t>
  </si>
  <si>
    <t>IN-0218816</t>
  </si>
  <si>
    <t>IN-0220419</t>
  </si>
  <si>
    <t>IN-0218377</t>
  </si>
  <si>
    <t>IN-0218443</t>
  </si>
  <si>
    <t>IN-0218424</t>
  </si>
  <si>
    <t>IN-0218779</t>
  </si>
  <si>
    <t>IN-0218427</t>
  </si>
  <si>
    <t>IN-0218536</t>
  </si>
  <si>
    <t>IN-0218723</t>
  </si>
  <si>
    <t>CREDIT FOR SURPLUS 8700091TE  CORES</t>
  </si>
  <si>
    <t>LN ALT RBLT 270A OVERSTK RETURN</t>
  </si>
  <si>
    <t>RETURN OF OBSOLETE/OVER STOCK PARTS</t>
  </si>
  <si>
    <t>NEW 24V 13T NIKKO REPLACEMENT STR</t>
  </si>
  <si>
    <t>RETURN 200A 12V 28SI  ALT PAD UNUSED</t>
  </si>
  <si>
    <t>FORD ALT NEW AFTERMARKET</t>
  </si>
  <si>
    <t>MITSUB STR NEW M3T33481 , STR, TESTED BAD, FOUND UNIT COMPLETELY BURNED UP WHEN INSPECTED.  FLDS...</t>
  </si>
  <si>
    <t>RETURN WRONG LUCAS ALT 65A 12V TO REPLC 12045</t>
  </si>
  <si>
    <t>RETURN DELCO 10MT ST REBLT</t>
  </si>
  <si>
    <t>42MT STR CORE CHG W/OCP</t>
  </si>
  <si>
    <t>RETURN CORE CHARGE</t>
  </si>
  <si>
    <t>RETURN NEW KOHLER STARTER WRONG UNIT</t>
  </si>
  <si>
    <t>RETURN CORE</t>
  </si>
  <si>
    <t>UPS NEXT DAY SHIPPING</t>
  </si>
  <si>
    <t>17072 STR, LOG# 270  WARR CHK.  STR WAS NEW, BUT ARMATURE STAYED ENGAGED AND WAS BAD.  REPLACED ...</t>
  </si>
  <si>
    <t>NC627R NIEHOFF ALTERN LOG# 342 WARR TESTED BAD. UNIT DISASSEMBLED AND FOUND EVERY ELECTRICAL COM...</t>
  </si>
  <si>
    <t>BO JD  RE508922 12V9T STR NEW J</t>
  </si>
  <si>
    <t>561-2999 24V DENSO PAD ALT FOR CATERPILLAR.       LOG 715,   TAG 0095</t>
  </si>
  <si>
    <t>737C  STARTER   WARRANTY  LOG 578</t>
  </si>
  <si>
    <t>AC ALTERN RBLT KOKUSAN 12V    TEST GOOD POSSIBLE BAD RECT/REG MODULE  LOG 682</t>
  </si>
  <si>
    <t>DENSO HAIR PIN ALT  CLEAN STATOR WINDINGS  LOG 683   WARRANTY</t>
  </si>
  <si>
    <t>18951N  J TESTED BAD, FOUND BAD SOL, REPLCD W/NEW @ NC</t>
  </si>
  <si>
    <t>NON WARRANTY C634 NIEHOFF ALTERNATOR. LOG# 632, ALTERN PULLEY CAME LOOSE ON SHAFT AND RUINED IT....</t>
  </si>
  <si>
    <t>A7TA3971 ALTERNATOR       LOG 736</t>
  </si>
  <si>
    <t>5BC SERIES DC MOTOR          LOG644</t>
  </si>
  <si>
    <t>2824LCR ALTERN, WARR CHK, TESTED BAD, FOUND BURNED UP RECTIF(POS),STA,REG,LABOR</t>
  </si>
  <si>
    <t>51 LINCOLN STARTER.  REPLACE 250R DRIVE W/230SP FOR AUTOMOTIVE APPS</t>
  </si>
  <si>
    <t>8614 12V ALT                     LOG 770</t>
  </si>
  <si>
    <t>REGUL SMART 28V NIEH                                    3   BACK ORDERED      @ $573.87EA</t>
  </si>
  <si>
    <t>UPS GROUND SHIPPING</t>
  </si>
  <si>
    <t>DENSO STR NEW 228000-5400</t>
  </si>
  <si>
    <t>UNREBUILT PENNTEX ALTERN CORE IN PIECES, LOG# 737 W/PULLEY</t>
  </si>
  <si>
    <t>6722 DEL 10MT STR, LOG# 778.  STARTER DRIVE ASSY FAILED . REPLACED W/NEW AND INSPECTED STR.  NO ...</t>
  </si>
  <si>
    <t>#47249R 22SI 145A ALT   LOG 749   WARRANTY</t>
  </si>
  <si>
    <t>UPS NEXT DAY SHIPPING  BUT IS LATE A DAY    FRT @ NC</t>
  </si>
  <si>
    <t>75 AMP 24V,25SI ALTERN                 LOG 842</t>
  </si>
  <si>
    <t>18449 12V HYSTER FORKLIFT STARTER             LOG 728</t>
  </si>
  <si>
    <t>UPS GROUND SHIPPING  37 LBS</t>
  </si>
  <si>
    <t>LEECE NEVILLE STR, 24VOLT CCW 11TTH, STR M0012433MB. STARTER TESTED OK, NO EXCESSIVE DRAW, INSPE...</t>
  </si>
  <si>
    <t>LOGS # 853 AND 854  #45-2671 TK ALTERN, TESTED GOOD FOR SINGLE VOLT REGUL APPLIC,BUT MIKE ADVISE...</t>
  </si>
  <si>
    <t>LOG# 852, ORIGINAL ALTERN #45-2671 BY TK OEM, BUT TE MAY HAVE INSTALLED SINGLE VOLT REGUL INSTEA...</t>
  </si>
  <si>
    <t>UNREBUILT   11921 ALTERNATOR  LOG 764</t>
  </si>
  <si>
    <t>12869 TESTED GOOD</t>
  </si>
  <si>
    <t>BOSCH/CHRYSL ALT RBLT TEST GOOD</t>
  </si>
  <si>
    <t xml:space="preserve">MITSU ALT REBUILD TEST GOOD *REG PLUG BROKEN*  </t>
  </si>
  <si>
    <t>AFTRMKT 428000-1590 12V9T STR</t>
  </si>
  <si>
    <t>141-52016</t>
  </si>
  <si>
    <t>SHOP SUPPLIES &amp; ENVIRONMENTAL DISPOSAL FEE</t>
  </si>
  <si>
    <t>68-113</t>
  </si>
  <si>
    <t>10MT HT SOLENOID</t>
  </si>
  <si>
    <t>BALL BEARING</t>
  </si>
  <si>
    <t>UPS GROUND SHIPPING FROM ILL.</t>
  </si>
  <si>
    <t xml:space="preserve">HONDA BRUSHHOLDER  </t>
  </si>
  <si>
    <t>UPS GROUND SHIPPING  35 lb</t>
  </si>
  <si>
    <t>10SI ALTERN REPAIR HARNESS</t>
  </si>
  <si>
    <t>UPS GROUND SHIPPING TO C/O WILLIAM TUTTLE, 1200 W. CLEVELAND , STE#9, ST JOHNS, AZ 85936</t>
  </si>
  <si>
    <t>DELCO 8G PULLEY</t>
  </si>
  <si>
    <t>DIOD TRIO MSI</t>
  </si>
  <si>
    <t>DELCO 2G PULLEY</t>
  </si>
  <si>
    <t>^2V PULLEY W/KEYWAY/1168P</t>
  </si>
  <si>
    <t>LABOR HOURS TO REBUILD</t>
  </si>
  <si>
    <t>^50DN COVER O-RING</t>
  </si>
  <si>
    <t>DRV RBLT DEL 10T CW HD W/SEAL</t>
  </si>
  <si>
    <t>20801000 8GRV SERP PULLEY</t>
  </si>
  <si>
    <t>^SERVICE PACKAGE</t>
  </si>
  <si>
    <t>BALL BEARING ECONOMY</t>
  </si>
  <si>
    <t>TRANSPO 12V REG/CONVERSN</t>
  </si>
  <si>
    <t>`SOL-DR 30/35MT 12V</t>
  </si>
  <si>
    <t>`PULLEY-DR 1V CAT#4N8225</t>
  </si>
  <si>
    <t>NEXT DAY AIR SERVICE</t>
  </si>
  <si>
    <t>8GRV JD PULLEY  REMAN</t>
  </si>
  <si>
    <t>LABOR HOURS TO REBUILD   REPAIRED ONLY SLIDE MOTOR</t>
  </si>
  <si>
    <t>UPS NEXT DAY SHIPPING  DROP SHIP</t>
  </si>
  <si>
    <t>CORE</t>
  </si>
  <si>
    <t>RBLT DR</t>
  </si>
  <si>
    <t>5062R  LEECE NEVILLE REGULATOR</t>
  </si>
  <si>
    <t>66-114</t>
  </si>
  <si>
    <t>UT STR SAB0038 NEW EXCH        BER  LOG586</t>
  </si>
  <si>
    <t>`29MT STR RBLT 12V LOG 282   REPAIR  PINION REPLACE</t>
  </si>
  <si>
    <t>REPLC DER ASSY,BU ON 6633</t>
  </si>
  <si>
    <t>MODIFIED 10SI ALT RBLT   LOG 769</t>
  </si>
  <si>
    <t>DELCO 10SI ALTERN RBLT EXCH</t>
  </si>
  <si>
    <t>SWITCH 12V AZJ-RE5 FOR 11130762  ROM</t>
  </si>
  <si>
    <t>DELCO 10SI ALTERN RBLT, LOG# E-3407                     REQ# 86530</t>
  </si>
  <si>
    <t>KIT SOLENOID 39MT 12V</t>
  </si>
  <si>
    <t>STR-DR PG260D</t>
  </si>
  <si>
    <t>STR NEW HONDA                 LOG 811</t>
  </si>
  <si>
    <t>21SI ALTERN, LOG# 571  REPLC BRSHS,BRGS,STA,RECTIF,REG, MAKE SELF EXCITE</t>
  </si>
  <si>
    <t>CORE CHARGE</t>
  </si>
  <si>
    <t>FORD ALT 130A NEW</t>
  </si>
  <si>
    <t>NEW AFTMKT 11T PG260L STR MARINE</t>
  </si>
  <si>
    <t>REGULATOR REPLACEMENT FOR 1197311316 T1 BOSCH ALTERN</t>
  </si>
  <si>
    <t>10455513/KOHLER STR NEW</t>
  </si>
  <si>
    <t>ND STR 228000-9260,61,62,63</t>
  </si>
  <si>
    <t>STR-FD PMGR NEW 2-1910-FD  J</t>
  </si>
  <si>
    <t>ND ALT 100211-4531/AND0197</t>
  </si>
  <si>
    <t>M1T79781 MIT STR NEW EXCH</t>
  </si>
  <si>
    <t>MARINE DEL9000884 12V STR NEW</t>
  </si>
  <si>
    <t>KOHLER STARTER</t>
  </si>
  <si>
    <t>BO ALT AL9940X/ABO0204 NEW</t>
  </si>
  <si>
    <t>10SI DEL ALT-1010AS "NEW" J</t>
  </si>
  <si>
    <t>10480167 ALT CS130D RBLT , LOG # 684  REG,B,B,SLP RING,LABOR</t>
  </si>
  <si>
    <t>8 GRV SERP PULLEY NEW NIEHOFF TO INSTALL ON C634R ABOVE WHEN IT ARRIVES AT TURBO.</t>
  </si>
  <si>
    <t>LR135-95B RBLT ALT   LOG 497</t>
  </si>
  <si>
    <t>40 AMP DENSO ALT NEW AFTRMKT</t>
  </si>
  <si>
    <t xml:space="preserve"> DEL 35MT ST RBLT, FLD COILS,DR,SOL,BOOT,BU,BRSHS LOG# 662</t>
  </si>
  <si>
    <t>DEL PMGR 12V10T STR NEW               LOG 813</t>
  </si>
  <si>
    <t>10SI DEL ALT-1010AS "NEW" EXCH</t>
  </si>
  <si>
    <t>12V B CIRC REGUL 14.5 SET</t>
  </si>
  <si>
    <t>DEL 7SI ALT RBLT 19020616  LOG 751</t>
  </si>
  <si>
    <t>BO STR 0001109035 RPLCMNT</t>
  </si>
  <si>
    <t>14V 2 WAY MTR RBLT</t>
  </si>
  <si>
    <t>BOSCH ALT RBLT   CHEVY2013-15</t>
  </si>
  <si>
    <t>0120488205 BO ALT RBLT    LOG 746</t>
  </si>
  <si>
    <t>MITS STR 12V9T NEW</t>
  </si>
  <si>
    <t>TECUMSEH STR NEW STC0019 J</t>
  </si>
  <si>
    <t>10480398 8230 ALT   GM 1999-2002</t>
  </si>
  <si>
    <t>MIT STR RBLT  LOG622</t>
  </si>
  <si>
    <t>DELCO 10MT ST REBLT</t>
  </si>
  <si>
    <t>MIT STR 12V8T NEW EXCH</t>
  </si>
  <si>
    <t>MIT STR 12V9T M2T42381 NEW</t>
  </si>
  <si>
    <t>ND STR 128000-7050 NEW            BER LOG 732</t>
  </si>
  <si>
    <t>MIT STR SMT0052 NEW EXCH        BER LOG587</t>
  </si>
  <si>
    <t xml:space="preserve"> DEL STR NEW AFTRMKT</t>
  </si>
  <si>
    <t>HONDA STR NEW         BER LOG #756</t>
  </si>
  <si>
    <t>STR DR PG260M</t>
  </si>
  <si>
    <t>DEL PMGR STR NEW                      BER LOG 775</t>
  </si>
  <si>
    <t>STR-FD PMGR EXT BOLT NEW J</t>
  </si>
  <si>
    <t>#47249R 22SI 145A ALT   LOG 701</t>
  </si>
  <si>
    <t>^DELCO SERVICE PACKAGE  12 VOLT 39MT MAIN SOLENOID</t>
  </si>
  <si>
    <t>#47249R 22SI 145A ALT   LOG 750</t>
  </si>
  <si>
    <t>ND STR RBLT  EQ# T137      LOG 492</t>
  </si>
  <si>
    <t xml:space="preserve">ND 228000-5910 STR REPLCMNT NEW  </t>
  </si>
  <si>
    <t>7SI ALT RBLT 19020615 12V70A RBLT, LOG# 815</t>
  </si>
  <si>
    <t>ND ALT RIGMASTER GEN 12V 60A ,  PICKED UP 3-6-2024 BY ETHAN</t>
  </si>
  <si>
    <t>LUCAS ALT 65A 12V TO REPLC 12045</t>
  </si>
  <si>
    <t>DEL CS121 ALT RBLT</t>
  </si>
  <si>
    <t>MITSU STR NEW AFTMRKT FORKLIFT W to replc ber log#600</t>
  </si>
  <si>
    <t>ND STR 4280003130/SND0490</t>
  </si>
  <si>
    <t>ND STR 4280003130</t>
  </si>
  <si>
    <t>12SI NEW 94AMP ALTERN SELF EXCITE</t>
  </si>
  <si>
    <t>LUCAS ALT 65A 12V TO REPLC 12045          BER LOG 727</t>
  </si>
  <si>
    <t>MITSUB FORD STR F150/ JN</t>
  </si>
  <si>
    <t>MIT ALT RBLT A7TA0477A, LOG# 633</t>
  </si>
  <si>
    <t>ND STR 228000-1531 12V9T NEW</t>
  </si>
  <si>
    <t>DEL JD 20MT ST RBLT EXCH</t>
  </si>
  <si>
    <t>BO 0001223016 RBLT 9T LOG 574</t>
  </si>
  <si>
    <t>100211-1470R ND ALT RBLT  LOG 697</t>
  </si>
  <si>
    <t>MIT ALT 12V40A A7T0327 NEW</t>
  </si>
  <si>
    <t>BO JD  RE508922 12V9T STR NEW  LOG 735  BER</t>
  </si>
  <si>
    <t>ND/KUB ALT 9760218-465</t>
  </si>
  <si>
    <t>BOSCH AFTRMKT ALT 120 AMP 12V</t>
  </si>
  <si>
    <t>LUCAS ALT ALU0025 NEW 12V LOG 891  BER</t>
  </si>
  <si>
    <t>BO STR RBLT 0001123002 EXCH                      LOG436</t>
  </si>
  <si>
    <t>0001125012 BOSCH REPLCMNT STR           LOG 296</t>
  </si>
  <si>
    <t>ND STR 228000-0981 NEW</t>
  </si>
  <si>
    <t>PRIMER PUMP MOTOR 12V  LOG 747</t>
  </si>
  <si>
    <t>NEW AFTMKT 8TH MITS STR 16824-63012  LOG 620   BER</t>
  </si>
  <si>
    <t>ALT-Dr 10SI 1-WIRE</t>
  </si>
  <si>
    <t>PRES JEEP STR RBLT  CUSTOMER STSTED STR WAS ALREADY CONVERTED TO 12 VOLT  LOG 671</t>
  </si>
  <si>
    <t>HITACHI ALTERNATOR              LOG 558</t>
  </si>
  <si>
    <t>REMAN 12V CS130 ALT  AC OUTPUT  LOG 651</t>
  </si>
  <si>
    <t>HIT STR NEW SHI0081</t>
  </si>
  <si>
    <t>LUCAS/MARRELLI RBLT ALTERNATOR. 12V 50A  LOG 700</t>
  </si>
  <si>
    <t>100211-1670 ND ALT AFTMKT NEW</t>
  </si>
  <si>
    <t>10MT TRNSFR ST RBLT, LOG# 692</t>
  </si>
  <si>
    <t>TRANSFER MOTOR 12V RBLT  LOG 658</t>
  </si>
  <si>
    <t>JD/MAG ALT RBLT RE501634   LOG 465</t>
  </si>
  <si>
    <t>22MT STR 12V10TCW 1107582 RBLT</t>
  </si>
  <si>
    <t>UPS NEXT DAY SHIPPING, FROM ONTARIO, CANADA</t>
  </si>
  <si>
    <t>FRD 6G ALT RBLT EXCH 110A        LOG 806</t>
  </si>
  <si>
    <t>LUCAS ALT ALU0025 NEW 12V</t>
  </si>
  <si>
    <t>MAHLE ALT RBLT  LOG 706</t>
  </si>
  <si>
    <t>BRUSHES, BUSHING, FIELDS, SOL, LABOR   LOG# 781</t>
  </si>
  <si>
    <t>MDU7102 PRESTO STR RBLT   LOG 886</t>
  </si>
  <si>
    <t>HIT LR180-503C ALT 12V 80 AMP</t>
  </si>
  <si>
    <t>ND STR RBLT 9722809-559   LOG 437</t>
  </si>
  <si>
    <t>ND STR STR RBLT  LOG 749</t>
  </si>
  <si>
    <t>LUCAS ALT 65AMP 12V NEW AFRMKT</t>
  </si>
  <si>
    <t>DENSO STR SND0289 NEW</t>
  </si>
  <si>
    <t>MARELLE CAT ALT 12V 120A  LOG 572</t>
  </si>
  <si>
    <t>MIT ALT 12V40A A7T0327 NEW W</t>
  </si>
  <si>
    <t>101211-2770 ND REPLCMNT ALT NEW J</t>
  </si>
  <si>
    <t>22SI PAD 12V145A ALT-1003 NEW</t>
  </si>
  <si>
    <t>ND JD/TK 12V15T STR RBLT            LOG 884</t>
  </si>
  <si>
    <t>HIT ALT RBLT   110 AMP                LOG 687</t>
  </si>
  <si>
    <t>BO 0001223016 REPLCMNT NEW</t>
  </si>
  <si>
    <t>BOSCH ALT 12V</t>
  </si>
  <si>
    <t>BO ALT 0120488205/ABO0051 NEW</t>
  </si>
  <si>
    <t>101211-2770 ND REPLCMNT ALT</t>
  </si>
  <si>
    <t>CS130 12 VOLT  180 AM0</t>
  </si>
  <si>
    <t>Mitsubishi, Alternator, 12V, 80A,  RBLT, LOG# 30 FROM JAN 3RD</t>
  </si>
  <si>
    <t>MIT ALT RBLT  LOG 551</t>
  </si>
  <si>
    <t>CHEV 55-59 12V9T STR RBLT  LOG 621</t>
  </si>
  <si>
    <t>OEM/9515241 MAGNETON ALT #1230 J</t>
  </si>
  <si>
    <t>NEW LN 150A 22SI PAD ALTERN</t>
  </si>
  <si>
    <t>DENSO STR RBLT  LOG 647</t>
  </si>
  <si>
    <t>8600201 DEL 28SI ALT RBLT 160 AMP W/REG/PLUG IN</t>
  </si>
  <si>
    <t>PRESTO 12V9TCCW STR RBLT</t>
  </si>
  <si>
    <t>19020310 150A ALT-1002 NEW/AFTRMKT</t>
  </si>
  <si>
    <t>DEL 28MT 12V 10479618 RBLT    LOG 860</t>
  </si>
  <si>
    <t>A3T03471 MITSUB ALT RBLT , LOG# 685</t>
  </si>
  <si>
    <t>FORD 3G MODIFIED AC SIGNAL TERMINAL</t>
  </si>
  <si>
    <t>15SI ALT RBLT EXCH SELF EXCITE  LOG 544</t>
  </si>
  <si>
    <t>MIT ALT RBLT  A2TC1877A  LOG 763</t>
  </si>
  <si>
    <t>HIT STR RBLT     LOG 758</t>
  </si>
  <si>
    <t>FRD 3G ALT 130AMP/NEW EXCH</t>
  </si>
  <si>
    <t>19020310 150A ALT-1002 NEW/AFTRMKT  LOG 592 BER</t>
  </si>
  <si>
    <t>ND STR NEW</t>
  </si>
  <si>
    <t>DEL JD 20MT ST RBLT , LOG#E-3408                               REQ#86652</t>
  </si>
  <si>
    <t>0120488185 55A ALT RBLT EXCH       LOG 61</t>
  </si>
  <si>
    <t>1998379 20MT ST RBLT   LOG 771</t>
  </si>
  <si>
    <t>GSB107-10B HIT MTR/GEN RBLT Log 821</t>
  </si>
  <si>
    <t>RBLT ND STR 1280000210   LOG 834</t>
  </si>
  <si>
    <t>MASSEY 27MT ST RBLT  LOG 885</t>
  </si>
  <si>
    <t>ND STR 228000-0981 NEW               BER LOG730</t>
  </si>
  <si>
    <t>DENSO  ALT RBLT             LOG 906</t>
  </si>
  <si>
    <t>428000-2650 ND STR RBLT LOG 635</t>
  </si>
  <si>
    <t>FORD ALT 130A NEW           BER LOG 726</t>
  </si>
  <si>
    <t>24SI 24V70A ALT NEW AFTMKT  LOG 550</t>
  </si>
  <si>
    <t>CCW,12V DC MTR DBB/8111              BER LOG 294</t>
  </si>
  <si>
    <t>ND/KUB 9722809-492 STR   LOG 745   BER</t>
  </si>
  <si>
    <t>BO ALT NEW AFTMKT</t>
  </si>
  <si>
    <t>MTROLA ALT RBLT 110-498               LOG 652</t>
  </si>
  <si>
    <t>POWERSTRK STR NEW/STR-7006 J</t>
  </si>
  <si>
    <t>VALEO FORD STR RBLT 2018-20, LOG# E-3403           REQ#86454</t>
  </si>
  <si>
    <t>VALEO FORD STR RBLT 2018-20 LOG# E-3405                     REQ# 86566</t>
  </si>
  <si>
    <t>DENSO STR NEW REPLACEMENT</t>
  </si>
  <si>
    <t>PERKINS 185046522 ALT 12V NEW</t>
  </si>
  <si>
    <t>PERKINS 185046522 ALT 12V NEW W</t>
  </si>
  <si>
    <t>`PX-5:12V 200/170A STATOR TAKE OUT</t>
  </si>
  <si>
    <t>AFTKMT BOSCH STARTER ARROWHEAD  SBO0287 W</t>
  </si>
  <si>
    <t>`ND STR RBLT 9702800-840   LOG 657</t>
  </si>
  <si>
    <t>`ND STR RBLT 9702800-840 EXCH           LOG 656</t>
  </si>
  <si>
    <t>ND STR RBLT  128000-4084R, LOG# 663  2 OF 2</t>
  </si>
  <si>
    <t>DENSO ST RBLT 228000-7810  LOG 704</t>
  </si>
  <si>
    <t>PERKINS 27479 12V10T STR RBLT  LOG 724</t>
  </si>
  <si>
    <t>ND STR 128000-2750/SND0288</t>
  </si>
  <si>
    <t>DENSO ALT NEW AFTRMKT                     JN 400-52183</t>
  </si>
  <si>
    <t>BOSCH ALT RBLT</t>
  </si>
  <si>
    <t>DEL 20MT STR RBLT   LOG 797</t>
  </si>
  <si>
    <t>DENSO ALT RBLT  12V 110 AMP</t>
  </si>
  <si>
    <t>MAGNATON 12V ALT/SINGLE PULL 12V  LOG 223   BER</t>
  </si>
  <si>
    <t>LUCAS 26414E STR RBLT  LOG 665</t>
  </si>
  <si>
    <t>PERKINS ALT 120AMP</t>
  </si>
  <si>
    <t>STR-7051 28MT STR NEW EXCH</t>
  </si>
  <si>
    <t>300516-00034A  VALEO 11TH 12V PLGR STR      LOG 717</t>
  </si>
  <si>
    <t>LR135-95B ALT NEW AFTMKT TO REPLC LR120-23 (12126)</t>
  </si>
  <si>
    <t>21SI 12V 130 AMP 3WIRE SYSTEM, (CUSTOMER# 7971, 3 WIRE)</t>
  </si>
  <si>
    <t>NEW SELF EXCITE 3G 12V 95A ALT</t>
  </si>
  <si>
    <t>128000-5600 STR RBLT   LOG 875</t>
  </si>
  <si>
    <t>DELCO 6V 9T CW STARTER RBLT  LOG 549</t>
  </si>
  <si>
    <t>NEW DC MOTOR DBL BEARING</t>
  </si>
  <si>
    <t>VALEO FORD STR RBLT 2018-20</t>
  </si>
  <si>
    <t>DEL 8600889 24SI 12V 160 AMP RBLT    EQ# R325  LOG 491</t>
  </si>
  <si>
    <t>8600310 12V160A J MNT ALT RBLT  LOG 481</t>
  </si>
  <si>
    <t>8600310 12V160A J MNT ALT RBLT   LOG 863</t>
  </si>
  <si>
    <t>DEL BOBCAT DD STR RBLT   LOG 759</t>
  </si>
  <si>
    <t>ISKRA ALT RBLT, LOG# 686  75 AMP 12V</t>
  </si>
  <si>
    <t>AFTRMKT 428000-1590 12V9T STR NEW</t>
  </si>
  <si>
    <t>REBLT WINCH MTR  LOG 654</t>
  </si>
  <si>
    <t>12V 135 AMP CHINA/CUMMINS ALT RBLT</t>
  </si>
  <si>
    <t>BO STR 0001218172/SBO0091 J</t>
  </si>
  <si>
    <t>0001362304 BO STR RBLT  LOG 114</t>
  </si>
  <si>
    <t>WAI NEW AFTRMKT/13208N</t>
  </si>
  <si>
    <t>WAI NEW AFTRMKT/13208N, (CUSTOMER# 13208N)</t>
  </si>
  <si>
    <t>21SI 12V 130 AMP 3WIRE SYSTEM</t>
  </si>
  <si>
    <t>M2T58381 MITSUB STR RBLT   LOG 625</t>
  </si>
  <si>
    <t>0 124 655 082     24V 90A  BOSCH ALT  LOG 716</t>
  </si>
  <si>
    <t>MANDO MARINE ALT 12V65A NEW</t>
  </si>
  <si>
    <t>M93 NEW LN STR, LOG#777, JOHN DEERE 12V RBLT WITH NEW M93R STR, USING CUSTOMER DE HSG AND DRIVE ...</t>
  </si>
  <si>
    <t>VALEO STR 1250438 J</t>
  </si>
  <si>
    <t>MITSUB STR RBLT A4TU0088, LOG# 548  BRGS,REGUL,LABOR</t>
  </si>
  <si>
    <t>REMAN DENSO HAIRPIN ALT  GM23487089, LOG # 649</t>
  </si>
  <si>
    <t>0001107062 BO STR RBLT EXCH             LOG 731</t>
  </si>
  <si>
    <t>12V MAHLE AFTRMKT ALTERN  SAME AS 01183866 GIVEN</t>
  </si>
  <si>
    <t>NEW AFTMKT 12V 50A HIT ALT LR150-714N</t>
  </si>
  <si>
    <t>BOSCH STR NEW REPLACEMENT 0001109370, W</t>
  </si>
  <si>
    <t>DENSO STR,NEW ARROHD SND0342</t>
  </si>
  <si>
    <t>PERKINS 185046522 ALT 12V NEW J</t>
  </si>
  <si>
    <t>DEL 28MT 10479614 STR-7075 NEW</t>
  </si>
  <si>
    <t>NEW AFTMKT 12V 9T OSGR DENSO</t>
  </si>
  <si>
    <t>1117645 24V,20SI RBLT EXCH          LOG 713</t>
  </si>
  <si>
    <t>28SI DEL ALT RBLT,12V 200AMP  LOG 846</t>
  </si>
  <si>
    <t>428000-2650 12V9T STR NEW AFTMKT  LOG 854   BER</t>
  </si>
  <si>
    <t>INTERNAL ADJUSTMENT/ SEE NOTES</t>
  </si>
  <si>
    <t>ADVANCE DC MTR/GEN RBLT  LOG 755</t>
  </si>
  <si>
    <t>BO 0001223016 REPLCMNT NEW JN</t>
  </si>
  <si>
    <t>BO STR 0001218172/SBO0091</t>
  </si>
  <si>
    <t>ADVANCED DC MOTOR/GEN RBLT  LOG 888</t>
  </si>
  <si>
    <t>BOSCH STR RBLT   LOG 604</t>
  </si>
  <si>
    <t>BOSCH AFTRMKT STR    LOG 705   BER</t>
  </si>
  <si>
    <t>28 V REGUL DELCO, NEW FLYER # 501076</t>
  </si>
  <si>
    <t>29MT 12V 19011409 NEW  LOG 667   BER</t>
  </si>
  <si>
    <t>BO 0001223016 REPLCMNT NEW J</t>
  </si>
  <si>
    <t>MAHLE ALT RBLT, JD# AT487874</t>
  </si>
  <si>
    <t>EVBOM VALLEY M</t>
  </si>
  <si>
    <t>DYSART</t>
  </si>
  <si>
    <t>OMEGA</t>
  </si>
  <si>
    <t>SHOWAP</t>
  </si>
  <si>
    <t>TURF P</t>
  </si>
  <si>
    <t>H&amp;E EQ-PHX</t>
  </si>
  <si>
    <t>GENU367/MELSM</t>
  </si>
  <si>
    <t>FREDCO</t>
  </si>
  <si>
    <t>GEN TECH</t>
  </si>
  <si>
    <t>0</t>
  </si>
  <si>
    <t>JTR</t>
  </si>
  <si>
    <t>CPHX-FIRE</t>
  </si>
  <si>
    <t>MGM</t>
  </si>
  <si>
    <t>RUMCO</t>
  </si>
  <si>
    <t>GENU/PHO50 GLOBE</t>
  </si>
  <si>
    <t>DUNC F</t>
  </si>
  <si>
    <t>RONNING</t>
  </si>
  <si>
    <t>C/SCOTTS</t>
  </si>
  <si>
    <t>SW FORR</t>
  </si>
  <si>
    <t>HALES</t>
  </si>
  <si>
    <t>DAY AUTO</t>
  </si>
  <si>
    <t>AZ PIPE</t>
  </si>
  <si>
    <t>TRANSD W</t>
  </si>
  <si>
    <t>FORETRAVEL</t>
  </si>
  <si>
    <t>GENU270/BUCK</t>
  </si>
  <si>
    <t>T&amp;KRRD</t>
  </si>
  <si>
    <t>AZ NATIVE M</t>
  </si>
  <si>
    <t>KNOCHEL</t>
  </si>
  <si>
    <t>YAVA CO RD</t>
  </si>
  <si>
    <t>CLARK CFD</t>
  </si>
  <si>
    <t>FLEET GIL</t>
  </si>
  <si>
    <t>DQD</t>
  </si>
  <si>
    <t>FOREST EQ R</t>
  </si>
  <si>
    <t>ELITE U</t>
  </si>
  <si>
    <t>MICKELSON &amp; RAY</t>
  </si>
  <si>
    <t>TRUSS FAB</t>
  </si>
  <si>
    <t>HICKMANS</t>
  </si>
  <si>
    <t>MAVER EQ</t>
  </si>
  <si>
    <t>HERN FA</t>
  </si>
  <si>
    <t>RICHARDS T</t>
  </si>
  <si>
    <t>T/GILB</t>
  </si>
  <si>
    <t>DUNN/POWERS</t>
  </si>
  <si>
    <t>WEBER WATER</t>
  </si>
  <si>
    <t>BLA / DON T</t>
  </si>
  <si>
    <t>C/PRES G</t>
  </si>
  <si>
    <t>AZ WHOLE</t>
  </si>
  <si>
    <t>RE-CREATE</t>
  </si>
  <si>
    <t>SUNBEL786</t>
  </si>
  <si>
    <t>B&amp;F CONST</t>
  </si>
  <si>
    <t>HUNT MATER</t>
  </si>
  <si>
    <t>TONO D</t>
  </si>
  <si>
    <t>PION L</t>
  </si>
  <si>
    <t>BETTS</t>
  </si>
  <si>
    <t>TRUCK PROS/AZ B&amp;C</t>
  </si>
  <si>
    <t>UNIV GRP</t>
  </si>
  <si>
    <t>DITCH</t>
  </si>
  <si>
    <t>ROHELL</t>
  </si>
  <si>
    <t>MACK'S SAFF</t>
  </si>
  <si>
    <t>AZ MOBI GC</t>
  </si>
  <si>
    <t>PALO V C</t>
  </si>
  <si>
    <t>UNIT RENT PHX K97</t>
  </si>
  <si>
    <t>AZ OPER</t>
  </si>
  <si>
    <t>VELOCITY TOLL</t>
  </si>
  <si>
    <t>BULL</t>
  </si>
  <si>
    <t>OLGIN</t>
  </si>
  <si>
    <t>MACALYTE</t>
  </si>
  <si>
    <t>C/MESA</t>
  </si>
  <si>
    <t>O&amp;E</t>
  </si>
  <si>
    <t>ACCO</t>
  </si>
  <si>
    <t>GENU271/VANS GB</t>
  </si>
  <si>
    <t>CAP</t>
  </si>
  <si>
    <t>HANSEN ENT</t>
  </si>
  <si>
    <t>VAIL</t>
  </si>
  <si>
    <t>NWFD</t>
  </si>
  <si>
    <t>CACTUS LANE</t>
  </si>
  <si>
    <t>MIEDEMA</t>
  </si>
  <si>
    <t>AKCH F</t>
  </si>
  <si>
    <t>ALLI  MAT HNDLING</t>
  </si>
  <si>
    <t>TPAC</t>
  </si>
  <si>
    <t>GO-TO FLEET</t>
  </si>
  <si>
    <t>RAIN R</t>
  </si>
  <si>
    <t>GRANILLO'S</t>
  </si>
  <si>
    <t>ICON EQ</t>
  </si>
  <si>
    <t>MOUN ST</t>
  </si>
  <si>
    <t>TEMCON C</t>
  </si>
  <si>
    <t>WWG</t>
  </si>
  <si>
    <t>WELLTON</t>
  </si>
  <si>
    <t>FIVE RIVERS</t>
  </si>
  <si>
    <t>SHIYA</t>
  </si>
  <si>
    <t>AZ DRYW</t>
  </si>
  <si>
    <t>DAYBREAK P</t>
  </si>
  <si>
    <t>MCRGOLF</t>
  </si>
  <si>
    <t>SADDLEBROOK</t>
  </si>
  <si>
    <t>CARQ PINET</t>
  </si>
  <si>
    <t>SA RECYCLING LLC</t>
  </si>
  <si>
    <t>DRILL</t>
  </si>
  <si>
    <t>EARTH RES</t>
  </si>
  <si>
    <t>SUNL A</t>
  </si>
  <si>
    <t>FELIX CONS</t>
  </si>
  <si>
    <t>MESAUSD</t>
  </si>
  <si>
    <t>SKYLINE ST</t>
  </si>
  <si>
    <t>BAJA READIM</t>
  </si>
  <si>
    <t>DYKS</t>
  </si>
  <si>
    <t>SILBERCOM</t>
  </si>
  <si>
    <t>KAL PARTZ</t>
  </si>
  <si>
    <t>OREI3544</t>
  </si>
  <si>
    <t>PT&amp;E</t>
  </si>
  <si>
    <t>HART B</t>
  </si>
  <si>
    <t>C/TUCF</t>
  </si>
  <si>
    <t>QUINN LIFT</t>
  </si>
  <si>
    <t>NORTHE-YUMA</t>
  </si>
  <si>
    <t>GENU/FLAG</t>
  </si>
  <si>
    <t>YAVA FL</t>
  </si>
  <si>
    <t>UNIT RENT GILB</t>
  </si>
  <si>
    <t>MAIN</t>
  </si>
  <si>
    <t>HATCH CONST</t>
  </si>
  <si>
    <t>GROWERS</t>
  </si>
  <si>
    <t>TVUS</t>
  </si>
  <si>
    <t>NASA</t>
  </si>
  <si>
    <t>RATP DEV</t>
  </si>
  <si>
    <t>OBSELETE</t>
  </si>
  <si>
    <t>PREC SWEEP S</t>
  </si>
  <si>
    <t>RUSS H</t>
  </si>
  <si>
    <t>MDI ROCK</t>
  </si>
  <si>
    <t>AMER POWR D</t>
  </si>
  <si>
    <t>CDS</t>
  </si>
  <si>
    <t>UNIT RENT A91 BLK</t>
  </si>
  <si>
    <t>POWER P</t>
  </si>
  <si>
    <t>TRANSD S</t>
  </si>
  <si>
    <t>RENEGADE W</t>
  </si>
  <si>
    <t>GLOBAL MACH</t>
  </si>
  <si>
    <t>BO'S AERIAL</t>
  </si>
  <si>
    <t>NFC TRUCKING</t>
  </si>
  <si>
    <t>DEJONG</t>
  </si>
  <si>
    <t>Travis Trucking LLC</t>
  </si>
  <si>
    <t>ALR</t>
  </si>
  <si>
    <t>GUHSD</t>
  </si>
  <si>
    <t>EAGL</t>
  </si>
  <si>
    <t>CPHX1-GLEN</t>
  </si>
  <si>
    <t>CARES S</t>
  </si>
  <si>
    <t>SUN CM</t>
  </si>
  <si>
    <t>AMER EX</t>
  </si>
  <si>
    <t>J&amp;J MIX</t>
  </si>
  <si>
    <t>Julio Lopez</t>
  </si>
  <si>
    <t>DEGAN</t>
  </si>
  <si>
    <t>LEFTYS</t>
  </si>
  <si>
    <t>BW PARTS</t>
  </si>
  <si>
    <t>LIFT RIGHT</t>
  </si>
  <si>
    <t>SUPER G</t>
  </si>
  <si>
    <t>JNB REPAIR</t>
  </si>
  <si>
    <t>CACT T</t>
  </si>
  <si>
    <t>DLC</t>
  </si>
  <si>
    <t>RCSC</t>
  </si>
  <si>
    <t>STRUCT STUC</t>
  </si>
  <si>
    <t>OTAYSALES</t>
  </si>
  <si>
    <t>CHEV</t>
  </si>
  <si>
    <t>GENU776/ C/GLEN</t>
  </si>
  <si>
    <t>REMAN ELEC</t>
  </si>
  <si>
    <t>ACTION CONC</t>
  </si>
  <si>
    <t>HEAVY EQ M</t>
  </si>
  <si>
    <t>CPHX3-UN HILLS</t>
  </si>
  <si>
    <t>ACP</t>
  </si>
  <si>
    <t>GENU20</t>
  </si>
  <si>
    <t>JURY AUTO</t>
  </si>
  <si>
    <t>SUNBELT 1394 ROSS</t>
  </si>
  <si>
    <t>AIM RECYCLING</t>
  </si>
  <si>
    <t>YAVA BLK</t>
  </si>
  <si>
    <t>RWCI</t>
  </si>
  <si>
    <t>DYNA D</t>
  </si>
  <si>
    <t>YAVA LANDSC</t>
  </si>
  <si>
    <t>C/BUCK</t>
  </si>
  <si>
    <t>GALLERY GC</t>
  </si>
  <si>
    <t>PACWEST</t>
  </si>
  <si>
    <t>TRANSD N</t>
  </si>
  <si>
    <t>GENU765/AA</t>
  </si>
  <si>
    <t>UNIT RENT 70F S BLK</t>
  </si>
  <si>
    <t>GONZ A</t>
  </si>
  <si>
    <t>SUPER C</t>
  </si>
  <si>
    <t>A&amp;A MAT</t>
  </si>
  <si>
    <t>ADR TRUCKING</t>
  </si>
  <si>
    <t>DAVIS SALV</t>
  </si>
  <si>
    <t>G CASTILLO</t>
  </si>
  <si>
    <t>CATRACHOS</t>
  </si>
  <si>
    <t>GREY EXP</t>
  </si>
  <si>
    <t>MERTENS</t>
  </si>
  <si>
    <t>RP</t>
  </si>
  <si>
    <t>JF</t>
  </si>
  <si>
    <t>jf</t>
  </si>
  <si>
    <t>JF2</t>
  </si>
  <si>
    <t>RS</t>
  </si>
  <si>
    <t>rs</t>
  </si>
  <si>
    <t>NS</t>
  </si>
  <si>
    <t>SEI</t>
  </si>
  <si>
    <t>sei</t>
  </si>
  <si>
    <t>CORE CREDIT (CREDIT FOR ALT CORE)</t>
  </si>
  <si>
    <t>4949PAR (LN ALT RBLT 270A EXCH)</t>
  </si>
  <si>
    <t>OBSOLETE PTS (RETURN OF OBSOLETE/OVER STOCK PARTS)</t>
  </si>
  <si>
    <t>19763N (NEW 24V 13T NIKKO REPLACEMENT STR)</t>
  </si>
  <si>
    <t>8741N (200A 12V 28SI  ALT PAD)</t>
  </si>
  <si>
    <t>8260N (FORD ALT NEW AFTERMARKET)</t>
  </si>
  <si>
    <t>WARR CHECK</t>
  </si>
  <si>
    <t>12088N (LUCAS ALT 65A 12V TO REPLC 12045)</t>
  </si>
  <si>
    <t>3631 (DELCO 10MT ST REBLT)</t>
  </si>
  <si>
    <t>6777C (42MT STR CORE CHG W/OCP)</t>
  </si>
  <si>
    <t>6370C (CORE CHARGE)</t>
  </si>
  <si>
    <t>34009N (KOHLER STARTER)</t>
  </si>
  <si>
    <t>3631C (CORE)</t>
  </si>
  <si>
    <t>UPS-1 (UPS NEXT DAY SHIPPING)</t>
  </si>
  <si>
    <t>WARRDECLINE</t>
  </si>
  <si>
    <t>18954N (BO JD  RE508922 12V9T STR NEW)</t>
  </si>
  <si>
    <t>RETURNED (UNREBUILT)</t>
  </si>
  <si>
    <t>REBUILD</t>
  </si>
  <si>
    <t>10940R (AC ALTERN RBLT KOKUSAN 12V)</t>
  </si>
  <si>
    <t>TEST &amp; ADVISE</t>
  </si>
  <si>
    <t>REPAIR ONLY</t>
  </si>
  <si>
    <t>NIEA2-387 (REGUL SMART 28V NIEH)</t>
  </si>
  <si>
    <t>UPS-G (UPS GROUND SHIPPING)</t>
  </si>
  <si>
    <t>18414N (DENSO STR NEW 228000-5400)</t>
  </si>
  <si>
    <t>8078 (#47249R 22SI 145A ALT EXCH)</t>
  </si>
  <si>
    <t>7252N (75 AMP 24V,25SI ALTERN)</t>
  </si>
  <si>
    <t>11239R (BOSCH/CHRYSL ALT RBLT)</t>
  </si>
  <si>
    <t>13966 (MITSU ALT REBUILD  )</t>
  </si>
  <si>
    <t>19615N (AFTRMKT 428000-1590 12V9T STR NEW)</t>
  </si>
  <si>
    <t>REPLACE (FUEL,OIL &amp; AIR FILTERS AND OIL)</t>
  </si>
  <si>
    <t>SHOP FEES (SHOP SUPPLIES &amp; ENVIRONMENTAL DISPOSAL FEE)</t>
  </si>
  <si>
    <t>WAI6-3305-4 (BALL BEARING)</t>
  </si>
  <si>
    <t>JN110-12049-5 (10SI ALTERN REPAIR HARNESS)</t>
  </si>
  <si>
    <t>JN-208-01001 (DELCO 8G PULLEY)</t>
  </si>
  <si>
    <t>JN-202-12008 (DELCO 2G PULLEY)</t>
  </si>
  <si>
    <t>WAI24-1500 (^2V PULLEY W/KEYWAY/1168P)</t>
  </si>
  <si>
    <t>LABOR EL (LABOR HOURS TO REBUILD)</t>
  </si>
  <si>
    <t>DEL1967037 (^50DN COVER O-RING)</t>
  </si>
  <si>
    <t>MAR6013HDS (DRV RBLT DEL 10T CW HD W/SEAL)</t>
  </si>
  <si>
    <t>DEL10511414 (^SERVICE PACKAGE)</t>
  </si>
  <si>
    <t>WAI6-3203-4W (BALL BEARING ECONOMY)</t>
  </si>
  <si>
    <t>TRAIN8315 (TRANSPO 12V REG/CONVERSN)</t>
  </si>
  <si>
    <t>WAI66-102 (`SOL-DR 30/35MT 12V)</t>
  </si>
  <si>
    <t>WAI24-1503 (`PULLEY-DR 1V CAT#4N8225)</t>
  </si>
  <si>
    <t>FEDEX NEXTDAY (NEXT DAY AIR SERVICE)</t>
  </si>
  <si>
    <t>MAR44AC-10T (RBLT DR)</t>
  </si>
  <si>
    <t>5771N (UT STR SAB0038 NEW EXCH)</t>
  </si>
  <si>
    <t>6844 (`29MT STR RBLT 12V EXCH)</t>
  </si>
  <si>
    <t>7127M (METRIC 10SI ALT RBLT EXCH)</t>
  </si>
  <si>
    <t>7127-12 (DELCO 10SI ALTERN RBLT)</t>
  </si>
  <si>
    <t>MSX75 (SWITCH 12V AZJ-RE5)</t>
  </si>
  <si>
    <t>7127-3N (10SI-3:00 ALT ADR0151 NEW)</t>
  </si>
  <si>
    <t>DEL10511408P (KIT SOLENOID 39MT 12V)</t>
  </si>
  <si>
    <t>6494N (STR-DR PG260D)</t>
  </si>
  <si>
    <t>18336N (STR NEW HONDA)</t>
  </si>
  <si>
    <t>4949PARC (CORE CHARGE)</t>
  </si>
  <si>
    <t>8429N (FORD ALT 130A NEW)</t>
  </si>
  <si>
    <t>6792NBL (NEW AFTMKT 11T PG260L STR MARINE)</t>
  </si>
  <si>
    <t>JN-230-24083 (REGULATOR REPLACEMENT FOR 1197311316)</t>
  </si>
  <si>
    <t>6744N (10455513/KOHLER STR NEW)</t>
  </si>
  <si>
    <t>18549N (ND STR 228000-9260,61,62,63)</t>
  </si>
  <si>
    <t>6646N (STR-FD PMGR NEW 2-1910-FD)</t>
  </si>
  <si>
    <t>12188N (ND ALT 100211-4531/AND0197)</t>
  </si>
  <si>
    <t>17176N (M1T79781 MIT STR NEW EXCH)</t>
  </si>
  <si>
    <t>6792N (MARINE DEL9000884 12V STR NEW)</t>
  </si>
  <si>
    <t>12148N (BO ALT AL9940X/ABO0204 NEW)</t>
  </si>
  <si>
    <t>7127SEN (10SI DEL ALT-1010AS "NEW" EXCH)</t>
  </si>
  <si>
    <t>8206 (10480167 ALT CS130D RBLT EXCH)</t>
  </si>
  <si>
    <t>NIEA3-240 (8 GRV SERP PULLEY NEW NIEHOFF)</t>
  </si>
  <si>
    <t>12115 (LR135-95B RBLT ALT EXCH)</t>
  </si>
  <si>
    <t>12202N (40 AMP DENSO ALT NEW AFTRMKT)</t>
  </si>
  <si>
    <t>3977 (1113652R 35MT ST RBLT EXCH)</t>
  </si>
  <si>
    <t>6765N (DEL PMGR 12V10T STR NEW)</t>
  </si>
  <si>
    <t>JN230-10001 (12V B CIRC REGUL 14.5 SET/JN)</t>
  </si>
  <si>
    <t>8463 (DEL 7SI ALT RBLT 19020616)</t>
  </si>
  <si>
    <t>18949N (BO STR 0001109035 RPLCMNT)</t>
  </si>
  <si>
    <t>5687R (14V 2 WAY MTR RBLT)</t>
  </si>
  <si>
    <t>11234R (BOSCH ALT RBLT   CHEVY2013-15)</t>
  </si>
  <si>
    <t>12161 (0120488205 BO ALT RBLT EXCH)</t>
  </si>
  <si>
    <t>18973N (MITS STR 12V9T NEW)</t>
  </si>
  <si>
    <t>5754N (TECUMSEH STR NEW STC0019)</t>
  </si>
  <si>
    <t>8247 (10480398 8230 ALT NEW EXCH)</t>
  </si>
  <si>
    <t>19162R (MIT STR RBLT)</t>
  </si>
  <si>
    <t>16793N (MIT STR 12V8T NEW EXCH)</t>
  </si>
  <si>
    <t>16791N (MIT STR 12V9T M2T42381 NEW)</t>
  </si>
  <si>
    <t>18404N (ND STR 128000-7050 NEW)</t>
  </si>
  <si>
    <t>17006N (MIT STR SMT0052 NEW EXCH)</t>
  </si>
  <si>
    <t>6970N (JN 410-12377 DEL STR NEW AFTRMKT)</t>
  </si>
  <si>
    <t>18921N (HONDA STR NEW)</t>
  </si>
  <si>
    <t>6563N (STR DR PG260M)</t>
  </si>
  <si>
    <t>6470N (DEL PMGR STR NEW)</t>
  </si>
  <si>
    <t>6674N (STR-FD PMGR EXT BOLT)</t>
  </si>
  <si>
    <t>DEL10511408 (^DELCO SERVICE PACKAGE)</t>
  </si>
  <si>
    <t>18400R (ND STR RBLT)</t>
  </si>
  <si>
    <t>18417N (ND 228000-5910 STR REPLCMNT NEW  )</t>
  </si>
  <si>
    <t>8469 (7SI ALT RBLT 19020615 12V70A)</t>
  </si>
  <si>
    <t>12651N (ND ALT RIGMASTER GEN 12V 60A)</t>
  </si>
  <si>
    <t>7923-11 (DEL CS121 ALT RBLT)</t>
  </si>
  <si>
    <t>18096N (MITSU STR NEW AFTMRKT)</t>
  </si>
  <si>
    <t>18533N (ND STR 4280003130/SND0490)</t>
  </si>
  <si>
    <t>7294SEN (12SI NEW 94AMP ALTERN SELF EXCITE)</t>
  </si>
  <si>
    <t>19260N (MITSUB FORD STR F150/ JN)</t>
  </si>
  <si>
    <t>12734 (MIT ALT RBLT A7TA0477A)</t>
  </si>
  <si>
    <t>18019N (ND STR 228000-1531 12V9T NEW)</t>
  </si>
  <si>
    <t>4000 (DEL JD 20MT ST RBLT EXCH)</t>
  </si>
  <si>
    <t>18951 (BO 0001223016 RBLT 9T)</t>
  </si>
  <si>
    <t>12179 (100211-1470R ND ALT RBLT)</t>
  </si>
  <si>
    <t>12138N (MIT ALT 12V40A A7T0327 NEW)</t>
  </si>
  <si>
    <t>12199N (ND/KUB ALT 9760218-465)</t>
  </si>
  <si>
    <t>12373N (BOSCH AFTRMKT ALT 120 AMP 12V)</t>
  </si>
  <si>
    <t>12096N (LUCAS ALT ALU0025 NEW 12V)</t>
  </si>
  <si>
    <t>17926 (BO STR RBLT 0001123002 EXCH)</t>
  </si>
  <si>
    <t>17724N (0001125012 BOSCH REPLCMNT STR)</t>
  </si>
  <si>
    <t>18400N (ND STR 228000-0981 NEW)</t>
  </si>
  <si>
    <t>MCL6509R (PRIMER PUMP MOTOR 12V)</t>
  </si>
  <si>
    <t>19107N (NEW AFTMKT 8TH MITS STR 16824-63012)</t>
  </si>
  <si>
    <t>7127-SEN-100A1G (ALT-Dr 10SI 1-WIRE)</t>
  </si>
  <si>
    <t>3322 (PRES 6V JEEP STR RBLT)</t>
  </si>
  <si>
    <t>14863 (HITACHI ALTERNATOR)</t>
  </si>
  <si>
    <t>7801AC (REMAN 12V CS130 ALT  AC OUTPUT)</t>
  </si>
  <si>
    <t>18219N (HIT STR NEW SHI0081)</t>
  </si>
  <si>
    <t>12869 (LUCAS/MARRELLI RBLT ALTERNATOR. 12V 50A)</t>
  </si>
  <si>
    <t>12179N (100211-1670 ND ALT AFTMKT NEW)</t>
  </si>
  <si>
    <t>4150 (10MT TRNSFR ST RBLT EXCH)</t>
  </si>
  <si>
    <t>TUB MOTOR (TRANSFER MOTOR 12V RBLT)</t>
  </si>
  <si>
    <t>12130 (JD/MAG ALT RBLT RE501634 EXCH)</t>
  </si>
  <si>
    <t>4398 (22MT STR 12V10TCW 1107582 RBLT)</t>
  </si>
  <si>
    <t>8310 (FRD 6G ALT RBLT EXCH 110A)</t>
  </si>
  <si>
    <t>MG279R (MAHLE ALT RBLT)</t>
  </si>
  <si>
    <t>3599 (CHEV 55-59 12V9T STR RBLT)</t>
  </si>
  <si>
    <t>5246 (MDU7102 PRESTO STR RBLT)</t>
  </si>
  <si>
    <t>12235N (HIT LR180-503C ALT 12V 80 AMP)</t>
  </si>
  <si>
    <t>18418 (ND STR RBLT 9722809-559 EXCH)</t>
  </si>
  <si>
    <t>19791 (ND STR STR RBLT)</t>
  </si>
  <si>
    <t>12046N (LUCAS ALT 65AMP 12V NEW AFRMKT)</t>
  </si>
  <si>
    <t>18419N (DENSO STR SND0289 NEW EXCH)</t>
  </si>
  <si>
    <t>12739 (MARELLE CAT ALT 12V 120A)</t>
  </si>
  <si>
    <t>12470N (101211-2770 ND REPLCMNT ALT)</t>
  </si>
  <si>
    <t>8362N (22SI PAD 12V145A ALT-1003 NEW)</t>
  </si>
  <si>
    <t>18013 (ND JD/TK 12V15T STR RBLT)</t>
  </si>
  <si>
    <t>14205 (HIT ALT RBLT   110 AMP)</t>
  </si>
  <si>
    <t>18951N (BO 0001223016 REPLCMNT NEW)</t>
  </si>
  <si>
    <t>12445N (BOSCH ALT 12V)</t>
  </si>
  <si>
    <t>12161N (BO ALT 0120488205/ABO0051 NEW)</t>
  </si>
  <si>
    <t>7802N-HO (CS130 12 VOLT  180 AM0)</t>
  </si>
  <si>
    <t>11685 (Mitsubishi, Alternator, 12V, 80A,  RBLT)</t>
  </si>
  <si>
    <t>A7TG0683R (MIT ALT RBLT)</t>
  </si>
  <si>
    <t>12130N (OEM/9515241 MAGNETON ALT #1230)</t>
  </si>
  <si>
    <t>LNA22P150 (NEW LN 150A 22SI PAD)</t>
  </si>
  <si>
    <t>16498 (DENSO STR RBLT)</t>
  </si>
  <si>
    <t>8746 (DEL 28SI ALT RBLT 160 AMP W/REG/PLUG IN)</t>
  </si>
  <si>
    <t>5789 (PRESTO 12V9TCCW STR RBLT)</t>
  </si>
  <si>
    <t>8078N (19020310 150A ALT-1002 NEW/AFTRMKT)</t>
  </si>
  <si>
    <t>6585 (DEL 28MT 12V 10479618 RBLT)</t>
  </si>
  <si>
    <t>12303 (A3T03471 MITSUB ALT RBLT EX)</t>
  </si>
  <si>
    <t>7750MOD (FORD 3G MODIFIED AC SIGNAL TERMINAL)</t>
  </si>
  <si>
    <t>7853SE (15SI ALT RBLT EXCH SELF EXCITE)</t>
  </si>
  <si>
    <t>11921R (MIT ALT RBLT  A2TC1877A)</t>
  </si>
  <si>
    <t>18203 (HIT STR RBLT EXCH S114-414A)</t>
  </si>
  <si>
    <t>7764N (FRD 3G ALT 130AMP/NEW EXCH)</t>
  </si>
  <si>
    <t>18004N (ND STR NEW)</t>
  </si>
  <si>
    <t>14394 (0120488185 55A ALT RBLT EXCH)</t>
  </si>
  <si>
    <t>6179 (1998379 20MT ST RBLT EXCH)</t>
  </si>
  <si>
    <t>15423 (GSB107-10B HIT MTR/GEN RBLT)</t>
  </si>
  <si>
    <t>16990 (RBLT ND STR 1280000210 EXCH)</t>
  </si>
  <si>
    <t>4192 (MASSEY 27MT ST RBLT EXCH)</t>
  </si>
  <si>
    <t>11794 (DENSO  ALT RBLT)</t>
  </si>
  <si>
    <t>18981 (428000-2650 ND STR RBLT EXCH)</t>
  </si>
  <si>
    <t>8709N (24SI 24V70A ALT NEW AFTMKT)</t>
  </si>
  <si>
    <t>6126DBBN (CCW,12V DC MTR DBB/8111)</t>
  </si>
  <si>
    <t>18144 (ND/KUB 9722809-492 STR RBLT)</t>
  </si>
  <si>
    <t>12223N (BO ALT NEW AFTMKT)</t>
  </si>
  <si>
    <t>7475 (MTROLA ALT RBLT 110-498)</t>
  </si>
  <si>
    <t>17578N (POWERSTRK STR NEW/STR-7006)</t>
  </si>
  <si>
    <t>16017 (VALEO FORD STR RBLT 2018-20)</t>
  </si>
  <si>
    <t>17462N (DENSO STR NEW REPLACEMENT)</t>
  </si>
  <si>
    <t>12738N (PERKINS 185046522 ALT 12V NEW)</t>
  </si>
  <si>
    <t>PEPX-1299-1 (`PX-5:12V 200/170A STATOR)</t>
  </si>
  <si>
    <t>19785N (AFTKMT BOSCH STARTER ARROWHEAD  SBO0287)</t>
  </si>
  <si>
    <t>17362 (`ND STR RBLT 9702800-840 EXCH)</t>
  </si>
  <si>
    <t>17399 (ND STR RBLT EXCH 128000-4084R)</t>
  </si>
  <si>
    <t>19963 (DENSO ST RBLT 228000-7810)</t>
  </si>
  <si>
    <t>18919 (PERKINS 27479 12V10T STR RBLT)</t>
  </si>
  <si>
    <t>18513N (ND STR 128000-2750/SND0288)</t>
  </si>
  <si>
    <t>12771N (DENSO ALT NEW AFTRMKT                     JN 400-52183)</t>
  </si>
  <si>
    <t>12805 (BOSCH ALT RBLT)</t>
  </si>
  <si>
    <t>4266 (DEL 20MT STR RBLT EXCH)</t>
  </si>
  <si>
    <t>12875R (DENSO ALT RBLT  12V 110 AMP)</t>
  </si>
  <si>
    <t>12366N (MAGNATON 12V ALT/SINGLE PULL 12V)</t>
  </si>
  <si>
    <t>17652 (LUCAS 26414E STR RBLT)</t>
  </si>
  <si>
    <t>12739N (PERKINS ALT 120AMP)</t>
  </si>
  <si>
    <t>6573N (STR-7051 28MT STR NEW EXCH)</t>
  </si>
  <si>
    <t>12115N (LR135-95B ALT NEW AFTMKT)</t>
  </si>
  <si>
    <t>7971N (21SI 12V 130 AMP 3WIRE SYSTEM)</t>
  </si>
  <si>
    <t>7749SEN (NEW SELF EXCITE 3G 12V 95A ALT)</t>
  </si>
  <si>
    <t>17613 (128000-5600 STR RBLT EXC)</t>
  </si>
  <si>
    <t>3522 (DELCO 6V 9T CW STARTER RBLT)</t>
  </si>
  <si>
    <t>5687NDB (NEW DC MOTOR DBL BEARING)</t>
  </si>
  <si>
    <t>8719 (DEL 8600889 24SI 12V 160 AMP RBLT)</t>
  </si>
  <si>
    <t>8718 (8600310 12V160A J MNT ALT RBLT)</t>
  </si>
  <si>
    <t>6148 (DEL BOBCAT DD STR RBLT EXCH)</t>
  </si>
  <si>
    <t>MG482R (ISKRA ALT RBLT)</t>
  </si>
  <si>
    <t>5687HDR (REBLT WINCH MTR)</t>
  </si>
  <si>
    <t>5316342R (12V 135 AMP CHINA/CUMMINS ALT RBLT)</t>
  </si>
  <si>
    <t>18230N (BO STR 0001218172/SBO0091)</t>
  </si>
  <si>
    <t>18236 (0001362304 BO STR RBLT)</t>
  </si>
  <si>
    <t>13208N (WAI NEW AFTRMKT/13208N)</t>
  </si>
  <si>
    <t>16935 (M2T58381 MITSUB STR RBLT EX)</t>
  </si>
  <si>
    <t>12176N (MANDO MARINE ALT 12V65A NEW)</t>
  </si>
  <si>
    <t>6860R (M93R PRESTO STR 12V)</t>
  </si>
  <si>
    <t>19232N (VALEO STR 1250438)</t>
  </si>
  <si>
    <t>12233 (MITSUB STR RBLT A4TU0088)</t>
  </si>
  <si>
    <t>14020 (REMAN DENSO HAIRPIN ALT  GM23487089)</t>
  </si>
  <si>
    <t>19669 (0001107062 BO STR RBLT EXCH)</t>
  </si>
  <si>
    <t>14034N (12V MAHLE AFTRMKT ALTERN)</t>
  </si>
  <si>
    <t>14863N (NEW AFTMKT 12V 50A HIT ALT LR150-714N)</t>
  </si>
  <si>
    <t>19156N (BOSCH STR NEW REPLACEMENT 0001109370)</t>
  </si>
  <si>
    <t>19648N (DENSO STR,NEW ARROHD SND0342)</t>
  </si>
  <si>
    <t>6595N (DEL 28MT 10479614 STR-7075 NEW)</t>
  </si>
  <si>
    <t>19493N (NEW AFTMKT 12V 9T OSGR DENSO)</t>
  </si>
  <si>
    <t>7297 (1117645 24V,20SI RBLT EXCH)</t>
  </si>
  <si>
    <t>8741R (28SI DEL ALT RBLT,12V 200AMP)</t>
  </si>
  <si>
    <t>18981N (428000-2650 12V9T STR NEW AFTMKT)</t>
  </si>
  <si>
    <t>INTERNAL ADJ (INTERNAL ADJUSTMENT/ SEE NOTES)</t>
  </si>
  <si>
    <t>114-01-4003R (ADVANCE DC MTR/GEN RBLT)</t>
  </si>
  <si>
    <t>114-01-4001R (ADVANCED DC MOTOR/GEN RBLT)</t>
  </si>
  <si>
    <t>19980R (BOSCH STR RBLT EXCH)</t>
  </si>
  <si>
    <t>19331N (BOSCH AFTRMKT STR)</t>
  </si>
  <si>
    <t>DEL8600561 (28 V REGUL DELCO, NEW FLYER # 501076)</t>
  </si>
  <si>
    <t>6844N (29MT 12V 19011409 NEW)</t>
  </si>
  <si>
    <t>11.205.127R (MAHLE ALT RBLT, JD# AT487874)</t>
  </si>
  <si>
    <t>Total Electrical</t>
  </si>
  <si>
    <t>Turbo</t>
  </si>
  <si>
    <t>Total Turbo</t>
  </si>
  <si>
    <t>Unclassified</t>
  </si>
  <si>
    <t>Total unclassified</t>
  </si>
  <si>
    <t>TOTAL</t>
  </si>
  <si>
    <t>IN-0218666</t>
  </si>
  <si>
    <t>IN-0218345</t>
  </si>
  <si>
    <t>IN-0218409</t>
  </si>
  <si>
    <t>IN-0218743</t>
  </si>
  <si>
    <t>IN-0218522</t>
  </si>
  <si>
    <t>IN-0218633</t>
  </si>
  <si>
    <t>IN-0218687</t>
  </si>
  <si>
    <t>IN-0218679</t>
  </si>
  <si>
    <t>IN-0218269</t>
  </si>
  <si>
    <t>IN-0218346</t>
  </si>
  <si>
    <t>IN-0218347</t>
  </si>
  <si>
    <t>IN-0218616</t>
  </si>
  <si>
    <t>IN-0218459</t>
  </si>
  <si>
    <t>IN-0218436</t>
  </si>
  <si>
    <t>IN-0218697</t>
  </si>
  <si>
    <t>IN-0218396</t>
  </si>
  <si>
    <t>IN-0218313</t>
  </si>
  <si>
    <t>IN-0218467</t>
  </si>
  <si>
    <t>IN-0218594</t>
  </si>
  <si>
    <t>IN-0218452</t>
  </si>
  <si>
    <t>IN-0218653</t>
  </si>
  <si>
    <t>IN-0218669</t>
  </si>
  <si>
    <t>IN-0218485</t>
  </si>
  <si>
    <t>IN-0218401</t>
  </si>
  <si>
    <t>IN-0218511</t>
  </si>
  <si>
    <t>IN-0218584</t>
  </si>
  <si>
    <t>IN-0218599</t>
  </si>
  <si>
    <t>IN-0218356</t>
  </si>
  <si>
    <t>IN-0218414</t>
  </si>
  <si>
    <t>IN-0218449</t>
  </si>
  <si>
    <t>IN-0218390</t>
  </si>
  <si>
    <t>IN-0218286</t>
  </si>
  <si>
    <t>IN-0218717</t>
  </si>
  <si>
    <t>IN-0218713</t>
  </si>
  <si>
    <t>IN-0218237</t>
  </si>
  <si>
    <t>IN-0218264</t>
  </si>
  <si>
    <t>IN-0218506</t>
  </si>
  <si>
    <t>IN-0218304</t>
  </si>
  <si>
    <t>IN-0218259</t>
  </si>
  <si>
    <t>IN-0218317</t>
  </si>
  <si>
    <t>IN-0218664</t>
  </si>
  <si>
    <t>IN-0218241</t>
  </si>
  <si>
    <t>IN-0218296</t>
  </si>
  <si>
    <t>IN-0218565</t>
  </si>
  <si>
    <t>IN-0218632</t>
  </si>
  <si>
    <t>IN-0218703</t>
  </si>
  <si>
    <t>IN-0218392</t>
  </si>
  <si>
    <t>IN-0218706</t>
  </si>
  <si>
    <t>IN-0218600</t>
  </si>
  <si>
    <t>IN-0218281</t>
  </si>
  <si>
    <t>IN-0218789</t>
  </si>
  <si>
    <t>IN-0218216</t>
  </si>
  <si>
    <t>IN-0218500</t>
  </si>
  <si>
    <t>IN-0218288</t>
  </si>
  <si>
    <t>IN-0218298</t>
  </si>
  <si>
    <t>IN-0218360</t>
  </si>
  <si>
    <t>IN-0218429</t>
  </si>
  <si>
    <t>IN-0218508</t>
  </si>
  <si>
    <t>IN-0218676</t>
  </si>
  <si>
    <t>IN-0218226</t>
  </si>
  <si>
    <t>IN-0218580</t>
  </si>
  <si>
    <t>IN-0218395</t>
  </si>
  <si>
    <t>IN-0218554</t>
  </si>
  <si>
    <t>IN-0218060</t>
  </si>
  <si>
    <t>IN-0218694</t>
  </si>
  <si>
    <t>IN-0218504</t>
  </si>
  <si>
    <t>IN-0218756</t>
  </si>
  <si>
    <t>IN-0218583</t>
  </si>
  <si>
    <t>IN-0218777</t>
  </si>
  <si>
    <t>IN-0218528</t>
  </si>
  <si>
    <t>IN-0218709</t>
  </si>
  <si>
    <t>IN-0218276</t>
  </si>
  <si>
    <t>IN-0218507</t>
  </si>
  <si>
    <t>IN-0218582</t>
  </si>
  <si>
    <t>IN-0218525</t>
  </si>
  <si>
    <t>IN-0218587</t>
  </si>
  <si>
    <t>IN-0218315</t>
  </si>
  <si>
    <t>IN-0218540</t>
  </si>
  <si>
    <t>IN-0218538</t>
  </si>
  <si>
    <t>IN-0218649</t>
  </si>
  <si>
    <t>IN-0218256</t>
  </si>
  <si>
    <t>IN-0218223</t>
  </si>
  <si>
    <t>IN-0218419</t>
  </si>
  <si>
    <t>IN-0218516</t>
  </si>
  <si>
    <t>IN-0218639</t>
  </si>
  <si>
    <t>IN-0218763</t>
  </si>
  <si>
    <t>IN-0218454</t>
  </si>
  <si>
    <t>IN-0218549</t>
  </si>
  <si>
    <t>IN-0218605</t>
  </si>
  <si>
    <t>IN-0218776</t>
  </si>
  <si>
    <t>IN-0218435</t>
  </si>
  <si>
    <t>IN-0218792</t>
  </si>
  <si>
    <t>IN-0218802</t>
  </si>
  <si>
    <t>IN-0218588</t>
  </si>
  <si>
    <t>IN-0218732</t>
  </si>
  <si>
    <t>IN-0218673</t>
  </si>
  <si>
    <t>IN-0218361</t>
  </si>
  <si>
    <t>IN-0218742</t>
  </si>
  <si>
    <t>IN-0218650</t>
  </si>
  <si>
    <t>IN-0218267</t>
  </si>
  <si>
    <t>IN-0218265</t>
  </si>
  <si>
    <t>IN-0218293</t>
  </si>
  <si>
    <t>IN-0218654</t>
  </si>
  <si>
    <t>IN-0218700</t>
  </si>
  <si>
    <t>IN-0218581</t>
  </si>
  <si>
    <t>IN-0218266</t>
  </si>
  <si>
    <t>IN-0218480</t>
  </si>
  <si>
    <t>IN-0218247</t>
  </si>
  <si>
    <t>IN-0218571</t>
  </si>
  <si>
    <t>IN-0218431</t>
  </si>
  <si>
    <t>IN-0218404</t>
  </si>
  <si>
    <t>IN-0218329</t>
  </si>
  <si>
    <t>IN-0218498</t>
  </si>
  <si>
    <t>IN-0218311</t>
  </si>
  <si>
    <t>IN-0218250</t>
  </si>
  <si>
    <t>IN-0218494</t>
  </si>
  <si>
    <t>IN-0218323</t>
  </si>
  <si>
    <t>IN-0218284</t>
  </si>
  <si>
    <t>IN-0218628</t>
  </si>
  <si>
    <t>IN-0218470</t>
  </si>
  <si>
    <t>IN-0218680</t>
  </si>
  <si>
    <t>IN-0218718</t>
  </si>
  <si>
    <t>IN-0218751</t>
  </si>
  <si>
    <t>IN-0218828</t>
  </si>
  <si>
    <t>IN-0218328</t>
  </si>
  <si>
    <t>IN-0218810</t>
  </si>
  <si>
    <t>IN-0218326</t>
  </si>
  <si>
    <t>IN-0218420</t>
  </si>
  <si>
    <t>IN-0218546</t>
  </si>
  <si>
    <t>IN-0218277</t>
  </si>
  <si>
    <t>IN-0218591</t>
  </si>
  <si>
    <t>IN-0218753</t>
  </si>
  <si>
    <t>IN-0218773</t>
  </si>
  <si>
    <t>IN-0218251</t>
  </si>
  <si>
    <t>IN-0218772</t>
  </si>
  <si>
    <t>IN-0218736</t>
  </si>
  <si>
    <t>IN-0218601</t>
  </si>
  <si>
    <t>IN-0218542</t>
  </si>
  <si>
    <t>IN-0218242</t>
  </si>
  <si>
    <t>IN-0218415</t>
  </si>
  <si>
    <t>IN-0218691</t>
  </si>
  <si>
    <t>IN-0218560</t>
  </si>
  <si>
    <t>IN-0218393</t>
  </si>
  <si>
    <t>IN-0218274</t>
  </si>
  <si>
    <t>IN-0218762</t>
  </si>
  <si>
    <t>IN-0218774</t>
  </si>
  <si>
    <t>IN-0218737</t>
  </si>
  <si>
    <t>IN-0218158</t>
  </si>
  <si>
    <t>IN-0218260</t>
  </si>
  <si>
    <t>IN-0218324</t>
  </si>
  <si>
    <t>IN-0218357</t>
  </si>
  <si>
    <t>IN-0218417</t>
  </si>
  <si>
    <t>IN-0218448</t>
  </si>
  <si>
    <t>IN-0218462</t>
  </si>
  <si>
    <t>IN-0218465</t>
  </si>
  <si>
    <t>IN-0218499</t>
  </si>
  <si>
    <t>IN-0218509</t>
  </si>
  <si>
    <t>IN-0218517</t>
  </si>
  <si>
    <t>IN-0218537</t>
  </si>
  <si>
    <t>IN-0218539</t>
  </si>
  <si>
    <t>IN-0218579</t>
  </si>
  <si>
    <t>IN-0218597</t>
  </si>
  <si>
    <t>IN-0218645</t>
  </si>
  <si>
    <t>IN-0218651</t>
  </si>
  <si>
    <t>IN-0218678</t>
  </si>
  <si>
    <t>IN-0218685</t>
  </si>
  <si>
    <t>IN-0218705</t>
  </si>
  <si>
    <t>IN-0218749</t>
  </si>
  <si>
    <t>IN-0218759</t>
  </si>
  <si>
    <t>IN-0218760</t>
  </si>
  <si>
    <t>IN-0218768</t>
  </si>
  <si>
    <t>IN-0218803</t>
  </si>
  <si>
    <t>IN-0218812</t>
  </si>
  <si>
    <t>IN-0218447</t>
  </si>
  <si>
    <t>IN-0218444</t>
  </si>
  <si>
    <t>IN-0218249</t>
  </si>
  <si>
    <t>IN-0218301</t>
  </si>
  <si>
    <t>IN-0218320</t>
  </si>
  <si>
    <t>IN-0218388</t>
  </si>
  <si>
    <t>IN-0218413</t>
  </si>
  <si>
    <t>IN-0218426</t>
  </si>
  <si>
    <t>IN-0218471</t>
  </si>
  <si>
    <t>IN-0218478</t>
  </si>
  <si>
    <t>IN-0218592</t>
  </si>
  <si>
    <t>IN-0218701</t>
  </si>
  <si>
    <t>IN-0218721</t>
  </si>
  <si>
    <t>IN-0218793</t>
  </si>
  <si>
    <t>IN-0218715</t>
  </si>
  <si>
    <t>IN-0218254</t>
  </si>
  <si>
    <t>IN-0218492</t>
  </si>
  <si>
    <t>IN-0218786</t>
  </si>
  <si>
    <t>IN-0218603</t>
  </si>
  <si>
    <t>IN-0218384</t>
  </si>
  <si>
    <t>IN-0218524</t>
  </si>
  <si>
    <t>IN-0218686</t>
  </si>
  <si>
    <t>IN-0218473</t>
  </si>
  <si>
    <t>IN-0218677</t>
  </si>
  <si>
    <t>IN-0218493</t>
  </si>
  <si>
    <t>IN-0218735</t>
  </si>
  <si>
    <t>IN-0218300</t>
  </si>
  <si>
    <t>IN-0218270</t>
  </si>
  <si>
    <t>IN-0218620</t>
  </si>
  <si>
    <t>IN-0218757</t>
  </si>
  <si>
    <t>IN-0218708</t>
  </si>
  <si>
    <t>IN-0218738</t>
  </si>
  <si>
    <t>IN-0218808</t>
  </si>
  <si>
    <t>IN-0218642</t>
  </si>
  <si>
    <t>IN-0218796</t>
  </si>
  <si>
    <t>IN-0218622</t>
  </si>
  <si>
    <t>IN-0218698</t>
  </si>
  <si>
    <t>IN-0218257</t>
  </si>
  <si>
    <t>IN-0218258</t>
  </si>
  <si>
    <t>IN-0218730</t>
  </si>
  <si>
    <t>IN-0218688</t>
  </si>
  <si>
    <t>IN-0218800</t>
  </si>
  <si>
    <t>IN-0218826</t>
  </si>
  <si>
    <t>IN-0219787</t>
  </si>
  <si>
    <t>6 VOLT VW/BOSCH STR RBLT, 0001207001, LOG# 828</t>
  </si>
  <si>
    <t>LUCAS STR SLU0005 NEW</t>
  </si>
  <si>
    <t>DENSO P90 STR RBLT   LOG 911</t>
  </si>
  <si>
    <t>28MT STR NEW</t>
  </si>
  <si>
    <t>WAI 22SI  ALTERN NEW AFTRMKT,130A 12V</t>
  </si>
  <si>
    <t>344-5081 CAT BOSCH 28 VOLT ALTERN, LOG# 761</t>
  </si>
  <si>
    <t>ND STR SND0076/STR6090 NEW        BER LOG 293</t>
  </si>
  <si>
    <t>MITSUB STR 12V WAI</t>
  </si>
  <si>
    <t>DEL/CAT ALT 24V NEW</t>
  </si>
  <si>
    <t>MAHLE 12V, 60 AMP ALT/OLD IA-0292</t>
  </si>
  <si>
    <t>ND 12V11T STR 228000-5122</t>
  </si>
  <si>
    <t>PERK STR 2873K404</t>
  </si>
  <si>
    <t>DENSO GR STR NEW 12V</t>
  </si>
  <si>
    <t>AH#SND0701 DENSO STR 12V</t>
  </si>
  <si>
    <t>4681 JD STARTER 12V 12TH CCW STARTER        LOG 2804</t>
  </si>
  <si>
    <t>RBLT STR/GEN GHI0001R   LOG 590</t>
  </si>
  <si>
    <t>`ND STR 228000-7471/SND0413 NEW W</t>
  </si>
  <si>
    <t>NEW AFTRMKT REPLACEMENT MAHLE ALT  MG286  400-29052 FOR BER LOG# 614</t>
  </si>
  <si>
    <t>PERK STR 2873K404 NEW W</t>
  </si>
  <si>
    <t>ISK/JD RE521488 12V10T STR RBLT  LOG 638</t>
  </si>
  <si>
    <t>BO/DEUTZ STR-2301 0001230006</t>
  </si>
  <si>
    <t>ND/PERK 12V10T STR NEW AFTMKT</t>
  </si>
  <si>
    <t>28MT 24V UNI/SNK0016 NEW, J</t>
  </si>
  <si>
    <t>220 AMP DEL ALTERN FRONT WITH 8292N-HO SRE HSG  LOG 295</t>
  </si>
  <si>
    <t>BO 0001223016 REPLCMNT NEW   TO REPLC 01183599</t>
  </si>
  <si>
    <t>110 AMP DENSO AFTRMKT ALT/ARROHD</t>
  </si>
  <si>
    <t>NEW OEM 12V 160A LN ALT           BER LOG589</t>
  </si>
  <si>
    <t>MOT ALT NEW 105A 12V NEW TO REPLC A DIFFERENT /SAME ALTERN BUT WITH REG# 105-280</t>
  </si>
  <si>
    <t>NEW AFMKT HITACHI MTR GEN 114-01-4010B  ROM</t>
  </si>
  <si>
    <t>HITACHI ALTERNATOR LR1110-736    LOG 760</t>
  </si>
  <si>
    <t>HITACHI ALT W/PUMP</t>
  </si>
  <si>
    <t>`AMETEK SOL SBD-4201E</t>
  </si>
  <si>
    <t>M8T50471 12V9T STR NEW AFTMKT</t>
  </si>
  <si>
    <t>24SI 160 AMP NEW AFTRMKT 12V       BER LOG 772</t>
  </si>
  <si>
    <t>IZUSU/NIKKO ALT 0-33000-6000</t>
  </si>
  <si>
    <t>40MT 12V11T RBLT EXCH      308*   LOG 656A</t>
  </si>
  <si>
    <t>DENSO PA90 STR RBLT 12V            LOG 762</t>
  </si>
  <si>
    <t>10479613 REPLC/STR-7060 28MT</t>
  </si>
  <si>
    <t>30MT STR RBLT EXCH/330'  LOG 593</t>
  </si>
  <si>
    <t>BOBCAT 6685190 STR NEW EXCH</t>
  </si>
  <si>
    <t>28MT 12V10T WET STR RBLT              LOG 729</t>
  </si>
  <si>
    <t>DENSO ALT NEW REPLACEMENT TO REPLC BER LOG# 3-3402  REQ#86440</t>
  </si>
  <si>
    <t>PERK STR 2873K405 NEW</t>
  </si>
  <si>
    <t>28 VOLT 150 AMP BOSCH ALT RBLT, LOG# 714      TAG# 0090,  SC1046</t>
  </si>
  <si>
    <t>DENSO AFTRMKT STR 12V</t>
  </si>
  <si>
    <t>2800JB REBLT 160 AMP  LN ALT , LOG# E-3409                                       REQ# 86663</t>
  </si>
  <si>
    <t>228000-0633 24V WET NEW AFTMKT</t>
  </si>
  <si>
    <t>NEW OEM 12V 160A LN ALT, (CUSTOMER# 8LHA2070VF)</t>
  </si>
  <si>
    <t>ISKRA STR RBLT 11.131.145  LOG 50</t>
  </si>
  <si>
    <t>DENSO STR RBLT 24V  428000-7100         LOG 458</t>
  </si>
  <si>
    <t>54009-DJ HIGH AMP ALTERNATOR</t>
  </si>
  <si>
    <t>REB 12V 12T INT 35MT  38*                 LOG 639</t>
  </si>
  <si>
    <t>1113089 30MT ST RBLT, LOG# 685  B,B,SOL,DR,LABOR</t>
  </si>
  <si>
    <t>10478812 41MT DT466 ST  LOG 462</t>
  </si>
  <si>
    <t>1993871 37MT STR RBLT EXCH</t>
  </si>
  <si>
    <t>^12V160A ALT/PDMNT NEW</t>
  </si>
  <si>
    <t>12V KUBOTA DENSO AFTRMKT STR NEW ROM</t>
  </si>
  <si>
    <t>37MT STR RBLT EXCH/10479305</t>
  </si>
  <si>
    <t>1993963R 37MT ST RBLT  LOG 757</t>
  </si>
  <si>
    <t>REMAN DELCO 35MT</t>
  </si>
  <si>
    <t>MAHLE ALT NEW</t>
  </si>
  <si>
    <t>DENSO,IZUSU STR RBLT 12V   LOG 743</t>
  </si>
  <si>
    <t>ND STR 228000-1341 NEW</t>
  </si>
  <si>
    <t>GGW-6008 Generator 1954 Chrysler, Bad Armature, and Brushes    Log 51</t>
  </si>
  <si>
    <t>DEL PMGR 12V10T STR NEW              LOG 808, 812</t>
  </si>
  <si>
    <t>ND STR 4280003130/SND0490   LOG 862 , 864  BER</t>
  </si>
  <si>
    <t xml:space="preserve">NEW AFTMKT 12V 10T 4.8KW STR  </t>
  </si>
  <si>
    <t>^28SI 12V160A ALT NEW</t>
  </si>
  <si>
    <t>200A 28SI AFTRMKT 12V</t>
  </si>
  <si>
    <t>^25SI 24V ALT RBLT EXCH             LOG 597</t>
  </si>
  <si>
    <t>^25SI 24V ALT RBLT LOG 707</t>
  </si>
  <si>
    <t>42MT STR RBLT 24V12T GREY EXCH       CORE IN</t>
  </si>
  <si>
    <t>40MT STR RBLT 24V,12T           308*</t>
  </si>
  <si>
    <t>RBLT DEL STR 42MT 12V EXCH         LOG585</t>
  </si>
  <si>
    <t>1990489R 42MT 11T,12V OCP</t>
  </si>
  <si>
    <t>1113089 30MT 38'DE RBLT, LOG# 624  SOL,DR ASSY, BUSH,BRSHS,SEALS BOOT,LABOR</t>
  </si>
  <si>
    <t>39MT 12V12T STR 8200433 RBLT LOG 695</t>
  </si>
  <si>
    <t>ND STR RBLT 228000-9140 EXCH                          CORE IN</t>
  </si>
  <si>
    <t>1993963R 37MT ST RBLT   LOG 798</t>
  </si>
  <si>
    <t>DEL 39MT  STR RBLT  12V  11 TEETH  LOG 477</t>
  </si>
  <si>
    <t>NEW PRESTO. 12V 200A PAD 28SI</t>
  </si>
  <si>
    <t>8200308 39MT 12V11T RBLT  LOG 229</t>
  </si>
  <si>
    <t>35SI J180 QDMNT 12V140A ALT RBLT, LOG# 719  REG,RECT,BRGS,STA,LABOR</t>
  </si>
  <si>
    <t>MAHLE STR , LOG# 734, RBLT</t>
  </si>
  <si>
    <t>438000-2491   RE589156    12V 10TH DEN OSGR           LOG 738</t>
  </si>
  <si>
    <t>DEL PMGR 12V10T STR NEW</t>
  </si>
  <si>
    <t>BOSCH 24V STR NEW</t>
  </si>
  <si>
    <t>DENSO STR NEW</t>
  </si>
  <si>
    <t>NEW AFTMKT 65A ALT</t>
  </si>
  <si>
    <t>130 AMP 12V DENSO ALT, RBLT,PACCAR, LOG# 476</t>
  </si>
  <si>
    <t>2.7KW 12V 11TH PA90 STR</t>
  </si>
  <si>
    <t>8200308 39MT 12V11T RBLT</t>
  </si>
  <si>
    <t>1990406 42MT RBLT EXCH/OCP</t>
  </si>
  <si>
    <t>40MT STR RBLT 24V,12T</t>
  </si>
  <si>
    <t>39MT 12V12T STR 8200433 RBLT           LOG 1628</t>
  </si>
  <si>
    <t>8200308 39MT 12V11T RBLT           LOG 773</t>
  </si>
  <si>
    <t>RBLT DEL STR 42MT 12V EXCH  82*</t>
  </si>
  <si>
    <t>WAI NEW AFTRMKT/13208N  ROM</t>
  </si>
  <si>
    <t>BOSCH ALT RBLT  ISUZU TRK      LOG 626</t>
  </si>
  <si>
    <t>220 AMP PENNTEX ALT RBLT,EXT REG, LOG# 648</t>
  </si>
  <si>
    <t>NEW AFMKT STARTER</t>
  </si>
  <si>
    <t>STR NEW REPLACEMENT FOR LETRYCA IS1063 TO REPLC BER LOG# 647A</t>
  </si>
  <si>
    <t>1113089 30MT ST RBLT EXCH            LOG689</t>
  </si>
  <si>
    <t>42MT STR RBLT  24V , TAG# 0094  #SC1023, 52'DE      LOG# 712</t>
  </si>
  <si>
    <t>^28SI 12V160A ALT NEW TO REPLC 7613</t>
  </si>
  <si>
    <t>228000-4620R STR RBLT   LOG 752 , 753</t>
  </si>
  <si>
    <t>12V SOLENOID</t>
  </si>
  <si>
    <t>`ND STR 228000-7471/SND0413             LOG 809, 810</t>
  </si>
  <si>
    <t>`DENSO STARTER NEW</t>
  </si>
  <si>
    <t>NEW PL 12V 12T 42MT W/OCP</t>
  </si>
  <si>
    <t>NEW AFTMKT 24V 95A DENSO ALT</t>
  </si>
  <si>
    <t>PRIMER PUMP MOTOR 12V  LOG 698 ,699</t>
  </si>
  <si>
    <t>DENSO ALT 102211-3290 NEW AFTRMKT REPLACEMENT J</t>
  </si>
  <si>
    <t>BOSCH/ISKRA STR NEW AFTRMKT</t>
  </si>
  <si>
    <t>ALAT-DR 33SI 135A/12V</t>
  </si>
  <si>
    <t>HITACHI ALTERNATOR  LOG 557 , 559</t>
  </si>
  <si>
    <t>HITACHI ALTERNATOR LOG 552 ,555</t>
  </si>
  <si>
    <t>100211-1670 ND ALT AFTMKT NEW TO REPLC BER LOG# 721A, 721B</t>
  </si>
  <si>
    <t>100211-1670 ND ALT AFTMKT NEW J</t>
  </si>
  <si>
    <t>BO ALT ABO0195 NEW</t>
  </si>
  <si>
    <t>13SI DELCO ALTERN,8600376 AFTRMKT</t>
  </si>
  <si>
    <t>`ISKRA STR 12V AZE4173 PERKINS STR</t>
  </si>
  <si>
    <t>ND JD STR RBLT 2280006552    LOG 627  BER</t>
  </si>
  <si>
    <t>OEM MITSUB STR CARRIER W KUBOTA ENG</t>
  </si>
  <si>
    <t>160 AMP 12V 28SI DELCO</t>
  </si>
  <si>
    <t>BOSCH ALT NEW REPLACEMENT  LOG 569   BER  9120080145,159    12 VOLT  35 AMP</t>
  </si>
  <si>
    <t>DENSO AFTRMKT ALT/WAI 101211-1360</t>
  </si>
  <si>
    <t>DEL 31MT STR,CUMM ISB,5.9 (RH MNT)</t>
  </si>
  <si>
    <t xml:space="preserve">ISUZU/DENSO STARTER  2901232000/228000-8182  </t>
  </si>
  <si>
    <t>NEW AFTMKT DR44G 12V 220A ALT</t>
  </si>
  <si>
    <t>NEW AFMKT REPLACEMENT ISKRA IS-0793 JOHN DEERE STARTER</t>
  </si>
  <si>
    <t>NEW DENSO STARTER CUMMINS</t>
  </si>
  <si>
    <t>DEL 37MT STR MODIFIED TO 41MT 24 VOLT</t>
  </si>
  <si>
    <t>ADVANCED DC MOTOR                       LOH 776</t>
  </si>
  <si>
    <t>ADVANCED MOTOR RBLT    48V         LOG588</t>
  </si>
  <si>
    <t>ND REPLACEMENT STARTER NEW</t>
  </si>
  <si>
    <t>NEW 12V 9T 1.4KW DENSO STR</t>
  </si>
  <si>
    <t>NEW DENSO POWER-EDGE 39MT  REPLACES DEL8200308</t>
  </si>
  <si>
    <t>GE MOTOR REBUILD, LOG# 661</t>
  </si>
  <si>
    <t>31MT STR DELCO CUMM ISB,6.7 W/GRND STUD</t>
  </si>
  <si>
    <t>CUMMINS 12V STR  5449610, 24530101DX  CAN USE 61005265 31MT</t>
  </si>
  <si>
    <t>MHA6102 PRESTO AFTRMKT STR NEW</t>
  </si>
  <si>
    <t>NEW REPLACEMENT FOR DENSO 428000-2511</t>
  </si>
  <si>
    <t>NEW MAHLE STARTER. NON-DUSTPROOF VERSION OF MS66</t>
  </si>
  <si>
    <t>36SI 12V170A ALT NEW AFTMKT  J</t>
  </si>
  <si>
    <t>36SI 12V170A ALT NEW AFTMKT</t>
  </si>
  <si>
    <t>DENSO ALT NEW AFTRMKT                     J</t>
  </si>
  <si>
    <t>12V DIXIE/CUMM STR # 5449610 24530101</t>
  </si>
  <si>
    <t>ND428000-1610 STARTER NEW</t>
  </si>
  <si>
    <t>38MT DELCO STR 12V NEW</t>
  </si>
  <si>
    <t>PAD MOUNT PENNTEX ALT 200A   LOG 908</t>
  </si>
  <si>
    <t>ORIG PRESTO ALTERN, 24V RBLT, LOG# 498  BRGS,BRSHS,REGUL 105-183, REAR COVER PLATE WITH FUSE REC...</t>
  </si>
  <si>
    <t>LN 200A SE ALT RBLT   LOG 722</t>
  </si>
  <si>
    <t>DEL 29MT REBT  LOG 463 ,464</t>
  </si>
  <si>
    <t>DEL 50MT 24V11T ST RBLT EXCH             LOG 582</t>
  </si>
  <si>
    <t>NEW 11TH 24V STARTER   LOG 646  278'</t>
  </si>
  <si>
    <t>NEW AFTMKT 12V 11T 39MT(8200971), (CUSTOMER# 8200971)</t>
  </si>
  <si>
    <t>^39MT 12V STARTER NEW DELCO</t>
  </si>
  <si>
    <t>^39MT 12V STARTER NEW</t>
  </si>
  <si>
    <t>DELCO 39MT STARTER 12V NEW</t>
  </si>
  <si>
    <t>LN ALT RBLT 270A , LOG# 666</t>
  </si>
  <si>
    <t>LN ALT RBLT 270A   LOG 696</t>
  </si>
  <si>
    <t>DEL 50MT 24V11T ST RBLT EXCH         LOG 741</t>
  </si>
  <si>
    <t>LN ALT RBLT 270A EXCH           LOG 831</t>
  </si>
  <si>
    <t xml:space="preserve">LN 24V A/C ALTERNATOR RBLT            LOG 832  </t>
  </si>
  <si>
    <t>LN ALT RBLT 270A EXCH</t>
  </si>
  <si>
    <t>DELCO/KOREA STR 12V/CLARK</t>
  </si>
  <si>
    <t>28MT 24V UNI/SNK0016 NEW</t>
  </si>
  <si>
    <t>39MT STR NEW 11T,24V   LOG 709  BER</t>
  </si>
  <si>
    <t>^28SI LJ180HIOP ALT NEW 200A</t>
  </si>
  <si>
    <t>1113672 35MT STR RBLT EX</t>
  </si>
  <si>
    <t>DENSO AFTRMKT STR 12V/JN#410-52296</t>
  </si>
  <si>
    <t>PA90 DENSO STR/CUMM</t>
  </si>
  <si>
    <t>39MT STR NEW 11T,24V NEW</t>
  </si>
  <si>
    <t>DENSO OE STR 228080-6471</t>
  </si>
  <si>
    <t>24 VOLT STARTER</t>
  </si>
  <si>
    <t>DEL 42MT STR RBLT EXCH,24V     LOG 896, 897</t>
  </si>
  <si>
    <t>ND ALT RIGMASTER GEN 12V 60A, ENROUTE FROM NEW CASTLE</t>
  </si>
  <si>
    <t>ALTERNATOR 12V 70A LEECE NEV</t>
  </si>
  <si>
    <t>MAHLE STR NEW</t>
  </si>
  <si>
    <t>42MT 24V,12T,STR RBLT EXCH, 322'DE,GRND 5:00 WOCP &amp; 10511415 IMS</t>
  </si>
  <si>
    <t>LESSON 24 VOLT DC MOTOR RBLT, LOGS # 521,522</t>
  </si>
  <si>
    <t>DEL 40SI  ALT RBLT J MNT 320 AMP  8600628R      LOG 788</t>
  </si>
  <si>
    <t>24V TK ALT NEW LEECE NEV</t>
  </si>
  <si>
    <t>MITSUBISHI STR RBLT  MACK TRUCK  LOG 822 , 824</t>
  </si>
  <si>
    <t>ADVANCED DC MOTOR RBLT  EXCH  LOG 642</t>
  </si>
  <si>
    <t>8200308 39MT 12V11T RBLT  LOG 265,439,568</t>
  </si>
  <si>
    <t>LN ALT RBLT 270A EXCH      LOG#802, 803</t>
  </si>
  <si>
    <t>DEL 50MT 24V11T ST RBLT EXCH      LOG 710, LOG 711</t>
  </si>
  <si>
    <t>LN 24V A/C ALTERNATOR RBLT</t>
  </si>
  <si>
    <t>39MT STR NEW 11T,24V DELCO TO REPLC 4930,LOG#767 AND MS7-301A,LOG# 768</t>
  </si>
  <si>
    <t>REMAN DELCO 24V 270A 50DN ALT EXCH                      CORE IN</t>
  </si>
  <si>
    <t>REMAN DELCO 24V 270A 50DN ALT</t>
  </si>
  <si>
    <t>NEW LN 12V 270A PAD ALT (4949PA)</t>
  </si>
  <si>
    <t>24V NIEHOFF REGUL  27.5 SETPT NEW</t>
  </si>
  <si>
    <t>NEW AFTMKT 50DN SEAL KIT</t>
  </si>
  <si>
    <t>350 AMP NIEHOFF FIRETRK ALTERN   LOG 866</t>
  </si>
  <si>
    <t>NEW 12V 325A LN PAD ALT</t>
  </si>
  <si>
    <t>NEW OEM  12V 320A PAD   (WAS4962PA)</t>
  </si>
  <si>
    <t>SN 1530                   CORE IN</t>
  </si>
  <si>
    <t>450 AMP 24V EMP ALTERN RBLT         CORE IN</t>
  </si>
  <si>
    <t>EMP 450AMP 24VOLT ALT RBLT EXCH    SN#1532             **  CORE IN  **</t>
  </si>
  <si>
    <t>450 AMP 24V EMP ALTERN RBLT</t>
  </si>
  <si>
    <t>24V NIEHOFF REGUL  27.5 SETPT</t>
  </si>
  <si>
    <t>SUPERCEEDS 228000-8432 DENSO STR 12V</t>
  </si>
  <si>
    <t>450 AMP 50DN PLUS ALT EXCH</t>
  </si>
  <si>
    <t>450 AMP DELCO 50DN ALTERN RBLT TE EXCH</t>
  </si>
  <si>
    <t>350 AMP NIEH FIRETRK ALT 12V RBLT FROM LOG#342 WITH A2-155 REG</t>
  </si>
  <si>
    <t>400A 12V NIHOFF ALT RBLT   WITH REG  LOG 740</t>
  </si>
  <si>
    <t>NEW MAHLE T1 ALTERNATOR</t>
  </si>
  <si>
    <t>NEIHOFF 250AMP ALT RBLT CONTROLL HSG, SRE HSG,2 STATORS,REGUL,BRGS,LABOR</t>
  </si>
  <si>
    <t>LN ALT NEW 12 VOLT 420 AMP</t>
  </si>
  <si>
    <t>NIEHOFF 28V ALT 500AMP RBLT, EXCH          CORE IN</t>
  </si>
  <si>
    <t>525 AMP NIEH ALTERN RBLT EXCH</t>
  </si>
  <si>
    <t>525 AMP NIEH ALTERN RBLT EXCH                      ** CORE DUE **</t>
  </si>
  <si>
    <t>525 AMP NIEH ALTERN RBLT EXCH(587709)</t>
  </si>
  <si>
    <t>ALTRONIC TYPE 5 MAGNETO</t>
  </si>
  <si>
    <t>NEW 24V 450A 50DN PLUS      SN 33363,   33366,  33367</t>
  </si>
  <si>
    <t>NEW NIEHOFF 12V 350A ALT.</t>
  </si>
  <si>
    <t>12V DENSO AFTRMKT ALTERN SELF EXCITE</t>
  </si>
  <si>
    <t>450 AMP 50DN PLUS ALT EXCH                                ** CORES IN **</t>
  </si>
  <si>
    <t>TURBO, HE300VG</t>
  </si>
  <si>
    <t>ORIGINAL INV 207589, GT888142-5001S. WARRANTY ACCEPTED BY GARRETT.</t>
  </si>
  <si>
    <t>BORG WARNER TURBO</t>
  </si>
  <si>
    <t>CREDIT FOR ACTUATOR CORE, ORIG INV 217872,</t>
  </si>
  <si>
    <t>CREDIT FOR TURBO CORE, ORIG INV 218048,</t>
  </si>
  <si>
    <t>CREDIT FOR ACTUATOR CORE, H6382096HX, ORIG INV 218270</t>
  </si>
  <si>
    <t>CREDIT FOR ACTUATOR CORE, ORIG INV 216301, 6382096HX</t>
  </si>
  <si>
    <t>B2S BORG TURBO, S/N 26F23-1058 , (CUSTOMER# 4233030KZ, S/N TO686221009904)</t>
  </si>
  <si>
    <t>CORE DUE</t>
  </si>
  <si>
    <t>UNREBUILT, LOG 066, 3528894/3802349, S/N C0217952</t>
  </si>
  <si>
    <t>UPS GROUND SHIPPING OUTGOING</t>
  </si>
  <si>
    <t>HE 300 ACTUATOR, S/N 2F036317B8</t>
  </si>
  <si>
    <t>LOG 058, UNREBUILT, 8981518592, SPEC CIHE</t>
  </si>
  <si>
    <t>CORE DUE **IF CORE NOT RETURNED, $200.00 CORE CHG WILL BE BILLED**</t>
  </si>
  <si>
    <t>CUSTOMER COMPLAINT: ACTUATOR POWERS OFF. ORIG. INV 218004. H3786778HX, FAC REMAN. ACTUATOR RESET...</t>
  </si>
  <si>
    <t>HOLSET ACTUATOR, S/N 2FD9AE4988</t>
  </si>
  <si>
    <t>CHRA</t>
  </si>
  <si>
    <t>ACTUATOR, 24V, S/N 2F54A73CE7</t>
  </si>
  <si>
    <t>B1UG, HP CHRA, NEW</t>
  </si>
  <si>
    <t>CORE DUE, $500.00 IF NOT RETURNED, MUST INCLUDE ACTUATOR</t>
  </si>
  <si>
    <t>HOLSET ACTUATOR; REPLACES 5601240HX, 2FF151A846</t>
  </si>
  <si>
    <t>ACTUATOR, 24V, S/N 2F3273118B</t>
  </si>
  <si>
    <t>HE 300 ACTUATOR, S/N 2F43478812</t>
  </si>
  <si>
    <t>ACTUATOR, NX, S/N:1TSZE028263</t>
  </si>
  <si>
    <t>EQUIPMENT # 608646</t>
  </si>
  <si>
    <t>ACTUATOR, 6.7L DODGE, EXCHANGE, S/N 2F66511384</t>
  </si>
  <si>
    <t>ORIG INV 216204, BW171702. WARRANTY WAS DECLINED BY BORG WARNER. FAILURE DUE TO OVERSPEED. sEE R...</t>
  </si>
  <si>
    <t>ORIG INV 218688, BW479032 FAC REMAN, S/N 23235210007</t>
  </si>
  <si>
    <t>ORIG INV 467080, 479032</t>
  </si>
  <si>
    <t>CHRA K0C (Turbo 5303-970-0469) MFS C/W</t>
  </si>
  <si>
    <t>ACTUATOR, 6.7L DODGE, EXCHANGE, S/N 2F4F596350</t>
  </si>
  <si>
    <t>FEDERAL EXPRESS GRND</t>
  </si>
  <si>
    <t>UPS GROUND SHIPPING PARTS</t>
  </si>
  <si>
    <t>CLAMP, COMPRESSOR</t>
  </si>
  <si>
    <t>UPS GROUND SHIPPING OUTGOING (TBD)</t>
  </si>
  <si>
    <t>FREIGHT CHARGE UPS</t>
  </si>
  <si>
    <t>END LINK ASSY</t>
  </si>
  <si>
    <t>UPS GROUND SHIPPING INCOMING (TBD)</t>
  </si>
  <si>
    <t>EXHAUST GASKET (TURBO 3595086), (CUSTOMER# 3921926H)</t>
  </si>
  <si>
    <t>INSTALL KIT, RHF3</t>
  </si>
  <si>
    <t>UPS GROUND SHIPPING INCOMING</t>
  </si>
  <si>
    <t>INSTALL KIT GM</t>
  </si>
  <si>
    <t>INSTALL KIT GT3782</t>
  </si>
  <si>
    <t>DIFFUSER, (5326057, 5326058)</t>
  </si>
  <si>
    <t>ACTUATOR</t>
  </si>
  <si>
    <t>O/H KIt GTP 38</t>
  </si>
  <si>
    <t>USED TURBINE WHEEL (445604-0601) AND COMPRESSOR WHEEL(703697-1)</t>
  </si>
  <si>
    <t>GASKET KIT, 6.4L FORD</t>
  </si>
  <si>
    <t>HEAT SHIELD 135947</t>
  </si>
  <si>
    <t>HE300 TURBO, C-W (3786893)</t>
  </si>
  <si>
    <t>GARRETT TURBINE HOUSING, USED, 410401-0038</t>
  </si>
  <si>
    <t>TURBINE WHEEL, HE300VG</t>
  </si>
  <si>
    <t>BW INSTALL KIT</t>
  </si>
  <si>
    <t>CORE CHG</t>
  </si>
  <si>
    <t>ACTUATOR CORE</t>
  </si>
  <si>
    <t>CHRA (CORE ASSY) HE351CW</t>
  </si>
  <si>
    <t>TURBO 3592512. CUSTOMER HAD ENGINE FAILURE. TORE TURBO DOWN, INSPECTED WHEELS, BEARINGS, AND HOU...</t>
  </si>
  <si>
    <t>TURBINE HSG, H1C, (CUSTOMER# 3790153)</t>
  </si>
  <si>
    <t>BORG K03, T&amp;E REMAN, S/N: 220899 (CUSTOMER#:DL3E6C879AA) REBUILT WITH KITS, LABOR AND NEW CHRA</t>
  </si>
  <si>
    <t>NOZZLE ASSY 137274</t>
  </si>
  <si>
    <t>TURBO AND ACTUATOR CORE CHG</t>
  </si>
  <si>
    <t>TD025L4BR MIT TURBO, S/N 24010834019 , (CUSTOMER# 49180-04167)</t>
  </si>
  <si>
    <t>RHF3 TURBO, T&amp;E REMAN, S/N: TRI0858, (CUSTOMER# 8982354991, CIIL)</t>
  </si>
  <si>
    <t>HX35W, T&amp;E REMAN, S/N:C0599449,(CUSTOMER#3534919,3534920), REBUILT WITH KITS, LABOR, NEW CHRA, A...</t>
  </si>
  <si>
    <t>HX35W TURBO, T&amp;E REMAN, S/N  , (CUSTOMER# 3802696/3536321, S/N M1449782), REBUILT WITH NEW CHRA,...</t>
  </si>
  <si>
    <t>ADV REM TURBO, T&amp;E REMAN, S/N TE2323, (CUSTOMER# 237-5271), REBUILT WITH NEW CHRA, LABOR AND INS...</t>
  </si>
  <si>
    <t>HX35/H1C TURBO, AFTERMARKET, S/N SA0818-1 , (CUSTOMER# ESN: 44703084).  CUSTOMER HAD A H3536393....</t>
  </si>
  <si>
    <t>ACTUATOR, 6.7L DODGE, EXCHANGE, S/N 2F2FF218B6. (CUSTOMER # 2013 RAM 6.7L</t>
  </si>
  <si>
    <t>HY35W TURBO, T&amp;E REMAN, S/N  TRI0851 , (CUSTOMER# NO TAG), REBUILT WITH KITS, LABOR AND INSTALL KIT</t>
  </si>
  <si>
    <t>HOLSET ACTUATOR; REPLACES 5601240HX, S/N 2F9F9BA41A, (CUSTOMER# ESN:  58654489)</t>
  </si>
  <si>
    <t>ACTUATOR, 6.7L DODGE, EXCHANGE, S/N 2FF72A1736, (CUSTOMER# 2016 RAM 5500)</t>
  </si>
  <si>
    <t>Turbo S300G, S/N  ZI90071798000074, (CUSTOMER# 1830498C91)</t>
  </si>
  <si>
    <t>HOLSET ACTUATOR; REPLACES 5601240HX, S/N 2F686501DF, (CUSTOMER# 6382096RX)</t>
  </si>
  <si>
    <t>HX30W TURBO, T&amp;E REMAN, S/N: P1212116267, (CUSTOMER#:3592122H) , BUILT WITH KITS, LABOR, NEW CHR...</t>
  </si>
  <si>
    <t>HOLSET ACTUATOR; REPLACES 5601240HX, S/N:2F62A0E048,(CUSTOMER ESN 73953617)</t>
  </si>
  <si>
    <t>HE 300 ACTUATOR, S/N 2F13BA3D02, (CUSTOMER# ESN: 74137376)</t>
  </si>
  <si>
    <t>HE400 ACTUATOR, FAC REMAN, S/N 2F46FF2519, (CUSTOMER# 6374772)</t>
  </si>
  <si>
    <t>HX40W, T&amp;E REMAN, S/N: (CUSTOMER#: 3597023,3597024) REBUILT WITH KITS, LABOR, ACTUATOR,NEW CHRA ...</t>
  </si>
  <si>
    <t>HOLSET 24V ACTUATOR, S/N 1T-SPG022852</t>
  </si>
  <si>
    <t>BORG WARNER TURBO, S/N: 04A319230015  , (CUSTOMER# 23504966)</t>
  </si>
  <si>
    <t>TURBO SERIES, S/N C1A093230226</t>
  </si>
  <si>
    <t>GT37 TURBO, (CAT 4573636), S/N: YI71479B, NX, (CUSTOMER# 4573636, S/N AJ10015913)</t>
  </si>
  <si>
    <t>S300G CAT C7,S/N TRI0708 (CUSTOMER# 269-2926), REBUILT KITS, LABOR AND INSTALL KIT</t>
  </si>
  <si>
    <t>GTP 38 TURBO, NX, S/N:ABM080727, (CUSTOMER: 2001 FORD 7.3L FIRE TRUCK)</t>
  </si>
  <si>
    <t>PERKINS TURBO, T&amp;E REMAN, GT22, S/N  TRI0857 , (CUSTOMER# 5567921, S/N WE301387B), REBUILT WITH ...</t>
  </si>
  <si>
    <t>TURBO, CUMMINS 5.9L ISB, T&amp;E REMAN, (CUSTOMER:2007 DODGE RAM 5.9L)</t>
  </si>
  <si>
    <t>T&amp;E Turbo Reman B2FS, S/N  , (CUSTOMER# 17507/1899898C92, S/N 18A284120276), REBUILT WITH LABOR,...</t>
  </si>
  <si>
    <t>HX30W TURBO, 3.9L CUMMINS POWER GENERATOR, S/N P2407206137, (CUSTOMER# 3592122)</t>
  </si>
  <si>
    <t>GTX2867, T&amp;E REMAN, S/N TRI0846 , (CUSTOMER# 849894-5002, S/N XD0139J), REBUILT WITH KITS, LABOR...</t>
  </si>
  <si>
    <t>B1UG TURB, T&amp;E REMAN, S/N  , (CUSTOMER# 179507/1899898C92, S/N 18A284120276), REBUILT WITH  LABO...</t>
  </si>
  <si>
    <t>GT3571 TURBO, JD 8.1L, REMAN, S/N   , (CUSTOMER# 723945-9002)</t>
  </si>
  <si>
    <t>CAT S200G TURBO, S/N  , NX, (CUSTOMER# 0R9865)</t>
  </si>
  <si>
    <t>HOLSET HX40W, S/N , (CUSTOMER# 4046101/4037513, S/N P2229806082). CUSTOMER UNIT DAMAGED BEYOND R...</t>
  </si>
  <si>
    <t>TURBO, DT466,S300V S/N: 2325210007, (CUSTOMER#:05 IHC 4300 7.6L, 5010574R91)</t>
  </si>
  <si>
    <t>TURBO, S300V, S/N 23231210013, (CUSTOMER# 479032)</t>
  </si>
  <si>
    <t>S300V110 FAC REMAN TURBO, S/N 0000024048220053, (CUSTOMER NUMBER 479030)</t>
  </si>
  <si>
    <t>B/W TURBO NEW, S/N  04A263230012, (CUSTOMER# 116-9585)</t>
  </si>
  <si>
    <t>BWTURBO, 4B-354, T&amp;E REMAN, S/N  , (CUSTOMER# 8M6820), REBUILT WITH KITS, LABOR AND INSTALL KIT,...</t>
  </si>
  <si>
    <t>HE300VG TURBO, T&amp;E REMAN, S/N:TRI0716, (CUSTOMER# 2008 DODGE RAM 3500 PICKUP)</t>
  </si>
  <si>
    <t>T&amp;E REMAN, HE351VE TURBO, 2013-2017 6.7L CUMMINS. PICK UP, S/N TRIO778,</t>
  </si>
  <si>
    <t>TURBO, FAC REMAN EXCH, 6.4L FORD, (CUSTOMER: 2008 FORD F550 6.4L)</t>
  </si>
  <si>
    <t>ACTUATOR, 24 VOLT, S/N 2FE64CCFBC , (CUSTOMER# 5603776RX)</t>
  </si>
  <si>
    <t>TURBO, HE300VG, S/N SP2309415508</t>
  </si>
  <si>
    <t>HE300VG TURBO, T&amp;E REMAN, S/N TRI0875 , (CUSTOMER# 3794429/3794430/ ESN: 73807536, S/N P15028917...</t>
  </si>
  <si>
    <t>VOLVO MD13 TURBO, NX, S/N: SP2406000067, (CUSTOMER#85021418, 5499741, 5355475, S/N:2222515283)</t>
  </si>
  <si>
    <t>HX35G TURBO, NX, S/N P2005116010, (CUSTOMER# H5357728H)</t>
  </si>
  <si>
    <t>HE431V DIESEL, T&amp;E REMAN, S/N TRI0782, (CUSTOMER #4044530/4039124, S/N C060911343), REBUILT WITH...</t>
  </si>
  <si>
    <t>HE300VG TURBO, T&amp;E REMAN, S/N  , (CUSTOMER# 3795993/3796015/ ESN: 73803355, S/N P1502011522), RE...</t>
  </si>
  <si>
    <t>HE431V T&amp;E REMAN TURBO, S/N TRI0487, (CUSTOMER# ESN: 35141852), REBUILT WITH KITS, LABOR, INSTAL...</t>
  </si>
  <si>
    <t>HE431V T&amp;E REMAN TURBO, S/N TE32224, (CUSTOMER# ESN: 35079562), REBUILT WITH NEW CHRA, NEW ACTUA...</t>
  </si>
  <si>
    <t>HOLSET HE431V, REMAN, S/N: 22L0516107, (CUSTOMER# 4955462)</t>
  </si>
  <si>
    <t>HE300VG TURBO, 24V, T&amp;E REMAN, S/N TRI0874 , (CUSTOMER# 5327376/3789593, S/N P2109051648), REBUI...</t>
  </si>
  <si>
    <t>HE400VG TURBO, T&amp;E REMAN, (VOLVO), S/N TRI0747, (CUSTOMER# 85151095), REBUILT WITH KITS, LABOR, ...</t>
  </si>
  <si>
    <t>HE300VG, T&amp;E REMAN, S/N TRI  , (CUSTOMER# 3798389), REBUILT WITH KITS, LABOR, INSTALL KIT AND NE...</t>
  </si>
  <si>
    <t>CUMMINS HE300VG TURBO, T&amp;E REMAN, S/N TRI 0864 , (CUSTOMER# 5460658/5501425, S/N  P2107241784), ...</t>
  </si>
  <si>
    <t>HE400VG TURBO, T&amp;E REMAN, S/N:TRI0676,(CUSTOMER ESN:46966371, RE-CLOCKED TO 5456048)</t>
  </si>
  <si>
    <t>NEW HOLSET TURBO, HE400VG,S/N: SP2318800457,  (CUSTOMER ESN:79668883)</t>
  </si>
  <si>
    <t>HOLSET HE300VG SHORT TURBO, S/N P2228501858  , NX, (CUSTOMER# ESN: 73941376), INCLUDES ACTUATOR</t>
  </si>
  <si>
    <t>JOE DIRT</t>
  </si>
  <si>
    <t>R DIR</t>
  </si>
  <si>
    <t>ONSITE TRK</t>
  </si>
  <si>
    <t>MWD-MAR</t>
  </si>
  <si>
    <t>PARKER A</t>
  </si>
  <si>
    <t>RDO EQ-PHX</t>
  </si>
  <si>
    <t>CLIFFCO</t>
  </si>
  <si>
    <t>KARY ENV</t>
  </si>
  <si>
    <t>ENCH</t>
  </si>
  <si>
    <t>SHANES G</t>
  </si>
  <si>
    <t>GENU729/SW AIR</t>
  </si>
  <si>
    <t>AZTECH A</t>
  </si>
  <si>
    <t>M&amp;J EXCAV</t>
  </si>
  <si>
    <t>BANIKI</t>
  </si>
  <si>
    <t>RICARDO</t>
  </si>
  <si>
    <t>HARR EQ</t>
  </si>
  <si>
    <t>TRUMBLE</t>
  </si>
  <si>
    <t>FOUR P L</t>
  </si>
  <si>
    <t>3 G CONST</t>
  </si>
  <si>
    <t>WYATT</t>
  </si>
  <si>
    <t>P ROVEY D</t>
  </si>
  <si>
    <t>E C WALL</t>
  </si>
  <si>
    <t>SHARP C</t>
  </si>
  <si>
    <t>D&amp;K FARM</t>
  </si>
  <si>
    <t>M&amp;S E-B</t>
  </si>
  <si>
    <t>NORTH V F</t>
  </si>
  <si>
    <t>WEST TRANS</t>
  </si>
  <si>
    <t>WILL PHX</t>
  </si>
  <si>
    <t>RURAL</t>
  </si>
  <si>
    <t>SPEEDY G</t>
  </si>
  <si>
    <t>SHAM FAR</t>
  </si>
  <si>
    <t>CRAIN A</t>
  </si>
  <si>
    <t>CLARK</t>
  </si>
  <si>
    <t>I BUY SCRAP</t>
  </si>
  <si>
    <t>JAN EXPR</t>
  </si>
  <si>
    <t>CASTILLO'S D</t>
  </si>
  <si>
    <t>TOLMACHOFF MECHANICAL LLC</t>
  </si>
  <si>
    <t>CPHX-OKEM</t>
  </si>
  <si>
    <t>SALT R M</t>
  </si>
  <si>
    <t>MOBI TECH</t>
  </si>
  <si>
    <t>FLAGUSD</t>
  </si>
  <si>
    <t>DELTA TOWING</t>
  </si>
  <si>
    <t>BORD</t>
  </si>
  <si>
    <t>GOMEZ EMPIRE</t>
  </si>
  <si>
    <t>C&amp;S SW</t>
  </si>
  <si>
    <t>VALLEYW G</t>
  </si>
  <si>
    <t>CUMMINS</t>
  </si>
  <si>
    <t>GENU/MARANA</t>
  </si>
  <si>
    <t>EVBOM VALLEY T</t>
  </si>
  <si>
    <t>TURBO RE</t>
  </si>
  <si>
    <t>FNF</t>
  </si>
  <si>
    <t>ANDREW'S EQ</t>
  </si>
  <si>
    <t>EMPI PHX</t>
  </si>
  <si>
    <t>TEMPE U</t>
  </si>
  <si>
    <t>GILB PS1</t>
  </si>
  <si>
    <t>HORIZ BORING</t>
  </si>
  <si>
    <t>AZ PREM DSL</t>
  </si>
  <si>
    <t>BULL CITY  SCH DIST</t>
  </si>
  <si>
    <t>PETE'S DIE</t>
  </si>
  <si>
    <t>AERSALE</t>
  </si>
  <si>
    <t>VERDE D</t>
  </si>
  <si>
    <t>HIGH PLAINS</t>
  </si>
  <si>
    <t>PHX MECH</t>
  </si>
  <si>
    <t>ROADRUNNER RUBBISH</t>
  </si>
  <si>
    <t>CHINO R</t>
  </si>
  <si>
    <t>ALLIANT  P</t>
  </si>
  <si>
    <t>R. KIRK &amp; SONS</t>
  </si>
  <si>
    <t>GOLDIES</t>
  </si>
  <si>
    <t>BLEVINS CONST</t>
  </si>
  <si>
    <t>RHINO C</t>
  </si>
  <si>
    <t>TURBO POWER</t>
  </si>
  <si>
    <t>AZ EQUIP</t>
  </si>
  <si>
    <t>SUPERSTITION TRAILERS</t>
  </si>
  <si>
    <t>CLM</t>
  </si>
  <si>
    <t>STL FLEET</t>
  </si>
  <si>
    <t>ADVANCED L</t>
  </si>
  <si>
    <t>C/ELOY</t>
  </si>
  <si>
    <t>FLEET TECH</t>
  </si>
  <si>
    <t>MOHA V FD</t>
  </si>
  <si>
    <t>ROMAINE</t>
  </si>
  <si>
    <t>BATOOL AUTO</t>
  </si>
  <si>
    <t>DB</t>
  </si>
  <si>
    <t>16318 (6 VOLT VW/BOSCH STR RBLT, 0001207001)</t>
  </si>
  <si>
    <t>17072N (LUCAS STR SLU0005 NEW)</t>
  </si>
  <si>
    <t>19336R (DENSO P90 STR RBLT)</t>
  </si>
  <si>
    <t>6571N (28MT STR NEW)</t>
  </si>
  <si>
    <t>8364N (WAI 22SI  ALTERN NEW AFTRMKT,130A 12V)</t>
  </si>
  <si>
    <t>16990N (ND STR SND0076/STR6090 NEW)</t>
  </si>
  <si>
    <t>18975N (MITSUB STR 12V WAI)</t>
  </si>
  <si>
    <t>7297N (DEL/CAT ALT 24V NEW)</t>
  </si>
  <si>
    <t>MG111 (MAHLE 12V, 60 AMP ALT/OLD IA-0292)</t>
  </si>
  <si>
    <t>18139N (ND 12V11T STR 228000-5122)</t>
  </si>
  <si>
    <t>18941N (PERK STR 2873K404)</t>
  </si>
  <si>
    <t>18630AN (DENSO GR STR NEW 12V)</t>
  </si>
  <si>
    <t>19614N (AH#SND0701 DENSO STR 12V)</t>
  </si>
  <si>
    <t>15421 (RBLT STR/GEN GHI0001R EXCH)</t>
  </si>
  <si>
    <t>18426N (`ND STR 228000-7471/SND0413)</t>
  </si>
  <si>
    <t>12787N (NEW REPLACEMENT MAHLE ALT  MG286  400-29052)</t>
  </si>
  <si>
    <t>18488 (ISK/JD RE521488 12V10T STR RBLT)</t>
  </si>
  <si>
    <t>18232N (BO/DEUTZ STR-2301 0001230006)</t>
  </si>
  <si>
    <t>17399N (ND/PERK 12V10T STR NEW AFTMKT)</t>
  </si>
  <si>
    <t>6594N (28MT 24V UNI/SNK0016 NEW)</t>
  </si>
  <si>
    <t>7969MOD (220 AMP DEL ALTERN FRONT WITH 8292N-HO SRE HSG 23012191 REG)</t>
  </si>
  <si>
    <t>11291N (110 AMP DENSO AFTRMKT ALT/ARROHD)</t>
  </si>
  <si>
    <t>LH110-555JHO (NEW OEM 12V 160A LN ALT)</t>
  </si>
  <si>
    <t>LH110-608 (MOT ALT NEW 105A 12V)</t>
  </si>
  <si>
    <t>15423N (E Z GO MOTOR GEN NEW)</t>
  </si>
  <si>
    <t>13215 (HITACHI ALTERNATOR LR1110-736)</t>
  </si>
  <si>
    <t>12536N (HITACHI ALT W/PUMP)</t>
  </si>
  <si>
    <t>PR15-341 (`AMETEK SOL SBD-4201E)</t>
  </si>
  <si>
    <t>17586N (M8T50471 12V9T STR NEW AFTMKT)</t>
  </si>
  <si>
    <t>8719N (24SI 160 AMP NEW AFTRMKT 12V)</t>
  </si>
  <si>
    <t>12267N (IZUSU/NIKKO ALT 0-33000-6000)</t>
  </si>
  <si>
    <t>3974 (40MT 12V11T RBLT EXCH)</t>
  </si>
  <si>
    <t>30483 (DENSO PA90 STR RBLT 12V)</t>
  </si>
  <si>
    <t>6586N (10479613 REPLC/STR-7060 28MT)</t>
  </si>
  <si>
    <t>4882 (30MT STR RBLT EXCH/330')</t>
  </si>
  <si>
    <t>18486N (BOBCAT 6685190 STR NEW EXCH)</t>
  </si>
  <si>
    <t>6581 (28MT 12V10T WET STR RBLT)</t>
  </si>
  <si>
    <t>12777N (DENSO ALT NEW REPLACEMENT)</t>
  </si>
  <si>
    <t>18940N (PERK STR 2873K405 NEW)</t>
  </si>
  <si>
    <t>20468 (28 VOLT 150 AMP BOSCH ALT RBLT)</t>
  </si>
  <si>
    <t>19104N (DENSO AFTRMKT STR 12V/JN#410-52296)</t>
  </si>
  <si>
    <t>7613 (2800JB REBLT LN ALT EXCH)</t>
  </si>
  <si>
    <t>18402N (228000-0633 24V WET NEW AFTMKT)</t>
  </si>
  <si>
    <t>19659 (ISKRA STR RBLT 11.131.145)</t>
  </si>
  <si>
    <t>33321R (DENSO STR RBLT 24V  438000-0060)</t>
  </si>
  <si>
    <t>4999 (REB 12V 12T INT 35MT  38*)</t>
  </si>
  <si>
    <t>3729 (1113089 30MT ST RBLT EXCH)</t>
  </si>
  <si>
    <t>6617 (10478812 41MT DT466 ST)</t>
  </si>
  <si>
    <t>6380 (1993871 37MT STR RBLT EXCH)</t>
  </si>
  <si>
    <t>LH110-555PHO (^12V160A ALT/PDMNT NEW)</t>
  </si>
  <si>
    <t>19206N (12V KUBOTA DENSO AFTRMKT STR NEW)</t>
  </si>
  <si>
    <t>6752 (37MT STR RBLT EXCH/10479305)</t>
  </si>
  <si>
    <t>6505 (1993963R 37MT ST RBLT EXCH)</t>
  </si>
  <si>
    <t>6200 (REMAN DELCO 35MT)</t>
  </si>
  <si>
    <t>MG274 (MAHLE ALT NEW)</t>
  </si>
  <si>
    <t>19201 (DENSO,IZUSU STR RBLT 12V)</t>
  </si>
  <si>
    <t>17418N (ND STR 228000-1341 NEW)</t>
  </si>
  <si>
    <t>18018N (NEW AFTMKT 12V 10T 4.8KW STR  )</t>
  </si>
  <si>
    <t>DEL8600308 (^28SI 12V160A ALT NEW)</t>
  </si>
  <si>
    <t>8745N (200A 28SI AFTRMKT 12V)</t>
  </si>
  <si>
    <t>7252 (^25SI 24V ALT RBLT EXCH)</t>
  </si>
  <si>
    <t>10461025R (42MT STR RBLT 24V12T GREY EXCH)</t>
  </si>
  <si>
    <t>3948 (40MT STR RBLT 24V,12T)</t>
  </si>
  <si>
    <t>6356 (RBLT DEL STR 42MT 12V EXCH)</t>
  </si>
  <si>
    <t>6554 (1990489R 42MT 11T,12V OCP)</t>
  </si>
  <si>
    <t>3969 (1113089 30MT 38'DE EXCH)</t>
  </si>
  <si>
    <t>6907 (39MT 12V12T STR 8200433 RBLT)</t>
  </si>
  <si>
    <t>18568 (ND STR RBLT 228000-9140)</t>
  </si>
  <si>
    <t>34011 (DEL 39MT  STR RBLT  12V  11 TEETH)</t>
  </si>
  <si>
    <t>LNA28P200 (NEW PRESTO. 12V 200A PAD 28SI)</t>
  </si>
  <si>
    <t>6924R (8200308 39MT 12V11T RBLT)</t>
  </si>
  <si>
    <t>8608 (35SI J180 QDMNT 12V140A ALT RBLT)</t>
  </si>
  <si>
    <t>MS294 (MAHLE STR , OLD#IS-1159)</t>
  </si>
  <si>
    <t>18251N (BOSCH 24V STR NEW)</t>
  </si>
  <si>
    <t>ND128080-0545 (DENSO STR NEW)</t>
  </si>
  <si>
    <t>8796N (NEW AFTMKT 65A ALT PL)</t>
  </si>
  <si>
    <t>12468 (130 AMP 12V DENSO ALT, RBLT,PACCAR)</t>
  </si>
  <si>
    <t>10955N (PA90 DENSO AFTRMKT STR 428000 6800)</t>
  </si>
  <si>
    <t>6777 (1990406 42MT RBLT EXCH/OCP)</t>
  </si>
  <si>
    <t>F000BL070BR (BOSCH ALT RBLT  ISUZU TRK)</t>
  </si>
  <si>
    <t>PX4V-220-10R (220 AMP PENNTEX ALT RBLT,EXT REG)</t>
  </si>
  <si>
    <t>6706N (NEW AFMKT STARTER)</t>
  </si>
  <si>
    <t>18483N (STR NEW REPLACEMENT FOR LETRYCA IS1063)</t>
  </si>
  <si>
    <t>6360 (42MT STR RBLT EXCH 24V)</t>
  </si>
  <si>
    <t>18982 (228000-4620R STR RBLT EXCH)</t>
  </si>
  <si>
    <t>WRS-120-105851S1 (12V SOLENOID)</t>
  </si>
  <si>
    <t>19848N (ND STR NEW)</t>
  </si>
  <si>
    <t>ND228000-7301 (`DENSO STARTER NEW)</t>
  </si>
  <si>
    <t>LNM421063 (NEW PL 12V 12T 42MT W/OCP)</t>
  </si>
  <si>
    <t>12770N (NEW AFTMKT 24V 95A DENSO ALT)</t>
  </si>
  <si>
    <t>20788N (DENSO ALT 102211-3290 NEW REPLACEMENT)</t>
  </si>
  <si>
    <t>18236N (BOSCH/ISKRA STR NEW AFTRMKT)</t>
  </si>
  <si>
    <t>8083N (ALAT-DR 33SI 135A/12V)</t>
  </si>
  <si>
    <t>12169N (BO ALT ABO0195 NEW)</t>
  </si>
  <si>
    <t>21406N (13SI DELCO ALTERN,8600376 AFTRMKT)</t>
  </si>
  <si>
    <t>MS399 (`ISKRA STR 12V AZE4173)</t>
  </si>
  <si>
    <t>18455N (ND/JD STR 2280006552 12V11T)</t>
  </si>
  <si>
    <t>MITM8T71874 (OEM MITSUB STR CARRIER W KUBOTA ENG)</t>
  </si>
  <si>
    <t>DEL8600201 (160 AMP 12V 28SI DELCO)</t>
  </si>
  <si>
    <t>20711N (BOSCH ALT NEW REPLACEMENT  9120080145,159    12 VOLT  35 AMP)</t>
  </si>
  <si>
    <t>12338N (DENSO AFTRMKT ALT/WAI 101211-1360)</t>
  </si>
  <si>
    <t>DEL61005265 (DEL 31MT STR,CUMM ISB,5.9 (RH MNT))</t>
  </si>
  <si>
    <t>18500N (ISUZU/DENSO STARTER  2901232000/228000-8182  )</t>
  </si>
  <si>
    <t>8302N-220 (NEW AFTMKT DR44G 12V 220A ALT)</t>
  </si>
  <si>
    <t>18422N (NEW AFMKT REPLACEMENT ISKRA IS-0793 JOHN DEERE STARTER)</t>
  </si>
  <si>
    <t>ND438000-3110 (NEW DENSO STARTER CUMMINS)</t>
  </si>
  <si>
    <t>6278M (DEL 37MT STR MODIFIED TO 41MT 24 VOLT)</t>
  </si>
  <si>
    <t>EH6-4002 (ADVANCED DC MOTOR)</t>
  </si>
  <si>
    <t>DL9-4006 (ADVANCED MOTOR RBLT)</t>
  </si>
  <si>
    <t>18408N (Starter)</t>
  </si>
  <si>
    <t>ND-228080-4392 (NEW 12V 9T 1.4KW DENSO STR)</t>
  </si>
  <si>
    <t>ND282-0108 (NEW DENSO POWER-EDGE 39MT  REPLACES DEL8200308)</t>
  </si>
  <si>
    <t>5BC58JBS6110B (GE MOTOR REBUILD)</t>
  </si>
  <si>
    <t>DEL61006210 (31MT STR DELCO CUMM ISB,6.7 W/GRND STUD)</t>
  </si>
  <si>
    <t>31087N (CUMMINS 12V STR  5449610, 24530101DX  )</t>
  </si>
  <si>
    <t>5789N (MHA6102 PRESTO AFTRMKT STR NEW)</t>
  </si>
  <si>
    <t>19966N (NEW REPLACEMENT FOR DENSO 428000-2511)</t>
  </si>
  <si>
    <t>MS232 (NEW MAHLE STARTER. NON-DUSTPROOF VERSION OF MS66)</t>
  </si>
  <si>
    <t>8614N (36SI 12V170A ALT NEW AFTMKT)</t>
  </si>
  <si>
    <t>5449610N (12V DIXIE/CUMM STR # 5449610  CAN USE 61005256 31MT)</t>
  </si>
  <si>
    <t>NDTG428000-1610 (ND428000-1610 STARTER NEW)</t>
  </si>
  <si>
    <t>DEL8200077 (38MT DELCO STR 12V NEW)</t>
  </si>
  <si>
    <t>PX5TD-200R (PAD MOUNT PENNTEX ALT 200A)</t>
  </si>
  <si>
    <t>ANJ7001 (ORIG PRESTO ALTERN, 24V RBLT)</t>
  </si>
  <si>
    <t>4868JGHR (LN 200A SE ALT RBLT)</t>
  </si>
  <si>
    <t>6843R (DEL 29MT REBT)</t>
  </si>
  <si>
    <t>4930 (DEL 50MT 24V11T ST RBLT EXCH)</t>
  </si>
  <si>
    <t>6370N (NEW 11TH 24V STARTER)</t>
  </si>
  <si>
    <t>3447N (NEW AFTMKT 12V 11T 39MT(8200971))</t>
  </si>
  <si>
    <t>DEL8200308N (^39MT 12V STARTER NEW)</t>
  </si>
  <si>
    <t>DEL8200433N (DELCO 39MT STARTER 12V NEW)</t>
  </si>
  <si>
    <t>8SC3200VR (LN 24V A/C ALTERNATOR RBLT)</t>
  </si>
  <si>
    <t>31270N (DELCO/KOREA STR 12V/CLARK)</t>
  </si>
  <si>
    <t>DEL8200330 (39MT STR NEW 11T,24V)</t>
  </si>
  <si>
    <t>DEL8600307 (^28SI LJ180HIOP ALT NEW 200A)</t>
  </si>
  <si>
    <t>3367 (1113672 35MT STR RBLT EX)</t>
  </si>
  <si>
    <t>ND428000-5120 (PA90 DENSO STR/CUMM)</t>
  </si>
  <si>
    <t>ND281-8107 (DENSO OE STR 228080-6471)</t>
  </si>
  <si>
    <t>10478998R (24 VOLT STARTER)</t>
  </si>
  <si>
    <t>6370 (DEL 42MT STR RBLT EXCH,24V)</t>
  </si>
  <si>
    <t>LNA1737B (ALTERNATOR 12V 70A)</t>
  </si>
  <si>
    <t>MS659 (MAHLE STR NEW)</t>
  </si>
  <si>
    <t>8200986R (42MT 24V,12T,STR RBLT EXCH, 322'DE,GRND 5:00 WOCP &amp; 10511415 IMS)</t>
  </si>
  <si>
    <t>C4D17NH6AB (LESSON 24 VOLT DC MOTOR RBLT)</t>
  </si>
  <si>
    <t>8759 (DEL 40SI  ALT RBLT J MNT 320 AMP)</t>
  </si>
  <si>
    <t>LN8SC3200V (24V TK ALT NEW LEECE NEV)</t>
  </si>
  <si>
    <t>19528 (MITSUBISHI STR RBLT  MACK TRUCK)</t>
  </si>
  <si>
    <t>DV1-4001R (ADVANCED DC MOTOR RBLT)</t>
  </si>
  <si>
    <t>10459123DX (REMAN DELCO 24V 270A 50DN ALT)</t>
  </si>
  <si>
    <t>LN4949PGH (NEW LN 12V 270A PAD ALT (4949PA))</t>
  </si>
  <si>
    <t>NIEA2-368 (24V NIEHOFF REGUL  27.5 SETPT)</t>
  </si>
  <si>
    <t>10537001 (NEW AFTMKT 50DN SEAL KIT(REPLACES DEL10537001))</t>
  </si>
  <si>
    <t>C537R (350 AMP NIEHOFF FIRETRK ALTERN)</t>
  </si>
  <si>
    <t>LNBLP4002H (NEW 12V 325A LN PAD ALT)</t>
  </si>
  <si>
    <t>LN4962PGH (NEW OEM  12V 320A PAD   (WAS4962PA))</t>
  </si>
  <si>
    <t>3590028147R (EMP 450AMP 24VOLT ALT RBLT)</t>
  </si>
  <si>
    <t>3590028150R (450 AMP 24V EMP ALTERN RBLT)</t>
  </si>
  <si>
    <t>ND281-8109 (SUPERCEEDS 228000-8432 DENSO STR 12V)</t>
  </si>
  <si>
    <t>8700091DX (450 AMP 50DN PLUS ALT EXCH)</t>
  </si>
  <si>
    <t>8700091TE (450 AMP DELCO 50DN ALTERN RBLT TE EXCH)</t>
  </si>
  <si>
    <t>C631R (350 AMP NIEH FIRETRK ALT 12V)</t>
  </si>
  <si>
    <t>C680R (400A 12V NIHOFF ALT RBLT)</t>
  </si>
  <si>
    <t>MG382 (NEW MAHLE T1 ALTERNATOR)</t>
  </si>
  <si>
    <t>N1207R (NEIHOFF 250AMP ALT RBLT)</t>
  </si>
  <si>
    <t>LNBLP4003 (LN ALT NEW 12 VOLT 420 AMP)</t>
  </si>
  <si>
    <t>C803R (NIEHOFF 28V ALT 525AMP RBLT, EXCH)</t>
  </si>
  <si>
    <t>C840R (525 AMP NIEH ALTERN RBLT EXCH)</t>
  </si>
  <si>
    <t>ALT6A34-GVC-NG (ALTRONIC TYPE 5 MAGNETO)</t>
  </si>
  <si>
    <t>8700091EN (NEW 24V 450A 50DN PLUS)</t>
  </si>
  <si>
    <t>NIEC-631 (NEW NIEHOFF 12V 350A ALT.)</t>
  </si>
  <si>
    <t>12189SEN (12V DENSO AFTRMKT ALTERN SELF EXCITE)</t>
  </si>
  <si>
    <t>H3795961 (TURBO, HE300VG)</t>
  </si>
  <si>
    <t>WARRACCEPT</t>
  </si>
  <si>
    <t>BW167735 (BORG WARNER TURBO)</t>
  </si>
  <si>
    <t>BW317095 (B2S BORG TURBO)</t>
  </si>
  <si>
    <t>H6382091HX (HE 300 ACTUATOR)</t>
  </si>
  <si>
    <t>H4034315HX (HOLSET ACTUATOR)</t>
  </si>
  <si>
    <t>H3537817 (CHRA)</t>
  </si>
  <si>
    <t>H5603456HX (ACTUATOR, 24V)</t>
  </si>
  <si>
    <t>BW-1100-909-5032 (B1UG, HP CHRA, NEW)</t>
  </si>
  <si>
    <t>BW-1200-309-5097 (CHRA)</t>
  </si>
  <si>
    <t>H6382096HX (HOLSET ACTUATOR; REPLACES 5601240HX)</t>
  </si>
  <si>
    <t>H5603456 (ACTUATOR, 24V)</t>
  </si>
  <si>
    <t>H4034287HX (ACTUATOR, NX)</t>
  </si>
  <si>
    <t>MISC</t>
  </si>
  <si>
    <t>H5579127HX (ACTUATOR, 6.7L DODGE, EXCHANGE)</t>
  </si>
  <si>
    <t>MEL1302-003-956 (MELETT CHRA K0C (Turbo 5303-970-0469) MFS C/W)</t>
  </si>
  <si>
    <t>FEDEX GRND (FEDERAL EXPRESS GRND)</t>
  </si>
  <si>
    <t>UPS-FREIGHT (FREIGHT CHARGE UPS)</t>
  </si>
  <si>
    <t>H3528177 (END LINK ASSY)</t>
  </si>
  <si>
    <t>H3921926 (EXHAUST GASKET (TURBO 3595086))</t>
  </si>
  <si>
    <t>DW172-784-0051 (INSTALL KIT, RHF3)</t>
  </si>
  <si>
    <t>DW172-784-0411 (INSTALL KIT GM)</t>
  </si>
  <si>
    <t>DW172-784-0389 (INSTALL KIT GT3782)</t>
  </si>
  <si>
    <t>H3791611 (DIFFUSER, (5326057, 5326058))</t>
  </si>
  <si>
    <t>H3531892 (ACTUATOR)</t>
  </si>
  <si>
    <t>GT740659-0008 (O/H KIt GTP 38)</t>
  </si>
  <si>
    <t>DW172-784-0147 (GASKET KIT, 6.4L FORD)</t>
  </si>
  <si>
    <t>H4035788 (HE300 TURBO, C-W (3786893))</t>
  </si>
  <si>
    <t>H3768300 (TURBINE WHEEL, HE300VG)</t>
  </si>
  <si>
    <t>BW-1100-711-0007 (BW INSTALL KIT)</t>
  </si>
  <si>
    <t>CORE CHG (CORE CHG)</t>
  </si>
  <si>
    <t>H6382091C (ACTUATOR CORE)</t>
  </si>
  <si>
    <t>H4032347 (CHRA (CORE ASSY) HE351CW)</t>
  </si>
  <si>
    <t>H3790153 (TURBINE HSG, H1C)</t>
  </si>
  <si>
    <t>BW5303-970-0469R (BORG K03, T&amp;E REMAN)</t>
  </si>
  <si>
    <t>MIT49180-04167 (TD025L4BR MIT TURBO)</t>
  </si>
  <si>
    <t>IHIF31CAD-S0239BR (RHF3 TURBO, T&amp;E REMAN)</t>
  </si>
  <si>
    <t>H3539370RX (HX35W, T&amp;E REMAN)</t>
  </si>
  <si>
    <t>H3536322RX (HX35W TURBO, T&amp;E REMAN)</t>
  </si>
  <si>
    <t>BW478482 (ADV REM TURBO)</t>
  </si>
  <si>
    <t>H3531038AM (HX35/H1C TURBO, AFTERMARKET)</t>
  </si>
  <si>
    <t>H4033662RX (HY35W TURBO, T&amp;E REMAN)</t>
  </si>
  <si>
    <t>BW179077 (Turbo 5300G)</t>
  </si>
  <si>
    <t>H3592122RX (HX30W TURBO, T&amp;E REMAN)</t>
  </si>
  <si>
    <t>H6382093HX (HE400 ACTUATOR, FAC REMAN)</t>
  </si>
  <si>
    <t>H3597024RX (HX40W, T&amp;E REMAN)</t>
  </si>
  <si>
    <t>H4034290HX (HOLSET 24V ACTUATOR)</t>
  </si>
  <si>
    <t>BW171702II (TURBO SERIES)</t>
  </si>
  <si>
    <t>GT809698-5011S (GT37 TURBO, (CAT 4573636))</t>
  </si>
  <si>
    <t>BW478046 (S300G CAT C7)</t>
  </si>
  <si>
    <t>GT702012-5012S (GTP 38 TURBO, NX)</t>
  </si>
  <si>
    <t>PER5567921 (PERKINS TURBO, T&amp;E REMAN)</t>
  </si>
  <si>
    <t>H4036836RX (TURBO, CUMMINS 5.9L ISB, T&amp;E REMAN)</t>
  </si>
  <si>
    <t>BW1274990076RX (T&amp;E Turbo Reman B2FS)</t>
  </si>
  <si>
    <t>H3592122 (HX30W TURBO, 3.9L CUMMINS POWER GENERATOR)</t>
  </si>
  <si>
    <t>GT849894-9002S (GTX2867, T&amp;E REMAN)</t>
  </si>
  <si>
    <t>BW11559900047RX (B1UG TURB, T&amp;E REMAN)</t>
  </si>
  <si>
    <t>GT723945-9002 (GT3571 TURBO, JD 8.1L, T&amp;E REMAN)</t>
  </si>
  <si>
    <t>BW178089 (CAT S200G TURBO)</t>
  </si>
  <si>
    <t>H4038989 (HOLSET HX40W)</t>
  </si>
  <si>
    <t>BW479032 (TURBO, S300V)</t>
  </si>
  <si>
    <t>BW479030 (S300V110 FAC REMAN TURBO)</t>
  </si>
  <si>
    <t>BW174260 (B/W TURBO NEW)</t>
  </si>
  <si>
    <t>BW438404 (BWTURBO, 4B-354, T&amp;E REMAN)</t>
  </si>
  <si>
    <t>H5325950RX (HE300VG TURBO, T&amp;E REMAN)</t>
  </si>
  <si>
    <t>H5326058RX (T&amp;E REMAN, HE351VE TURBO, 2013-2017 6.7L CUMMINS. PICK UP)</t>
  </si>
  <si>
    <t>BW479514 (TURBO, FAC REMAN EXCH, 6.4L FORD)</t>
  </si>
  <si>
    <t>H5603776RX (ACTUATOR, 24 VOLT)</t>
  </si>
  <si>
    <t>H5327358RX (HE300VG TURBO, T&amp;E REMAN)</t>
  </si>
  <si>
    <t>H5499741HX (VOLVO MD13 TURBO, NX)</t>
  </si>
  <si>
    <t>H5357728H (HX35G TURBO, NX)</t>
  </si>
  <si>
    <t>H4039126RX (HE431V DIESEL)</t>
  </si>
  <si>
    <t>H3798354RX (HE300VG TURBO, T&amp;E REMAN)</t>
  </si>
  <si>
    <t>H4044006RX (HE431V T&amp;E REMAN TURBO)</t>
  </si>
  <si>
    <t>H4044006AP (HOLSET HE431V, REMAN)</t>
  </si>
  <si>
    <t>H3786893RX (HE300VG TURBO, 24V, T&amp;E REMAN)</t>
  </si>
  <si>
    <t>H5499741RX (HE400VG TURBO, T&amp;E REMAN, (VOLVO))</t>
  </si>
  <si>
    <t>H3798389RX (HE300VG, T&amp;E REMAN)</t>
  </si>
  <si>
    <t>H5460658RX (CUMMINS HE300VG TURBO, T&amp;E REMAN)</t>
  </si>
  <si>
    <t>H5456050RX (HE400VG TURBO, T&amp;E REMAN)</t>
  </si>
  <si>
    <t>H5350635 (NEW HOLSET TURBO, HE4009VG)</t>
  </si>
  <si>
    <t>H3798366 (HOLSET HE300VG SHORT TURBO)</t>
  </si>
  <si>
    <t>CM</t>
  </si>
  <si>
    <t>0-100</t>
  </si>
  <si>
    <t>101-500</t>
  </si>
  <si>
    <t>501-1500</t>
  </si>
  <si>
    <t>1501--3000</t>
  </si>
  <si>
    <t>&gt;3000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</si>
</sst>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##;\-#,##0.00###"/>
    <numFmt numFmtId="166" formatCode="#,##0.00;\-#,##0.00"/>
    <numFmt numFmtId="171" formatCode="#,##0.00000000000"/>
  </numFmts>
  <fonts count="7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0" fillId="0" borderId="0" xfId="0" applyNumberForma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2" xfId="0" applyNumberFormat="1" applyFont="1" applyBorder="1"/>
    <xf numFmtId="166" fontId="2" fillId="0" borderId="2" xfId="0" applyNumberFormat="1" applyFont="1" applyBorder="1"/>
    <xf numFmtId="165" fontId="2" fillId="0" borderId="0" xfId="0" applyNumberFormat="1" applyFont="1" applyBorder="1"/>
    <xf numFmtId="166" fontId="2" fillId="0" borderId="0" xfId="0" applyNumberFormat="1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165" fontId="1" fillId="0" borderId="4" xfId="0" applyNumberFormat="1" applyFont="1" applyBorder="1"/>
    <xf numFmtId="166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/>
    <xf numFmtId="0" fontId="5" fillId="0" borderId="0" xfId="1" applyFont="1"/>
    <xf numFmtId="4" fontId="6" fillId="0" borderId="0" xfId="0" applyNumberFormat="1" applyFont="1"/>
    <xf numFmtId="39" fontId="0" fillId="0" borderId="0" xfId="0" applyNumberFormat="1"/>
    <xf numFmtId="4" fontId="6" fillId="0" borderId="5" xfId="0" applyNumberFormat="1" applyFont="1" applyBorder="1" applyAlignment="1">
      <alignment vertical="center" wrapText="1"/>
    </xf>
    <xf numFmtId="171" fontId="0" fillId="0" borderId="0" xfId="0" applyNumberFormat="1"/>
  </cellXfs>
  <cellStyles count="2">
    <cellStyle name="Normal" xfId="0" builtinId="0"/>
    <cellStyle name="Normal 2" xfId="1" xr:uid="{B45784A5-7698-4237-B3BC-BFED4F80FB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3C880E27-4366-42E3-BAFE-D60A91EFF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E3B9D17-9E53-46D1-50F7-A4478FAAE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61D440B-B734-D6CB-6251-BAD20E270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3C41-E27D-4881-9392-19706EF7CC9B}">
  <dimension ref="B1:C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24" customWidth="1"/>
    <col min="2" max="2" width="4.140625" style="24" customWidth="1"/>
    <col min="3" max="3" width="54" style="24" customWidth="1"/>
    <col min="4" max="4" width="3.7109375" style="24" customWidth="1"/>
    <col min="5" max="5" width="90.28515625" style="24" customWidth="1"/>
    <col min="6" max="7" width="8.85546875" style="24"/>
    <col min="8" max="8" width="15.42578125" style="24" customWidth="1"/>
    <col min="9" max="9" width="5.140625" style="24" customWidth="1"/>
    <col min="10" max="11" width="8.85546875" style="24"/>
    <col min="12" max="12" width="3" style="24" customWidth="1"/>
    <col min="13" max="15" width="8.85546875" style="24"/>
    <col min="16" max="16" width="7" style="24" customWidth="1"/>
    <col min="17" max="256" width="8.85546875" style="24"/>
    <col min="257" max="257" width="3" style="24" customWidth="1"/>
    <col min="258" max="258" width="4.140625" style="24" customWidth="1"/>
    <col min="259" max="259" width="54" style="24" customWidth="1"/>
    <col min="260" max="260" width="3.7109375" style="24" customWidth="1"/>
    <col min="261" max="261" width="90.28515625" style="24" customWidth="1"/>
    <col min="262" max="263" width="8.85546875" style="24"/>
    <col min="264" max="264" width="15.42578125" style="24" customWidth="1"/>
    <col min="265" max="265" width="5.140625" style="24" customWidth="1"/>
    <col min="266" max="267" width="8.85546875" style="24"/>
    <col min="268" max="268" width="3" style="24" customWidth="1"/>
    <col min="269" max="271" width="8.85546875" style="24"/>
    <col min="272" max="272" width="7" style="24" customWidth="1"/>
    <col min="273" max="512" width="8.85546875" style="24"/>
    <col min="513" max="513" width="3" style="24" customWidth="1"/>
    <col min="514" max="514" width="4.140625" style="24" customWidth="1"/>
    <col min="515" max="515" width="54" style="24" customWidth="1"/>
    <col min="516" max="516" width="3.7109375" style="24" customWidth="1"/>
    <col min="517" max="517" width="90.28515625" style="24" customWidth="1"/>
    <col min="518" max="519" width="8.85546875" style="24"/>
    <col min="520" max="520" width="15.42578125" style="24" customWidth="1"/>
    <col min="521" max="521" width="5.140625" style="24" customWidth="1"/>
    <col min="522" max="523" width="8.85546875" style="24"/>
    <col min="524" max="524" width="3" style="24" customWidth="1"/>
    <col min="525" max="527" width="8.85546875" style="24"/>
    <col min="528" max="528" width="7" style="24" customWidth="1"/>
    <col min="529" max="768" width="8.85546875" style="24"/>
    <col min="769" max="769" width="3" style="24" customWidth="1"/>
    <col min="770" max="770" width="4.140625" style="24" customWidth="1"/>
    <col min="771" max="771" width="54" style="24" customWidth="1"/>
    <col min="772" max="772" width="3.7109375" style="24" customWidth="1"/>
    <col min="773" max="773" width="90.28515625" style="24" customWidth="1"/>
    <col min="774" max="775" width="8.85546875" style="24"/>
    <col min="776" max="776" width="15.42578125" style="24" customWidth="1"/>
    <col min="777" max="777" width="5.140625" style="24" customWidth="1"/>
    <col min="778" max="779" width="8.85546875" style="24"/>
    <col min="780" max="780" width="3" style="24" customWidth="1"/>
    <col min="781" max="783" width="8.85546875" style="24"/>
    <col min="784" max="784" width="7" style="24" customWidth="1"/>
    <col min="785" max="1024" width="8.85546875" style="24"/>
    <col min="1025" max="1025" width="3" style="24" customWidth="1"/>
    <col min="1026" max="1026" width="4.140625" style="24" customWidth="1"/>
    <col min="1027" max="1027" width="54" style="24" customWidth="1"/>
    <col min="1028" max="1028" width="3.7109375" style="24" customWidth="1"/>
    <col min="1029" max="1029" width="90.28515625" style="24" customWidth="1"/>
    <col min="1030" max="1031" width="8.85546875" style="24"/>
    <col min="1032" max="1032" width="15.42578125" style="24" customWidth="1"/>
    <col min="1033" max="1033" width="5.140625" style="24" customWidth="1"/>
    <col min="1034" max="1035" width="8.85546875" style="24"/>
    <col min="1036" max="1036" width="3" style="24" customWidth="1"/>
    <col min="1037" max="1039" width="8.85546875" style="24"/>
    <col min="1040" max="1040" width="7" style="24" customWidth="1"/>
    <col min="1041" max="1280" width="8.85546875" style="24"/>
    <col min="1281" max="1281" width="3" style="24" customWidth="1"/>
    <col min="1282" max="1282" width="4.140625" style="24" customWidth="1"/>
    <col min="1283" max="1283" width="54" style="24" customWidth="1"/>
    <col min="1284" max="1284" width="3.7109375" style="24" customWidth="1"/>
    <col min="1285" max="1285" width="90.28515625" style="24" customWidth="1"/>
    <col min="1286" max="1287" width="8.85546875" style="24"/>
    <col min="1288" max="1288" width="15.42578125" style="24" customWidth="1"/>
    <col min="1289" max="1289" width="5.140625" style="24" customWidth="1"/>
    <col min="1290" max="1291" width="8.85546875" style="24"/>
    <col min="1292" max="1292" width="3" style="24" customWidth="1"/>
    <col min="1293" max="1295" width="8.85546875" style="24"/>
    <col min="1296" max="1296" width="7" style="24" customWidth="1"/>
    <col min="1297" max="1536" width="8.85546875" style="24"/>
    <col min="1537" max="1537" width="3" style="24" customWidth="1"/>
    <col min="1538" max="1538" width="4.140625" style="24" customWidth="1"/>
    <col min="1539" max="1539" width="54" style="24" customWidth="1"/>
    <col min="1540" max="1540" width="3.7109375" style="24" customWidth="1"/>
    <col min="1541" max="1541" width="90.28515625" style="24" customWidth="1"/>
    <col min="1542" max="1543" width="8.85546875" style="24"/>
    <col min="1544" max="1544" width="15.42578125" style="24" customWidth="1"/>
    <col min="1545" max="1545" width="5.140625" style="24" customWidth="1"/>
    <col min="1546" max="1547" width="8.85546875" style="24"/>
    <col min="1548" max="1548" width="3" style="24" customWidth="1"/>
    <col min="1549" max="1551" width="8.85546875" style="24"/>
    <col min="1552" max="1552" width="7" style="24" customWidth="1"/>
    <col min="1553" max="1792" width="8.85546875" style="24"/>
    <col min="1793" max="1793" width="3" style="24" customWidth="1"/>
    <col min="1794" max="1794" width="4.140625" style="24" customWidth="1"/>
    <col min="1795" max="1795" width="54" style="24" customWidth="1"/>
    <col min="1796" max="1796" width="3.7109375" style="24" customWidth="1"/>
    <col min="1797" max="1797" width="90.28515625" style="24" customWidth="1"/>
    <col min="1798" max="1799" width="8.85546875" style="24"/>
    <col min="1800" max="1800" width="15.42578125" style="24" customWidth="1"/>
    <col min="1801" max="1801" width="5.140625" style="24" customWidth="1"/>
    <col min="1802" max="1803" width="8.85546875" style="24"/>
    <col min="1804" max="1804" width="3" style="24" customWidth="1"/>
    <col min="1805" max="1807" width="8.85546875" style="24"/>
    <col min="1808" max="1808" width="7" style="24" customWidth="1"/>
    <col min="1809" max="2048" width="8.85546875" style="24"/>
    <col min="2049" max="2049" width="3" style="24" customWidth="1"/>
    <col min="2050" max="2050" width="4.140625" style="24" customWidth="1"/>
    <col min="2051" max="2051" width="54" style="24" customWidth="1"/>
    <col min="2052" max="2052" width="3.7109375" style="24" customWidth="1"/>
    <col min="2053" max="2053" width="90.28515625" style="24" customWidth="1"/>
    <col min="2054" max="2055" width="8.85546875" style="24"/>
    <col min="2056" max="2056" width="15.42578125" style="24" customWidth="1"/>
    <col min="2057" max="2057" width="5.140625" style="24" customWidth="1"/>
    <col min="2058" max="2059" width="8.85546875" style="24"/>
    <col min="2060" max="2060" width="3" style="24" customWidth="1"/>
    <col min="2061" max="2063" width="8.85546875" style="24"/>
    <col min="2064" max="2064" width="7" style="24" customWidth="1"/>
    <col min="2065" max="2304" width="8.85546875" style="24"/>
    <col min="2305" max="2305" width="3" style="24" customWidth="1"/>
    <col min="2306" max="2306" width="4.140625" style="24" customWidth="1"/>
    <col min="2307" max="2307" width="54" style="24" customWidth="1"/>
    <col min="2308" max="2308" width="3.7109375" style="24" customWidth="1"/>
    <col min="2309" max="2309" width="90.28515625" style="24" customWidth="1"/>
    <col min="2310" max="2311" width="8.85546875" style="24"/>
    <col min="2312" max="2312" width="15.42578125" style="24" customWidth="1"/>
    <col min="2313" max="2313" width="5.140625" style="24" customWidth="1"/>
    <col min="2314" max="2315" width="8.85546875" style="24"/>
    <col min="2316" max="2316" width="3" style="24" customWidth="1"/>
    <col min="2317" max="2319" width="8.85546875" style="24"/>
    <col min="2320" max="2320" width="7" style="24" customWidth="1"/>
    <col min="2321" max="2560" width="8.85546875" style="24"/>
    <col min="2561" max="2561" width="3" style="24" customWidth="1"/>
    <col min="2562" max="2562" width="4.140625" style="24" customWidth="1"/>
    <col min="2563" max="2563" width="54" style="24" customWidth="1"/>
    <col min="2564" max="2564" width="3.7109375" style="24" customWidth="1"/>
    <col min="2565" max="2565" width="90.28515625" style="24" customWidth="1"/>
    <col min="2566" max="2567" width="8.85546875" style="24"/>
    <col min="2568" max="2568" width="15.42578125" style="24" customWidth="1"/>
    <col min="2569" max="2569" width="5.140625" style="24" customWidth="1"/>
    <col min="2570" max="2571" width="8.85546875" style="24"/>
    <col min="2572" max="2572" width="3" style="24" customWidth="1"/>
    <col min="2573" max="2575" width="8.85546875" style="24"/>
    <col min="2576" max="2576" width="7" style="24" customWidth="1"/>
    <col min="2577" max="2816" width="8.85546875" style="24"/>
    <col min="2817" max="2817" width="3" style="24" customWidth="1"/>
    <col min="2818" max="2818" width="4.140625" style="24" customWidth="1"/>
    <col min="2819" max="2819" width="54" style="24" customWidth="1"/>
    <col min="2820" max="2820" width="3.7109375" style="24" customWidth="1"/>
    <col min="2821" max="2821" width="90.28515625" style="24" customWidth="1"/>
    <col min="2822" max="2823" width="8.85546875" style="24"/>
    <col min="2824" max="2824" width="15.42578125" style="24" customWidth="1"/>
    <col min="2825" max="2825" width="5.140625" style="24" customWidth="1"/>
    <col min="2826" max="2827" width="8.85546875" style="24"/>
    <col min="2828" max="2828" width="3" style="24" customWidth="1"/>
    <col min="2829" max="2831" width="8.85546875" style="24"/>
    <col min="2832" max="2832" width="7" style="24" customWidth="1"/>
    <col min="2833" max="3072" width="8.85546875" style="24"/>
    <col min="3073" max="3073" width="3" style="24" customWidth="1"/>
    <col min="3074" max="3074" width="4.140625" style="24" customWidth="1"/>
    <col min="3075" max="3075" width="54" style="24" customWidth="1"/>
    <col min="3076" max="3076" width="3.7109375" style="24" customWidth="1"/>
    <col min="3077" max="3077" width="90.28515625" style="24" customWidth="1"/>
    <col min="3078" max="3079" width="8.85546875" style="24"/>
    <col min="3080" max="3080" width="15.42578125" style="24" customWidth="1"/>
    <col min="3081" max="3081" width="5.140625" style="24" customWidth="1"/>
    <col min="3082" max="3083" width="8.85546875" style="24"/>
    <col min="3084" max="3084" width="3" style="24" customWidth="1"/>
    <col min="3085" max="3087" width="8.85546875" style="24"/>
    <col min="3088" max="3088" width="7" style="24" customWidth="1"/>
    <col min="3089" max="3328" width="8.85546875" style="24"/>
    <col min="3329" max="3329" width="3" style="24" customWidth="1"/>
    <col min="3330" max="3330" width="4.140625" style="24" customWidth="1"/>
    <col min="3331" max="3331" width="54" style="24" customWidth="1"/>
    <col min="3332" max="3332" width="3.7109375" style="24" customWidth="1"/>
    <col min="3333" max="3333" width="90.28515625" style="24" customWidth="1"/>
    <col min="3334" max="3335" width="8.85546875" style="24"/>
    <col min="3336" max="3336" width="15.42578125" style="24" customWidth="1"/>
    <col min="3337" max="3337" width="5.140625" style="24" customWidth="1"/>
    <col min="3338" max="3339" width="8.85546875" style="24"/>
    <col min="3340" max="3340" width="3" style="24" customWidth="1"/>
    <col min="3341" max="3343" width="8.85546875" style="24"/>
    <col min="3344" max="3344" width="7" style="24" customWidth="1"/>
    <col min="3345" max="3584" width="8.85546875" style="24"/>
    <col min="3585" max="3585" width="3" style="24" customWidth="1"/>
    <col min="3586" max="3586" width="4.140625" style="24" customWidth="1"/>
    <col min="3587" max="3587" width="54" style="24" customWidth="1"/>
    <col min="3588" max="3588" width="3.7109375" style="24" customWidth="1"/>
    <col min="3589" max="3589" width="90.28515625" style="24" customWidth="1"/>
    <col min="3590" max="3591" width="8.85546875" style="24"/>
    <col min="3592" max="3592" width="15.42578125" style="24" customWidth="1"/>
    <col min="3593" max="3593" width="5.140625" style="24" customWidth="1"/>
    <col min="3594" max="3595" width="8.85546875" style="24"/>
    <col min="3596" max="3596" width="3" style="24" customWidth="1"/>
    <col min="3597" max="3599" width="8.85546875" style="24"/>
    <col min="3600" max="3600" width="7" style="24" customWidth="1"/>
    <col min="3601" max="3840" width="8.85546875" style="24"/>
    <col min="3841" max="3841" width="3" style="24" customWidth="1"/>
    <col min="3842" max="3842" width="4.140625" style="24" customWidth="1"/>
    <col min="3843" max="3843" width="54" style="24" customWidth="1"/>
    <col min="3844" max="3844" width="3.7109375" style="24" customWidth="1"/>
    <col min="3845" max="3845" width="90.28515625" style="24" customWidth="1"/>
    <col min="3846" max="3847" width="8.85546875" style="24"/>
    <col min="3848" max="3848" width="15.42578125" style="24" customWidth="1"/>
    <col min="3849" max="3849" width="5.140625" style="24" customWidth="1"/>
    <col min="3850" max="3851" width="8.85546875" style="24"/>
    <col min="3852" max="3852" width="3" style="24" customWidth="1"/>
    <col min="3853" max="3855" width="8.85546875" style="24"/>
    <col min="3856" max="3856" width="7" style="24" customWidth="1"/>
    <col min="3857" max="4096" width="8.85546875" style="24"/>
    <col min="4097" max="4097" width="3" style="24" customWidth="1"/>
    <col min="4098" max="4098" width="4.140625" style="24" customWidth="1"/>
    <col min="4099" max="4099" width="54" style="24" customWidth="1"/>
    <col min="4100" max="4100" width="3.7109375" style="24" customWidth="1"/>
    <col min="4101" max="4101" width="90.28515625" style="24" customWidth="1"/>
    <col min="4102" max="4103" width="8.85546875" style="24"/>
    <col min="4104" max="4104" width="15.42578125" style="24" customWidth="1"/>
    <col min="4105" max="4105" width="5.140625" style="24" customWidth="1"/>
    <col min="4106" max="4107" width="8.85546875" style="24"/>
    <col min="4108" max="4108" width="3" style="24" customWidth="1"/>
    <col min="4109" max="4111" width="8.85546875" style="24"/>
    <col min="4112" max="4112" width="7" style="24" customWidth="1"/>
    <col min="4113" max="4352" width="8.85546875" style="24"/>
    <col min="4353" max="4353" width="3" style="24" customWidth="1"/>
    <col min="4354" max="4354" width="4.140625" style="24" customWidth="1"/>
    <col min="4355" max="4355" width="54" style="24" customWidth="1"/>
    <col min="4356" max="4356" width="3.7109375" style="24" customWidth="1"/>
    <col min="4357" max="4357" width="90.28515625" style="24" customWidth="1"/>
    <col min="4358" max="4359" width="8.85546875" style="24"/>
    <col min="4360" max="4360" width="15.42578125" style="24" customWidth="1"/>
    <col min="4361" max="4361" width="5.140625" style="24" customWidth="1"/>
    <col min="4362" max="4363" width="8.85546875" style="24"/>
    <col min="4364" max="4364" width="3" style="24" customWidth="1"/>
    <col min="4365" max="4367" width="8.85546875" style="24"/>
    <col min="4368" max="4368" width="7" style="24" customWidth="1"/>
    <col min="4369" max="4608" width="8.85546875" style="24"/>
    <col min="4609" max="4609" width="3" style="24" customWidth="1"/>
    <col min="4610" max="4610" width="4.140625" style="24" customWidth="1"/>
    <col min="4611" max="4611" width="54" style="24" customWidth="1"/>
    <col min="4612" max="4612" width="3.7109375" style="24" customWidth="1"/>
    <col min="4613" max="4613" width="90.28515625" style="24" customWidth="1"/>
    <col min="4614" max="4615" width="8.85546875" style="24"/>
    <col min="4616" max="4616" width="15.42578125" style="24" customWidth="1"/>
    <col min="4617" max="4617" width="5.140625" style="24" customWidth="1"/>
    <col min="4618" max="4619" width="8.85546875" style="24"/>
    <col min="4620" max="4620" width="3" style="24" customWidth="1"/>
    <col min="4621" max="4623" width="8.85546875" style="24"/>
    <col min="4624" max="4624" width="7" style="24" customWidth="1"/>
    <col min="4625" max="4864" width="8.85546875" style="24"/>
    <col min="4865" max="4865" width="3" style="24" customWidth="1"/>
    <col min="4866" max="4866" width="4.140625" style="24" customWidth="1"/>
    <col min="4867" max="4867" width="54" style="24" customWidth="1"/>
    <col min="4868" max="4868" width="3.7109375" style="24" customWidth="1"/>
    <col min="4869" max="4869" width="90.28515625" style="24" customWidth="1"/>
    <col min="4870" max="4871" width="8.85546875" style="24"/>
    <col min="4872" max="4872" width="15.42578125" style="24" customWidth="1"/>
    <col min="4873" max="4873" width="5.140625" style="24" customWidth="1"/>
    <col min="4874" max="4875" width="8.85546875" style="24"/>
    <col min="4876" max="4876" width="3" style="24" customWidth="1"/>
    <col min="4877" max="4879" width="8.85546875" style="24"/>
    <col min="4880" max="4880" width="7" style="24" customWidth="1"/>
    <col min="4881" max="5120" width="8.85546875" style="24"/>
    <col min="5121" max="5121" width="3" style="24" customWidth="1"/>
    <col min="5122" max="5122" width="4.140625" style="24" customWidth="1"/>
    <col min="5123" max="5123" width="54" style="24" customWidth="1"/>
    <col min="5124" max="5124" width="3.7109375" style="24" customWidth="1"/>
    <col min="5125" max="5125" width="90.28515625" style="24" customWidth="1"/>
    <col min="5126" max="5127" width="8.85546875" style="24"/>
    <col min="5128" max="5128" width="15.42578125" style="24" customWidth="1"/>
    <col min="5129" max="5129" width="5.140625" style="24" customWidth="1"/>
    <col min="5130" max="5131" width="8.85546875" style="24"/>
    <col min="5132" max="5132" width="3" style="24" customWidth="1"/>
    <col min="5133" max="5135" width="8.85546875" style="24"/>
    <col min="5136" max="5136" width="7" style="24" customWidth="1"/>
    <col min="5137" max="5376" width="8.85546875" style="24"/>
    <col min="5377" max="5377" width="3" style="24" customWidth="1"/>
    <col min="5378" max="5378" width="4.140625" style="24" customWidth="1"/>
    <col min="5379" max="5379" width="54" style="24" customWidth="1"/>
    <col min="5380" max="5380" width="3.7109375" style="24" customWidth="1"/>
    <col min="5381" max="5381" width="90.28515625" style="24" customWidth="1"/>
    <col min="5382" max="5383" width="8.85546875" style="24"/>
    <col min="5384" max="5384" width="15.42578125" style="24" customWidth="1"/>
    <col min="5385" max="5385" width="5.140625" style="24" customWidth="1"/>
    <col min="5386" max="5387" width="8.85546875" style="24"/>
    <col min="5388" max="5388" width="3" style="24" customWidth="1"/>
    <col min="5389" max="5391" width="8.85546875" style="24"/>
    <col min="5392" max="5392" width="7" style="24" customWidth="1"/>
    <col min="5393" max="5632" width="8.85546875" style="24"/>
    <col min="5633" max="5633" width="3" style="24" customWidth="1"/>
    <col min="5634" max="5634" width="4.140625" style="24" customWidth="1"/>
    <col min="5635" max="5635" width="54" style="24" customWidth="1"/>
    <col min="5636" max="5636" width="3.7109375" style="24" customWidth="1"/>
    <col min="5637" max="5637" width="90.28515625" style="24" customWidth="1"/>
    <col min="5638" max="5639" width="8.85546875" style="24"/>
    <col min="5640" max="5640" width="15.42578125" style="24" customWidth="1"/>
    <col min="5641" max="5641" width="5.140625" style="24" customWidth="1"/>
    <col min="5642" max="5643" width="8.85546875" style="24"/>
    <col min="5644" max="5644" width="3" style="24" customWidth="1"/>
    <col min="5645" max="5647" width="8.85546875" style="24"/>
    <col min="5648" max="5648" width="7" style="24" customWidth="1"/>
    <col min="5649" max="5888" width="8.85546875" style="24"/>
    <col min="5889" max="5889" width="3" style="24" customWidth="1"/>
    <col min="5890" max="5890" width="4.140625" style="24" customWidth="1"/>
    <col min="5891" max="5891" width="54" style="24" customWidth="1"/>
    <col min="5892" max="5892" width="3.7109375" style="24" customWidth="1"/>
    <col min="5893" max="5893" width="90.28515625" style="24" customWidth="1"/>
    <col min="5894" max="5895" width="8.85546875" style="24"/>
    <col min="5896" max="5896" width="15.42578125" style="24" customWidth="1"/>
    <col min="5897" max="5897" width="5.140625" style="24" customWidth="1"/>
    <col min="5898" max="5899" width="8.85546875" style="24"/>
    <col min="5900" max="5900" width="3" style="24" customWidth="1"/>
    <col min="5901" max="5903" width="8.85546875" style="24"/>
    <col min="5904" max="5904" width="7" style="24" customWidth="1"/>
    <col min="5905" max="6144" width="8.85546875" style="24"/>
    <col min="6145" max="6145" width="3" style="24" customWidth="1"/>
    <col min="6146" max="6146" width="4.140625" style="24" customWidth="1"/>
    <col min="6147" max="6147" width="54" style="24" customWidth="1"/>
    <col min="6148" max="6148" width="3.7109375" style="24" customWidth="1"/>
    <col min="6149" max="6149" width="90.28515625" style="24" customWidth="1"/>
    <col min="6150" max="6151" width="8.85546875" style="24"/>
    <col min="6152" max="6152" width="15.42578125" style="24" customWidth="1"/>
    <col min="6153" max="6153" width="5.140625" style="24" customWidth="1"/>
    <col min="6154" max="6155" width="8.85546875" style="24"/>
    <col min="6156" max="6156" width="3" style="24" customWidth="1"/>
    <col min="6157" max="6159" width="8.85546875" style="24"/>
    <col min="6160" max="6160" width="7" style="24" customWidth="1"/>
    <col min="6161" max="6400" width="8.85546875" style="24"/>
    <col min="6401" max="6401" width="3" style="24" customWidth="1"/>
    <col min="6402" max="6402" width="4.140625" style="24" customWidth="1"/>
    <col min="6403" max="6403" width="54" style="24" customWidth="1"/>
    <col min="6404" max="6404" width="3.7109375" style="24" customWidth="1"/>
    <col min="6405" max="6405" width="90.28515625" style="24" customWidth="1"/>
    <col min="6406" max="6407" width="8.85546875" style="24"/>
    <col min="6408" max="6408" width="15.42578125" style="24" customWidth="1"/>
    <col min="6409" max="6409" width="5.140625" style="24" customWidth="1"/>
    <col min="6410" max="6411" width="8.85546875" style="24"/>
    <col min="6412" max="6412" width="3" style="24" customWidth="1"/>
    <col min="6413" max="6415" width="8.85546875" style="24"/>
    <col min="6416" max="6416" width="7" style="24" customWidth="1"/>
    <col min="6417" max="6656" width="8.85546875" style="24"/>
    <col min="6657" max="6657" width="3" style="24" customWidth="1"/>
    <col min="6658" max="6658" width="4.140625" style="24" customWidth="1"/>
    <col min="6659" max="6659" width="54" style="24" customWidth="1"/>
    <col min="6660" max="6660" width="3.7109375" style="24" customWidth="1"/>
    <col min="6661" max="6661" width="90.28515625" style="24" customWidth="1"/>
    <col min="6662" max="6663" width="8.85546875" style="24"/>
    <col min="6664" max="6664" width="15.42578125" style="24" customWidth="1"/>
    <col min="6665" max="6665" width="5.140625" style="24" customWidth="1"/>
    <col min="6666" max="6667" width="8.85546875" style="24"/>
    <col min="6668" max="6668" width="3" style="24" customWidth="1"/>
    <col min="6669" max="6671" width="8.85546875" style="24"/>
    <col min="6672" max="6672" width="7" style="24" customWidth="1"/>
    <col min="6673" max="6912" width="8.85546875" style="24"/>
    <col min="6913" max="6913" width="3" style="24" customWidth="1"/>
    <col min="6914" max="6914" width="4.140625" style="24" customWidth="1"/>
    <col min="6915" max="6915" width="54" style="24" customWidth="1"/>
    <col min="6916" max="6916" width="3.7109375" style="24" customWidth="1"/>
    <col min="6917" max="6917" width="90.28515625" style="24" customWidth="1"/>
    <col min="6918" max="6919" width="8.85546875" style="24"/>
    <col min="6920" max="6920" width="15.42578125" style="24" customWidth="1"/>
    <col min="6921" max="6921" width="5.140625" style="24" customWidth="1"/>
    <col min="6922" max="6923" width="8.85546875" style="24"/>
    <col min="6924" max="6924" width="3" style="24" customWidth="1"/>
    <col min="6925" max="6927" width="8.85546875" style="24"/>
    <col min="6928" max="6928" width="7" style="24" customWidth="1"/>
    <col min="6929" max="7168" width="8.85546875" style="24"/>
    <col min="7169" max="7169" width="3" style="24" customWidth="1"/>
    <col min="7170" max="7170" width="4.140625" style="24" customWidth="1"/>
    <col min="7171" max="7171" width="54" style="24" customWidth="1"/>
    <col min="7172" max="7172" width="3.7109375" style="24" customWidth="1"/>
    <col min="7173" max="7173" width="90.28515625" style="24" customWidth="1"/>
    <col min="7174" max="7175" width="8.85546875" style="24"/>
    <col min="7176" max="7176" width="15.42578125" style="24" customWidth="1"/>
    <col min="7177" max="7177" width="5.140625" style="24" customWidth="1"/>
    <col min="7178" max="7179" width="8.85546875" style="24"/>
    <col min="7180" max="7180" width="3" style="24" customWidth="1"/>
    <col min="7181" max="7183" width="8.85546875" style="24"/>
    <col min="7184" max="7184" width="7" style="24" customWidth="1"/>
    <col min="7185" max="7424" width="8.85546875" style="24"/>
    <col min="7425" max="7425" width="3" style="24" customWidth="1"/>
    <col min="7426" max="7426" width="4.140625" style="24" customWidth="1"/>
    <col min="7427" max="7427" width="54" style="24" customWidth="1"/>
    <col min="7428" max="7428" width="3.7109375" style="24" customWidth="1"/>
    <col min="7429" max="7429" width="90.28515625" style="24" customWidth="1"/>
    <col min="7430" max="7431" width="8.85546875" style="24"/>
    <col min="7432" max="7432" width="15.42578125" style="24" customWidth="1"/>
    <col min="7433" max="7433" width="5.140625" style="24" customWidth="1"/>
    <col min="7434" max="7435" width="8.85546875" style="24"/>
    <col min="7436" max="7436" width="3" style="24" customWidth="1"/>
    <col min="7437" max="7439" width="8.85546875" style="24"/>
    <col min="7440" max="7440" width="7" style="24" customWidth="1"/>
    <col min="7441" max="7680" width="8.85546875" style="24"/>
    <col min="7681" max="7681" width="3" style="24" customWidth="1"/>
    <col min="7682" max="7682" width="4.140625" style="24" customWidth="1"/>
    <col min="7683" max="7683" width="54" style="24" customWidth="1"/>
    <col min="7684" max="7684" width="3.7109375" style="24" customWidth="1"/>
    <col min="7685" max="7685" width="90.28515625" style="24" customWidth="1"/>
    <col min="7686" max="7687" width="8.85546875" style="24"/>
    <col min="7688" max="7688" width="15.42578125" style="24" customWidth="1"/>
    <col min="7689" max="7689" width="5.140625" style="24" customWidth="1"/>
    <col min="7690" max="7691" width="8.85546875" style="24"/>
    <col min="7692" max="7692" width="3" style="24" customWidth="1"/>
    <col min="7693" max="7695" width="8.85546875" style="24"/>
    <col min="7696" max="7696" width="7" style="24" customWidth="1"/>
    <col min="7697" max="7936" width="8.85546875" style="24"/>
    <col min="7937" max="7937" width="3" style="24" customWidth="1"/>
    <col min="7938" max="7938" width="4.140625" style="24" customWidth="1"/>
    <col min="7939" max="7939" width="54" style="24" customWidth="1"/>
    <col min="7940" max="7940" width="3.7109375" style="24" customWidth="1"/>
    <col min="7941" max="7941" width="90.28515625" style="24" customWidth="1"/>
    <col min="7942" max="7943" width="8.85546875" style="24"/>
    <col min="7944" max="7944" width="15.42578125" style="24" customWidth="1"/>
    <col min="7945" max="7945" width="5.140625" style="24" customWidth="1"/>
    <col min="7946" max="7947" width="8.85546875" style="24"/>
    <col min="7948" max="7948" width="3" style="24" customWidth="1"/>
    <col min="7949" max="7951" width="8.85546875" style="24"/>
    <col min="7952" max="7952" width="7" style="24" customWidth="1"/>
    <col min="7953" max="8192" width="8.85546875" style="24"/>
    <col min="8193" max="8193" width="3" style="24" customWidth="1"/>
    <col min="8194" max="8194" width="4.140625" style="24" customWidth="1"/>
    <col min="8195" max="8195" width="54" style="24" customWidth="1"/>
    <col min="8196" max="8196" width="3.7109375" style="24" customWidth="1"/>
    <col min="8197" max="8197" width="90.28515625" style="24" customWidth="1"/>
    <col min="8198" max="8199" width="8.85546875" style="24"/>
    <col min="8200" max="8200" width="15.42578125" style="24" customWidth="1"/>
    <col min="8201" max="8201" width="5.140625" style="24" customWidth="1"/>
    <col min="8202" max="8203" width="8.85546875" style="24"/>
    <col min="8204" max="8204" width="3" style="24" customWidth="1"/>
    <col min="8205" max="8207" width="8.85546875" style="24"/>
    <col min="8208" max="8208" width="7" style="24" customWidth="1"/>
    <col min="8209" max="8448" width="8.85546875" style="24"/>
    <col min="8449" max="8449" width="3" style="24" customWidth="1"/>
    <col min="8450" max="8450" width="4.140625" style="24" customWidth="1"/>
    <col min="8451" max="8451" width="54" style="24" customWidth="1"/>
    <col min="8452" max="8452" width="3.7109375" style="24" customWidth="1"/>
    <col min="8453" max="8453" width="90.28515625" style="24" customWidth="1"/>
    <col min="8454" max="8455" width="8.85546875" style="24"/>
    <col min="8456" max="8456" width="15.42578125" style="24" customWidth="1"/>
    <col min="8457" max="8457" width="5.140625" style="24" customWidth="1"/>
    <col min="8458" max="8459" width="8.85546875" style="24"/>
    <col min="8460" max="8460" width="3" style="24" customWidth="1"/>
    <col min="8461" max="8463" width="8.85546875" style="24"/>
    <col min="8464" max="8464" width="7" style="24" customWidth="1"/>
    <col min="8465" max="8704" width="8.85546875" style="24"/>
    <col min="8705" max="8705" width="3" style="24" customWidth="1"/>
    <col min="8706" max="8706" width="4.140625" style="24" customWidth="1"/>
    <col min="8707" max="8707" width="54" style="24" customWidth="1"/>
    <col min="8708" max="8708" width="3.7109375" style="24" customWidth="1"/>
    <col min="8709" max="8709" width="90.28515625" style="24" customWidth="1"/>
    <col min="8710" max="8711" width="8.85546875" style="24"/>
    <col min="8712" max="8712" width="15.42578125" style="24" customWidth="1"/>
    <col min="8713" max="8713" width="5.140625" style="24" customWidth="1"/>
    <col min="8714" max="8715" width="8.85546875" style="24"/>
    <col min="8716" max="8716" width="3" style="24" customWidth="1"/>
    <col min="8717" max="8719" width="8.85546875" style="24"/>
    <col min="8720" max="8720" width="7" style="24" customWidth="1"/>
    <col min="8721" max="8960" width="8.85546875" style="24"/>
    <col min="8961" max="8961" width="3" style="24" customWidth="1"/>
    <col min="8962" max="8962" width="4.140625" style="24" customWidth="1"/>
    <col min="8963" max="8963" width="54" style="24" customWidth="1"/>
    <col min="8964" max="8964" width="3.7109375" style="24" customWidth="1"/>
    <col min="8965" max="8965" width="90.28515625" style="24" customWidth="1"/>
    <col min="8966" max="8967" width="8.85546875" style="24"/>
    <col min="8968" max="8968" width="15.42578125" style="24" customWidth="1"/>
    <col min="8969" max="8969" width="5.140625" style="24" customWidth="1"/>
    <col min="8970" max="8971" width="8.85546875" style="24"/>
    <col min="8972" max="8972" width="3" style="24" customWidth="1"/>
    <col min="8973" max="8975" width="8.85546875" style="24"/>
    <col min="8976" max="8976" width="7" style="24" customWidth="1"/>
    <col min="8977" max="9216" width="8.85546875" style="24"/>
    <col min="9217" max="9217" width="3" style="24" customWidth="1"/>
    <col min="9218" max="9218" width="4.140625" style="24" customWidth="1"/>
    <col min="9219" max="9219" width="54" style="24" customWidth="1"/>
    <col min="9220" max="9220" width="3.7109375" style="24" customWidth="1"/>
    <col min="9221" max="9221" width="90.28515625" style="24" customWidth="1"/>
    <col min="9222" max="9223" width="8.85546875" style="24"/>
    <col min="9224" max="9224" width="15.42578125" style="24" customWidth="1"/>
    <col min="9225" max="9225" width="5.140625" style="24" customWidth="1"/>
    <col min="9226" max="9227" width="8.85546875" style="24"/>
    <col min="9228" max="9228" width="3" style="24" customWidth="1"/>
    <col min="9229" max="9231" width="8.85546875" style="24"/>
    <col min="9232" max="9232" width="7" style="24" customWidth="1"/>
    <col min="9233" max="9472" width="8.85546875" style="24"/>
    <col min="9473" max="9473" width="3" style="24" customWidth="1"/>
    <col min="9474" max="9474" width="4.140625" style="24" customWidth="1"/>
    <col min="9475" max="9475" width="54" style="24" customWidth="1"/>
    <col min="9476" max="9476" width="3.7109375" style="24" customWidth="1"/>
    <col min="9477" max="9477" width="90.28515625" style="24" customWidth="1"/>
    <col min="9478" max="9479" width="8.85546875" style="24"/>
    <col min="9480" max="9480" width="15.42578125" style="24" customWidth="1"/>
    <col min="9481" max="9481" width="5.140625" style="24" customWidth="1"/>
    <col min="9482" max="9483" width="8.85546875" style="24"/>
    <col min="9484" max="9484" width="3" style="24" customWidth="1"/>
    <col min="9485" max="9487" width="8.85546875" style="24"/>
    <col min="9488" max="9488" width="7" style="24" customWidth="1"/>
    <col min="9489" max="9728" width="8.85546875" style="24"/>
    <col min="9729" max="9729" width="3" style="24" customWidth="1"/>
    <col min="9730" max="9730" width="4.140625" style="24" customWidth="1"/>
    <col min="9731" max="9731" width="54" style="24" customWidth="1"/>
    <col min="9732" max="9732" width="3.7109375" style="24" customWidth="1"/>
    <col min="9733" max="9733" width="90.28515625" style="24" customWidth="1"/>
    <col min="9734" max="9735" width="8.85546875" style="24"/>
    <col min="9736" max="9736" width="15.42578125" style="24" customWidth="1"/>
    <col min="9737" max="9737" width="5.140625" style="24" customWidth="1"/>
    <col min="9738" max="9739" width="8.85546875" style="24"/>
    <col min="9740" max="9740" width="3" style="24" customWidth="1"/>
    <col min="9741" max="9743" width="8.85546875" style="24"/>
    <col min="9744" max="9744" width="7" style="24" customWidth="1"/>
    <col min="9745" max="9984" width="8.85546875" style="24"/>
    <col min="9985" max="9985" width="3" style="24" customWidth="1"/>
    <col min="9986" max="9986" width="4.140625" style="24" customWidth="1"/>
    <col min="9987" max="9987" width="54" style="24" customWidth="1"/>
    <col min="9988" max="9988" width="3.7109375" style="24" customWidth="1"/>
    <col min="9989" max="9989" width="90.28515625" style="24" customWidth="1"/>
    <col min="9990" max="9991" width="8.85546875" style="24"/>
    <col min="9992" max="9992" width="15.42578125" style="24" customWidth="1"/>
    <col min="9993" max="9993" width="5.140625" style="24" customWidth="1"/>
    <col min="9994" max="9995" width="8.85546875" style="24"/>
    <col min="9996" max="9996" width="3" style="24" customWidth="1"/>
    <col min="9997" max="9999" width="8.85546875" style="24"/>
    <col min="10000" max="10000" width="7" style="24" customWidth="1"/>
    <col min="10001" max="10240" width="8.85546875" style="24"/>
    <col min="10241" max="10241" width="3" style="24" customWidth="1"/>
    <col min="10242" max="10242" width="4.140625" style="24" customWidth="1"/>
    <col min="10243" max="10243" width="54" style="24" customWidth="1"/>
    <col min="10244" max="10244" width="3.7109375" style="24" customWidth="1"/>
    <col min="10245" max="10245" width="90.28515625" style="24" customWidth="1"/>
    <col min="10246" max="10247" width="8.85546875" style="24"/>
    <col min="10248" max="10248" width="15.42578125" style="24" customWidth="1"/>
    <col min="10249" max="10249" width="5.140625" style="24" customWidth="1"/>
    <col min="10250" max="10251" width="8.85546875" style="24"/>
    <col min="10252" max="10252" width="3" style="24" customWidth="1"/>
    <col min="10253" max="10255" width="8.85546875" style="24"/>
    <col min="10256" max="10256" width="7" style="24" customWidth="1"/>
    <col min="10257" max="10496" width="8.85546875" style="24"/>
    <col min="10497" max="10497" width="3" style="24" customWidth="1"/>
    <col min="10498" max="10498" width="4.140625" style="24" customWidth="1"/>
    <col min="10499" max="10499" width="54" style="24" customWidth="1"/>
    <col min="10500" max="10500" width="3.7109375" style="24" customWidth="1"/>
    <col min="10501" max="10501" width="90.28515625" style="24" customWidth="1"/>
    <col min="10502" max="10503" width="8.85546875" style="24"/>
    <col min="10504" max="10504" width="15.42578125" style="24" customWidth="1"/>
    <col min="10505" max="10505" width="5.140625" style="24" customWidth="1"/>
    <col min="10506" max="10507" width="8.85546875" style="24"/>
    <col min="10508" max="10508" width="3" style="24" customWidth="1"/>
    <col min="10509" max="10511" width="8.85546875" style="24"/>
    <col min="10512" max="10512" width="7" style="24" customWidth="1"/>
    <col min="10513" max="10752" width="8.85546875" style="24"/>
    <col min="10753" max="10753" width="3" style="24" customWidth="1"/>
    <col min="10754" max="10754" width="4.140625" style="24" customWidth="1"/>
    <col min="10755" max="10755" width="54" style="24" customWidth="1"/>
    <col min="10756" max="10756" width="3.7109375" style="24" customWidth="1"/>
    <col min="10757" max="10757" width="90.28515625" style="24" customWidth="1"/>
    <col min="10758" max="10759" width="8.85546875" style="24"/>
    <col min="10760" max="10760" width="15.42578125" style="24" customWidth="1"/>
    <col min="10761" max="10761" width="5.140625" style="24" customWidth="1"/>
    <col min="10762" max="10763" width="8.85546875" style="24"/>
    <col min="10764" max="10764" width="3" style="24" customWidth="1"/>
    <col min="10765" max="10767" width="8.85546875" style="24"/>
    <col min="10768" max="10768" width="7" style="24" customWidth="1"/>
    <col min="10769" max="11008" width="8.85546875" style="24"/>
    <col min="11009" max="11009" width="3" style="24" customWidth="1"/>
    <col min="11010" max="11010" width="4.140625" style="24" customWidth="1"/>
    <col min="11011" max="11011" width="54" style="24" customWidth="1"/>
    <col min="11012" max="11012" width="3.7109375" style="24" customWidth="1"/>
    <col min="11013" max="11013" width="90.28515625" style="24" customWidth="1"/>
    <col min="11014" max="11015" width="8.85546875" style="24"/>
    <col min="11016" max="11016" width="15.42578125" style="24" customWidth="1"/>
    <col min="11017" max="11017" width="5.140625" style="24" customWidth="1"/>
    <col min="11018" max="11019" width="8.85546875" style="24"/>
    <col min="11020" max="11020" width="3" style="24" customWidth="1"/>
    <col min="11021" max="11023" width="8.85546875" style="24"/>
    <col min="11024" max="11024" width="7" style="24" customWidth="1"/>
    <col min="11025" max="11264" width="8.85546875" style="24"/>
    <col min="11265" max="11265" width="3" style="24" customWidth="1"/>
    <col min="11266" max="11266" width="4.140625" style="24" customWidth="1"/>
    <col min="11267" max="11267" width="54" style="24" customWidth="1"/>
    <col min="11268" max="11268" width="3.7109375" style="24" customWidth="1"/>
    <col min="11269" max="11269" width="90.28515625" style="24" customWidth="1"/>
    <col min="11270" max="11271" width="8.85546875" style="24"/>
    <col min="11272" max="11272" width="15.42578125" style="24" customWidth="1"/>
    <col min="11273" max="11273" width="5.140625" style="24" customWidth="1"/>
    <col min="11274" max="11275" width="8.85546875" style="24"/>
    <col min="11276" max="11276" width="3" style="24" customWidth="1"/>
    <col min="11277" max="11279" width="8.85546875" style="24"/>
    <col min="11280" max="11280" width="7" style="24" customWidth="1"/>
    <col min="11281" max="11520" width="8.85546875" style="24"/>
    <col min="11521" max="11521" width="3" style="24" customWidth="1"/>
    <col min="11522" max="11522" width="4.140625" style="24" customWidth="1"/>
    <col min="11523" max="11523" width="54" style="24" customWidth="1"/>
    <col min="11524" max="11524" width="3.7109375" style="24" customWidth="1"/>
    <col min="11525" max="11525" width="90.28515625" style="24" customWidth="1"/>
    <col min="11526" max="11527" width="8.85546875" style="24"/>
    <col min="11528" max="11528" width="15.42578125" style="24" customWidth="1"/>
    <col min="11529" max="11529" width="5.140625" style="24" customWidth="1"/>
    <col min="11530" max="11531" width="8.85546875" style="24"/>
    <col min="11532" max="11532" width="3" style="24" customWidth="1"/>
    <col min="11533" max="11535" width="8.85546875" style="24"/>
    <col min="11536" max="11536" width="7" style="24" customWidth="1"/>
    <col min="11537" max="11776" width="8.85546875" style="24"/>
    <col min="11777" max="11777" width="3" style="24" customWidth="1"/>
    <col min="11778" max="11778" width="4.140625" style="24" customWidth="1"/>
    <col min="11779" max="11779" width="54" style="24" customWidth="1"/>
    <col min="11780" max="11780" width="3.7109375" style="24" customWidth="1"/>
    <col min="11781" max="11781" width="90.28515625" style="24" customWidth="1"/>
    <col min="11782" max="11783" width="8.85546875" style="24"/>
    <col min="11784" max="11784" width="15.42578125" style="24" customWidth="1"/>
    <col min="11785" max="11785" width="5.140625" style="24" customWidth="1"/>
    <col min="11786" max="11787" width="8.85546875" style="24"/>
    <col min="11788" max="11788" width="3" style="24" customWidth="1"/>
    <col min="11789" max="11791" width="8.85546875" style="24"/>
    <col min="11792" max="11792" width="7" style="24" customWidth="1"/>
    <col min="11793" max="12032" width="8.85546875" style="24"/>
    <col min="12033" max="12033" width="3" style="24" customWidth="1"/>
    <col min="12034" max="12034" width="4.140625" style="24" customWidth="1"/>
    <col min="12035" max="12035" width="54" style="24" customWidth="1"/>
    <col min="12036" max="12036" width="3.7109375" style="24" customWidth="1"/>
    <col min="12037" max="12037" width="90.28515625" style="24" customWidth="1"/>
    <col min="12038" max="12039" width="8.85546875" style="24"/>
    <col min="12040" max="12040" width="15.42578125" style="24" customWidth="1"/>
    <col min="12041" max="12041" width="5.140625" style="24" customWidth="1"/>
    <col min="12042" max="12043" width="8.85546875" style="24"/>
    <col min="12044" max="12044" width="3" style="24" customWidth="1"/>
    <col min="12045" max="12047" width="8.85546875" style="24"/>
    <col min="12048" max="12048" width="7" style="24" customWidth="1"/>
    <col min="12049" max="12288" width="8.85546875" style="24"/>
    <col min="12289" max="12289" width="3" style="24" customWidth="1"/>
    <col min="12290" max="12290" width="4.140625" style="24" customWidth="1"/>
    <col min="12291" max="12291" width="54" style="24" customWidth="1"/>
    <col min="12292" max="12292" width="3.7109375" style="24" customWidth="1"/>
    <col min="12293" max="12293" width="90.28515625" style="24" customWidth="1"/>
    <col min="12294" max="12295" width="8.85546875" style="24"/>
    <col min="12296" max="12296" width="15.42578125" style="24" customWidth="1"/>
    <col min="12297" max="12297" width="5.140625" style="24" customWidth="1"/>
    <col min="12298" max="12299" width="8.85546875" style="24"/>
    <col min="12300" max="12300" width="3" style="24" customWidth="1"/>
    <col min="12301" max="12303" width="8.85546875" style="24"/>
    <col min="12304" max="12304" width="7" style="24" customWidth="1"/>
    <col min="12305" max="12544" width="8.85546875" style="24"/>
    <col min="12545" max="12545" width="3" style="24" customWidth="1"/>
    <col min="12546" max="12546" width="4.140625" style="24" customWidth="1"/>
    <col min="12547" max="12547" width="54" style="24" customWidth="1"/>
    <col min="12548" max="12548" width="3.7109375" style="24" customWidth="1"/>
    <col min="12549" max="12549" width="90.28515625" style="24" customWidth="1"/>
    <col min="12550" max="12551" width="8.85546875" style="24"/>
    <col min="12552" max="12552" width="15.42578125" style="24" customWidth="1"/>
    <col min="12553" max="12553" width="5.140625" style="24" customWidth="1"/>
    <col min="12554" max="12555" width="8.85546875" style="24"/>
    <col min="12556" max="12556" width="3" style="24" customWidth="1"/>
    <col min="12557" max="12559" width="8.85546875" style="24"/>
    <col min="12560" max="12560" width="7" style="24" customWidth="1"/>
    <col min="12561" max="12800" width="8.85546875" style="24"/>
    <col min="12801" max="12801" width="3" style="24" customWidth="1"/>
    <col min="12802" max="12802" width="4.140625" style="24" customWidth="1"/>
    <col min="12803" max="12803" width="54" style="24" customWidth="1"/>
    <col min="12804" max="12804" width="3.7109375" style="24" customWidth="1"/>
    <col min="12805" max="12805" width="90.28515625" style="24" customWidth="1"/>
    <col min="12806" max="12807" width="8.85546875" style="24"/>
    <col min="12808" max="12808" width="15.42578125" style="24" customWidth="1"/>
    <col min="12809" max="12809" width="5.140625" style="24" customWidth="1"/>
    <col min="12810" max="12811" width="8.85546875" style="24"/>
    <col min="12812" max="12812" width="3" style="24" customWidth="1"/>
    <col min="12813" max="12815" width="8.85546875" style="24"/>
    <col min="12816" max="12816" width="7" style="24" customWidth="1"/>
    <col min="12817" max="13056" width="8.85546875" style="24"/>
    <col min="13057" max="13057" width="3" style="24" customWidth="1"/>
    <col min="13058" max="13058" width="4.140625" style="24" customWidth="1"/>
    <col min="13059" max="13059" width="54" style="24" customWidth="1"/>
    <col min="13060" max="13060" width="3.7109375" style="24" customWidth="1"/>
    <col min="13061" max="13061" width="90.28515625" style="24" customWidth="1"/>
    <col min="13062" max="13063" width="8.85546875" style="24"/>
    <col min="13064" max="13064" width="15.42578125" style="24" customWidth="1"/>
    <col min="13065" max="13065" width="5.140625" style="24" customWidth="1"/>
    <col min="13066" max="13067" width="8.85546875" style="24"/>
    <col min="13068" max="13068" width="3" style="24" customWidth="1"/>
    <col min="13069" max="13071" width="8.85546875" style="24"/>
    <col min="13072" max="13072" width="7" style="24" customWidth="1"/>
    <col min="13073" max="13312" width="8.85546875" style="24"/>
    <col min="13313" max="13313" width="3" style="24" customWidth="1"/>
    <col min="13314" max="13314" width="4.140625" style="24" customWidth="1"/>
    <col min="13315" max="13315" width="54" style="24" customWidth="1"/>
    <col min="13316" max="13316" width="3.7109375" style="24" customWidth="1"/>
    <col min="13317" max="13317" width="90.28515625" style="24" customWidth="1"/>
    <col min="13318" max="13319" width="8.85546875" style="24"/>
    <col min="13320" max="13320" width="15.42578125" style="24" customWidth="1"/>
    <col min="13321" max="13321" width="5.140625" style="24" customWidth="1"/>
    <col min="13322" max="13323" width="8.85546875" style="24"/>
    <col min="13324" max="13324" width="3" style="24" customWidth="1"/>
    <col min="13325" max="13327" width="8.85546875" style="24"/>
    <col min="13328" max="13328" width="7" style="24" customWidth="1"/>
    <col min="13329" max="13568" width="8.85546875" style="24"/>
    <col min="13569" max="13569" width="3" style="24" customWidth="1"/>
    <col min="13570" max="13570" width="4.140625" style="24" customWidth="1"/>
    <col min="13571" max="13571" width="54" style="24" customWidth="1"/>
    <col min="13572" max="13572" width="3.7109375" style="24" customWidth="1"/>
    <col min="13573" max="13573" width="90.28515625" style="24" customWidth="1"/>
    <col min="13574" max="13575" width="8.85546875" style="24"/>
    <col min="13576" max="13576" width="15.42578125" style="24" customWidth="1"/>
    <col min="13577" max="13577" width="5.140625" style="24" customWidth="1"/>
    <col min="13578" max="13579" width="8.85546875" style="24"/>
    <col min="13580" max="13580" width="3" style="24" customWidth="1"/>
    <col min="13581" max="13583" width="8.85546875" style="24"/>
    <col min="13584" max="13584" width="7" style="24" customWidth="1"/>
    <col min="13585" max="13824" width="8.85546875" style="24"/>
    <col min="13825" max="13825" width="3" style="24" customWidth="1"/>
    <col min="13826" max="13826" width="4.140625" style="24" customWidth="1"/>
    <col min="13827" max="13827" width="54" style="24" customWidth="1"/>
    <col min="13828" max="13828" width="3.7109375" style="24" customWidth="1"/>
    <col min="13829" max="13829" width="90.28515625" style="24" customWidth="1"/>
    <col min="13830" max="13831" width="8.85546875" style="24"/>
    <col min="13832" max="13832" width="15.42578125" style="24" customWidth="1"/>
    <col min="13833" max="13833" width="5.140625" style="24" customWidth="1"/>
    <col min="13834" max="13835" width="8.85546875" style="24"/>
    <col min="13836" max="13836" width="3" style="24" customWidth="1"/>
    <col min="13837" max="13839" width="8.85546875" style="24"/>
    <col min="13840" max="13840" width="7" style="24" customWidth="1"/>
    <col min="13841" max="14080" width="8.85546875" style="24"/>
    <col min="14081" max="14081" width="3" style="24" customWidth="1"/>
    <col min="14082" max="14082" width="4.140625" style="24" customWidth="1"/>
    <col min="14083" max="14083" width="54" style="24" customWidth="1"/>
    <col min="14084" max="14084" width="3.7109375" style="24" customWidth="1"/>
    <col min="14085" max="14085" width="90.28515625" style="24" customWidth="1"/>
    <col min="14086" max="14087" width="8.85546875" style="24"/>
    <col min="14088" max="14088" width="15.42578125" style="24" customWidth="1"/>
    <col min="14089" max="14089" width="5.140625" style="24" customWidth="1"/>
    <col min="14090" max="14091" width="8.85546875" style="24"/>
    <col min="14092" max="14092" width="3" style="24" customWidth="1"/>
    <col min="14093" max="14095" width="8.85546875" style="24"/>
    <col min="14096" max="14096" width="7" style="24" customWidth="1"/>
    <col min="14097" max="14336" width="8.85546875" style="24"/>
    <col min="14337" max="14337" width="3" style="24" customWidth="1"/>
    <col min="14338" max="14338" width="4.140625" style="24" customWidth="1"/>
    <col min="14339" max="14339" width="54" style="24" customWidth="1"/>
    <col min="14340" max="14340" width="3.7109375" style="24" customWidth="1"/>
    <col min="14341" max="14341" width="90.28515625" style="24" customWidth="1"/>
    <col min="14342" max="14343" width="8.85546875" style="24"/>
    <col min="14344" max="14344" width="15.42578125" style="24" customWidth="1"/>
    <col min="14345" max="14345" width="5.140625" style="24" customWidth="1"/>
    <col min="14346" max="14347" width="8.85546875" style="24"/>
    <col min="14348" max="14348" width="3" style="24" customWidth="1"/>
    <col min="14349" max="14351" width="8.85546875" style="24"/>
    <col min="14352" max="14352" width="7" style="24" customWidth="1"/>
    <col min="14353" max="14592" width="8.85546875" style="24"/>
    <col min="14593" max="14593" width="3" style="24" customWidth="1"/>
    <col min="14594" max="14594" width="4.140625" style="24" customWidth="1"/>
    <col min="14595" max="14595" width="54" style="24" customWidth="1"/>
    <col min="14596" max="14596" width="3.7109375" style="24" customWidth="1"/>
    <col min="14597" max="14597" width="90.28515625" style="24" customWidth="1"/>
    <col min="14598" max="14599" width="8.85546875" style="24"/>
    <col min="14600" max="14600" width="15.42578125" style="24" customWidth="1"/>
    <col min="14601" max="14601" width="5.140625" style="24" customWidth="1"/>
    <col min="14602" max="14603" width="8.85546875" style="24"/>
    <col min="14604" max="14604" width="3" style="24" customWidth="1"/>
    <col min="14605" max="14607" width="8.85546875" style="24"/>
    <col min="14608" max="14608" width="7" style="24" customWidth="1"/>
    <col min="14609" max="14848" width="8.85546875" style="24"/>
    <col min="14849" max="14849" width="3" style="24" customWidth="1"/>
    <col min="14850" max="14850" width="4.140625" style="24" customWidth="1"/>
    <col min="14851" max="14851" width="54" style="24" customWidth="1"/>
    <col min="14852" max="14852" width="3.7109375" style="24" customWidth="1"/>
    <col min="14853" max="14853" width="90.28515625" style="24" customWidth="1"/>
    <col min="14854" max="14855" width="8.85546875" style="24"/>
    <col min="14856" max="14856" width="15.42578125" style="24" customWidth="1"/>
    <col min="14857" max="14857" width="5.140625" style="24" customWidth="1"/>
    <col min="14858" max="14859" width="8.85546875" style="24"/>
    <col min="14860" max="14860" width="3" style="24" customWidth="1"/>
    <col min="14861" max="14863" width="8.85546875" style="24"/>
    <col min="14864" max="14864" width="7" style="24" customWidth="1"/>
    <col min="14865" max="15104" width="8.85546875" style="24"/>
    <col min="15105" max="15105" width="3" style="24" customWidth="1"/>
    <col min="15106" max="15106" width="4.140625" style="24" customWidth="1"/>
    <col min="15107" max="15107" width="54" style="24" customWidth="1"/>
    <col min="15108" max="15108" width="3.7109375" style="24" customWidth="1"/>
    <col min="15109" max="15109" width="90.28515625" style="24" customWidth="1"/>
    <col min="15110" max="15111" width="8.85546875" style="24"/>
    <col min="15112" max="15112" width="15.42578125" style="24" customWidth="1"/>
    <col min="15113" max="15113" width="5.140625" style="24" customWidth="1"/>
    <col min="15114" max="15115" width="8.85546875" style="24"/>
    <col min="15116" max="15116" width="3" style="24" customWidth="1"/>
    <col min="15117" max="15119" width="8.85546875" style="24"/>
    <col min="15120" max="15120" width="7" style="24" customWidth="1"/>
    <col min="15121" max="15360" width="8.85546875" style="24"/>
    <col min="15361" max="15361" width="3" style="24" customWidth="1"/>
    <col min="15362" max="15362" width="4.140625" style="24" customWidth="1"/>
    <col min="15363" max="15363" width="54" style="24" customWidth="1"/>
    <col min="15364" max="15364" width="3.7109375" style="24" customWidth="1"/>
    <col min="15365" max="15365" width="90.28515625" style="24" customWidth="1"/>
    <col min="15366" max="15367" width="8.85546875" style="24"/>
    <col min="15368" max="15368" width="15.42578125" style="24" customWidth="1"/>
    <col min="15369" max="15369" width="5.140625" style="24" customWidth="1"/>
    <col min="15370" max="15371" width="8.85546875" style="24"/>
    <col min="15372" max="15372" width="3" style="24" customWidth="1"/>
    <col min="15373" max="15375" width="8.85546875" style="24"/>
    <col min="15376" max="15376" width="7" style="24" customWidth="1"/>
    <col min="15377" max="15616" width="8.85546875" style="24"/>
    <col min="15617" max="15617" width="3" style="24" customWidth="1"/>
    <col min="15618" max="15618" width="4.140625" style="24" customWidth="1"/>
    <col min="15619" max="15619" width="54" style="24" customWidth="1"/>
    <col min="15620" max="15620" width="3.7109375" style="24" customWidth="1"/>
    <col min="15621" max="15621" width="90.28515625" style="24" customWidth="1"/>
    <col min="15622" max="15623" width="8.85546875" style="24"/>
    <col min="15624" max="15624" width="15.42578125" style="24" customWidth="1"/>
    <col min="15625" max="15625" width="5.140625" style="24" customWidth="1"/>
    <col min="15626" max="15627" width="8.85546875" style="24"/>
    <col min="15628" max="15628" width="3" style="24" customWidth="1"/>
    <col min="15629" max="15631" width="8.85546875" style="24"/>
    <col min="15632" max="15632" width="7" style="24" customWidth="1"/>
    <col min="15633" max="15872" width="8.85546875" style="24"/>
    <col min="15873" max="15873" width="3" style="24" customWidth="1"/>
    <col min="15874" max="15874" width="4.140625" style="24" customWidth="1"/>
    <col min="15875" max="15875" width="54" style="24" customWidth="1"/>
    <col min="15876" max="15876" width="3.7109375" style="24" customWidth="1"/>
    <col min="15877" max="15877" width="90.28515625" style="24" customWidth="1"/>
    <col min="15878" max="15879" width="8.85546875" style="24"/>
    <col min="15880" max="15880" width="15.42578125" style="24" customWidth="1"/>
    <col min="15881" max="15881" width="5.140625" style="24" customWidth="1"/>
    <col min="15882" max="15883" width="8.85546875" style="24"/>
    <col min="15884" max="15884" width="3" style="24" customWidth="1"/>
    <col min="15885" max="15887" width="8.85546875" style="24"/>
    <col min="15888" max="15888" width="7" style="24" customWidth="1"/>
    <col min="15889" max="16128" width="8.85546875" style="24"/>
    <col min="16129" max="16129" width="3" style="24" customWidth="1"/>
    <col min="16130" max="16130" width="4.140625" style="24" customWidth="1"/>
    <col min="16131" max="16131" width="54" style="24" customWidth="1"/>
    <col min="16132" max="16132" width="3.7109375" style="24" customWidth="1"/>
    <col min="16133" max="16133" width="90.28515625" style="24" customWidth="1"/>
    <col min="16134" max="16135" width="8.85546875" style="24"/>
    <col min="16136" max="16136" width="15.42578125" style="24" customWidth="1"/>
    <col min="16137" max="16137" width="5.140625" style="24" customWidth="1"/>
    <col min="16138" max="16139" width="8.85546875" style="24"/>
    <col min="16140" max="16140" width="3" style="24" customWidth="1"/>
    <col min="16141" max="16143" width="8.85546875" style="24"/>
    <col min="16144" max="16144" width="7" style="24" customWidth="1"/>
    <col min="16145" max="16384" width="8.85546875" style="2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25"/>
      <c r="C40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8EB7-2C9A-4C31-BC8C-6AB3F8541C18}">
  <sheetPr codeName="Sheet1"/>
  <dimension ref="A1:T947"/>
  <sheetViews>
    <sheetView tabSelected="1"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O14" sqref="O14"/>
    </sheetView>
  </sheetViews>
  <sheetFormatPr defaultRowHeight="15" x14ac:dyDescent="0.25"/>
  <cols>
    <col min="1" max="1" width="3" style="23" customWidth="1"/>
    <col min="2" max="2" width="13.140625" style="23" customWidth="1"/>
    <col min="3" max="3" width="2.28515625" style="23" customWidth="1"/>
    <col min="4" max="4" width="9.42578125" style="23" bestFit="1" customWidth="1"/>
    <col min="5" max="5" width="8.7109375" style="23" bestFit="1" customWidth="1"/>
    <col min="6" max="6" width="8.85546875" style="23" bestFit="1" customWidth="1"/>
    <col min="7" max="7" width="30.7109375" style="23" customWidth="1"/>
    <col min="8" max="8" width="24.42578125" style="23" bestFit="1" customWidth="1"/>
    <col min="9" max="9" width="10.5703125" style="23" bestFit="1" customWidth="1"/>
    <col min="10" max="10" width="30.7109375" style="23" customWidth="1"/>
    <col min="11" max="11" width="7" style="23" bestFit="1" customWidth="1"/>
    <col min="12" max="12" width="9.7109375" style="23" bestFit="1" customWidth="1"/>
    <col min="13" max="13" width="8.7109375" style="23" bestFit="1" customWidth="1"/>
    <col min="15" max="16" width="10.140625" bestFit="1" customWidth="1"/>
    <col min="20" max="20" width="17.42578125" bestFit="1" customWidth="1"/>
  </cols>
  <sheetData>
    <row r="1" spans="1:20" s="22" customFormat="1" ht="15.75" thickBot="1" x14ac:dyDescent="0.3">
      <c r="A1" s="20"/>
      <c r="B1" s="20"/>
      <c r="C1" s="20"/>
      <c r="D1" s="21" t="s">
        <v>0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7</v>
      </c>
      <c r="L1" s="21" t="s">
        <v>8</v>
      </c>
      <c r="M1" s="21" t="s">
        <v>9</v>
      </c>
    </row>
    <row r="2" spans="1:20" ht="15.75" thickTop="1" x14ac:dyDescent="0.25">
      <c r="A2" s="2"/>
      <c r="B2" s="2" t="s">
        <v>10</v>
      </c>
      <c r="C2" s="2"/>
      <c r="D2" s="2"/>
      <c r="E2" s="3"/>
      <c r="F2" s="2"/>
      <c r="G2" s="2"/>
      <c r="H2" s="2"/>
      <c r="I2" s="2"/>
      <c r="J2" s="2"/>
      <c r="K2" s="4"/>
      <c r="L2" s="5"/>
      <c r="M2" s="5"/>
    </row>
    <row r="3" spans="1:20" x14ac:dyDescent="0.25">
      <c r="A3" s="7"/>
      <c r="B3" s="7"/>
      <c r="C3" s="7"/>
      <c r="D3" s="7" t="s">
        <v>11</v>
      </c>
      <c r="E3" s="8">
        <v>45377</v>
      </c>
      <c r="F3" s="7" t="s">
        <v>13</v>
      </c>
      <c r="G3" s="7" t="s">
        <v>370</v>
      </c>
      <c r="H3" s="7" t="s">
        <v>666</v>
      </c>
      <c r="I3" s="7" t="s">
        <v>851</v>
      </c>
      <c r="J3" s="7" t="s">
        <v>860</v>
      </c>
      <c r="K3" s="9">
        <v>-1</v>
      </c>
      <c r="L3" s="10">
        <v>1793.7</v>
      </c>
      <c r="M3" s="10">
        <f>ROUND(IF(ISNUMBER(L3), K3*L3, K3),5)</f>
        <v>-1793.7</v>
      </c>
      <c r="O3" s="6">
        <f>SUM(M3:M16)</f>
        <v>-4657.91</v>
      </c>
      <c r="P3" t="s">
        <v>1988</v>
      </c>
      <c r="Q3" s="6"/>
      <c r="T3" s="26">
        <v>-9214.2000000000007</v>
      </c>
    </row>
    <row r="4" spans="1:20" x14ac:dyDescent="0.25">
      <c r="A4" s="7"/>
      <c r="B4" s="7"/>
      <c r="C4" s="7"/>
      <c r="D4" s="7" t="s">
        <v>12</v>
      </c>
      <c r="E4" s="8">
        <v>45359</v>
      </c>
      <c r="F4" s="7" t="s">
        <v>14</v>
      </c>
      <c r="G4" s="7" t="s">
        <v>371</v>
      </c>
      <c r="H4" s="7" t="s">
        <v>667</v>
      </c>
      <c r="I4" s="7" t="s">
        <v>852</v>
      </c>
      <c r="J4" s="7" t="s">
        <v>861</v>
      </c>
      <c r="K4" s="9">
        <v>-6</v>
      </c>
      <c r="L4" s="10">
        <v>135</v>
      </c>
      <c r="M4" s="10">
        <f>ROUND(IF(ISNUMBER(L4), K4*L4, K4),5)</f>
        <v>-810</v>
      </c>
      <c r="O4" s="6">
        <f>SUM(M49:M273)</f>
        <v>4419.9700000000048</v>
      </c>
      <c r="P4" t="s">
        <v>1989</v>
      </c>
      <c r="T4" s="6">
        <v>-4657.91</v>
      </c>
    </row>
    <row r="5" spans="1:20" x14ac:dyDescent="0.25">
      <c r="A5" s="7"/>
      <c r="B5" s="7"/>
      <c r="C5" s="7"/>
      <c r="D5" s="7" t="s">
        <v>12</v>
      </c>
      <c r="E5" s="8">
        <v>45359</v>
      </c>
      <c r="F5" s="7" t="s">
        <v>14</v>
      </c>
      <c r="G5" s="7" t="s">
        <v>372</v>
      </c>
      <c r="H5" s="7" t="s">
        <v>667</v>
      </c>
      <c r="I5" s="7" t="s">
        <v>852</v>
      </c>
      <c r="J5" s="7" t="s">
        <v>862</v>
      </c>
      <c r="K5" s="9">
        <v>-1</v>
      </c>
      <c r="L5" s="10">
        <v>450</v>
      </c>
      <c r="M5" s="10">
        <f>ROUND(IF(ISNUMBER(L5), K5*L5, K5),5)</f>
        <v>-450</v>
      </c>
      <c r="O5" s="6">
        <f>SUM(M274:M692)</f>
        <v>92413.490000000049</v>
      </c>
      <c r="P5" t="s">
        <v>1990</v>
      </c>
      <c r="Q5" s="6"/>
      <c r="T5" s="27">
        <f>T4-T3</f>
        <v>4556.2900000000009</v>
      </c>
    </row>
    <row r="6" spans="1:20" x14ac:dyDescent="0.25">
      <c r="A6" s="7"/>
      <c r="B6" s="7"/>
      <c r="C6" s="7"/>
      <c r="D6" s="7" t="s">
        <v>12</v>
      </c>
      <c r="E6" s="8">
        <v>45362</v>
      </c>
      <c r="F6" s="7" t="s">
        <v>15</v>
      </c>
      <c r="G6" s="7" t="s">
        <v>373</v>
      </c>
      <c r="H6" s="7" t="s">
        <v>668</v>
      </c>
      <c r="I6" s="7" t="s">
        <v>851</v>
      </c>
      <c r="J6" s="7" t="s">
        <v>863</v>
      </c>
      <c r="K6" s="9">
        <v>-1</v>
      </c>
      <c r="L6" s="10">
        <v>296.3</v>
      </c>
      <c r="M6" s="10">
        <f>ROUND(IF(ISNUMBER(L6), K6*L6, K6),5)</f>
        <v>-296.3</v>
      </c>
      <c r="O6" s="6">
        <f>SUM(M693:M729)</f>
        <v>33929.53</v>
      </c>
      <c r="P6" t="s">
        <v>1991</v>
      </c>
    </row>
    <row r="7" spans="1:20" x14ac:dyDescent="0.25">
      <c r="A7" s="7"/>
      <c r="B7" s="7"/>
      <c r="C7" s="7"/>
      <c r="D7" s="7" t="s">
        <v>12</v>
      </c>
      <c r="E7" s="8">
        <v>45372</v>
      </c>
      <c r="F7" s="7" t="s">
        <v>16</v>
      </c>
      <c r="G7" s="7" t="s">
        <v>374</v>
      </c>
      <c r="H7" s="7" t="s">
        <v>669</v>
      </c>
      <c r="I7" s="7" t="s">
        <v>853</v>
      </c>
      <c r="J7" s="7" t="s">
        <v>864</v>
      </c>
      <c r="K7" s="9">
        <v>-1</v>
      </c>
      <c r="L7" s="10">
        <v>245.48</v>
      </c>
      <c r="M7" s="10">
        <f>ROUND(IF(ISNUMBER(L7), K7*L7, K7),5)</f>
        <v>-245.48</v>
      </c>
      <c r="O7" s="6">
        <f>SUM(M730:M750)</f>
        <v>43128.42</v>
      </c>
      <c r="P7" t="s">
        <v>1992</v>
      </c>
      <c r="Q7" s="6"/>
    </row>
    <row r="8" spans="1:20" x14ac:dyDescent="0.25">
      <c r="A8" s="7"/>
      <c r="B8" s="7"/>
      <c r="C8" s="7"/>
      <c r="D8" s="7" t="s">
        <v>12</v>
      </c>
      <c r="E8" s="8">
        <v>45376</v>
      </c>
      <c r="F8" s="7" t="s">
        <v>17</v>
      </c>
      <c r="G8" s="7" t="s">
        <v>375</v>
      </c>
      <c r="H8" s="7" t="s">
        <v>670</v>
      </c>
      <c r="I8" s="7" t="s">
        <v>852</v>
      </c>
      <c r="J8" s="7" t="s">
        <v>865</v>
      </c>
      <c r="K8" s="9">
        <v>-1</v>
      </c>
      <c r="L8" s="10">
        <v>185.6</v>
      </c>
      <c r="M8" s="10">
        <f>ROUND(IF(ISNUMBER(L8), K8*L8, K8),5)</f>
        <v>-185.6</v>
      </c>
      <c r="O8" s="6">
        <f>SUM(M751:M762)</f>
        <v>58967.680000000008</v>
      </c>
      <c r="P8" t="s">
        <v>1993</v>
      </c>
      <c r="T8" s="27">
        <f>5615.22-Q5</f>
        <v>5615.22</v>
      </c>
    </row>
    <row r="9" spans="1:20" x14ac:dyDescent="0.25">
      <c r="A9" s="7"/>
      <c r="B9" s="7"/>
      <c r="C9" s="7"/>
      <c r="D9" s="7" t="s">
        <v>12</v>
      </c>
      <c r="E9" s="8">
        <v>45369</v>
      </c>
      <c r="F9" s="7" t="s">
        <v>18</v>
      </c>
      <c r="G9" s="7" t="s">
        <v>376</v>
      </c>
      <c r="H9" s="7" t="s">
        <v>671</v>
      </c>
      <c r="I9" s="7" t="s">
        <v>852</v>
      </c>
      <c r="J9" s="7" t="s">
        <v>866</v>
      </c>
      <c r="K9" s="9">
        <v>-1</v>
      </c>
      <c r="L9" s="10">
        <v>160</v>
      </c>
      <c r="M9" s="10">
        <f>ROUND(IF(ISNUMBER(L9), K9*L9, K9),5)</f>
        <v>-160</v>
      </c>
      <c r="O9" s="6">
        <f>SUM(O3:O8)</f>
        <v>228201.18000000005</v>
      </c>
      <c r="Q9" s="6"/>
      <c r="T9" s="27">
        <f>105629.63-Q7</f>
        <v>105629.63</v>
      </c>
    </row>
    <row r="10" spans="1:20" ht="15.75" thickBot="1" x14ac:dyDescent="0.3">
      <c r="A10" s="7"/>
      <c r="B10" s="7"/>
      <c r="C10" s="7"/>
      <c r="D10" s="7" t="s">
        <v>12</v>
      </c>
      <c r="E10" s="8">
        <v>45369</v>
      </c>
      <c r="F10" s="7" t="s">
        <v>19</v>
      </c>
      <c r="G10" s="7" t="s">
        <v>377</v>
      </c>
      <c r="H10" s="7" t="s">
        <v>672</v>
      </c>
      <c r="I10" s="7" t="s">
        <v>854</v>
      </c>
      <c r="J10" s="7" t="s">
        <v>867</v>
      </c>
      <c r="K10" s="9">
        <v>-1</v>
      </c>
      <c r="L10" s="10">
        <v>139</v>
      </c>
      <c r="M10" s="10">
        <f>ROUND(IF(ISNUMBER(L10), K10*L10, K10),5)</f>
        <v>-139</v>
      </c>
    </row>
    <row r="11" spans="1:20" ht="15.75" thickBot="1" x14ac:dyDescent="0.3">
      <c r="A11" s="7"/>
      <c r="B11" s="7"/>
      <c r="C11" s="7"/>
      <c r="D11" s="7" t="s">
        <v>12</v>
      </c>
      <c r="E11" s="8">
        <v>45356</v>
      </c>
      <c r="F11" s="7" t="s">
        <v>20</v>
      </c>
      <c r="G11" s="7" t="s">
        <v>378</v>
      </c>
      <c r="H11" s="7" t="s">
        <v>673</v>
      </c>
      <c r="I11" s="7" t="s">
        <v>852</v>
      </c>
      <c r="J11" s="7" t="s">
        <v>868</v>
      </c>
      <c r="K11" s="9">
        <v>-1</v>
      </c>
      <c r="L11" s="10">
        <v>128.96</v>
      </c>
      <c r="M11" s="10">
        <f>ROUND(IF(ISNUMBER(L11), K11*L11, K11),5)</f>
        <v>-128.96</v>
      </c>
      <c r="Q11" s="28"/>
      <c r="T11" s="29">
        <f>48333.91-Q11</f>
        <v>48333.91</v>
      </c>
    </row>
    <row r="12" spans="1:20" x14ac:dyDescent="0.25">
      <c r="A12" s="7"/>
      <c r="B12" s="7"/>
      <c r="C12" s="7"/>
      <c r="D12" s="7" t="s">
        <v>12</v>
      </c>
      <c r="E12" s="8">
        <v>45358</v>
      </c>
      <c r="F12" s="7" t="s">
        <v>21</v>
      </c>
      <c r="G12" s="7" t="s">
        <v>379</v>
      </c>
      <c r="H12" s="7" t="s">
        <v>674</v>
      </c>
      <c r="I12" s="7" t="s">
        <v>851</v>
      </c>
      <c r="J12" s="7" t="s">
        <v>869</v>
      </c>
      <c r="K12" s="9">
        <v>-1</v>
      </c>
      <c r="L12" s="10">
        <v>120</v>
      </c>
      <c r="M12" s="10">
        <f>ROUND(IF(ISNUMBER(L12), K12*L12, K12),5)</f>
        <v>-120</v>
      </c>
    </row>
    <row r="13" spans="1:20" x14ac:dyDescent="0.25">
      <c r="A13" s="7"/>
      <c r="B13" s="7"/>
      <c r="C13" s="7"/>
      <c r="D13" s="7" t="s">
        <v>12</v>
      </c>
      <c r="E13" s="8">
        <v>45362</v>
      </c>
      <c r="F13" s="7" t="s">
        <v>22</v>
      </c>
      <c r="G13" s="7" t="s">
        <v>380</v>
      </c>
      <c r="H13" s="7" t="s">
        <v>674</v>
      </c>
      <c r="I13" s="7" t="s">
        <v>852</v>
      </c>
      <c r="J13" s="7" t="s">
        <v>870</v>
      </c>
      <c r="K13" s="9">
        <v>-1</v>
      </c>
      <c r="L13" s="10">
        <v>120</v>
      </c>
      <c r="M13" s="10">
        <f>ROUND(IF(ISNUMBER(L13), K13*L13, K13),5)</f>
        <v>-120</v>
      </c>
    </row>
    <row r="14" spans="1:20" x14ac:dyDescent="0.25">
      <c r="A14" s="7"/>
      <c r="B14" s="7"/>
      <c r="C14" s="7"/>
      <c r="D14" s="7" t="s">
        <v>11</v>
      </c>
      <c r="E14" s="8">
        <v>45371</v>
      </c>
      <c r="F14" s="7" t="s">
        <v>23</v>
      </c>
      <c r="G14" s="7" t="s">
        <v>381</v>
      </c>
      <c r="H14" s="7" t="s">
        <v>675</v>
      </c>
      <c r="I14" s="7" t="s">
        <v>852</v>
      </c>
      <c r="J14" s="7" t="s">
        <v>871</v>
      </c>
      <c r="K14" s="9">
        <v>-1</v>
      </c>
      <c r="L14" s="10">
        <v>118.87</v>
      </c>
      <c r="M14" s="10">
        <f>ROUND(IF(ISNUMBER(L14), K14*L14, K14),5)</f>
        <v>-118.87</v>
      </c>
    </row>
    <row r="15" spans="1:20" x14ac:dyDescent="0.25">
      <c r="A15" s="7"/>
      <c r="B15" s="7"/>
      <c r="C15" s="7"/>
      <c r="D15" s="7" t="s">
        <v>12</v>
      </c>
      <c r="E15" s="8">
        <v>45356</v>
      </c>
      <c r="F15" s="7" t="s">
        <v>20</v>
      </c>
      <c r="G15" s="7" t="s">
        <v>382</v>
      </c>
      <c r="H15" s="7" t="s">
        <v>673</v>
      </c>
      <c r="I15" s="7" t="s">
        <v>852</v>
      </c>
      <c r="J15" s="7" t="s">
        <v>872</v>
      </c>
      <c r="K15" s="9">
        <v>-1</v>
      </c>
      <c r="L15" s="10">
        <v>50</v>
      </c>
      <c r="M15" s="10">
        <f>ROUND(IF(ISNUMBER(L15), K15*L15, K15),5)</f>
        <v>-50</v>
      </c>
    </row>
    <row r="16" spans="1:20" x14ac:dyDescent="0.25">
      <c r="A16" s="7"/>
      <c r="B16" s="7"/>
      <c r="C16" s="7"/>
      <c r="D16" s="7" t="s">
        <v>12</v>
      </c>
      <c r="E16" s="8">
        <v>45376</v>
      </c>
      <c r="F16" s="7" t="s">
        <v>17</v>
      </c>
      <c r="G16" s="7" t="s">
        <v>383</v>
      </c>
      <c r="H16" s="7" t="s">
        <v>670</v>
      </c>
      <c r="I16" s="7" t="s">
        <v>852</v>
      </c>
      <c r="J16" s="7" t="s">
        <v>873</v>
      </c>
      <c r="K16" s="9">
        <v>-1</v>
      </c>
      <c r="L16" s="10">
        <v>40</v>
      </c>
      <c r="M16" s="10">
        <f>ROUND(IF(ISNUMBER(L16), K16*L16, K16),5)</f>
        <v>-40</v>
      </c>
    </row>
    <row r="17" spans="1:13" x14ac:dyDescent="0.25">
      <c r="A17" s="7"/>
      <c r="B17" s="7"/>
      <c r="C17" s="7"/>
      <c r="D17" s="7" t="s">
        <v>11</v>
      </c>
      <c r="E17" s="8">
        <v>45352</v>
      </c>
      <c r="F17" s="7" t="s">
        <v>24</v>
      </c>
      <c r="G17" s="7" t="s">
        <v>384</v>
      </c>
      <c r="H17" s="7" t="s">
        <v>676</v>
      </c>
      <c r="I17" s="7" t="s">
        <v>852</v>
      </c>
      <c r="J17" s="7" t="s">
        <v>866</v>
      </c>
      <c r="K17" s="9">
        <v>1</v>
      </c>
      <c r="L17" s="10">
        <v>0</v>
      </c>
      <c r="M17" s="10">
        <f>ROUND(IF(ISNUMBER(L17), K17*L17, K17),5)</f>
        <v>0</v>
      </c>
    </row>
    <row r="18" spans="1:13" x14ac:dyDescent="0.25">
      <c r="A18" s="7"/>
      <c r="B18" s="7"/>
      <c r="C18" s="7"/>
      <c r="D18" s="7" t="s">
        <v>11</v>
      </c>
      <c r="E18" s="8">
        <v>45355</v>
      </c>
      <c r="F18" s="7" t="s">
        <v>25</v>
      </c>
      <c r="G18" s="7" t="s">
        <v>385</v>
      </c>
      <c r="H18" s="7" t="s">
        <v>677</v>
      </c>
      <c r="I18" s="7" t="s">
        <v>852</v>
      </c>
      <c r="J18" s="7" t="s">
        <v>874</v>
      </c>
      <c r="K18" s="9">
        <v>1</v>
      </c>
      <c r="L18" s="10">
        <v>0</v>
      </c>
      <c r="M18" s="10">
        <f>ROUND(IF(ISNUMBER(L18), K18*L18, K18),5)</f>
        <v>0</v>
      </c>
    </row>
    <row r="19" spans="1:13" x14ac:dyDescent="0.25">
      <c r="A19" s="7"/>
      <c r="B19" s="7"/>
      <c r="C19" s="7"/>
      <c r="D19" s="7" t="s">
        <v>11</v>
      </c>
      <c r="E19" s="8">
        <v>45356</v>
      </c>
      <c r="F19" s="7" t="s">
        <v>26</v>
      </c>
      <c r="G19" s="7" t="s">
        <v>386</v>
      </c>
      <c r="H19" s="7" t="s">
        <v>678</v>
      </c>
      <c r="I19" s="7" t="s">
        <v>852</v>
      </c>
      <c r="J19" s="7" t="s">
        <v>875</v>
      </c>
      <c r="K19" s="9">
        <v>1</v>
      </c>
      <c r="L19" s="10">
        <v>0</v>
      </c>
      <c r="M19" s="10">
        <f>ROUND(IF(ISNUMBER(L19), K19*L19, K19),5)</f>
        <v>0</v>
      </c>
    </row>
    <row r="20" spans="1:13" x14ac:dyDescent="0.25">
      <c r="A20" s="7"/>
      <c r="B20" s="7"/>
      <c r="C20" s="7"/>
      <c r="D20" s="7" t="s">
        <v>11</v>
      </c>
      <c r="E20" s="8">
        <v>45357</v>
      </c>
      <c r="F20" s="7" t="s">
        <v>27</v>
      </c>
      <c r="G20" s="7" t="s">
        <v>387</v>
      </c>
      <c r="H20" s="7" t="s">
        <v>679</v>
      </c>
      <c r="I20" s="7" t="s">
        <v>851</v>
      </c>
      <c r="J20" s="7" t="s">
        <v>876</v>
      </c>
      <c r="K20" s="9">
        <v>1</v>
      </c>
      <c r="L20" s="10">
        <v>0</v>
      </c>
      <c r="M20" s="10">
        <f>ROUND(IF(ISNUMBER(L20), K20*L20, K20),5)</f>
        <v>0</v>
      </c>
    </row>
    <row r="21" spans="1:13" x14ac:dyDescent="0.25">
      <c r="A21" s="7"/>
      <c r="B21" s="7"/>
      <c r="C21" s="7"/>
      <c r="D21" s="7" t="s">
        <v>11</v>
      </c>
      <c r="E21" s="8">
        <v>45357</v>
      </c>
      <c r="F21" s="7" t="s">
        <v>28</v>
      </c>
      <c r="G21" s="7" t="s">
        <v>388</v>
      </c>
      <c r="H21" s="7" t="s">
        <v>680</v>
      </c>
      <c r="I21" s="7" t="s">
        <v>855</v>
      </c>
      <c r="J21" s="7" t="s">
        <v>877</v>
      </c>
      <c r="K21" s="9">
        <v>1</v>
      </c>
      <c r="L21" s="10">
        <v>0</v>
      </c>
      <c r="M21" s="10">
        <f>ROUND(IF(ISNUMBER(L21), K21*L21, K21),5)</f>
        <v>0</v>
      </c>
    </row>
    <row r="22" spans="1:13" x14ac:dyDescent="0.25">
      <c r="A22" s="7"/>
      <c r="B22" s="7"/>
      <c r="C22" s="7"/>
      <c r="D22" s="7" t="s">
        <v>11</v>
      </c>
      <c r="E22" s="8">
        <v>45357</v>
      </c>
      <c r="F22" s="7" t="s">
        <v>29</v>
      </c>
      <c r="G22" s="7" t="s">
        <v>389</v>
      </c>
      <c r="H22" s="7" t="s">
        <v>681</v>
      </c>
      <c r="I22" s="7" t="s">
        <v>855</v>
      </c>
      <c r="J22" s="7" t="s">
        <v>878</v>
      </c>
      <c r="K22" s="9">
        <v>1</v>
      </c>
      <c r="L22" s="10">
        <v>0</v>
      </c>
      <c r="M22" s="10">
        <f>ROUND(IF(ISNUMBER(L22), K22*L22, K22),5)</f>
        <v>0</v>
      </c>
    </row>
    <row r="23" spans="1:13" x14ac:dyDescent="0.25">
      <c r="A23" s="7"/>
      <c r="B23" s="7"/>
      <c r="C23" s="7"/>
      <c r="D23" s="7" t="s">
        <v>11</v>
      </c>
      <c r="E23" s="8">
        <v>45357</v>
      </c>
      <c r="F23" s="7" t="s">
        <v>30</v>
      </c>
      <c r="G23" s="7" t="s">
        <v>390</v>
      </c>
      <c r="H23" s="7" t="s">
        <v>675</v>
      </c>
      <c r="I23" s="7" t="s">
        <v>855</v>
      </c>
      <c r="J23" s="7" t="s">
        <v>879</v>
      </c>
      <c r="K23" s="9">
        <v>1</v>
      </c>
      <c r="L23" s="10">
        <v>0</v>
      </c>
      <c r="M23" s="10">
        <f>ROUND(IF(ISNUMBER(L23), K23*L23, K23),5)</f>
        <v>0</v>
      </c>
    </row>
    <row r="24" spans="1:13" x14ac:dyDescent="0.25">
      <c r="A24" s="7"/>
      <c r="B24" s="7"/>
      <c r="C24" s="7"/>
      <c r="D24" s="7" t="s">
        <v>11</v>
      </c>
      <c r="E24" s="8">
        <v>45358</v>
      </c>
      <c r="F24" s="7" t="s">
        <v>31</v>
      </c>
      <c r="G24" s="7" t="s">
        <v>391</v>
      </c>
      <c r="H24" s="7" t="s">
        <v>682</v>
      </c>
      <c r="I24" s="7" t="s">
        <v>852</v>
      </c>
      <c r="J24" s="7" t="s">
        <v>866</v>
      </c>
      <c r="K24" s="9">
        <v>1</v>
      </c>
      <c r="L24" s="10">
        <v>0</v>
      </c>
      <c r="M24" s="10">
        <f>ROUND(IF(ISNUMBER(L24), K24*L24, K24),5)</f>
        <v>0</v>
      </c>
    </row>
    <row r="25" spans="1:13" x14ac:dyDescent="0.25">
      <c r="A25" s="7"/>
      <c r="B25" s="7"/>
      <c r="C25" s="7"/>
      <c r="D25" s="7" t="s">
        <v>11</v>
      </c>
      <c r="E25" s="8">
        <v>45358</v>
      </c>
      <c r="F25" s="7" t="s">
        <v>32</v>
      </c>
      <c r="G25" s="7" t="s">
        <v>392</v>
      </c>
      <c r="H25" s="7" t="s">
        <v>683</v>
      </c>
      <c r="I25" s="7" t="s">
        <v>852</v>
      </c>
      <c r="J25" s="7" t="s">
        <v>880</v>
      </c>
      <c r="K25" s="9">
        <v>1</v>
      </c>
      <c r="L25" s="10">
        <v>0</v>
      </c>
      <c r="M25" s="10">
        <f>ROUND(IF(ISNUMBER(L25), K25*L25, K25),5)</f>
        <v>0</v>
      </c>
    </row>
    <row r="26" spans="1:13" x14ac:dyDescent="0.25">
      <c r="A26" s="7"/>
      <c r="B26" s="7"/>
      <c r="C26" s="7"/>
      <c r="D26" s="7" t="s">
        <v>11</v>
      </c>
      <c r="E26" s="8">
        <v>45358</v>
      </c>
      <c r="F26" s="7" t="s">
        <v>33</v>
      </c>
      <c r="G26" s="7" t="s">
        <v>393</v>
      </c>
      <c r="H26" s="7" t="s">
        <v>684</v>
      </c>
      <c r="I26" s="7" t="s">
        <v>851</v>
      </c>
      <c r="J26" s="7" t="s">
        <v>876</v>
      </c>
      <c r="K26" s="9">
        <v>1</v>
      </c>
      <c r="L26" s="10">
        <v>0</v>
      </c>
      <c r="M26" s="10">
        <f>ROUND(IF(ISNUMBER(L26), K26*L26, K26),5)</f>
        <v>0</v>
      </c>
    </row>
    <row r="27" spans="1:13" x14ac:dyDescent="0.25">
      <c r="A27" s="7"/>
      <c r="B27" s="7"/>
      <c r="C27" s="7"/>
      <c r="D27" s="7" t="s">
        <v>11</v>
      </c>
      <c r="E27" s="8">
        <v>45359</v>
      </c>
      <c r="F27" s="7" t="s">
        <v>34</v>
      </c>
      <c r="G27" s="7" t="s">
        <v>394</v>
      </c>
      <c r="H27" s="7" t="s">
        <v>685</v>
      </c>
      <c r="I27" s="7" t="s">
        <v>851</v>
      </c>
      <c r="J27" s="7" t="s">
        <v>866</v>
      </c>
      <c r="K27" s="9">
        <v>1</v>
      </c>
      <c r="L27" s="10">
        <v>0</v>
      </c>
      <c r="M27" s="10">
        <f>ROUND(IF(ISNUMBER(L27), K27*L27, K27),5)</f>
        <v>0</v>
      </c>
    </row>
    <row r="28" spans="1:13" x14ac:dyDescent="0.25">
      <c r="A28" s="7"/>
      <c r="B28" s="7"/>
      <c r="C28" s="7"/>
      <c r="D28" s="7" t="s">
        <v>11</v>
      </c>
      <c r="E28" s="8">
        <v>45362</v>
      </c>
      <c r="F28" s="7" t="s">
        <v>35</v>
      </c>
      <c r="G28" s="7" t="s">
        <v>395</v>
      </c>
      <c r="H28" s="7" t="s">
        <v>675</v>
      </c>
      <c r="I28" s="7" t="s">
        <v>852</v>
      </c>
      <c r="J28" s="7" t="s">
        <v>866</v>
      </c>
      <c r="K28" s="9">
        <v>1</v>
      </c>
      <c r="L28" s="10">
        <v>0</v>
      </c>
      <c r="M28" s="10">
        <f>ROUND(IF(ISNUMBER(L28), K28*L28, K28),5)</f>
        <v>0</v>
      </c>
    </row>
    <row r="29" spans="1:13" x14ac:dyDescent="0.25">
      <c r="A29" s="7"/>
      <c r="B29" s="7"/>
      <c r="C29" s="7"/>
      <c r="D29" s="7" t="s">
        <v>11</v>
      </c>
      <c r="E29" s="8">
        <v>45363</v>
      </c>
      <c r="F29" s="7" t="s">
        <v>36</v>
      </c>
      <c r="G29" s="7" t="s">
        <v>396</v>
      </c>
      <c r="H29" s="7" t="s">
        <v>686</v>
      </c>
      <c r="I29" s="7" t="s">
        <v>851</v>
      </c>
      <c r="J29" s="7" t="s">
        <v>866</v>
      </c>
      <c r="K29" s="9">
        <v>1</v>
      </c>
      <c r="L29" s="10">
        <v>0</v>
      </c>
      <c r="M29" s="10">
        <f>ROUND(IF(ISNUMBER(L29), K29*L29, K29),5)</f>
        <v>0</v>
      </c>
    </row>
    <row r="30" spans="1:13" x14ac:dyDescent="0.25">
      <c r="A30" s="7"/>
      <c r="B30" s="7"/>
      <c r="C30" s="7"/>
      <c r="D30" s="7" t="s">
        <v>11</v>
      </c>
      <c r="E30" s="8">
        <v>45365</v>
      </c>
      <c r="F30" s="7" t="s">
        <v>37</v>
      </c>
      <c r="G30" s="7" t="s">
        <v>397</v>
      </c>
      <c r="H30" s="7" t="s">
        <v>687</v>
      </c>
      <c r="I30" s="7" t="s">
        <v>851</v>
      </c>
      <c r="J30" s="7" t="s">
        <v>866</v>
      </c>
      <c r="K30" s="9">
        <v>1</v>
      </c>
      <c r="L30" s="10">
        <v>0</v>
      </c>
      <c r="M30" s="10">
        <f>ROUND(IF(ISNUMBER(L30), K30*L30, K30),5)</f>
        <v>0</v>
      </c>
    </row>
    <row r="31" spans="1:13" x14ac:dyDescent="0.25">
      <c r="A31" s="7"/>
      <c r="B31" s="7"/>
      <c r="C31" s="7"/>
      <c r="D31" s="7" t="s">
        <v>11</v>
      </c>
      <c r="E31" s="8">
        <v>45365</v>
      </c>
      <c r="F31" s="7" t="s">
        <v>38</v>
      </c>
      <c r="G31" s="7" t="s">
        <v>398</v>
      </c>
      <c r="H31" s="7" t="s">
        <v>688</v>
      </c>
      <c r="I31" s="7" t="s">
        <v>852</v>
      </c>
      <c r="J31" s="7" t="s">
        <v>881</v>
      </c>
      <c r="K31" s="9">
        <v>1</v>
      </c>
      <c r="L31" s="10"/>
      <c r="M31" s="10">
        <v>0</v>
      </c>
    </row>
    <row r="32" spans="1:13" x14ac:dyDescent="0.25">
      <c r="A32" s="7"/>
      <c r="B32" s="7"/>
      <c r="C32" s="7"/>
      <c r="D32" s="7" t="s">
        <v>11</v>
      </c>
      <c r="E32" s="8">
        <v>45366</v>
      </c>
      <c r="F32" s="7" t="s">
        <v>39</v>
      </c>
      <c r="G32" s="7" t="s">
        <v>399</v>
      </c>
      <c r="H32" s="7" t="s">
        <v>689</v>
      </c>
      <c r="I32" s="7" t="s">
        <v>852</v>
      </c>
      <c r="J32" s="7" t="s">
        <v>882</v>
      </c>
      <c r="K32" s="9">
        <v>1</v>
      </c>
      <c r="L32" s="10">
        <v>0</v>
      </c>
      <c r="M32" s="10">
        <f>ROUND(IF(ISNUMBER(L32), K32*L32, K32),5)</f>
        <v>0</v>
      </c>
    </row>
    <row r="33" spans="1:13" x14ac:dyDescent="0.25">
      <c r="A33" s="7"/>
      <c r="B33" s="7"/>
      <c r="C33" s="7"/>
      <c r="D33" s="7" t="s">
        <v>11</v>
      </c>
      <c r="E33" s="8">
        <v>45369</v>
      </c>
      <c r="F33" s="7" t="s">
        <v>40</v>
      </c>
      <c r="G33" s="7" t="s">
        <v>400</v>
      </c>
      <c r="H33" s="7" t="s">
        <v>690</v>
      </c>
      <c r="I33" s="7" t="s">
        <v>854</v>
      </c>
      <c r="J33" s="7" t="s">
        <v>883</v>
      </c>
      <c r="K33" s="9">
        <v>0</v>
      </c>
      <c r="L33" s="10">
        <v>138.31</v>
      </c>
      <c r="M33" s="10">
        <f>ROUND(IF(ISNUMBER(L33), K33*L33, K33),5)</f>
        <v>0</v>
      </c>
    </row>
    <row r="34" spans="1:13" x14ac:dyDescent="0.25">
      <c r="A34" s="7"/>
      <c r="B34" s="7"/>
      <c r="C34" s="7"/>
      <c r="D34" s="7" t="s">
        <v>11</v>
      </c>
      <c r="E34" s="8">
        <v>45369</v>
      </c>
      <c r="F34" s="7" t="s">
        <v>41</v>
      </c>
      <c r="G34" s="7" t="s">
        <v>401</v>
      </c>
      <c r="H34" s="7" t="s">
        <v>675</v>
      </c>
      <c r="I34" s="7" t="s">
        <v>852</v>
      </c>
      <c r="J34" s="7" t="s">
        <v>876</v>
      </c>
      <c r="K34" s="9">
        <v>1</v>
      </c>
      <c r="L34" s="10">
        <v>0</v>
      </c>
      <c r="M34" s="10">
        <f>ROUND(IF(ISNUMBER(L34), K34*L34, K34),5)</f>
        <v>0</v>
      </c>
    </row>
    <row r="35" spans="1:13" x14ac:dyDescent="0.25">
      <c r="A35" s="7"/>
      <c r="B35" s="7"/>
      <c r="C35" s="7"/>
      <c r="D35" s="7" t="s">
        <v>11</v>
      </c>
      <c r="E35" s="8">
        <v>45369</v>
      </c>
      <c r="F35" s="7" t="s">
        <v>42</v>
      </c>
      <c r="G35" s="7" t="s">
        <v>402</v>
      </c>
      <c r="H35" s="7" t="s">
        <v>673</v>
      </c>
      <c r="I35" s="7" t="s">
        <v>852</v>
      </c>
      <c r="J35" s="7" t="s">
        <v>866</v>
      </c>
      <c r="K35" s="9">
        <v>1</v>
      </c>
      <c r="L35" s="10">
        <v>0</v>
      </c>
      <c r="M35" s="10">
        <f>ROUND(IF(ISNUMBER(L35), K35*L35, K35),5)</f>
        <v>0</v>
      </c>
    </row>
    <row r="36" spans="1:13" x14ac:dyDescent="0.25">
      <c r="A36" s="7"/>
      <c r="B36" s="7"/>
      <c r="C36" s="7"/>
      <c r="D36" s="7" t="s">
        <v>11</v>
      </c>
      <c r="E36" s="8">
        <v>45371</v>
      </c>
      <c r="F36" s="7" t="s">
        <v>43</v>
      </c>
      <c r="G36" s="7" t="s">
        <v>403</v>
      </c>
      <c r="H36" s="7" t="s">
        <v>691</v>
      </c>
      <c r="I36" s="7" t="s">
        <v>855</v>
      </c>
      <c r="J36" s="7" t="s">
        <v>884</v>
      </c>
      <c r="K36" s="9">
        <v>1</v>
      </c>
      <c r="L36" s="10">
        <v>0</v>
      </c>
      <c r="M36" s="10">
        <f>ROUND(IF(ISNUMBER(L36), K36*L36, K36),5)</f>
        <v>0</v>
      </c>
    </row>
    <row r="37" spans="1:13" x14ac:dyDescent="0.25">
      <c r="A37" s="7"/>
      <c r="B37" s="7"/>
      <c r="C37" s="7"/>
      <c r="D37" s="7" t="s">
        <v>11</v>
      </c>
      <c r="E37" s="8">
        <v>45371</v>
      </c>
      <c r="F37" s="7" t="s">
        <v>44</v>
      </c>
      <c r="G37" s="7" t="s">
        <v>404</v>
      </c>
      <c r="H37" s="7" t="s">
        <v>692</v>
      </c>
      <c r="I37" s="7" t="s">
        <v>852</v>
      </c>
      <c r="J37" s="7" t="s">
        <v>873</v>
      </c>
      <c r="K37" s="9">
        <v>1</v>
      </c>
      <c r="L37" s="10">
        <v>0</v>
      </c>
      <c r="M37" s="10">
        <f>ROUND(IF(ISNUMBER(L37), K37*L37, K37),5)</f>
        <v>0</v>
      </c>
    </row>
    <row r="38" spans="1:13" x14ac:dyDescent="0.25">
      <c r="A38" s="7"/>
      <c r="B38" s="7"/>
      <c r="C38" s="7"/>
      <c r="D38" s="7" t="s">
        <v>11</v>
      </c>
      <c r="E38" s="8">
        <v>45372</v>
      </c>
      <c r="F38" s="7" t="s">
        <v>45</v>
      </c>
      <c r="G38" s="7" t="s">
        <v>405</v>
      </c>
      <c r="H38" s="7" t="s">
        <v>693</v>
      </c>
      <c r="I38" s="7" t="s">
        <v>851</v>
      </c>
      <c r="J38" s="7" t="s">
        <v>885</v>
      </c>
      <c r="K38" s="9">
        <v>1</v>
      </c>
      <c r="L38" s="10">
        <v>0</v>
      </c>
      <c r="M38" s="10">
        <f>ROUND(IF(ISNUMBER(L38), K38*L38, K38),5)</f>
        <v>0</v>
      </c>
    </row>
    <row r="39" spans="1:13" x14ac:dyDescent="0.25">
      <c r="A39" s="7"/>
      <c r="B39" s="7"/>
      <c r="C39" s="7"/>
      <c r="D39" s="7" t="s">
        <v>11</v>
      </c>
      <c r="E39" s="8">
        <v>45372</v>
      </c>
      <c r="F39" s="7" t="s">
        <v>46</v>
      </c>
      <c r="G39" s="7" t="s">
        <v>406</v>
      </c>
      <c r="H39" s="7" t="s">
        <v>694</v>
      </c>
      <c r="I39" s="7" t="s">
        <v>851</v>
      </c>
      <c r="J39" s="7" t="s">
        <v>866</v>
      </c>
      <c r="K39" s="9">
        <v>1</v>
      </c>
      <c r="L39" s="10">
        <v>0</v>
      </c>
      <c r="M39" s="10">
        <f>ROUND(IF(ISNUMBER(L39), K39*L39, K39),5)</f>
        <v>0</v>
      </c>
    </row>
    <row r="40" spans="1:13" x14ac:dyDescent="0.25">
      <c r="A40" s="7"/>
      <c r="B40" s="7"/>
      <c r="C40" s="7"/>
      <c r="D40" s="7" t="s">
        <v>11</v>
      </c>
      <c r="E40" s="8">
        <v>45372</v>
      </c>
      <c r="F40" s="7" t="s">
        <v>47</v>
      </c>
      <c r="G40" s="7" t="s">
        <v>407</v>
      </c>
      <c r="H40" s="7" t="s">
        <v>695</v>
      </c>
      <c r="I40" s="7" t="s">
        <v>852</v>
      </c>
      <c r="J40" s="7" t="s">
        <v>882</v>
      </c>
      <c r="K40" s="9">
        <v>1</v>
      </c>
      <c r="L40" s="10">
        <v>0</v>
      </c>
      <c r="M40" s="10">
        <f>ROUND(IF(ISNUMBER(L40), K40*L40, K40),5)</f>
        <v>0</v>
      </c>
    </row>
    <row r="41" spans="1:13" x14ac:dyDescent="0.25">
      <c r="A41" s="7"/>
      <c r="B41" s="7"/>
      <c r="C41" s="7"/>
      <c r="D41" s="7" t="s">
        <v>11</v>
      </c>
      <c r="E41" s="8">
        <v>45372</v>
      </c>
      <c r="F41" s="7" t="s">
        <v>48</v>
      </c>
      <c r="G41" s="7" t="s">
        <v>408</v>
      </c>
      <c r="H41" s="7" t="s">
        <v>675</v>
      </c>
      <c r="I41" s="7" t="s">
        <v>852</v>
      </c>
      <c r="J41" s="7" t="s">
        <v>879</v>
      </c>
      <c r="K41" s="9">
        <v>1</v>
      </c>
      <c r="L41" s="10">
        <v>0</v>
      </c>
      <c r="M41" s="10">
        <f>ROUND(IF(ISNUMBER(L41), K41*L41, K41),5)</f>
        <v>0</v>
      </c>
    </row>
    <row r="42" spans="1:13" x14ac:dyDescent="0.25">
      <c r="A42" s="7"/>
      <c r="B42" s="7"/>
      <c r="C42" s="7"/>
      <c r="D42" s="7" t="s">
        <v>11</v>
      </c>
      <c r="E42" s="8">
        <v>45373</v>
      </c>
      <c r="F42" s="7" t="s">
        <v>49</v>
      </c>
      <c r="G42" s="7" t="s">
        <v>409</v>
      </c>
      <c r="H42" s="7" t="s">
        <v>696</v>
      </c>
      <c r="I42" s="7" t="s">
        <v>852</v>
      </c>
      <c r="J42" s="7" t="s">
        <v>866</v>
      </c>
      <c r="K42" s="9">
        <v>2</v>
      </c>
      <c r="L42" s="10">
        <v>0</v>
      </c>
      <c r="M42" s="10">
        <f>ROUND(IF(ISNUMBER(L42), K42*L42, K42),5)</f>
        <v>0</v>
      </c>
    </row>
    <row r="43" spans="1:13" x14ac:dyDescent="0.25">
      <c r="A43" s="7"/>
      <c r="B43" s="7"/>
      <c r="C43" s="7"/>
      <c r="D43" s="7" t="s">
        <v>11</v>
      </c>
      <c r="E43" s="8">
        <v>45373</v>
      </c>
      <c r="F43" s="7" t="s">
        <v>49</v>
      </c>
      <c r="G43" s="7" t="s">
        <v>410</v>
      </c>
      <c r="H43" s="7" t="s">
        <v>696</v>
      </c>
      <c r="I43" s="7" t="s">
        <v>852</v>
      </c>
      <c r="J43" s="7" t="s">
        <v>866</v>
      </c>
      <c r="K43" s="9">
        <v>1</v>
      </c>
      <c r="L43" s="10">
        <v>0</v>
      </c>
      <c r="M43" s="10">
        <f>ROUND(IF(ISNUMBER(L43), K43*L43, K43),5)</f>
        <v>0</v>
      </c>
    </row>
    <row r="44" spans="1:13" x14ac:dyDescent="0.25">
      <c r="A44" s="7"/>
      <c r="B44" s="7"/>
      <c r="C44" s="7"/>
      <c r="D44" s="7" t="s">
        <v>11</v>
      </c>
      <c r="E44" s="8">
        <v>45378</v>
      </c>
      <c r="F44" s="7" t="s">
        <v>50</v>
      </c>
      <c r="G44" s="7" t="s">
        <v>411</v>
      </c>
      <c r="H44" s="7" t="s">
        <v>697</v>
      </c>
      <c r="I44" s="7" t="s">
        <v>855</v>
      </c>
      <c r="J44" s="7" t="s">
        <v>876</v>
      </c>
      <c r="K44" s="9">
        <v>1</v>
      </c>
      <c r="L44" s="10">
        <v>0</v>
      </c>
      <c r="M44" s="10">
        <f>ROUND(IF(ISNUMBER(L44), K44*L44, K44),5)</f>
        <v>0</v>
      </c>
    </row>
    <row r="45" spans="1:13" x14ac:dyDescent="0.25">
      <c r="A45" s="7"/>
      <c r="B45" s="7"/>
      <c r="C45" s="7"/>
      <c r="D45" s="7" t="s">
        <v>11</v>
      </c>
      <c r="E45" s="8">
        <v>45378</v>
      </c>
      <c r="F45" s="7" t="s">
        <v>51</v>
      </c>
      <c r="G45" s="7" t="s">
        <v>412</v>
      </c>
      <c r="H45" s="7" t="s">
        <v>698</v>
      </c>
      <c r="I45" s="7" t="s">
        <v>854</v>
      </c>
      <c r="J45" s="7" t="s">
        <v>879</v>
      </c>
      <c r="K45" s="9">
        <v>1</v>
      </c>
      <c r="L45" s="10">
        <v>0</v>
      </c>
      <c r="M45" s="10">
        <f>ROUND(IF(ISNUMBER(L45), K45*L45, K45),5)</f>
        <v>0</v>
      </c>
    </row>
    <row r="46" spans="1:13" x14ac:dyDescent="0.25">
      <c r="A46" s="7"/>
      <c r="B46" s="7"/>
      <c r="C46" s="7"/>
      <c r="D46" s="7" t="s">
        <v>11</v>
      </c>
      <c r="E46" s="8">
        <v>45379</v>
      </c>
      <c r="F46" s="7" t="s">
        <v>52</v>
      </c>
      <c r="G46" s="7" t="s">
        <v>413</v>
      </c>
      <c r="H46" s="7" t="s">
        <v>675</v>
      </c>
      <c r="I46" s="7" t="s">
        <v>854</v>
      </c>
      <c r="J46" s="7" t="s">
        <v>886</v>
      </c>
      <c r="K46" s="9">
        <v>1</v>
      </c>
      <c r="L46" s="10">
        <v>0</v>
      </c>
      <c r="M46" s="10">
        <f>ROUND(IF(ISNUMBER(L46), K46*L46, K46),5)</f>
        <v>0</v>
      </c>
    </row>
    <row r="47" spans="1:13" x14ac:dyDescent="0.25">
      <c r="A47" s="7"/>
      <c r="B47" s="7"/>
      <c r="C47" s="7"/>
      <c r="D47" s="7" t="s">
        <v>11</v>
      </c>
      <c r="E47" s="8">
        <v>45379</v>
      </c>
      <c r="F47" s="7" t="s">
        <v>52</v>
      </c>
      <c r="G47" s="7" t="s">
        <v>414</v>
      </c>
      <c r="H47" s="7" t="s">
        <v>675</v>
      </c>
      <c r="I47" s="7" t="s">
        <v>854</v>
      </c>
      <c r="J47" s="7" t="s">
        <v>887</v>
      </c>
      <c r="K47" s="9">
        <v>1</v>
      </c>
      <c r="L47" s="10">
        <v>0</v>
      </c>
      <c r="M47" s="10">
        <f>ROUND(IF(ISNUMBER(L47), K47*L47, K47),5)</f>
        <v>0</v>
      </c>
    </row>
    <row r="48" spans="1:13" x14ac:dyDescent="0.25">
      <c r="A48" s="7"/>
      <c r="B48" s="7"/>
      <c r="C48" s="7"/>
      <c r="D48" s="7" t="s">
        <v>11</v>
      </c>
      <c r="E48" s="8">
        <v>45380</v>
      </c>
      <c r="F48" s="7" t="s">
        <v>53</v>
      </c>
      <c r="G48" s="7" t="s">
        <v>415</v>
      </c>
      <c r="H48" s="7" t="s">
        <v>699</v>
      </c>
      <c r="I48" s="7" t="s">
        <v>854</v>
      </c>
      <c r="J48" s="7" t="s">
        <v>888</v>
      </c>
      <c r="K48" s="9">
        <v>1</v>
      </c>
      <c r="L48" s="10">
        <v>0</v>
      </c>
      <c r="M48" s="10">
        <f>ROUND(IF(ISNUMBER(L48), K48*L48, K48),5)</f>
        <v>0</v>
      </c>
    </row>
    <row r="49" spans="1:13" x14ac:dyDescent="0.25">
      <c r="A49" s="7"/>
      <c r="B49" s="7"/>
      <c r="C49" s="7"/>
      <c r="D49" s="7" t="s">
        <v>11</v>
      </c>
      <c r="E49" s="8">
        <v>45380</v>
      </c>
      <c r="F49" s="7" t="s">
        <v>54</v>
      </c>
      <c r="G49" s="7" t="s">
        <v>416</v>
      </c>
      <c r="H49" s="7" t="s">
        <v>675</v>
      </c>
      <c r="I49" s="7" t="s">
        <v>854</v>
      </c>
      <c r="J49" s="7" t="s">
        <v>889</v>
      </c>
      <c r="K49" s="9">
        <v>1</v>
      </c>
      <c r="L49" s="10">
        <v>9.5</v>
      </c>
      <c r="M49" s="10">
        <f>ROUND(IF(ISNUMBER(L49), K49*L49, K49),5)</f>
        <v>9.5</v>
      </c>
    </row>
    <row r="50" spans="1:13" x14ac:dyDescent="0.25">
      <c r="A50" s="7"/>
      <c r="B50" s="7"/>
      <c r="C50" s="7"/>
      <c r="D50" s="7" t="s">
        <v>11</v>
      </c>
      <c r="E50" s="8">
        <v>45352</v>
      </c>
      <c r="F50" s="7" t="s">
        <v>55</v>
      </c>
      <c r="G50" s="7" t="s">
        <v>417</v>
      </c>
      <c r="H50" s="7" t="s">
        <v>700</v>
      </c>
      <c r="I50" s="7" t="s">
        <v>856</v>
      </c>
      <c r="J50" s="7" t="s">
        <v>890</v>
      </c>
      <c r="K50" s="9">
        <v>1</v>
      </c>
      <c r="L50" s="10">
        <v>9.9499999999999993</v>
      </c>
      <c r="M50" s="10">
        <f>ROUND(IF(ISNUMBER(L50), K50*L50, K50),5)</f>
        <v>9.9499999999999993</v>
      </c>
    </row>
    <row r="51" spans="1:13" x14ac:dyDescent="0.25">
      <c r="A51" s="7"/>
      <c r="B51" s="7"/>
      <c r="C51" s="7"/>
      <c r="D51" s="7" t="s">
        <v>11</v>
      </c>
      <c r="E51" s="8">
        <v>45352</v>
      </c>
      <c r="F51" s="7" t="s">
        <v>56</v>
      </c>
      <c r="G51" s="7" t="s">
        <v>417</v>
      </c>
      <c r="H51" s="7" t="s">
        <v>701</v>
      </c>
      <c r="I51" s="7" t="s">
        <v>852</v>
      </c>
      <c r="J51" s="7" t="s">
        <v>890</v>
      </c>
      <c r="K51" s="9">
        <v>1</v>
      </c>
      <c r="L51" s="10">
        <v>9.9499999999999993</v>
      </c>
      <c r="M51" s="10">
        <f>ROUND(IF(ISNUMBER(L51), K51*L51, K51),5)</f>
        <v>9.9499999999999993</v>
      </c>
    </row>
    <row r="52" spans="1:13" x14ac:dyDescent="0.25">
      <c r="A52" s="7"/>
      <c r="B52" s="7"/>
      <c r="C52" s="7"/>
      <c r="D52" s="7" t="s">
        <v>11</v>
      </c>
      <c r="E52" s="8">
        <v>45352</v>
      </c>
      <c r="F52" s="7" t="s">
        <v>57</v>
      </c>
      <c r="G52" s="7" t="s">
        <v>417</v>
      </c>
      <c r="H52" s="7" t="s">
        <v>702</v>
      </c>
      <c r="I52" s="7" t="s">
        <v>855</v>
      </c>
      <c r="J52" s="7" t="s">
        <v>890</v>
      </c>
      <c r="K52" s="9">
        <v>1</v>
      </c>
      <c r="L52" s="10">
        <v>9.9499999999999993</v>
      </c>
      <c r="M52" s="10">
        <f>ROUND(IF(ISNUMBER(L52), K52*L52, K52),5)</f>
        <v>9.9499999999999993</v>
      </c>
    </row>
    <row r="53" spans="1:13" x14ac:dyDescent="0.25">
      <c r="A53" s="7"/>
      <c r="B53" s="7"/>
      <c r="C53" s="7"/>
      <c r="D53" s="7" t="s">
        <v>11</v>
      </c>
      <c r="E53" s="8">
        <v>45352</v>
      </c>
      <c r="F53" s="7" t="s">
        <v>57</v>
      </c>
      <c r="G53" s="7" t="s">
        <v>417</v>
      </c>
      <c r="H53" s="7" t="s">
        <v>702</v>
      </c>
      <c r="I53" s="7" t="s">
        <v>855</v>
      </c>
      <c r="J53" s="7" t="s">
        <v>890</v>
      </c>
      <c r="K53" s="9">
        <v>1</v>
      </c>
      <c r="L53" s="10">
        <v>9.9499999999999993</v>
      </c>
      <c r="M53" s="10">
        <f>ROUND(IF(ISNUMBER(L53), K53*L53, K53),5)</f>
        <v>9.9499999999999993</v>
      </c>
    </row>
    <row r="54" spans="1:13" x14ac:dyDescent="0.25">
      <c r="A54" s="7"/>
      <c r="B54" s="7"/>
      <c r="C54" s="7"/>
      <c r="D54" s="7" t="s">
        <v>11</v>
      </c>
      <c r="E54" s="8">
        <v>45352</v>
      </c>
      <c r="F54" s="7" t="s">
        <v>57</v>
      </c>
      <c r="G54" s="7" t="s">
        <v>417</v>
      </c>
      <c r="H54" s="7" t="s">
        <v>702</v>
      </c>
      <c r="I54" s="7" t="s">
        <v>855</v>
      </c>
      <c r="J54" s="7" t="s">
        <v>890</v>
      </c>
      <c r="K54" s="9">
        <v>1</v>
      </c>
      <c r="L54" s="10">
        <v>9.9499999999999993</v>
      </c>
      <c r="M54" s="10">
        <f>ROUND(IF(ISNUMBER(L54), K54*L54, K54),5)</f>
        <v>9.9499999999999993</v>
      </c>
    </row>
    <row r="55" spans="1:13" x14ac:dyDescent="0.25">
      <c r="A55" s="7"/>
      <c r="B55" s="7"/>
      <c r="C55" s="7"/>
      <c r="D55" s="7" t="s">
        <v>11</v>
      </c>
      <c r="E55" s="8">
        <v>45352</v>
      </c>
      <c r="F55" s="7" t="s">
        <v>58</v>
      </c>
      <c r="G55" s="7" t="s">
        <v>417</v>
      </c>
      <c r="H55" s="7" t="s">
        <v>697</v>
      </c>
      <c r="I55" s="7" t="s">
        <v>855</v>
      </c>
      <c r="J55" s="7" t="s">
        <v>890</v>
      </c>
      <c r="K55" s="9">
        <v>1</v>
      </c>
      <c r="L55" s="10">
        <v>9.9499999999999993</v>
      </c>
      <c r="M55" s="10">
        <f>ROUND(IF(ISNUMBER(L55), K55*L55, K55),5)</f>
        <v>9.9499999999999993</v>
      </c>
    </row>
    <row r="56" spans="1:13" x14ac:dyDescent="0.25">
      <c r="A56" s="7"/>
      <c r="B56" s="7"/>
      <c r="C56" s="7"/>
      <c r="D56" s="7" t="s">
        <v>11</v>
      </c>
      <c r="E56" s="8">
        <v>45352</v>
      </c>
      <c r="F56" s="7" t="s">
        <v>59</v>
      </c>
      <c r="G56" s="7" t="s">
        <v>417</v>
      </c>
      <c r="H56" s="7" t="s">
        <v>675</v>
      </c>
      <c r="I56" s="7" t="s">
        <v>855</v>
      </c>
      <c r="J56" s="7" t="s">
        <v>890</v>
      </c>
      <c r="K56" s="9">
        <v>1</v>
      </c>
      <c r="L56" s="10">
        <v>9.9499999999999993</v>
      </c>
      <c r="M56" s="10">
        <f>ROUND(IF(ISNUMBER(L56), K56*L56, K56),5)</f>
        <v>9.9499999999999993</v>
      </c>
    </row>
    <row r="57" spans="1:13" x14ac:dyDescent="0.25">
      <c r="A57" s="7"/>
      <c r="B57" s="7"/>
      <c r="C57" s="7"/>
      <c r="D57" s="7" t="s">
        <v>11</v>
      </c>
      <c r="E57" s="8">
        <v>45352</v>
      </c>
      <c r="F57" s="7" t="s">
        <v>60</v>
      </c>
      <c r="G57" s="7" t="s">
        <v>417</v>
      </c>
      <c r="H57" s="7" t="s">
        <v>703</v>
      </c>
      <c r="I57" s="7" t="s">
        <v>851</v>
      </c>
      <c r="J57" s="7" t="s">
        <v>890</v>
      </c>
      <c r="K57" s="9">
        <v>1</v>
      </c>
      <c r="L57" s="10">
        <v>9.9499999999999993</v>
      </c>
      <c r="M57" s="10">
        <f>ROUND(IF(ISNUMBER(L57), K57*L57, K57),5)</f>
        <v>9.9499999999999993</v>
      </c>
    </row>
    <row r="58" spans="1:13" x14ac:dyDescent="0.25">
      <c r="A58" s="7"/>
      <c r="B58" s="7"/>
      <c r="C58" s="7"/>
      <c r="D58" s="7" t="s">
        <v>11</v>
      </c>
      <c r="E58" s="8">
        <v>45352</v>
      </c>
      <c r="F58" s="7" t="s">
        <v>61</v>
      </c>
      <c r="G58" s="7" t="s">
        <v>417</v>
      </c>
      <c r="H58" s="7" t="s">
        <v>675</v>
      </c>
      <c r="I58" s="7" t="s">
        <v>852</v>
      </c>
      <c r="J58" s="7" t="s">
        <v>890</v>
      </c>
      <c r="K58" s="9">
        <v>1</v>
      </c>
      <c r="L58" s="10">
        <v>9.9499999999999993</v>
      </c>
      <c r="M58" s="10">
        <f>ROUND(IF(ISNUMBER(L58), K58*L58, K58),5)</f>
        <v>9.9499999999999993</v>
      </c>
    </row>
    <row r="59" spans="1:13" x14ac:dyDescent="0.25">
      <c r="A59" s="7"/>
      <c r="B59" s="7"/>
      <c r="C59" s="7"/>
      <c r="D59" s="7" t="s">
        <v>11</v>
      </c>
      <c r="E59" s="8">
        <v>45352</v>
      </c>
      <c r="F59" s="7" t="s">
        <v>62</v>
      </c>
      <c r="G59" s="7" t="s">
        <v>417</v>
      </c>
      <c r="H59" s="7" t="s">
        <v>704</v>
      </c>
      <c r="I59" s="7" t="s">
        <v>855</v>
      </c>
      <c r="J59" s="7" t="s">
        <v>890</v>
      </c>
      <c r="K59" s="9">
        <v>1</v>
      </c>
      <c r="L59" s="10">
        <v>9.9499999999999993</v>
      </c>
      <c r="M59" s="10">
        <f>ROUND(IF(ISNUMBER(L59), K59*L59, K59),5)</f>
        <v>9.9499999999999993</v>
      </c>
    </row>
    <row r="60" spans="1:13" x14ac:dyDescent="0.25">
      <c r="A60" s="7"/>
      <c r="B60" s="7"/>
      <c r="C60" s="7"/>
      <c r="D60" s="7" t="s">
        <v>11</v>
      </c>
      <c r="E60" s="8">
        <v>45352</v>
      </c>
      <c r="F60" s="7" t="s">
        <v>63</v>
      </c>
      <c r="G60" s="7" t="s">
        <v>417</v>
      </c>
      <c r="H60" s="7" t="s">
        <v>705</v>
      </c>
      <c r="I60" s="7" t="s">
        <v>851</v>
      </c>
      <c r="J60" s="7" t="s">
        <v>890</v>
      </c>
      <c r="K60" s="9">
        <v>1</v>
      </c>
      <c r="L60" s="10">
        <v>9.9499999999999993</v>
      </c>
      <c r="M60" s="10">
        <f>ROUND(IF(ISNUMBER(L60), K60*L60, K60),5)</f>
        <v>9.9499999999999993</v>
      </c>
    </row>
    <row r="61" spans="1:13" x14ac:dyDescent="0.25">
      <c r="A61" s="7"/>
      <c r="B61" s="7"/>
      <c r="C61" s="7"/>
      <c r="D61" s="7" t="s">
        <v>11</v>
      </c>
      <c r="E61" s="8">
        <v>45355</v>
      </c>
      <c r="F61" s="7" t="s">
        <v>64</v>
      </c>
      <c r="G61" s="7" t="s">
        <v>417</v>
      </c>
      <c r="H61" s="7" t="s">
        <v>681</v>
      </c>
      <c r="I61" s="7" t="s">
        <v>855</v>
      </c>
      <c r="J61" s="7" t="s">
        <v>890</v>
      </c>
      <c r="K61" s="9">
        <v>1</v>
      </c>
      <c r="L61" s="10">
        <v>9.9499999999999993</v>
      </c>
      <c r="M61" s="10">
        <f>ROUND(IF(ISNUMBER(L61), K61*L61, K61),5)</f>
        <v>9.9499999999999993</v>
      </c>
    </row>
    <row r="62" spans="1:13" x14ac:dyDescent="0.25">
      <c r="A62" s="7"/>
      <c r="B62" s="7"/>
      <c r="C62" s="7"/>
      <c r="D62" s="7" t="s">
        <v>11</v>
      </c>
      <c r="E62" s="8">
        <v>45355</v>
      </c>
      <c r="F62" s="7" t="s">
        <v>65</v>
      </c>
      <c r="G62" s="7" t="s">
        <v>417</v>
      </c>
      <c r="H62" s="7" t="s">
        <v>706</v>
      </c>
      <c r="I62" s="7" t="s">
        <v>855</v>
      </c>
      <c r="J62" s="7" t="s">
        <v>890</v>
      </c>
      <c r="K62" s="9">
        <v>1</v>
      </c>
      <c r="L62" s="10">
        <v>9.9499999999999993</v>
      </c>
      <c r="M62" s="10">
        <f>ROUND(IF(ISNUMBER(L62), K62*L62, K62),5)</f>
        <v>9.9499999999999993</v>
      </c>
    </row>
    <row r="63" spans="1:13" x14ac:dyDescent="0.25">
      <c r="A63" s="7"/>
      <c r="B63" s="7"/>
      <c r="C63" s="7"/>
      <c r="D63" s="7" t="s">
        <v>11</v>
      </c>
      <c r="E63" s="8">
        <v>45355</v>
      </c>
      <c r="F63" s="7" t="s">
        <v>66</v>
      </c>
      <c r="G63" s="7" t="s">
        <v>417</v>
      </c>
      <c r="H63" s="7" t="s">
        <v>675</v>
      </c>
      <c r="I63" s="7" t="s">
        <v>851</v>
      </c>
      <c r="J63" s="7" t="s">
        <v>890</v>
      </c>
      <c r="K63" s="9">
        <v>1</v>
      </c>
      <c r="L63" s="10">
        <v>9.9499999999999993</v>
      </c>
      <c r="M63" s="10">
        <f>ROUND(IF(ISNUMBER(L63), K63*L63, K63),5)</f>
        <v>9.9499999999999993</v>
      </c>
    </row>
    <row r="64" spans="1:13" x14ac:dyDescent="0.25">
      <c r="A64" s="7"/>
      <c r="B64" s="7"/>
      <c r="C64" s="7"/>
      <c r="D64" s="7" t="s">
        <v>11</v>
      </c>
      <c r="E64" s="8">
        <v>45355</v>
      </c>
      <c r="F64" s="7" t="s">
        <v>67</v>
      </c>
      <c r="G64" s="7" t="s">
        <v>417</v>
      </c>
      <c r="H64" s="7" t="s">
        <v>707</v>
      </c>
      <c r="I64" s="7" t="s">
        <v>855</v>
      </c>
      <c r="J64" s="7" t="s">
        <v>890</v>
      </c>
      <c r="K64" s="9">
        <v>1</v>
      </c>
      <c r="L64" s="10">
        <v>9.9499999999999993</v>
      </c>
      <c r="M64" s="10">
        <f>ROUND(IF(ISNUMBER(L64), K64*L64, K64),5)</f>
        <v>9.9499999999999993</v>
      </c>
    </row>
    <row r="65" spans="1:13" x14ac:dyDescent="0.25">
      <c r="A65" s="7"/>
      <c r="B65" s="7"/>
      <c r="C65" s="7"/>
      <c r="D65" s="7" t="s">
        <v>11</v>
      </c>
      <c r="E65" s="8">
        <v>45355</v>
      </c>
      <c r="F65" s="7" t="s">
        <v>68</v>
      </c>
      <c r="G65" s="7" t="s">
        <v>417</v>
      </c>
      <c r="H65" s="7" t="s">
        <v>708</v>
      </c>
      <c r="I65" s="7" t="s">
        <v>855</v>
      </c>
      <c r="J65" s="7" t="s">
        <v>890</v>
      </c>
      <c r="K65" s="9">
        <v>1</v>
      </c>
      <c r="L65" s="10">
        <v>9.9499999999999993</v>
      </c>
      <c r="M65" s="10">
        <f>ROUND(IF(ISNUMBER(L65), K65*L65, K65),5)</f>
        <v>9.9499999999999993</v>
      </c>
    </row>
    <row r="66" spans="1:13" x14ac:dyDescent="0.25">
      <c r="A66" s="7"/>
      <c r="B66" s="7"/>
      <c r="C66" s="7"/>
      <c r="D66" s="7" t="s">
        <v>11</v>
      </c>
      <c r="E66" s="8">
        <v>45356</v>
      </c>
      <c r="F66" s="7" t="s">
        <v>69</v>
      </c>
      <c r="G66" s="7" t="s">
        <v>417</v>
      </c>
      <c r="H66" s="7" t="s">
        <v>709</v>
      </c>
      <c r="I66" s="7" t="s">
        <v>855</v>
      </c>
      <c r="J66" s="7" t="s">
        <v>890</v>
      </c>
      <c r="K66" s="9">
        <v>1</v>
      </c>
      <c r="L66" s="10">
        <v>9.9499999999999993</v>
      </c>
      <c r="M66" s="10">
        <f>ROUND(IF(ISNUMBER(L66), K66*L66, K66),5)</f>
        <v>9.9499999999999993</v>
      </c>
    </row>
    <row r="67" spans="1:13" x14ac:dyDescent="0.25">
      <c r="A67" s="7"/>
      <c r="B67" s="7"/>
      <c r="C67" s="7"/>
      <c r="D67" s="7" t="s">
        <v>11</v>
      </c>
      <c r="E67" s="8">
        <v>45356</v>
      </c>
      <c r="F67" s="7" t="s">
        <v>70</v>
      </c>
      <c r="G67" s="7" t="s">
        <v>417</v>
      </c>
      <c r="H67" s="7" t="s">
        <v>681</v>
      </c>
      <c r="I67" s="7" t="s">
        <v>855</v>
      </c>
      <c r="J67" s="7" t="s">
        <v>890</v>
      </c>
      <c r="K67" s="9">
        <v>1</v>
      </c>
      <c r="L67" s="10">
        <v>9.9499999999999993</v>
      </c>
      <c r="M67" s="10">
        <f>ROUND(IF(ISNUMBER(L67), K67*L67, K67),5)</f>
        <v>9.9499999999999993</v>
      </c>
    </row>
    <row r="68" spans="1:13" x14ac:dyDescent="0.25">
      <c r="A68" s="7"/>
      <c r="B68" s="7"/>
      <c r="C68" s="7"/>
      <c r="D68" s="7" t="s">
        <v>11</v>
      </c>
      <c r="E68" s="8">
        <v>45356</v>
      </c>
      <c r="F68" s="7" t="s">
        <v>71</v>
      </c>
      <c r="G68" s="7" t="s">
        <v>417</v>
      </c>
      <c r="H68" s="7" t="s">
        <v>681</v>
      </c>
      <c r="I68" s="7" t="s">
        <v>855</v>
      </c>
      <c r="J68" s="7" t="s">
        <v>890</v>
      </c>
      <c r="K68" s="9">
        <v>1</v>
      </c>
      <c r="L68" s="10">
        <v>9.9499999999999993</v>
      </c>
      <c r="M68" s="10">
        <f>ROUND(IF(ISNUMBER(L68), K68*L68, K68),5)</f>
        <v>9.9499999999999993</v>
      </c>
    </row>
    <row r="69" spans="1:13" x14ac:dyDescent="0.25">
      <c r="A69" s="7"/>
      <c r="B69" s="7"/>
      <c r="C69" s="7"/>
      <c r="D69" s="7" t="s">
        <v>11</v>
      </c>
      <c r="E69" s="8">
        <v>45356</v>
      </c>
      <c r="F69" s="7" t="s">
        <v>72</v>
      </c>
      <c r="G69" s="7" t="s">
        <v>417</v>
      </c>
      <c r="H69" s="7" t="s">
        <v>710</v>
      </c>
      <c r="I69" s="7" t="s">
        <v>855</v>
      </c>
      <c r="J69" s="7" t="s">
        <v>890</v>
      </c>
      <c r="K69" s="9">
        <v>1</v>
      </c>
      <c r="L69" s="10">
        <v>9.9499999999999993</v>
      </c>
      <c r="M69" s="10">
        <f>ROUND(IF(ISNUMBER(L69), K69*L69, K69),5)</f>
        <v>9.9499999999999993</v>
      </c>
    </row>
    <row r="70" spans="1:13" x14ac:dyDescent="0.25">
      <c r="A70" s="7"/>
      <c r="B70" s="7"/>
      <c r="C70" s="7"/>
      <c r="D70" s="7" t="s">
        <v>11</v>
      </c>
      <c r="E70" s="8">
        <v>45356</v>
      </c>
      <c r="F70" s="7" t="s">
        <v>73</v>
      </c>
      <c r="G70" s="7" t="s">
        <v>417</v>
      </c>
      <c r="H70" s="7" t="s">
        <v>711</v>
      </c>
      <c r="I70" s="7" t="s">
        <v>851</v>
      </c>
      <c r="J70" s="7" t="s">
        <v>890</v>
      </c>
      <c r="K70" s="9">
        <v>1</v>
      </c>
      <c r="L70" s="10">
        <v>9.9499999999999993</v>
      </c>
      <c r="M70" s="10">
        <f>ROUND(IF(ISNUMBER(L70), K70*L70, K70),5)</f>
        <v>9.9499999999999993</v>
      </c>
    </row>
    <row r="71" spans="1:13" x14ac:dyDescent="0.25">
      <c r="A71" s="7"/>
      <c r="B71" s="7"/>
      <c r="C71" s="7"/>
      <c r="D71" s="7" t="s">
        <v>12</v>
      </c>
      <c r="E71" s="8">
        <v>45356</v>
      </c>
      <c r="F71" s="7" t="s">
        <v>20</v>
      </c>
      <c r="G71" s="7" t="s">
        <v>417</v>
      </c>
      <c r="H71" s="7" t="s">
        <v>673</v>
      </c>
      <c r="I71" s="7" t="s">
        <v>852</v>
      </c>
      <c r="J71" s="7" t="s">
        <v>890</v>
      </c>
      <c r="K71" s="9">
        <v>1</v>
      </c>
      <c r="L71" s="10">
        <v>9.9499999999999993</v>
      </c>
      <c r="M71" s="10">
        <f>ROUND(IF(ISNUMBER(L71), K71*L71, K71),5)</f>
        <v>9.9499999999999993</v>
      </c>
    </row>
    <row r="72" spans="1:13" x14ac:dyDescent="0.25">
      <c r="A72" s="7"/>
      <c r="B72" s="7"/>
      <c r="C72" s="7"/>
      <c r="D72" s="7" t="s">
        <v>11</v>
      </c>
      <c r="E72" s="8">
        <v>45356</v>
      </c>
      <c r="F72" s="7" t="s">
        <v>74</v>
      </c>
      <c r="G72" s="7" t="s">
        <v>417</v>
      </c>
      <c r="H72" s="7" t="s">
        <v>675</v>
      </c>
      <c r="I72" s="7" t="s">
        <v>855</v>
      </c>
      <c r="J72" s="7" t="s">
        <v>890</v>
      </c>
      <c r="K72" s="9">
        <v>1</v>
      </c>
      <c r="L72" s="10">
        <v>9.9499999999999993</v>
      </c>
      <c r="M72" s="10">
        <f>ROUND(IF(ISNUMBER(L72), K72*L72, K72),5)</f>
        <v>9.9499999999999993</v>
      </c>
    </row>
    <row r="73" spans="1:13" x14ac:dyDescent="0.25">
      <c r="A73" s="7"/>
      <c r="B73" s="7"/>
      <c r="C73" s="7"/>
      <c r="D73" s="7" t="s">
        <v>11</v>
      </c>
      <c r="E73" s="8">
        <v>45356</v>
      </c>
      <c r="F73" s="7" t="s">
        <v>75</v>
      </c>
      <c r="G73" s="7" t="s">
        <v>417</v>
      </c>
      <c r="H73" s="7" t="s">
        <v>712</v>
      </c>
      <c r="I73" s="7" t="s">
        <v>852</v>
      </c>
      <c r="J73" s="7" t="s">
        <v>890</v>
      </c>
      <c r="K73" s="9">
        <v>1</v>
      </c>
      <c r="L73" s="10">
        <v>9.9499999999999993</v>
      </c>
      <c r="M73" s="10">
        <f>ROUND(IF(ISNUMBER(L73), K73*L73, K73),5)</f>
        <v>9.9499999999999993</v>
      </c>
    </row>
    <row r="74" spans="1:13" x14ac:dyDescent="0.25">
      <c r="A74" s="7"/>
      <c r="B74" s="7"/>
      <c r="C74" s="7"/>
      <c r="D74" s="7" t="s">
        <v>11</v>
      </c>
      <c r="E74" s="8">
        <v>45356</v>
      </c>
      <c r="F74" s="7" t="s">
        <v>76</v>
      </c>
      <c r="G74" s="7" t="s">
        <v>417</v>
      </c>
      <c r="H74" s="7" t="s">
        <v>713</v>
      </c>
      <c r="I74" s="7" t="s">
        <v>855</v>
      </c>
      <c r="J74" s="7" t="s">
        <v>890</v>
      </c>
      <c r="K74" s="9">
        <v>1</v>
      </c>
      <c r="L74" s="10">
        <v>9.9499999999999993</v>
      </c>
      <c r="M74" s="10">
        <f>ROUND(IF(ISNUMBER(L74), K74*L74, K74),5)</f>
        <v>9.9499999999999993</v>
      </c>
    </row>
    <row r="75" spans="1:13" x14ac:dyDescent="0.25">
      <c r="A75" s="7"/>
      <c r="B75" s="7"/>
      <c r="C75" s="7"/>
      <c r="D75" s="7" t="s">
        <v>11</v>
      </c>
      <c r="E75" s="8">
        <v>45356</v>
      </c>
      <c r="F75" s="7" t="s">
        <v>77</v>
      </c>
      <c r="G75" s="7" t="s">
        <v>417</v>
      </c>
      <c r="H75" s="7" t="s">
        <v>714</v>
      </c>
      <c r="I75" s="7" t="s">
        <v>855</v>
      </c>
      <c r="J75" s="7" t="s">
        <v>890</v>
      </c>
      <c r="K75" s="9">
        <v>1</v>
      </c>
      <c r="L75" s="10">
        <v>9.9499999999999993</v>
      </c>
      <c r="M75" s="10">
        <f>ROUND(IF(ISNUMBER(L75), K75*L75, K75),5)</f>
        <v>9.9499999999999993</v>
      </c>
    </row>
    <row r="76" spans="1:13" x14ac:dyDescent="0.25">
      <c r="A76" s="7"/>
      <c r="B76" s="7"/>
      <c r="C76" s="7"/>
      <c r="D76" s="7" t="s">
        <v>11</v>
      </c>
      <c r="E76" s="8">
        <v>45356</v>
      </c>
      <c r="F76" s="7" t="s">
        <v>78</v>
      </c>
      <c r="G76" s="7" t="s">
        <v>417</v>
      </c>
      <c r="H76" s="7" t="s">
        <v>715</v>
      </c>
      <c r="I76" s="7" t="s">
        <v>852</v>
      </c>
      <c r="J76" s="7" t="s">
        <v>890</v>
      </c>
      <c r="K76" s="9">
        <v>1</v>
      </c>
      <c r="L76" s="10">
        <v>9.9499999999999993</v>
      </c>
      <c r="M76" s="10">
        <f>ROUND(IF(ISNUMBER(L76), K76*L76, K76),5)</f>
        <v>9.9499999999999993</v>
      </c>
    </row>
    <row r="77" spans="1:13" x14ac:dyDescent="0.25">
      <c r="A77" s="7"/>
      <c r="B77" s="7"/>
      <c r="C77" s="7"/>
      <c r="D77" s="7" t="s">
        <v>11</v>
      </c>
      <c r="E77" s="8">
        <v>45356</v>
      </c>
      <c r="F77" s="7" t="s">
        <v>79</v>
      </c>
      <c r="G77" s="7" t="s">
        <v>417</v>
      </c>
      <c r="H77" s="7" t="s">
        <v>716</v>
      </c>
      <c r="I77" s="7" t="s">
        <v>851</v>
      </c>
      <c r="J77" s="7" t="s">
        <v>890</v>
      </c>
      <c r="K77" s="9">
        <v>1</v>
      </c>
      <c r="L77" s="10">
        <v>9.9499999999999993</v>
      </c>
      <c r="M77" s="10">
        <f>ROUND(IF(ISNUMBER(L77), K77*L77, K77),5)</f>
        <v>9.9499999999999993</v>
      </c>
    </row>
    <row r="78" spans="1:13" x14ac:dyDescent="0.25">
      <c r="A78" s="7"/>
      <c r="B78" s="7"/>
      <c r="C78" s="7"/>
      <c r="D78" s="7" t="s">
        <v>11</v>
      </c>
      <c r="E78" s="8">
        <v>45357</v>
      </c>
      <c r="F78" s="7" t="s">
        <v>80</v>
      </c>
      <c r="G78" s="7" t="s">
        <v>417</v>
      </c>
      <c r="H78" s="7" t="s">
        <v>717</v>
      </c>
      <c r="I78" s="7" t="s">
        <v>855</v>
      </c>
      <c r="J78" s="7" t="s">
        <v>890</v>
      </c>
      <c r="K78" s="9">
        <v>1</v>
      </c>
      <c r="L78" s="10">
        <v>9.9499999999999993</v>
      </c>
      <c r="M78" s="10">
        <f>ROUND(IF(ISNUMBER(L78), K78*L78, K78),5)</f>
        <v>9.9499999999999993</v>
      </c>
    </row>
    <row r="79" spans="1:13" x14ac:dyDescent="0.25">
      <c r="A79" s="7"/>
      <c r="B79" s="7"/>
      <c r="C79" s="7"/>
      <c r="D79" s="7" t="s">
        <v>11</v>
      </c>
      <c r="E79" s="8">
        <v>45357</v>
      </c>
      <c r="F79" s="7" t="s">
        <v>81</v>
      </c>
      <c r="G79" s="7" t="s">
        <v>417</v>
      </c>
      <c r="H79" s="7" t="s">
        <v>718</v>
      </c>
      <c r="I79" s="7" t="s">
        <v>855</v>
      </c>
      <c r="J79" s="7" t="s">
        <v>890</v>
      </c>
      <c r="K79" s="9">
        <v>1</v>
      </c>
      <c r="L79" s="10">
        <v>9.9499999999999993</v>
      </c>
      <c r="M79" s="10">
        <f>ROUND(IF(ISNUMBER(L79), K79*L79, K79),5)</f>
        <v>9.9499999999999993</v>
      </c>
    </row>
    <row r="80" spans="1:13" x14ac:dyDescent="0.25">
      <c r="A80" s="7"/>
      <c r="B80" s="7"/>
      <c r="C80" s="7"/>
      <c r="D80" s="7" t="s">
        <v>11</v>
      </c>
      <c r="E80" s="8">
        <v>45357</v>
      </c>
      <c r="F80" s="7" t="s">
        <v>82</v>
      </c>
      <c r="G80" s="7" t="s">
        <v>417</v>
      </c>
      <c r="H80" s="7" t="s">
        <v>719</v>
      </c>
      <c r="I80" s="7" t="s">
        <v>855</v>
      </c>
      <c r="J80" s="7" t="s">
        <v>890</v>
      </c>
      <c r="K80" s="9">
        <v>1</v>
      </c>
      <c r="L80" s="10">
        <v>9.9499999999999993</v>
      </c>
      <c r="M80" s="10">
        <f>ROUND(IF(ISNUMBER(L80), K80*L80, K80),5)</f>
        <v>9.9499999999999993</v>
      </c>
    </row>
    <row r="81" spans="1:13" x14ac:dyDescent="0.25">
      <c r="A81" s="7"/>
      <c r="B81" s="7"/>
      <c r="C81" s="7"/>
      <c r="D81" s="7" t="s">
        <v>11</v>
      </c>
      <c r="E81" s="8">
        <v>45357</v>
      </c>
      <c r="F81" s="7" t="s">
        <v>83</v>
      </c>
      <c r="G81" s="7" t="s">
        <v>417</v>
      </c>
      <c r="H81" s="7" t="s">
        <v>720</v>
      </c>
      <c r="I81" s="7" t="s">
        <v>855</v>
      </c>
      <c r="J81" s="7" t="s">
        <v>890</v>
      </c>
      <c r="K81" s="9">
        <v>1</v>
      </c>
      <c r="L81" s="10">
        <v>9.9499999999999993</v>
      </c>
      <c r="M81" s="10">
        <f>ROUND(IF(ISNUMBER(L81), K81*L81, K81),5)</f>
        <v>9.9499999999999993</v>
      </c>
    </row>
    <row r="82" spans="1:13" x14ac:dyDescent="0.25">
      <c r="A82" s="7"/>
      <c r="B82" s="7"/>
      <c r="C82" s="7"/>
      <c r="D82" s="7" t="s">
        <v>11</v>
      </c>
      <c r="E82" s="8">
        <v>45357</v>
      </c>
      <c r="F82" s="7" t="s">
        <v>83</v>
      </c>
      <c r="G82" s="7" t="s">
        <v>417</v>
      </c>
      <c r="H82" s="7" t="s">
        <v>720</v>
      </c>
      <c r="I82" s="7" t="s">
        <v>855</v>
      </c>
      <c r="J82" s="7" t="s">
        <v>890</v>
      </c>
      <c r="K82" s="9">
        <v>1</v>
      </c>
      <c r="L82" s="10">
        <v>9.9499999999999993</v>
      </c>
      <c r="M82" s="10">
        <f>ROUND(IF(ISNUMBER(L82), K82*L82, K82),5)</f>
        <v>9.9499999999999993</v>
      </c>
    </row>
    <row r="83" spans="1:13" x14ac:dyDescent="0.25">
      <c r="A83" s="7"/>
      <c r="B83" s="7"/>
      <c r="C83" s="7"/>
      <c r="D83" s="7" t="s">
        <v>11</v>
      </c>
      <c r="E83" s="8">
        <v>45357</v>
      </c>
      <c r="F83" s="7" t="s">
        <v>84</v>
      </c>
      <c r="G83" s="7" t="s">
        <v>417</v>
      </c>
      <c r="H83" s="7" t="s">
        <v>721</v>
      </c>
      <c r="I83" s="7" t="s">
        <v>855</v>
      </c>
      <c r="J83" s="7" t="s">
        <v>890</v>
      </c>
      <c r="K83" s="9">
        <v>1</v>
      </c>
      <c r="L83" s="10">
        <v>9.9499999999999993</v>
      </c>
      <c r="M83" s="10">
        <f>ROUND(IF(ISNUMBER(L83), K83*L83, K83),5)</f>
        <v>9.9499999999999993</v>
      </c>
    </row>
    <row r="84" spans="1:13" x14ac:dyDescent="0.25">
      <c r="A84" s="7"/>
      <c r="B84" s="7"/>
      <c r="C84" s="7"/>
      <c r="D84" s="7" t="s">
        <v>11</v>
      </c>
      <c r="E84" s="8">
        <v>45357</v>
      </c>
      <c r="F84" s="7" t="s">
        <v>85</v>
      </c>
      <c r="G84" s="7" t="s">
        <v>417</v>
      </c>
      <c r="H84" s="7" t="s">
        <v>722</v>
      </c>
      <c r="I84" s="7" t="s">
        <v>851</v>
      </c>
      <c r="J84" s="7" t="s">
        <v>890</v>
      </c>
      <c r="K84" s="9">
        <v>1</v>
      </c>
      <c r="L84" s="10">
        <v>9.9499999999999993</v>
      </c>
      <c r="M84" s="10">
        <f>ROUND(IF(ISNUMBER(L84), K84*L84, K84),5)</f>
        <v>9.9499999999999993</v>
      </c>
    </row>
    <row r="85" spans="1:13" x14ac:dyDescent="0.25">
      <c r="A85" s="7"/>
      <c r="B85" s="7"/>
      <c r="C85" s="7"/>
      <c r="D85" s="7" t="s">
        <v>11</v>
      </c>
      <c r="E85" s="8">
        <v>45358</v>
      </c>
      <c r="F85" s="7" t="s">
        <v>86</v>
      </c>
      <c r="G85" s="7" t="s">
        <v>417</v>
      </c>
      <c r="H85" s="7" t="s">
        <v>675</v>
      </c>
      <c r="I85" s="7" t="s">
        <v>852</v>
      </c>
      <c r="J85" s="7" t="s">
        <v>890</v>
      </c>
      <c r="K85" s="9">
        <v>1</v>
      </c>
      <c r="L85" s="10">
        <v>9.9499999999999993</v>
      </c>
      <c r="M85" s="10">
        <f>ROUND(IF(ISNUMBER(L85), K85*L85, K85),5)</f>
        <v>9.9499999999999993</v>
      </c>
    </row>
    <row r="86" spans="1:13" x14ac:dyDescent="0.25">
      <c r="A86" s="7"/>
      <c r="B86" s="7"/>
      <c r="C86" s="7"/>
      <c r="D86" s="7" t="s">
        <v>11</v>
      </c>
      <c r="E86" s="8">
        <v>45358</v>
      </c>
      <c r="F86" s="7" t="s">
        <v>87</v>
      </c>
      <c r="G86" s="7" t="s">
        <v>417</v>
      </c>
      <c r="H86" s="7" t="s">
        <v>693</v>
      </c>
      <c r="I86" s="7" t="s">
        <v>851</v>
      </c>
      <c r="J86" s="7" t="s">
        <v>890</v>
      </c>
      <c r="K86" s="9">
        <v>1</v>
      </c>
      <c r="L86" s="10">
        <v>9.9499999999999993</v>
      </c>
      <c r="M86" s="10">
        <f>ROUND(IF(ISNUMBER(L86), K86*L86, K86),5)</f>
        <v>9.9499999999999993</v>
      </c>
    </row>
    <row r="87" spans="1:13" x14ac:dyDescent="0.25">
      <c r="A87" s="7"/>
      <c r="B87" s="7"/>
      <c r="C87" s="7"/>
      <c r="D87" s="7" t="s">
        <v>11</v>
      </c>
      <c r="E87" s="8">
        <v>45358</v>
      </c>
      <c r="F87" s="7" t="s">
        <v>88</v>
      </c>
      <c r="G87" s="7" t="s">
        <v>417</v>
      </c>
      <c r="H87" s="7" t="s">
        <v>681</v>
      </c>
      <c r="I87" s="7" t="s">
        <v>851</v>
      </c>
      <c r="J87" s="7" t="s">
        <v>890</v>
      </c>
      <c r="K87" s="9">
        <v>1</v>
      </c>
      <c r="L87" s="10">
        <v>9.9499999999999993</v>
      </c>
      <c r="M87" s="10">
        <f>ROUND(IF(ISNUMBER(L87), K87*L87, K87),5)</f>
        <v>9.9499999999999993</v>
      </c>
    </row>
    <row r="88" spans="1:13" x14ac:dyDescent="0.25">
      <c r="A88" s="7"/>
      <c r="B88" s="7"/>
      <c r="C88" s="7"/>
      <c r="D88" s="7" t="s">
        <v>11</v>
      </c>
      <c r="E88" s="8">
        <v>45358</v>
      </c>
      <c r="F88" s="7" t="s">
        <v>89</v>
      </c>
      <c r="G88" s="7" t="s">
        <v>417</v>
      </c>
      <c r="H88" s="7" t="s">
        <v>723</v>
      </c>
      <c r="I88" s="7" t="s">
        <v>851</v>
      </c>
      <c r="J88" s="7" t="s">
        <v>890</v>
      </c>
      <c r="K88" s="9">
        <v>1</v>
      </c>
      <c r="L88" s="10">
        <v>9.9499999999999993</v>
      </c>
      <c r="M88" s="10">
        <f>ROUND(IF(ISNUMBER(L88), K88*L88, K88),5)</f>
        <v>9.9499999999999993</v>
      </c>
    </row>
    <row r="89" spans="1:13" x14ac:dyDescent="0.25">
      <c r="A89" s="7"/>
      <c r="B89" s="7"/>
      <c r="C89" s="7"/>
      <c r="D89" s="7" t="s">
        <v>11</v>
      </c>
      <c r="E89" s="8">
        <v>45358</v>
      </c>
      <c r="F89" s="7" t="s">
        <v>90</v>
      </c>
      <c r="G89" s="7" t="s">
        <v>417</v>
      </c>
      <c r="H89" s="7" t="s">
        <v>724</v>
      </c>
      <c r="I89" s="7" t="s">
        <v>852</v>
      </c>
      <c r="J89" s="7" t="s">
        <v>890</v>
      </c>
      <c r="K89" s="9">
        <v>1</v>
      </c>
      <c r="L89" s="10">
        <v>9.9499999999999993</v>
      </c>
      <c r="M89" s="10">
        <f>ROUND(IF(ISNUMBER(L89), K89*L89, K89),5)</f>
        <v>9.9499999999999993</v>
      </c>
    </row>
    <row r="90" spans="1:13" x14ac:dyDescent="0.25">
      <c r="A90" s="7"/>
      <c r="B90" s="7"/>
      <c r="C90" s="7"/>
      <c r="D90" s="7" t="s">
        <v>11</v>
      </c>
      <c r="E90" s="8">
        <v>45358</v>
      </c>
      <c r="F90" s="7" t="s">
        <v>91</v>
      </c>
      <c r="G90" s="7" t="s">
        <v>417</v>
      </c>
      <c r="H90" s="7" t="s">
        <v>675</v>
      </c>
      <c r="I90" s="7" t="s">
        <v>852</v>
      </c>
      <c r="J90" s="7" t="s">
        <v>890</v>
      </c>
      <c r="K90" s="9">
        <v>1</v>
      </c>
      <c r="L90" s="10">
        <v>9.9499999999999993</v>
      </c>
      <c r="M90" s="10">
        <f>ROUND(IF(ISNUMBER(L90), K90*L90, K90),5)</f>
        <v>9.9499999999999993</v>
      </c>
    </row>
    <row r="91" spans="1:13" x14ac:dyDescent="0.25">
      <c r="A91" s="7"/>
      <c r="B91" s="7"/>
      <c r="C91" s="7"/>
      <c r="D91" s="7" t="s">
        <v>11</v>
      </c>
      <c r="E91" s="8">
        <v>45358</v>
      </c>
      <c r="F91" s="7" t="s">
        <v>92</v>
      </c>
      <c r="G91" s="7" t="s">
        <v>417</v>
      </c>
      <c r="H91" s="7" t="s">
        <v>671</v>
      </c>
      <c r="I91" s="7" t="s">
        <v>852</v>
      </c>
      <c r="J91" s="7" t="s">
        <v>890</v>
      </c>
      <c r="K91" s="9">
        <v>1</v>
      </c>
      <c r="L91" s="10">
        <v>9.9499999999999993</v>
      </c>
      <c r="M91" s="10">
        <f>ROUND(IF(ISNUMBER(L91), K91*L91, K91),5)</f>
        <v>9.9499999999999993</v>
      </c>
    </row>
    <row r="92" spans="1:13" x14ac:dyDescent="0.25">
      <c r="A92" s="7"/>
      <c r="B92" s="7"/>
      <c r="C92" s="7"/>
      <c r="D92" s="7" t="s">
        <v>11</v>
      </c>
      <c r="E92" s="8">
        <v>45359</v>
      </c>
      <c r="F92" s="7" t="s">
        <v>93</v>
      </c>
      <c r="G92" s="7" t="s">
        <v>417</v>
      </c>
      <c r="H92" s="7" t="s">
        <v>725</v>
      </c>
      <c r="I92" s="7" t="s">
        <v>851</v>
      </c>
      <c r="J92" s="7" t="s">
        <v>890</v>
      </c>
      <c r="K92" s="9">
        <v>1</v>
      </c>
      <c r="L92" s="10">
        <v>9.9499999999999993</v>
      </c>
      <c r="M92" s="10">
        <f>ROUND(IF(ISNUMBER(L92), K92*L92, K92),5)</f>
        <v>9.9499999999999993</v>
      </c>
    </row>
    <row r="93" spans="1:13" x14ac:dyDescent="0.25">
      <c r="A93" s="7"/>
      <c r="B93" s="7"/>
      <c r="C93" s="7"/>
      <c r="D93" s="7" t="s">
        <v>11</v>
      </c>
      <c r="E93" s="8">
        <v>45359</v>
      </c>
      <c r="F93" s="7" t="s">
        <v>94</v>
      </c>
      <c r="G93" s="7" t="s">
        <v>417</v>
      </c>
      <c r="H93" s="7" t="s">
        <v>713</v>
      </c>
      <c r="I93" s="7" t="s">
        <v>851</v>
      </c>
      <c r="J93" s="7" t="s">
        <v>890</v>
      </c>
      <c r="K93" s="9">
        <v>1</v>
      </c>
      <c r="L93" s="10">
        <v>9.9499999999999993</v>
      </c>
      <c r="M93" s="10">
        <f>ROUND(IF(ISNUMBER(L93), K93*L93, K93),5)</f>
        <v>9.9499999999999993</v>
      </c>
    </row>
    <row r="94" spans="1:13" x14ac:dyDescent="0.25">
      <c r="A94" s="7"/>
      <c r="B94" s="7"/>
      <c r="C94" s="7"/>
      <c r="D94" s="7" t="s">
        <v>11</v>
      </c>
      <c r="E94" s="8">
        <v>45359</v>
      </c>
      <c r="F94" s="7" t="s">
        <v>95</v>
      </c>
      <c r="G94" s="7" t="s">
        <v>417</v>
      </c>
      <c r="H94" s="7" t="s">
        <v>726</v>
      </c>
      <c r="I94" s="7" t="s">
        <v>851</v>
      </c>
      <c r="J94" s="7" t="s">
        <v>890</v>
      </c>
      <c r="K94" s="9">
        <v>1</v>
      </c>
      <c r="L94" s="10">
        <v>9.9499999999999993</v>
      </c>
      <c r="M94" s="10">
        <f>ROUND(IF(ISNUMBER(L94), K94*L94, K94),5)</f>
        <v>9.9499999999999993</v>
      </c>
    </row>
    <row r="95" spans="1:13" x14ac:dyDescent="0.25">
      <c r="A95" s="7"/>
      <c r="B95" s="7"/>
      <c r="C95" s="7"/>
      <c r="D95" s="7" t="s">
        <v>11</v>
      </c>
      <c r="E95" s="8">
        <v>45359</v>
      </c>
      <c r="F95" s="7" t="s">
        <v>96</v>
      </c>
      <c r="G95" s="7" t="s">
        <v>417</v>
      </c>
      <c r="H95" s="7" t="s">
        <v>727</v>
      </c>
      <c r="I95" s="7" t="s">
        <v>855</v>
      </c>
      <c r="J95" s="7" t="s">
        <v>890</v>
      </c>
      <c r="K95" s="9">
        <v>1</v>
      </c>
      <c r="L95" s="10">
        <v>9.9499999999999993</v>
      </c>
      <c r="M95" s="10">
        <f>ROUND(IF(ISNUMBER(L95), K95*L95, K95),5)</f>
        <v>9.9499999999999993</v>
      </c>
    </row>
    <row r="96" spans="1:13" x14ac:dyDescent="0.25">
      <c r="A96" s="7"/>
      <c r="B96" s="7"/>
      <c r="C96" s="7"/>
      <c r="D96" s="7" t="s">
        <v>11</v>
      </c>
      <c r="E96" s="8">
        <v>45359</v>
      </c>
      <c r="F96" s="7" t="s">
        <v>97</v>
      </c>
      <c r="G96" s="7" t="s">
        <v>417</v>
      </c>
      <c r="H96" s="7" t="s">
        <v>728</v>
      </c>
      <c r="I96" s="7" t="s">
        <v>852</v>
      </c>
      <c r="J96" s="7" t="s">
        <v>890</v>
      </c>
      <c r="K96" s="9">
        <v>1</v>
      </c>
      <c r="L96" s="10">
        <v>9.9499999999999993</v>
      </c>
      <c r="M96" s="10">
        <f>ROUND(IF(ISNUMBER(L96), K96*L96, K96),5)</f>
        <v>9.9499999999999993</v>
      </c>
    </row>
    <row r="97" spans="1:13" x14ac:dyDescent="0.25">
      <c r="A97" s="7"/>
      <c r="B97" s="7"/>
      <c r="C97" s="7"/>
      <c r="D97" s="7" t="s">
        <v>11</v>
      </c>
      <c r="E97" s="8">
        <v>45359</v>
      </c>
      <c r="F97" s="7" t="s">
        <v>98</v>
      </c>
      <c r="G97" s="7" t="s">
        <v>417</v>
      </c>
      <c r="H97" s="7" t="s">
        <v>675</v>
      </c>
      <c r="I97" s="7" t="s">
        <v>855</v>
      </c>
      <c r="J97" s="7" t="s">
        <v>890</v>
      </c>
      <c r="K97" s="9">
        <v>1</v>
      </c>
      <c r="L97" s="10">
        <v>9.9499999999999993</v>
      </c>
      <c r="M97" s="10">
        <f>ROUND(IF(ISNUMBER(L97), K97*L97, K97),5)</f>
        <v>9.9499999999999993</v>
      </c>
    </row>
    <row r="98" spans="1:13" x14ac:dyDescent="0.25">
      <c r="A98" s="7"/>
      <c r="B98" s="7"/>
      <c r="C98" s="7"/>
      <c r="D98" s="7" t="s">
        <v>11</v>
      </c>
      <c r="E98" s="8">
        <v>45359</v>
      </c>
      <c r="F98" s="7" t="s">
        <v>99</v>
      </c>
      <c r="G98" s="7" t="s">
        <v>417</v>
      </c>
      <c r="H98" s="7" t="s">
        <v>729</v>
      </c>
      <c r="I98" s="7" t="s">
        <v>851</v>
      </c>
      <c r="J98" s="7" t="s">
        <v>890</v>
      </c>
      <c r="K98" s="9">
        <v>1</v>
      </c>
      <c r="L98" s="10">
        <v>9.9499999999999993</v>
      </c>
      <c r="M98" s="10">
        <f>ROUND(IF(ISNUMBER(L98), K98*L98, K98),5)</f>
        <v>9.9499999999999993</v>
      </c>
    </row>
    <row r="99" spans="1:13" x14ac:dyDescent="0.25">
      <c r="A99" s="7"/>
      <c r="B99" s="7"/>
      <c r="C99" s="7"/>
      <c r="D99" s="7" t="s">
        <v>11</v>
      </c>
      <c r="E99" s="8">
        <v>45359</v>
      </c>
      <c r="F99" s="7" t="s">
        <v>100</v>
      </c>
      <c r="G99" s="7" t="s">
        <v>417</v>
      </c>
      <c r="H99" s="7" t="s">
        <v>730</v>
      </c>
      <c r="I99" s="7" t="s">
        <v>851</v>
      </c>
      <c r="J99" s="7" t="s">
        <v>890</v>
      </c>
      <c r="K99" s="9">
        <v>1</v>
      </c>
      <c r="L99" s="10">
        <v>9.9499999999999993</v>
      </c>
      <c r="M99" s="10">
        <f>ROUND(IF(ISNUMBER(L99), K99*L99, K99),5)</f>
        <v>9.9499999999999993</v>
      </c>
    </row>
    <row r="100" spans="1:13" x14ac:dyDescent="0.25">
      <c r="A100" s="7"/>
      <c r="B100" s="7"/>
      <c r="C100" s="7"/>
      <c r="D100" s="7" t="s">
        <v>11</v>
      </c>
      <c r="E100" s="8">
        <v>45362</v>
      </c>
      <c r="F100" s="7" t="s">
        <v>101</v>
      </c>
      <c r="G100" s="7" t="s">
        <v>417</v>
      </c>
      <c r="H100" s="7" t="s">
        <v>674</v>
      </c>
      <c r="I100" s="7" t="s">
        <v>851</v>
      </c>
      <c r="J100" s="7" t="s">
        <v>890</v>
      </c>
      <c r="K100" s="9">
        <v>1</v>
      </c>
      <c r="L100" s="10">
        <v>9.9499999999999993</v>
      </c>
      <c r="M100" s="10">
        <f>ROUND(IF(ISNUMBER(L100), K100*L100, K100),5)</f>
        <v>9.9499999999999993</v>
      </c>
    </row>
    <row r="101" spans="1:13" x14ac:dyDescent="0.25">
      <c r="A101" s="7"/>
      <c r="B101" s="7"/>
      <c r="C101" s="7"/>
      <c r="D101" s="7" t="s">
        <v>11</v>
      </c>
      <c r="E101" s="8">
        <v>45362</v>
      </c>
      <c r="F101" s="7" t="s">
        <v>102</v>
      </c>
      <c r="G101" s="7" t="s">
        <v>417</v>
      </c>
      <c r="H101" s="7" t="s">
        <v>675</v>
      </c>
      <c r="I101" s="7" t="s">
        <v>855</v>
      </c>
      <c r="J101" s="7" t="s">
        <v>890</v>
      </c>
      <c r="K101" s="9">
        <v>1</v>
      </c>
      <c r="L101" s="10">
        <v>9.9499999999999993</v>
      </c>
      <c r="M101" s="10">
        <f>ROUND(IF(ISNUMBER(L101), K101*L101, K101),5)</f>
        <v>9.9499999999999993</v>
      </c>
    </row>
    <row r="102" spans="1:13" x14ac:dyDescent="0.25">
      <c r="A102" s="7"/>
      <c r="B102" s="7"/>
      <c r="C102" s="7"/>
      <c r="D102" s="7" t="s">
        <v>11</v>
      </c>
      <c r="E102" s="8">
        <v>45362</v>
      </c>
      <c r="F102" s="7" t="s">
        <v>103</v>
      </c>
      <c r="G102" s="7" t="s">
        <v>417</v>
      </c>
      <c r="H102" s="7" t="s">
        <v>731</v>
      </c>
      <c r="I102" s="7" t="s">
        <v>851</v>
      </c>
      <c r="J102" s="7" t="s">
        <v>890</v>
      </c>
      <c r="K102" s="9">
        <v>1</v>
      </c>
      <c r="L102" s="10">
        <v>9.9499999999999993</v>
      </c>
      <c r="M102" s="10">
        <f>ROUND(IF(ISNUMBER(L102), K102*L102, K102),5)</f>
        <v>9.9499999999999993</v>
      </c>
    </row>
    <row r="103" spans="1:13" x14ac:dyDescent="0.25">
      <c r="A103" s="7"/>
      <c r="B103" s="7"/>
      <c r="C103" s="7"/>
      <c r="D103" s="7" t="s">
        <v>11</v>
      </c>
      <c r="E103" s="8">
        <v>45362</v>
      </c>
      <c r="F103" s="7" t="s">
        <v>104</v>
      </c>
      <c r="G103" s="7" t="s">
        <v>417</v>
      </c>
      <c r="H103" s="7" t="s">
        <v>675</v>
      </c>
      <c r="I103" s="7" t="s">
        <v>855</v>
      </c>
      <c r="J103" s="7" t="s">
        <v>890</v>
      </c>
      <c r="K103" s="9">
        <v>1</v>
      </c>
      <c r="L103" s="10">
        <v>9.9499999999999993</v>
      </c>
      <c r="M103" s="10">
        <f>ROUND(IF(ISNUMBER(L103), K103*L103, K103),5)</f>
        <v>9.9499999999999993</v>
      </c>
    </row>
    <row r="104" spans="1:13" x14ac:dyDescent="0.25">
      <c r="A104" s="7"/>
      <c r="B104" s="7"/>
      <c r="C104" s="7"/>
      <c r="D104" s="7" t="s">
        <v>11</v>
      </c>
      <c r="E104" s="8">
        <v>45362</v>
      </c>
      <c r="F104" s="7" t="s">
        <v>105</v>
      </c>
      <c r="G104" s="7" t="s">
        <v>417</v>
      </c>
      <c r="H104" s="7" t="s">
        <v>675</v>
      </c>
      <c r="I104" s="7" t="s">
        <v>855</v>
      </c>
      <c r="J104" s="7" t="s">
        <v>890</v>
      </c>
      <c r="K104" s="9">
        <v>1</v>
      </c>
      <c r="L104" s="10">
        <v>9.9499999999999993</v>
      </c>
      <c r="M104" s="10">
        <f>ROUND(IF(ISNUMBER(L104), K104*L104, K104),5)</f>
        <v>9.9499999999999993</v>
      </c>
    </row>
    <row r="105" spans="1:13" x14ac:dyDescent="0.25">
      <c r="A105" s="7"/>
      <c r="B105" s="7"/>
      <c r="C105" s="7"/>
      <c r="D105" s="7" t="s">
        <v>11</v>
      </c>
      <c r="E105" s="8">
        <v>45362</v>
      </c>
      <c r="F105" s="7" t="s">
        <v>106</v>
      </c>
      <c r="G105" s="7" t="s">
        <v>417</v>
      </c>
      <c r="H105" s="7" t="s">
        <v>675</v>
      </c>
      <c r="I105" s="7" t="s">
        <v>855</v>
      </c>
      <c r="J105" s="7" t="s">
        <v>890</v>
      </c>
      <c r="K105" s="9">
        <v>1</v>
      </c>
      <c r="L105" s="10">
        <v>9.9499999999999993</v>
      </c>
      <c r="M105" s="10">
        <f>ROUND(IF(ISNUMBER(L105), K105*L105, K105),5)</f>
        <v>9.9499999999999993</v>
      </c>
    </row>
    <row r="106" spans="1:13" x14ac:dyDescent="0.25">
      <c r="A106" s="7"/>
      <c r="B106" s="7"/>
      <c r="C106" s="7"/>
      <c r="D106" s="7" t="s">
        <v>11</v>
      </c>
      <c r="E106" s="8">
        <v>45362</v>
      </c>
      <c r="F106" s="7" t="s">
        <v>107</v>
      </c>
      <c r="G106" s="7" t="s">
        <v>417</v>
      </c>
      <c r="H106" s="7" t="s">
        <v>668</v>
      </c>
      <c r="I106" s="7" t="s">
        <v>855</v>
      </c>
      <c r="J106" s="7" t="s">
        <v>890</v>
      </c>
      <c r="K106" s="9">
        <v>1</v>
      </c>
      <c r="L106" s="10">
        <v>9.9499999999999993</v>
      </c>
      <c r="M106" s="10">
        <f>ROUND(IF(ISNUMBER(L106), K106*L106, K106),5)</f>
        <v>9.9499999999999993</v>
      </c>
    </row>
    <row r="107" spans="1:13" x14ac:dyDescent="0.25">
      <c r="A107" s="7"/>
      <c r="B107" s="7"/>
      <c r="C107" s="7"/>
      <c r="D107" s="7" t="s">
        <v>11</v>
      </c>
      <c r="E107" s="8">
        <v>45362</v>
      </c>
      <c r="F107" s="7" t="s">
        <v>108</v>
      </c>
      <c r="G107" s="7" t="s">
        <v>417</v>
      </c>
      <c r="H107" s="7" t="s">
        <v>732</v>
      </c>
      <c r="I107" s="7" t="s">
        <v>855</v>
      </c>
      <c r="J107" s="7" t="s">
        <v>890</v>
      </c>
      <c r="K107" s="9">
        <v>1</v>
      </c>
      <c r="L107" s="10">
        <v>9.9499999999999993</v>
      </c>
      <c r="M107" s="10">
        <f>ROUND(IF(ISNUMBER(L107), K107*L107, K107),5)</f>
        <v>9.9499999999999993</v>
      </c>
    </row>
    <row r="108" spans="1:13" x14ac:dyDescent="0.25">
      <c r="A108" s="7"/>
      <c r="B108" s="7"/>
      <c r="C108" s="7"/>
      <c r="D108" s="7" t="s">
        <v>11</v>
      </c>
      <c r="E108" s="8">
        <v>45362</v>
      </c>
      <c r="F108" s="7" t="s">
        <v>109</v>
      </c>
      <c r="G108" s="7" t="s">
        <v>417</v>
      </c>
      <c r="H108" s="7" t="s">
        <v>675</v>
      </c>
      <c r="I108" s="7" t="s">
        <v>852</v>
      </c>
      <c r="J108" s="7" t="s">
        <v>890</v>
      </c>
      <c r="K108" s="9">
        <v>1</v>
      </c>
      <c r="L108" s="10">
        <v>9.9499999999999993</v>
      </c>
      <c r="M108" s="10">
        <f>ROUND(IF(ISNUMBER(L108), K108*L108, K108),5)</f>
        <v>9.9499999999999993</v>
      </c>
    </row>
    <row r="109" spans="1:13" x14ac:dyDescent="0.25">
      <c r="A109" s="7"/>
      <c r="B109" s="7"/>
      <c r="C109" s="7"/>
      <c r="D109" s="7" t="s">
        <v>11</v>
      </c>
      <c r="E109" s="8">
        <v>45363</v>
      </c>
      <c r="F109" s="7" t="s">
        <v>110</v>
      </c>
      <c r="G109" s="7" t="s">
        <v>417</v>
      </c>
      <c r="H109" s="7" t="s">
        <v>733</v>
      </c>
      <c r="I109" s="7" t="s">
        <v>851</v>
      </c>
      <c r="J109" s="7" t="s">
        <v>890</v>
      </c>
      <c r="K109" s="9">
        <v>1</v>
      </c>
      <c r="L109" s="10">
        <v>9.9499999999999993</v>
      </c>
      <c r="M109" s="10">
        <f>ROUND(IF(ISNUMBER(L109), K109*L109, K109),5)</f>
        <v>9.9499999999999993</v>
      </c>
    </row>
    <row r="110" spans="1:13" x14ac:dyDescent="0.25">
      <c r="A110" s="7"/>
      <c r="B110" s="7"/>
      <c r="C110" s="7"/>
      <c r="D110" s="7" t="s">
        <v>11</v>
      </c>
      <c r="E110" s="8">
        <v>45363</v>
      </c>
      <c r="F110" s="7" t="s">
        <v>111</v>
      </c>
      <c r="G110" s="7" t="s">
        <v>417</v>
      </c>
      <c r="H110" s="7" t="s">
        <v>734</v>
      </c>
      <c r="I110" s="7" t="s">
        <v>851</v>
      </c>
      <c r="J110" s="7" t="s">
        <v>890</v>
      </c>
      <c r="K110" s="9">
        <v>1</v>
      </c>
      <c r="L110" s="10">
        <v>9.9499999999999993</v>
      </c>
      <c r="M110" s="10">
        <f>ROUND(IF(ISNUMBER(L110), K110*L110, K110),5)</f>
        <v>9.9499999999999993</v>
      </c>
    </row>
    <row r="111" spans="1:13" x14ac:dyDescent="0.25">
      <c r="A111" s="7"/>
      <c r="B111" s="7"/>
      <c r="C111" s="7"/>
      <c r="D111" s="7" t="s">
        <v>11</v>
      </c>
      <c r="E111" s="8">
        <v>45363</v>
      </c>
      <c r="F111" s="7" t="s">
        <v>112</v>
      </c>
      <c r="G111" s="7" t="s">
        <v>417</v>
      </c>
      <c r="H111" s="7" t="s">
        <v>675</v>
      </c>
      <c r="I111" s="7" t="s">
        <v>852</v>
      </c>
      <c r="J111" s="7" t="s">
        <v>890</v>
      </c>
      <c r="K111" s="9">
        <v>1</v>
      </c>
      <c r="L111" s="10">
        <v>9.9499999999999993</v>
      </c>
      <c r="M111" s="10">
        <f>ROUND(IF(ISNUMBER(L111), K111*L111, K111),5)</f>
        <v>9.9499999999999993</v>
      </c>
    </row>
    <row r="112" spans="1:13" x14ac:dyDescent="0.25">
      <c r="A112" s="7"/>
      <c r="B112" s="7"/>
      <c r="C112" s="7"/>
      <c r="D112" s="7" t="s">
        <v>11</v>
      </c>
      <c r="E112" s="8">
        <v>45363</v>
      </c>
      <c r="F112" s="7" t="s">
        <v>113</v>
      </c>
      <c r="G112" s="7" t="s">
        <v>417</v>
      </c>
      <c r="H112" s="7" t="s">
        <v>735</v>
      </c>
      <c r="I112" s="7" t="s">
        <v>852</v>
      </c>
      <c r="J112" s="7" t="s">
        <v>890</v>
      </c>
      <c r="K112" s="9">
        <v>1</v>
      </c>
      <c r="L112" s="10">
        <v>9.9499999999999993</v>
      </c>
      <c r="M112" s="10">
        <f>ROUND(IF(ISNUMBER(L112), K112*L112, K112),5)</f>
        <v>9.9499999999999993</v>
      </c>
    </row>
    <row r="113" spans="1:13" x14ac:dyDescent="0.25">
      <c r="A113" s="7"/>
      <c r="B113" s="7"/>
      <c r="C113" s="7"/>
      <c r="D113" s="7" t="s">
        <v>11</v>
      </c>
      <c r="E113" s="8">
        <v>45363</v>
      </c>
      <c r="F113" s="7" t="s">
        <v>114</v>
      </c>
      <c r="G113" s="7" t="s">
        <v>417</v>
      </c>
      <c r="H113" s="7" t="s">
        <v>736</v>
      </c>
      <c r="I113" s="7" t="s">
        <v>855</v>
      </c>
      <c r="J113" s="7" t="s">
        <v>890</v>
      </c>
      <c r="K113" s="9">
        <v>1</v>
      </c>
      <c r="L113" s="10">
        <v>9.9499999999999993</v>
      </c>
      <c r="M113" s="10">
        <f>ROUND(IF(ISNUMBER(L113), K113*L113, K113),5)</f>
        <v>9.9499999999999993</v>
      </c>
    </row>
    <row r="114" spans="1:13" x14ac:dyDescent="0.25">
      <c r="A114" s="7"/>
      <c r="B114" s="7"/>
      <c r="C114" s="7"/>
      <c r="D114" s="7" t="s">
        <v>11</v>
      </c>
      <c r="E114" s="8">
        <v>45363</v>
      </c>
      <c r="F114" s="7" t="s">
        <v>115</v>
      </c>
      <c r="G114" s="7" t="s">
        <v>417</v>
      </c>
      <c r="H114" s="7" t="s">
        <v>679</v>
      </c>
      <c r="I114" s="7" t="s">
        <v>852</v>
      </c>
      <c r="J114" s="7" t="s">
        <v>890</v>
      </c>
      <c r="K114" s="9">
        <v>1</v>
      </c>
      <c r="L114" s="10">
        <v>9.9499999999999993</v>
      </c>
      <c r="M114" s="10">
        <f>ROUND(IF(ISNUMBER(L114), K114*L114, K114),5)</f>
        <v>9.9499999999999993</v>
      </c>
    </row>
    <row r="115" spans="1:13" x14ac:dyDescent="0.25">
      <c r="A115" s="7"/>
      <c r="B115" s="7"/>
      <c r="C115" s="7"/>
      <c r="D115" s="7" t="s">
        <v>11</v>
      </c>
      <c r="E115" s="8">
        <v>45363</v>
      </c>
      <c r="F115" s="7" t="s">
        <v>116</v>
      </c>
      <c r="G115" s="7" t="s">
        <v>417</v>
      </c>
      <c r="H115" s="7" t="s">
        <v>679</v>
      </c>
      <c r="I115" s="7" t="s">
        <v>852</v>
      </c>
      <c r="J115" s="7" t="s">
        <v>890</v>
      </c>
      <c r="K115" s="9">
        <v>1</v>
      </c>
      <c r="L115" s="10">
        <v>9.9499999999999993</v>
      </c>
      <c r="M115" s="10">
        <f>ROUND(IF(ISNUMBER(L115), K115*L115, K115),5)</f>
        <v>9.9499999999999993</v>
      </c>
    </row>
    <row r="116" spans="1:13" x14ac:dyDescent="0.25">
      <c r="A116" s="7"/>
      <c r="B116" s="7"/>
      <c r="C116" s="7"/>
      <c r="D116" s="7" t="s">
        <v>11</v>
      </c>
      <c r="E116" s="8">
        <v>45363</v>
      </c>
      <c r="F116" s="7" t="s">
        <v>117</v>
      </c>
      <c r="G116" s="7" t="s">
        <v>417</v>
      </c>
      <c r="H116" s="7" t="s">
        <v>737</v>
      </c>
      <c r="I116" s="7" t="s">
        <v>852</v>
      </c>
      <c r="J116" s="7" t="s">
        <v>890</v>
      </c>
      <c r="K116" s="9">
        <v>1</v>
      </c>
      <c r="L116" s="10">
        <v>9.9499999999999993</v>
      </c>
      <c r="M116" s="10">
        <f>ROUND(IF(ISNUMBER(L116), K116*L116, K116),5)</f>
        <v>9.9499999999999993</v>
      </c>
    </row>
    <row r="117" spans="1:13" x14ac:dyDescent="0.25">
      <c r="A117" s="7"/>
      <c r="B117" s="7"/>
      <c r="C117" s="7"/>
      <c r="D117" s="7" t="s">
        <v>11</v>
      </c>
      <c r="E117" s="8">
        <v>45363</v>
      </c>
      <c r="F117" s="7" t="s">
        <v>117</v>
      </c>
      <c r="G117" s="7" t="s">
        <v>417</v>
      </c>
      <c r="H117" s="7" t="s">
        <v>737</v>
      </c>
      <c r="I117" s="7" t="s">
        <v>852</v>
      </c>
      <c r="J117" s="7" t="s">
        <v>890</v>
      </c>
      <c r="K117" s="9">
        <v>1</v>
      </c>
      <c r="L117" s="10">
        <v>9.9499999999999993</v>
      </c>
      <c r="M117" s="10">
        <f>ROUND(IF(ISNUMBER(L117), K117*L117, K117),5)</f>
        <v>9.9499999999999993</v>
      </c>
    </row>
    <row r="118" spans="1:13" x14ac:dyDescent="0.25">
      <c r="A118" s="7"/>
      <c r="B118" s="7"/>
      <c r="C118" s="7"/>
      <c r="D118" s="7" t="s">
        <v>11</v>
      </c>
      <c r="E118" s="8">
        <v>45364</v>
      </c>
      <c r="F118" s="7" t="s">
        <v>118</v>
      </c>
      <c r="G118" s="7" t="s">
        <v>417</v>
      </c>
      <c r="H118" s="7" t="s">
        <v>713</v>
      </c>
      <c r="I118" s="7" t="s">
        <v>852</v>
      </c>
      <c r="J118" s="7" t="s">
        <v>890</v>
      </c>
      <c r="K118" s="9">
        <v>1</v>
      </c>
      <c r="L118" s="10">
        <v>9.9499999999999993</v>
      </c>
      <c r="M118" s="10">
        <f>ROUND(IF(ISNUMBER(L118), K118*L118, K118),5)</f>
        <v>9.9499999999999993</v>
      </c>
    </row>
    <row r="119" spans="1:13" x14ac:dyDescent="0.25">
      <c r="A119" s="7"/>
      <c r="B119" s="7"/>
      <c r="C119" s="7"/>
      <c r="D119" s="7" t="s">
        <v>11</v>
      </c>
      <c r="E119" s="8">
        <v>45364</v>
      </c>
      <c r="F119" s="7" t="s">
        <v>119</v>
      </c>
      <c r="G119" s="7" t="s">
        <v>417</v>
      </c>
      <c r="H119" s="7" t="s">
        <v>675</v>
      </c>
      <c r="I119" s="7" t="s">
        <v>851</v>
      </c>
      <c r="J119" s="7" t="s">
        <v>890</v>
      </c>
      <c r="K119" s="9">
        <v>1</v>
      </c>
      <c r="L119" s="10">
        <v>9.9499999999999993</v>
      </c>
      <c r="M119" s="10">
        <f>ROUND(IF(ISNUMBER(L119), K119*L119, K119),5)</f>
        <v>9.9499999999999993</v>
      </c>
    </row>
    <row r="120" spans="1:13" x14ac:dyDescent="0.25">
      <c r="A120" s="7"/>
      <c r="B120" s="7"/>
      <c r="C120" s="7"/>
      <c r="D120" s="7" t="s">
        <v>11</v>
      </c>
      <c r="E120" s="8">
        <v>45364</v>
      </c>
      <c r="F120" s="7" t="s">
        <v>120</v>
      </c>
      <c r="G120" s="7" t="s">
        <v>417</v>
      </c>
      <c r="H120" s="7" t="s">
        <v>712</v>
      </c>
      <c r="I120" s="7" t="s">
        <v>855</v>
      </c>
      <c r="J120" s="7" t="s">
        <v>890</v>
      </c>
      <c r="K120" s="9">
        <v>1</v>
      </c>
      <c r="L120" s="10">
        <v>9.9499999999999993</v>
      </c>
      <c r="M120" s="10">
        <f>ROUND(IF(ISNUMBER(L120), K120*L120, K120),5)</f>
        <v>9.9499999999999993</v>
      </c>
    </row>
    <row r="121" spans="1:13" x14ac:dyDescent="0.25">
      <c r="A121" s="7"/>
      <c r="B121" s="7"/>
      <c r="C121" s="7"/>
      <c r="D121" s="7" t="s">
        <v>11</v>
      </c>
      <c r="E121" s="8">
        <v>45364</v>
      </c>
      <c r="F121" s="7" t="s">
        <v>121</v>
      </c>
      <c r="G121" s="7" t="s">
        <v>417</v>
      </c>
      <c r="H121" s="7" t="s">
        <v>738</v>
      </c>
      <c r="I121" s="7" t="s">
        <v>855</v>
      </c>
      <c r="J121" s="7" t="s">
        <v>890</v>
      </c>
      <c r="K121" s="9">
        <v>1</v>
      </c>
      <c r="L121" s="10">
        <v>9.9499999999999993</v>
      </c>
      <c r="M121" s="10">
        <f>ROUND(IF(ISNUMBER(L121), K121*L121, K121),5)</f>
        <v>9.9499999999999993</v>
      </c>
    </row>
    <row r="122" spans="1:13" x14ac:dyDescent="0.25">
      <c r="A122" s="7"/>
      <c r="B122" s="7"/>
      <c r="C122" s="7"/>
      <c r="D122" s="7" t="s">
        <v>11</v>
      </c>
      <c r="E122" s="8">
        <v>45364</v>
      </c>
      <c r="F122" s="7" t="s">
        <v>122</v>
      </c>
      <c r="G122" s="7" t="s">
        <v>417</v>
      </c>
      <c r="H122" s="7" t="s">
        <v>739</v>
      </c>
      <c r="I122" s="7" t="s">
        <v>855</v>
      </c>
      <c r="J122" s="7" t="s">
        <v>890</v>
      </c>
      <c r="K122" s="9">
        <v>1</v>
      </c>
      <c r="L122" s="10">
        <v>9.9499999999999993</v>
      </c>
      <c r="M122" s="10">
        <f>ROUND(IF(ISNUMBER(L122), K122*L122, K122),5)</f>
        <v>9.9499999999999993</v>
      </c>
    </row>
    <row r="123" spans="1:13" x14ac:dyDescent="0.25">
      <c r="A123" s="7"/>
      <c r="B123" s="7"/>
      <c r="C123" s="7"/>
      <c r="D123" s="7" t="s">
        <v>11</v>
      </c>
      <c r="E123" s="8">
        <v>45364</v>
      </c>
      <c r="F123" s="7" t="s">
        <v>123</v>
      </c>
      <c r="G123" s="7" t="s">
        <v>417</v>
      </c>
      <c r="H123" s="7" t="s">
        <v>740</v>
      </c>
      <c r="I123" s="7" t="s">
        <v>855</v>
      </c>
      <c r="J123" s="7" t="s">
        <v>890</v>
      </c>
      <c r="K123" s="9">
        <v>1</v>
      </c>
      <c r="L123" s="10">
        <v>9.9499999999999993</v>
      </c>
      <c r="M123" s="10">
        <f>ROUND(IF(ISNUMBER(L123), K123*L123, K123),5)</f>
        <v>9.9499999999999993</v>
      </c>
    </row>
    <row r="124" spans="1:13" x14ac:dyDescent="0.25">
      <c r="A124" s="7"/>
      <c r="B124" s="7"/>
      <c r="C124" s="7"/>
      <c r="D124" s="7" t="s">
        <v>11</v>
      </c>
      <c r="E124" s="8">
        <v>45364</v>
      </c>
      <c r="F124" s="7" t="s">
        <v>124</v>
      </c>
      <c r="G124" s="7" t="s">
        <v>417</v>
      </c>
      <c r="H124" s="7" t="s">
        <v>701</v>
      </c>
      <c r="I124" s="7" t="s">
        <v>855</v>
      </c>
      <c r="J124" s="7" t="s">
        <v>890</v>
      </c>
      <c r="K124" s="9">
        <v>1</v>
      </c>
      <c r="L124" s="10">
        <v>9.9499999999999993</v>
      </c>
      <c r="M124" s="10">
        <f>ROUND(IF(ISNUMBER(L124), K124*L124, K124),5)</f>
        <v>9.9499999999999993</v>
      </c>
    </row>
    <row r="125" spans="1:13" x14ac:dyDescent="0.25">
      <c r="A125" s="7"/>
      <c r="B125" s="7"/>
      <c r="C125" s="7"/>
      <c r="D125" s="7" t="s">
        <v>11</v>
      </c>
      <c r="E125" s="8">
        <v>45364</v>
      </c>
      <c r="F125" s="7" t="s">
        <v>125</v>
      </c>
      <c r="G125" s="7" t="s">
        <v>417</v>
      </c>
      <c r="H125" s="7" t="s">
        <v>702</v>
      </c>
      <c r="I125" s="7" t="s">
        <v>855</v>
      </c>
      <c r="J125" s="7" t="s">
        <v>890</v>
      </c>
      <c r="K125" s="9">
        <v>1</v>
      </c>
      <c r="L125" s="10">
        <v>9.9499999999999993</v>
      </c>
      <c r="M125" s="10">
        <f>ROUND(IF(ISNUMBER(L125), K125*L125, K125),5)</f>
        <v>9.9499999999999993</v>
      </c>
    </row>
    <row r="126" spans="1:13" x14ac:dyDescent="0.25">
      <c r="A126" s="7"/>
      <c r="B126" s="7"/>
      <c r="C126" s="7"/>
      <c r="D126" s="7" t="s">
        <v>11</v>
      </c>
      <c r="E126" s="8">
        <v>45364</v>
      </c>
      <c r="F126" s="7" t="s">
        <v>126</v>
      </c>
      <c r="G126" s="7" t="s">
        <v>417</v>
      </c>
      <c r="H126" s="7" t="s">
        <v>732</v>
      </c>
      <c r="I126" s="7" t="s">
        <v>855</v>
      </c>
      <c r="J126" s="7" t="s">
        <v>890</v>
      </c>
      <c r="K126" s="9">
        <v>1</v>
      </c>
      <c r="L126" s="10">
        <v>9.9499999999999993</v>
      </c>
      <c r="M126" s="10">
        <f>ROUND(IF(ISNUMBER(L126), K126*L126, K126),5)</f>
        <v>9.9499999999999993</v>
      </c>
    </row>
    <row r="127" spans="1:13" x14ac:dyDescent="0.25">
      <c r="A127" s="7"/>
      <c r="B127" s="7"/>
      <c r="C127" s="7"/>
      <c r="D127" s="7" t="s">
        <v>11</v>
      </c>
      <c r="E127" s="8">
        <v>45364</v>
      </c>
      <c r="F127" s="7" t="s">
        <v>127</v>
      </c>
      <c r="G127" s="7" t="s">
        <v>417</v>
      </c>
      <c r="H127" s="7" t="s">
        <v>741</v>
      </c>
      <c r="I127" s="7" t="s">
        <v>855</v>
      </c>
      <c r="J127" s="7" t="s">
        <v>890</v>
      </c>
      <c r="K127" s="9">
        <v>1</v>
      </c>
      <c r="L127" s="10">
        <v>9.9499999999999993</v>
      </c>
      <c r="M127" s="10">
        <f>ROUND(IF(ISNUMBER(L127), K127*L127, K127),5)</f>
        <v>9.9499999999999993</v>
      </c>
    </row>
    <row r="128" spans="1:13" x14ac:dyDescent="0.25">
      <c r="A128" s="7"/>
      <c r="B128" s="7"/>
      <c r="C128" s="7"/>
      <c r="D128" s="7" t="s">
        <v>11</v>
      </c>
      <c r="E128" s="8">
        <v>45364</v>
      </c>
      <c r="F128" s="7" t="s">
        <v>128</v>
      </c>
      <c r="G128" s="7" t="s">
        <v>417</v>
      </c>
      <c r="H128" s="7" t="s">
        <v>742</v>
      </c>
      <c r="I128" s="7" t="s">
        <v>855</v>
      </c>
      <c r="J128" s="7" t="s">
        <v>890</v>
      </c>
      <c r="K128" s="9">
        <v>1</v>
      </c>
      <c r="L128" s="10">
        <v>9.9499999999999993</v>
      </c>
      <c r="M128" s="10">
        <f>ROUND(IF(ISNUMBER(L128), K128*L128, K128),5)</f>
        <v>9.9499999999999993</v>
      </c>
    </row>
    <row r="129" spans="1:13" x14ac:dyDescent="0.25">
      <c r="A129" s="7"/>
      <c r="B129" s="7"/>
      <c r="C129" s="7"/>
      <c r="D129" s="7" t="s">
        <v>11</v>
      </c>
      <c r="E129" s="8">
        <v>45364</v>
      </c>
      <c r="F129" s="7" t="s">
        <v>129</v>
      </c>
      <c r="G129" s="7" t="s">
        <v>417</v>
      </c>
      <c r="H129" s="7" t="s">
        <v>693</v>
      </c>
      <c r="I129" s="7" t="s">
        <v>851</v>
      </c>
      <c r="J129" s="7" t="s">
        <v>890</v>
      </c>
      <c r="K129" s="9">
        <v>1</v>
      </c>
      <c r="L129" s="10">
        <v>9.9499999999999993</v>
      </c>
      <c r="M129" s="10">
        <f>ROUND(IF(ISNUMBER(L129), K129*L129, K129),5)</f>
        <v>9.9499999999999993</v>
      </c>
    </row>
    <row r="130" spans="1:13" x14ac:dyDescent="0.25">
      <c r="A130" s="7"/>
      <c r="B130" s="7"/>
      <c r="C130" s="7"/>
      <c r="D130" s="7" t="s">
        <v>11</v>
      </c>
      <c r="E130" s="8">
        <v>45364</v>
      </c>
      <c r="F130" s="7" t="s">
        <v>130</v>
      </c>
      <c r="G130" s="7" t="s">
        <v>417</v>
      </c>
      <c r="H130" s="7" t="s">
        <v>691</v>
      </c>
      <c r="I130" s="7" t="s">
        <v>855</v>
      </c>
      <c r="J130" s="7" t="s">
        <v>890</v>
      </c>
      <c r="K130" s="9">
        <v>1</v>
      </c>
      <c r="L130" s="10">
        <v>9.9499999999999993</v>
      </c>
      <c r="M130" s="10">
        <f>ROUND(IF(ISNUMBER(L130), K130*L130, K130),5)</f>
        <v>9.9499999999999993</v>
      </c>
    </row>
    <row r="131" spans="1:13" x14ac:dyDescent="0.25">
      <c r="A131" s="7"/>
      <c r="B131" s="7"/>
      <c r="C131" s="7"/>
      <c r="D131" s="7" t="s">
        <v>11</v>
      </c>
      <c r="E131" s="8">
        <v>45365</v>
      </c>
      <c r="F131" s="7" t="s">
        <v>131</v>
      </c>
      <c r="G131" s="7" t="s">
        <v>417</v>
      </c>
      <c r="H131" s="7" t="s">
        <v>679</v>
      </c>
      <c r="I131" s="7" t="s">
        <v>851</v>
      </c>
      <c r="J131" s="7" t="s">
        <v>890</v>
      </c>
      <c r="K131" s="9">
        <v>1</v>
      </c>
      <c r="L131" s="10">
        <v>9.9499999999999993</v>
      </c>
      <c r="M131" s="10">
        <f>ROUND(IF(ISNUMBER(L131), K131*L131, K131),5)</f>
        <v>9.9499999999999993</v>
      </c>
    </row>
    <row r="132" spans="1:13" x14ac:dyDescent="0.25">
      <c r="A132" s="7"/>
      <c r="B132" s="7"/>
      <c r="C132" s="7"/>
      <c r="D132" s="7" t="s">
        <v>11</v>
      </c>
      <c r="E132" s="8">
        <v>45365</v>
      </c>
      <c r="F132" s="7" t="s">
        <v>132</v>
      </c>
      <c r="G132" s="7" t="s">
        <v>417</v>
      </c>
      <c r="H132" s="7" t="s">
        <v>675</v>
      </c>
      <c r="I132" s="7" t="s">
        <v>851</v>
      </c>
      <c r="J132" s="7" t="s">
        <v>890</v>
      </c>
      <c r="K132" s="9">
        <v>1</v>
      </c>
      <c r="L132" s="10">
        <v>9.9499999999999993</v>
      </c>
      <c r="M132" s="10">
        <f>ROUND(IF(ISNUMBER(L132), K132*L132, K132),5)</f>
        <v>9.9499999999999993</v>
      </c>
    </row>
    <row r="133" spans="1:13" x14ac:dyDescent="0.25">
      <c r="A133" s="7"/>
      <c r="B133" s="7"/>
      <c r="C133" s="7"/>
      <c r="D133" s="7" t="s">
        <v>11</v>
      </c>
      <c r="E133" s="8">
        <v>45366</v>
      </c>
      <c r="F133" s="7" t="s">
        <v>133</v>
      </c>
      <c r="G133" s="7" t="s">
        <v>417</v>
      </c>
      <c r="H133" s="7" t="s">
        <v>743</v>
      </c>
      <c r="I133" s="7" t="s">
        <v>851</v>
      </c>
      <c r="J133" s="7" t="s">
        <v>890</v>
      </c>
      <c r="K133" s="9">
        <v>1</v>
      </c>
      <c r="L133" s="10">
        <v>9.9499999999999993</v>
      </c>
      <c r="M133" s="10">
        <f>ROUND(IF(ISNUMBER(L133), K133*L133, K133),5)</f>
        <v>9.9499999999999993</v>
      </c>
    </row>
    <row r="134" spans="1:13" x14ac:dyDescent="0.25">
      <c r="A134" s="7"/>
      <c r="B134" s="7"/>
      <c r="C134" s="7"/>
      <c r="D134" s="7" t="s">
        <v>11</v>
      </c>
      <c r="E134" s="8">
        <v>45366</v>
      </c>
      <c r="F134" s="7" t="s">
        <v>134</v>
      </c>
      <c r="G134" s="7" t="s">
        <v>417</v>
      </c>
      <c r="H134" s="7" t="s">
        <v>743</v>
      </c>
      <c r="I134" s="7" t="s">
        <v>851</v>
      </c>
      <c r="J134" s="7" t="s">
        <v>890</v>
      </c>
      <c r="K134" s="9">
        <v>1</v>
      </c>
      <c r="L134" s="10">
        <v>9.9499999999999993</v>
      </c>
      <c r="M134" s="10">
        <f>ROUND(IF(ISNUMBER(L134), K134*L134, K134),5)</f>
        <v>9.9499999999999993</v>
      </c>
    </row>
    <row r="135" spans="1:13" x14ac:dyDescent="0.25">
      <c r="A135" s="7"/>
      <c r="B135" s="7"/>
      <c r="C135" s="7"/>
      <c r="D135" s="7" t="s">
        <v>11</v>
      </c>
      <c r="E135" s="8">
        <v>45366</v>
      </c>
      <c r="F135" s="7" t="s">
        <v>135</v>
      </c>
      <c r="G135" s="7" t="s">
        <v>417</v>
      </c>
      <c r="H135" s="7" t="s">
        <v>713</v>
      </c>
      <c r="I135" s="7" t="s">
        <v>851</v>
      </c>
      <c r="J135" s="7" t="s">
        <v>890</v>
      </c>
      <c r="K135" s="9">
        <v>1</v>
      </c>
      <c r="L135" s="10">
        <v>9.9499999999999993</v>
      </c>
      <c r="M135" s="10">
        <f>ROUND(IF(ISNUMBER(L135), K135*L135, K135),5)</f>
        <v>9.9499999999999993</v>
      </c>
    </row>
    <row r="136" spans="1:13" x14ac:dyDescent="0.25">
      <c r="A136" s="7"/>
      <c r="B136" s="7"/>
      <c r="C136" s="7"/>
      <c r="D136" s="7" t="s">
        <v>11</v>
      </c>
      <c r="E136" s="8">
        <v>45366</v>
      </c>
      <c r="F136" s="7" t="s">
        <v>136</v>
      </c>
      <c r="G136" s="7" t="s">
        <v>417</v>
      </c>
      <c r="H136" s="7" t="s">
        <v>744</v>
      </c>
      <c r="I136" s="7" t="s">
        <v>852</v>
      </c>
      <c r="J136" s="7" t="s">
        <v>890</v>
      </c>
      <c r="K136" s="9">
        <v>1</v>
      </c>
      <c r="L136" s="10">
        <v>9.9499999999999993</v>
      </c>
      <c r="M136" s="10">
        <f>ROUND(IF(ISNUMBER(L136), K136*L136, K136),5)</f>
        <v>9.9499999999999993</v>
      </c>
    </row>
    <row r="137" spans="1:13" x14ac:dyDescent="0.25">
      <c r="A137" s="7"/>
      <c r="B137" s="7"/>
      <c r="C137" s="7"/>
      <c r="D137" s="7" t="s">
        <v>11</v>
      </c>
      <c r="E137" s="8">
        <v>45366</v>
      </c>
      <c r="F137" s="7" t="s">
        <v>137</v>
      </c>
      <c r="G137" s="7" t="s">
        <v>417</v>
      </c>
      <c r="H137" s="7" t="s">
        <v>740</v>
      </c>
      <c r="I137" s="7" t="s">
        <v>855</v>
      </c>
      <c r="J137" s="7" t="s">
        <v>890</v>
      </c>
      <c r="K137" s="9">
        <v>1</v>
      </c>
      <c r="L137" s="10">
        <v>9.9499999999999993</v>
      </c>
      <c r="M137" s="10">
        <f>ROUND(IF(ISNUMBER(L137), K137*L137, K137),5)</f>
        <v>9.9499999999999993</v>
      </c>
    </row>
    <row r="138" spans="1:13" x14ac:dyDescent="0.25">
      <c r="A138" s="7"/>
      <c r="B138" s="7"/>
      <c r="C138" s="7"/>
      <c r="D138" s="7" t="s">
        <v>11</v>
      </c>
      <c r="E138" s="8">
        <v>45366</v>
      </c>
      <c r="F138" s="7" t="s">
        <v>138</v>
      </c>
      <c r="G138" s="7" t="s">
        <v>417</v>
      </c>
      <c r="H138" s="7" t="s">
        <v>745</v>
      </c>
      <c r="I138" s="7" t="s">
        <v>855</v>
      </c>
      <c r="J138" s="7" t="s">
        <v>890</v>
      </c>
      <c r="K138" s="9">
        <v>1</v>
      </c>
      <c r="L138" s="10">
        <v>9.9499999999999993</v>
      </c>
      <c r="M138" s="10">
        <f>ROUND(IF(ISNUMBER(L138), K138*L138, K138),5)</f>
        <v>9.9499999999999993</v>
      </c>
    </row>
    <row r="139" spans="1:13" x14ac:dyDescent="0.25">
      <c r="A139" s="7"/>
      <c r="B139" s="7"/>
      <c r="C139" s="7"/>
      <c r="D139" s="7" t="s">
        <v>11</v>
      </c>
      <c r="E139" s="8">
        <v>45366</v>
      </c>
      <c r="F139" s="7" t="s">
        <v>139</v>
      </c>
      <c r="G139" s="7" t="s">
        <v>417</v>
      </c>
      <c r="H139" s="7" t="s">
        <v>675</v>
      </c>
      <c r="I139" s="7" t="s">
        <v>855</v>
      </c>
      <c r="J139" s="7" t="s">
        <v>890</v>
      </c>
      <c r="K139" s="9">
        <v>1</v>
      </c>
      <c r="L139" s="10">
        <v>9.9499999999999993</v>
      </c>
      <c r="M139" s="10">
        <f>ROUND(IF(ISNUMBER(L139), K139*L139, K139),5)</f>
        <v>9.9499999999999993</v>
      </c>
    </row>
    <row r="140" spans="1:13" x14ac:dyDescent="0.25">
      <c r="A140" s="7"/>
      <c r="B140" s="7"/>
      <c r="C140" s="7"/>
      <c r="D140" s="7" t="s">
        <v>11</v>
      </c>
      <c r="E140" s="8">
        <v>45366</v>
      </c>
      <c r="F140" s="7" t="s">
        <v>140</v>
      </c>
      <c r="G140" s="7" t="s">
        <v>417</v>
      </c>
      <c r="H140" s="7" t="s">
        <v>746</v>
      </c>
      <c r="I140" s="7" t="s">
        <v>855</v>
      </c>
      <c r="J140" s="7" t="s">
        <v>890</v>
      </c>
      <c r="K140" s="9">
        <v>1</v>
      </c>
      <c r="L140" s="10">
        <v>9.9499999999999993</v>
      </c>
      <c r="M140" s="10">
        <f>ROUND(IF(ISNUMBER(L140), K140*L140, K140),5)</f>
        <v>9.9499999999999993</v>
      </c>
    </row>
    <row r="141" spans="1:13" x14ac:dyDescent="0.25">
      <c r="A141" s="7"/>
      <c r="B141" s="7"/>
      <c r="C141" s="7"/>
      <c r="D141" s="7" t="s">
        <v>11</v>
      </c>
      <c r="E141" s="8">
        <v>45366</v>
      </c>
      <c r="F141" s="7" t="s">
        <v>141</v>
      </c>
      <c r="G141" s="7" t="s">
        <v>417</v>
      </c>
      <c r="H141" s="7" t="s">
        <v>747</v>
      </c>
      <c r="I141" s="7" t="s">
        <v>855</v>
      </c>
      <c r="J141" s="7" t="s">
        <v>890</v>
      </c>
      <c r="K141" s="9">
        <v>1</v>
      </c>
      <c r="L141" s="10">
        <v>9.9499999999999993</v>
      </c>
      <c r="M141" s="10">
        <f>ROUND(IF(ISNUMBER(L141), K141*L141, K141),5)</f>
        <v>9.9499999999999993</v>
      </c>
    </row>
    <row r="142" spans="1:13" x14ac:dyDescent="0.25">
      <c r="A142" s="7"/>
      <c r="B142" s="7"/>
      <c r="C142" s="7"/>
      <c r="D142" s="7" t="s">
        <v>11</v>
      </c>
      <c r="E142" s="8">
        <v>45366</v>
      </c>
      <c r="F142" s="7" t="s">
        <v>142</v>
      </c>
      <c r="G142" s="7" t="s">
        <v>417</v>
      </c>
      <c r="H142" s="7" t="s">
        <v>748</v>
      </c>
      <c r="I142" s="7" t="s">
        <v>851</v>
      </c>
      <c r="J142" s="7" t="s">
        <v>890</v>
      </c>
      <c r="K142" s="9">
        <v>1</v>
      </c>
      <c r="L142" s="10">
        <v>9.9499999999999993</v>
      </c>
      <c r="M142" s="10">
        <f>ROUND(IF(ISNUMBER(L142), K142*L142, K142),5)</f>
        <v>9.9499999999999993</v>
      </c>
    </row>
    <row r="143" spans="1:13" x14ac:dyDescent="0.25">
      <c r="A143" s="7"/>
      <c r="B143" s="7"/>
      <c r="C143" s="7"/>
      <c r="D143" s="7" t="s">
        <v>11</v>
      </c>
      <c r="E143" s="8">
        <v>45366</v>
      </c>
      <c r="F143" s="7" t="s">
        <v>143</v>
      </c>
      <c r="G143" s="7" t="s">
        <v>417</v>
      </c>
      <c r="H143" s="7" t="s">
        <v>749</v>
      </c>
      <c r="I143" s="7" t="s">
        <v>852</v>
      </c>
      <c r="J143" s="7" t="s">
        <v>890</v>
      </c>
      <c r="K143" s="9">
        <v>1</v>
      </c>
      <c r="L143" s="10">
        <v>9.9499999999999993</v>
      </c>
      <c r="M143" s="10">
        <f>ROUND(IF(ISNUMBER(L143), K143*L143, K143),5)</f>
        <v>9.9499999999999993</v>
      </c>
    </row>
    <row r="144" spans="1:13" x14ac:dyDescent="0.25">
      <c r="A144" s="7"/>
      <c r="B144" s="7"/>
      <c r="C144" s="7"/>
      <c r="D144" s="7" t="s">
        <v>11</v>
      </c>
      <c r="E144" s="8">
        <v>45369</v>
      </c>
      <c r="F144" s="7" t="s">
        <v>144</v>
      </c>
      <c r="G144" s="7" t="s">
        <v>417</v>
      </c>
      <c r="H144" s="7" t="s">
        <v>750</v>
      </c>
      <c r="I144" s="7" t="s">
        <v>855</v>
      </c>
      <c r="J144" s="7" t="s">
        <v>890</v>
      </c>
      <c r="K144" s="9">
        <v>1</v>
      </c>
      <c r="L144" s="10">
        <v>9.9499999999999993</v>
      </c>
      <c r="M144" s="10">
        <f>ROUND(IF(ISNUMBER(L144), K144*L144, K144),5)</f>
        <v>9.9499999999999993</v>
      </c>
    </row>
    <row r="145" spans="1:13" x14ac:dyDescent="0.25">
      <c r="A145" s="7"/>
      <c r="B145" s="7"/>
      <c r="C145" s="7"/>
      <c r="D145" s="7" t="s">
        <v>11</v>
      </c>
      <c r="E145" s="8">
        <v>45369</v>
      </c>
      <c r="F145" s="7" t="s">
        <v>145</v>
      </c>
      <c r="G145" s="7" t="s">
        <v>417</v>
      </c>
      <c r="H145" s="7" t="s">
        <v>751</v>
      </c>
      <c r="I145" s="7" t="s">
        <v>855</v>
      </c>
      <c r="J145" s="7" t="s">
        <v>890</v>
      </c>
      <c r="K145" s="9">
        <v>1</v>
      </c>
      <c r="L145" s="10">
        <v>9.9499999999999993</v>
      </c>
      <c r="M145" s="10">
        <f>ROUND(IF(ISNUMBER(L145), K145*L145, K145),5)</f>
        <v>9.9499999999999993</v>
      </c>
    </row>
    <row r="146" spans="1:13" x14ac:dyDescent="0.25">
      <c r="A146" s="7"/>
      <c r="B146" s="7"/>
      <c r="C146" s="7"/>
      <c r="D146" s="7" t="s">
        <v>11</v>
      </c>
      <c r="E146" s="8">
        <v>45369</v>
      </c>
      <c r="F146" s="7" t="s">
        <v>146</v>
      </c>
      <c r="G146" s="7" t="s">
        <v>417</v>
      </c>
      <c r="H146" s="7" t="s">
        <v>752</v>
      </c>
      <c r="I146" s="7" t="s">
        <v>855</v>
      </c>
      <c r="J146" s="7" t="s">
        <v>890</v>
      </c>
      <c r="K146" s="9">
        <v>1</v>
      </c>
      <c r="L146" s="10">
        <v>9.9499999999999993</v>
      </c>
      <c r="M146" s="10">
        <f>ROUND(IF(ISNUMBER(L146), K146*L146, K146),5)</f>
        <v>9.9499999999999993</v>
      </c>
    </row>
    <row r="147" spans="1:13" x14ac:dyDescent="0.25">
      <c r="A147" s="7"/>
      <c r="B147" s="7"/>
      <c r="C147" s="7"/>
      <c r="D147" s="7" t="s">
        <v>11</v>
      </c>
      <c r="E147" s="8">
        <v>45369</v>
      </c>
      <c r="F147" s="7" t="s">
        <v>147</v>
      </c>
      <c r="G147" s="7" t="s">
        <v>417</v>
      </c>
      <c r="H147" s="7" t="s">
        <v>753</v>
      </c>
      <c r="I147" s="7" t="s">
        <v>855</v>
      </c>
      <c r="J147" s="7" t="s">
        <v>890</v>
      </c>
      <c r="K147" s="9">
        <v>1</v>
      </c>
      <c r="L147" s="10">
        <v>9.9499999999999993</v>
      </c>
      <c r="M147" s="10">
        <f>ROUND(IF(ISNUMBER(L147), K147*L147, K147),5)</f>
        <v>9.9499999999999993</v>
      </c>
    </row>
    <row r="148" spans="1:13" x14ac:dyDescent="0.25">
      <c r="A148" s="7"/>
      <c r="B148" s="7"/>
      <c r="C148" s="7"/>
      <c r="D148" s="7" t="s">
        <v>11</v>
      </c>
      <c r="E148" s="8">
        <v>45369</v>
      </c>
      <c r="F148" s="7" t="s">
        <v>148</v>
      </c>
      <c r="G148" s="7" t="s">
        <v>417</v>
      </c>
      <c r="H148" s="7" t="s">
        <v>675</v>
      </c>
      <c r="I148" s="7" t="s">
        <v>851</v>
      </c>
      <c r="J148" s="7" t="s">
        <v>890</v>
      </c>
      <c r="K148" s="9">
        <v>1</v>
      </c>
      <c r="L148" s="10">
        <v>9.9499999999999993</v>
      </c>
      <c r="M148" s="10">
        <f>ROUND(IF(ISNUMBER(L148), K148*L148, K148),5)</f>
        <v>9.9499999999999993</v>
      </c>
    </row>
    <row r="149" spans="1:13" x14ac:dyDescent="0.25">
      <c r="A149" s="7"/>
      <c r="B149" s="7"/>
      <c r="C149" s="7"/>
      <c r="D149" s="7" t="s">
        <v>11</v>
      </c>
      <c r="E149" s="8">
        <v>45369</v>
      </c>
      <c r="F149" s="7" t="s">
        <v>149</v>
      </c>
      <c r="G149" s="7" t="s">
        <v>417</v>
      </c>
      <c r="H149" s="7" t="s">
        <v>754</v>
      </c>
      <c r="I149" s="7" t="s">
        <v>855</v>
      </c>
      <c r="J149" s="7" t="s">
        <v>890</v>
      </c>
      <c r="K149" s="9">
        <v>1</v>
      </c>
      <c r="L149" s="10">
        <v>9.9499999999999993</v>
      </c>
      <c r="M149" s="10">
        <f>ROUND(IF(ISNUMBER(L149), K149*L149, K149),5)</f>
        <v>9.9499999999999993</v>
      </c>
    </row>
    <row r="150" spans="1:13" x14ac:dyDescent="0.25">
      <c r="A150" s="7"/>
      <c r="B150" s="7"/>
      <c r="C150" s="7"/>
      <c r="D150" s="7" t="s">
        <v>11</v>
      </c>
      <c r="E150" s="8">
        <v>45370</v>
      </c>
      <c r="F150" s="7" t="s">
        <v>150</v>
      </c>
      <c r="G150" s="7" t="s">
        <v>417</v>
      </c>
      <c r="H150" s="7" t="s">
        <v>755</v>
      </c>
      <c r="I150" s="7" t="s">
        <v>852</v>
      </c>
      <c r="J150" s="7" t="s">
        <v>890</v>
      </c>
      <c r="K150" s="9">
        <v>1</v>
      </c>
      <c r="L150" s="10">
        <v>9.9499999999999993</v>
      </c>
      <c r="M150" s="10">
        <f>ROUND(IF(ISNUMBER(L150), K150*L150, K150),5)</f>
        <v>9.9499999999999993</v>
      </c>
    </row>
    <row r="151" spans="1:13" x14ac:dyDescent="0.25">
      <c r="A151" s="7"/>
      <c r="B151" s="7"/>
      <c r="C151" s="7"/>
      <c r="D151" s="7" t="s">
        <v>11</v>
      </c>
      <c r="E151" s="8">
        <v>45371</v>
      </c>
      <c r="F151" s="7" t="s">
        <v>151</v>
      </c>
      <c r="G151" s="7" t="s">
        <v>417</v>
      </c>
      <c r="H151" s="7" t="s">
        <v>756</v>
      </c>
      <c r="I151" s="7" t="s">
        <v>855</v>
      </c>
      <c r="J151" s="7" t="s">
        <v>890</v>
      </c>
      <c r="K151" s="9">
        <v>1</v>
      </c>
      <c r="L151" s="10">
        <v>9.9499999999999993</v>
      </c>
      <c r="M151" s="10">
        <f>ROUND(IF(ISNUMBER(L151), K151*L151, K151),5)</f>
        <v>9.9499999999999993</v>
      </c>
    </row>
    <row r="152" spans="1:13" x14ac:dyDescent="0.25">
      <c r="A152" s="7"/>
      <c r="B152" s="7"/>
      <c r="C152" s="7"/>
      <c r="D152" s="7" t="s">
        <v>11</v>
      </c>
      <c r="E152" s="8">
        <v>45371</v>
      </c>
      <c r="F152" s="7" t="s">
        <v>152</v>
      </c>
      <c r="G152" s="7" t="s">
        <v>417</v>
      </c>
      <c r="H152" s="7" t="s">
        <v>742</v>
      </c>
      <c r="I152" s="7" t="s">
        <v>855</v>
      </c>
      <c r="J152" s="7" t="s">
        <v>890</v>
      </c>
      <c r="K152" s="9">
        <v>1</v>
      </c>
      <c r="L152" s="10">
        <v>9.9499999999999993</v>
      </c>
      <c r="M152" s="10">
        <f>ROUND(IF(ISNUMBER(L152), K152*L152, K152),5)</f>
        <v>9.9499999999999993</v>
      </c>
    </row>
    <row r="153" spans="1:13" x14ac:dyDescent="0.25">
      <c r="A153" s="7"/>
      <c r="B153" s="7"/>
      <c r="C153" s="7"/>
      <c r="D153" s="7" t="s">
        <v>11</v>
      </c>
      <c r="E153" s="8">
        <v>45371</v>
      </c>
      <c r="F153" s="7" t="s">
        <v>153</v>
      </c>
      <c r="G153" s="7" t="s">
        <v>417</v>
      </c>
      <c r="H153" s="7" t="s">
        <v>739</v>
      </c>
      <c r="I153" s="7" t="s">
        <v>852</v>
      </c>
      <c r="J153" s="7" t="s">
        <v>890</v>
      </c>
      <c r="K153" s="9">
        <v>1</v>
      </c>
      <c r="L153" s="10">
        <v>9.9499999999999993</v>
      </c>
      <c r="M153" s="10">
        <f>ROUND(IF(ISNUMBER(L153), K153*L153, K153),5)</f>
        <v>9.9499999999999993</v>
      </c>
    </row>
    <row r="154" spans="1:13" x14ac:dyDescent="0.25">
      <c r="A154" s="7"/>
      <c r="B154" s="7"/>
      <c r="C154" s="7"/>
      <c r="D154" s="7" t="s">
        <v>11</v>
      </c>
      <c r="E154" s="8">
        <v>45371</v>
      </c>
      <c r="F154" s="7" t="s">
        <v>154</v>
      </c>
      <c r="G154" s="7" t="s">
        <v>417</v>
      </c>
      <c r="H154" s="7" t="s">
        <v>691</v>
      </c>
      <c r="I154" s="7" t="s">
        <v>855</v>
      </c>
      <c r="J154" s="7" t="s">
        <v>890</v>
      </c>
      <c r="K154" s="9">
        <v>1</v>
      </c>
      <c r="L154" s="10">
        <v>9.9499999999999993</v>
      </c>
      <c r="M154" s="10">
        <f>ROUND(IF(ISNUMBER(L154), K154*L154, K154),5)</f>
        <v>9.9499999999999993</v>
      </c>
    </row>
    <row r="155" spans="1:13" x14ac:dyDescent="0.25">
      <c r="A155" s="7"/>
      <c r="B155" s="7"/>
      <c r="C155" s="7"/>
      <c r="D155" s="7" t="s">
        <v>11</v>
      </c>
      <c r="E155" s="8">
        <v>45371</v>
      </c>
      <c r="F155" s="7" t="s">
        <v>155</v>
      </c>
      <c r="G155" s="7" t="s">
        <v>417</v>
      </c>
      <c r="H155" s="7" t="s">
        <v>691</v>
      </c>
      <c r="I155" s="7" t="s">
        <v>855</v>
      </c>
      <c r="J155" s="7" t="s">
        <v>890</v>
      </c>
      <c r="K155" s="9">
        <v>1</v>
      </c>
      <c r="L155" s="10">
        <v>9.9499999999999993</v>
      </c>
      <c r="M155" s="10">
        <f>ROUND(IF(ISNUMBER(L155), K155*L155, K155),5)</f>
        <v>9.9499999999999993</v>
      </c>
    </row>
    <row r="156" spans="1:13" x14ac:dyDescent="0.25">
      <c r="A156" s="7"/>
      <c r="B156" s="7"/>
      <c r="C156" s="7"/>
      <c r="D156" s="7" t="s">
        <v>11</v>
      </c>
      <c r="E156" s="8">
        <v>45371</v>
      </c>
      <c r="F156" s="7" t="s">
        <v>156</v>
      </c>
      <c r="G156" s="7" t="s">
        <v>417</v>
      </c>
      <c r="H156" s="7" t="s">
        <v>691</v>
      </c>
      <c r="I156" s="7" t="s">
        <v>855</v>
      </c>
      <c r="J156" s="7" t="s">
        <v>890</v>
      </c>
      <c r="K156" s="9">
        <v>1</v>
      </c>
      <c r="L156" s="10">
        <v>9.9499999999999993</v>
      </c>
      <c r="M156" s="10">
        <f>ROUND(IF(ISNUMBER(L156), K156*L156, K156),5)</f>
        <v>9.9499999999999993</v>
      </c>
    </row>
    <row r="157" spans="1:13" x14ac:dyDescent="0.25">
      <c r="A157" s="7"/>
      <c r="B157" s="7"/>
      <c r="C157" s="7"/>
      <c r="D157" s="7" t="s">
        <v>11</v>
      </c>
      <c r="E157" s="8">
        <v>45371</v>
      </c>
      <c r="F157" s="7" t="s">
        <v>157</v>
      </c>
      <c r="G157" s="7" t="s">
        <v>417</v>
      </c>
      <c r="H157" s="7" t="s">
        <v>691</v>
      </c>
      <c r="I157" s="7" t="s">
        <v>855</v>
      </c>
      <c r="J157" s="7" t="s">
        <v>890</v>
      </c>
      <c r="K157" s="9">
        <v>1</v>
      </c>
      <c r="L157" s="10">
        <v>9.9499999999999993</v>
      </c>
      <c r="M157" s="10">
        <f>ROUND(IF(ISNUMBER(L157), K157*L157, K157),5)</f>
        <v>9.9499999999999993</v>
      </c>
    </row>
    <row r="158" spans="1:13" x14ac:dyDescent="0.25">
      <c r="A158" s="7"/>
      <c r="B158" s="7"/>
      <c r="C158" s="7"/>
      <c r="D158" s="7" t="s">
        <v>11</v>
      </c>
      <c r="E158" s="8">
        <v>45371</v>
      </c>
      <c r="F158" s="7" t="s">
        <v>158</v>
      </c>
      <c r="G158" s="7" t="s">
        <v>417</v>
      </c>
      <c r="H158" s="7" t="s">
        <v>675</v>
      </c>
      <c r="I158" s="7" t="s">
        <v>855</v>
      </c>
      <c r="J158" s="7" t="s">
        <v>890</v>
      </c>
      <c r="K158" s="9">
        <v>1</v>
      </c>
      <c r="L158" s="10">
        <v>9.9499999999999993</v>
      </c>
      <c r="M158" s="10">
        <f>ROUND(IF(ISNUMBER(L158), K158*L158, K158),5)</f>
        <v>9.9499999999999993</v>
      </c>
    </row>
    <row r="159" spans="1:13" x14ac:dyDescent="0.25">
      <c r="A159" s="7"/>
      <c r="B159" s="7"/>
      <c r="C159" s="7"/>
      <c r="D159" s="7" t="s">
        <v>11</v>
      </c>
      <c r="E159" s="8">
        <v>45371</v>
      </c>
      <c r="F159" s="7" t="s">
        <v>159</v>
      </c>
      <c r="G159" s="7" t="s">
        <v>417</v>
      </c>
      <c r="H159" s="7" t="s">
        <v>675</v>
      </c>
      <c r="I159" s="7" t="s">
        <v>855</v>
      </c>
      <c r="J159" s="7" t="s">
        <v>890</v>
      </c>
      <c r="K159" s="9">
        <v>1</v>
      </c>
      <c r="L159" s="10">
        <v>9.9499999999999993</v>
      </c>
      <c r="M159" s="10">
        <f>ROUND(IF(ISNUMBER(L159), K159*L159, K159),5)</f>
        <v>9.9499999999999993</v>
      </c>
    </row>
    <row r="160" spans="1:13" x14ac:dyDescent="0.25">
      <c r="A160" s="7"/>
      <c r="B160" s="7"/>
      <c r="C160" s="7"/>
      <c r="D160" s="7" t="s">
        <v>11</v>
      </c>
      <c r="E160" s="8">
        <v>45371</v>
      </c>
      <c r="F160" s="7" t="s">
        <v>160</v>
      </c>
      <c r="G160" s="7" t="s">
        <v>417</v>
      </c>
      <c r="H160" s="7" t="s">
        <v>757</v>
      </c>
      <c r="I160" s="7" t="s">
        <v>854</v>
      </c>
      <c r="J160" s="7" t="s">
        <v>890</v>
      </c>
      <c r="K160" s="9">
        <v>1</v>
      </c>
      <c r="L160" s="10">
        <v>9.9499999999999993</v>
      </c>
      <c r="M160" s="10">
        <f>ROUND(IF(ISNUMBER(L160), K160*L160, K160),5)</f>
        <v>9.9499999999999993</v>
      </c>
    </row>
    <row r="161" spans="1:13" x14ac:dyDescent="0.25">
      <c r="A161" s="7"/>
      <c r="B161" s="7"/>
      <c r="C161" s="7"/>
      <c r="D161" s="7" t="s">
        <v>11</v>
      </c>
      <c r="E161" s="8">
        <v>45371</v>
      </c>
      <c r="F161" s="7" t="s">
        <v>161</v>
      </c>
      <c r="G161" s="7" t="s">
        <v>417</v>
      </c>
      <c r="H161" s="7" t="s">
        <v>758</v>
      </c>
      <c r="I161" s="7" t="s">
        <v>855</v>
      </c>
      <c r="J161" s="7" t="s">
        <v>890</v>
      </c>
      <c r="K161" s="9">
        <v>1</v>
      </c>
      <c r="L161" s="10">
        <v>9.9499999999999993</v>
      </c>
      <c r="M161" s="10">
        <f>ROUND(IF(ISNUMBER(L161), K161*L161, K161),5)</f>
        <v>9.9499999999999993</v>
      </c>
    </row>
    <row r="162" spans="1:13" x14ac:dyDescent="0.25">
      <c r="A162" s="7"/>
      <c r="B162" s="7"/>
      <c r="C162" s="7"/>
      <c r="D162" s="7" t="s">
        <v>11</v>
      </c>
      <c r="E162" s="8">
        <v>45371</v>
      </c>
      <c r="F162" s="7" t="s">
        <v>162</v>
      </c>
      <c r="G162" s="7" t="s">
        <v>417</v>
      </c>
      <c r="H162" s="7" t="s">
        <v>759</v>
      </c>
      <c r="I162" s="7" t="s">
        <v>855</v>
      </c>
      <c r="J162" s="7" t="s">
        <v>890</v>
      </c>
      <c r="K162" s="9">
        <v>1</v>
      </c>
      <c r="L162" s="10">
        <v>9.9499999999999993</v>
      </c>
      <c r="M162" s="10">
        <f>ROUND(IF(ISNUMBER(L162), K162*L162, K162),5)</f>
        <v>9.9499999999999993</v>
      </c>
    </row>
    <row r="163" spans="1:13" x14ac:dyDescent="0.25">
      <c r="A163" s="7"/>
      <c r="B163" s="7"/>
      <c r="C163" s="7"/>
      <c r="D163" s="7" t="s">
        <v>11</v>
      </c>
      <c r="E163" s="8">
        <v>45372</v>
      </c>
      <c r="F163" s="7" t="s">
        <v>163</v>
      </c>
      <c r="G163" s="7" t="s">
        <v>417</v>
      </c>
      <c r="H163" s="7" t="s">
        <v>760</v>
      </c>
      <c r="I163" s="7" t="s">
        <v>852</v>
      </c>
      <c r="J163" s="7" t="s">
        <v>890</v>
      </c>
      <c r="K163" s="9">
        <v>1</v>
      </c>
      <c r="L163" s="10">
        <v>9.9499999999999993</v>
      </c>
      <c r="M163" s="10">
        <f>ROUND(IF(ISNUMBER(L163), K163*L163, K163),5)</f>
        <v>9.9499999999999993</v>
      </c>
    </row>
    <row r="164" spans="1:13" x14ac:dyDescent="0.25">
      <c r="A164" s="7"/>
      <c r="B164" s="7"/>
      <c r="C164" s="7"/>
      <c r="D164" s="7" t="s">
        <v>11</v>
      </c>
      <c r="E164" s="8">
        <v>45372</v>
      </c>
      <c r="F164" s="7" t="s">
        <v>164</v>
      </c>
      <c r="G164" s="7" t="s">
        <v>417</v>
      </c>
      <c r="H164" s="7" t="s">
        <v>675</v>
      </c>
      <c r="I164" s="7" t="s">
        <v>852</v>
      </c>
      <c r="J164" s="7" t="s">
        <v>890</v>
      </c>
      <c r="K164" s="9">
        <v>1</v>
      </c>
      <c r="L164" s="10">
        <v>9.9499999999999993</v>
      </c>
      <c r="M164" s="10">
        <f>ROUND(IF(ISNUMBER(L164), K164*L164, K164),5)</f>
        <v>9.9499999999999993</v>
      </c>
    </row>
    <row r="165" spans="1:13" x14ac:dyDescent="0.25">
      <c r="A165" s="7"/>
      <c r="B165" s="7"/>
      <c r="C165" s="7"/>
      <c r="D165" s="7" t="s">
        <v>11</v>
      </c>
      <c r="E165" s="8">
        <v>45372</v>
      </c>
      <c r="F165" s="7" t="s">
        <v>165</v>
      </c>
      <c r="G165" s="7" t="s">
        <v>417</v>
      </c>
      <c r="H165" s="7" t="s">
        <v>761</v>
      </c>
      <c r="I165" s="7" t="s">
        <v>851</v>
      </c>
      <c r="J165" s="7" t="s">
        <v>890</v>
      </c>
      <c r="K165" s="9">
        <v>1</v>
      </c>
      <c r="L165" s="10">
        <v>9.9499999999999993</v>
      </c>
      <c r="M165" s="10">
        <f>ROUND(IF(ISNUMBER(L165), K165*L165, K165),5)</f>
        <v>9.9499999999999993</v>
      </c>
    </row>
    <row r="166" spans="1:13" x14ac:dyDescent="0.25">
      <c r="A166" s="7"/>
      <c r="B166" s="7"/>
      <c r="C166" s="7"/>
      <c r="D166" s="7" t="s">
        <v>11</v>
      </c>
      <c r="E166" s="8">
        <v>45372</v>
      </c>
      <c r="F166" s="7" t="s">
        <v>166</v>
      </c>
      <c r="G166" s="7" t="s">
        <v>417</v>
      </c>
      <c r="H166" s="7" t="s">
        <v>762</v>
      </c>
      <c r="I166" s="7" t="s">
        <v>851</v>
      </c>
      <c r="J166" s="7" t="s">
        <v>890</v>
      </c>
      <c r="K166" s="9">
        <v>1</v>
      </c>
      <c r="L166" s="10">
        <v>9.9499999999999993</v>
      </c>
      <c r="M166" s="10">
        <f>ROUND(IF(ISNUMBER(L166), K166*L166, K166),5)</f>
        <v>9.9499999999999993</v>
      </c>
    </row>
    <row r="167" spans="1:13" x14ac:dyDescent="0.25">
      <c r="A167" s="7"/>
      <c r="B167" s="7"/>
      <c r="C167" s="7"/>
      <c r="D167" s="7" t="s">
        <v>11</v>
      </c>
      <c r="E167" s="8">
        <v>45372</v>
      </c>
      <c r="F167" s="7" t="s">
        <v>167</v>
      </c>
      <c r="G167" s="7" t="s">
        <v>417</v>
      </c>
      <c r="H167" s="7" t="s">
        <v>675</v>
      </c>
      <c r="I167" s="7" t="s">
        <v>854</v>
      </c>
      <c r="J167" s="7" t="s">
        <v>890</v>
      </c>
      <c r="K167" s="9">
        <v>1</v>
      </c>
      <c r="L167" s="10">
        <v>9.9499999999999993</v>
      </c>
      <c r="M167" s="10">
        <f>ROUND(IF(ISNUMBER(L167), K167*L167, K167),5)</f>
        <v>9.9499999999999993</v>
      </c>
    </row>
    <row r="168" spans="1:13" x14ac:dyDescent="0.25">
      <c r="A168" s="7"/>
      <c r="B168" s="7"/>
      <c r="C168" s="7"/>
      <c r="D168" s="7" t="s">
        <v>11</v>
      </c>
      <c r="E168" s="8">
        <v>45376</v>
      </c>
      <c r="F168" s="7" t="s">
        <v>168</v>
      </c>
      <c r="G168" s="7" t="s">
        <v>417</v>
      </c>
      <c r="H168" s="7" t="s">
        <v>693</v>
      </c>
      <c r="I168" s="7" t="s">
        <v>855</v>
      </c>
      <c r="J168" s="7" t="s">
        <v>890</v>
      </c>
      <c r="K168" s="9">
        <v>1</v>
      </c>
      <c r="L168" s="10">
        <v>9.9499999999999993</v>
      </c>
      <c r="M168" s="10">
        <f>ROUND(IF(ISNUMBER(L168), K168*L168, K168),5)</f>
        <v>9.9499999999999993</v>
      </c>
    </row>
    <row r="169" spans="1:13" x14ac:dyDescent="0.25">
      <c r="A169" s="7"/>
      <c r="B169" s="7"/>
      <c r="C169" s="7"/>
      <c r="D169" s="7" t="s">
        <v>11</v>
      </c>
      <c r="E169" s="8">
        <v>45376</v>
      </c>
      <c r="F169" s="7" t="s">
        <v>169</v>
      </c>
      <c r="G169" s="7" t="s">
        <v>417</v>
      </c>
      <c r="H169" s="7" t="s">
        <v>685</v>
      </c>
      <c r="I169" s="7" t="s">
        <v>851</v>
      </c>
      <c r="J169" s="7" t="s">
        <v>890</v>
      </c>
      <c r="K169" s="9">
        <v>1</v>
      </c>
      <c r="L169" s="10">
        <v>9.9499999999999993</v>
      </c>
      <c r="M169" s="10">
        <f>ROUND(IF(ISNUMBER(L169), K169*L169, K169),5)</f>
        <v>9.9499999999999993</v>
      </c>
    </row>
    <row r="170" spans="1:13" x14ac:dyDescent="0.25">
      <c r="A170" s="7"/>
      <c r="B170" s="7"/>
      <c r="C170" s="7"/>
      <c r="D170" s="7" t="s">
        <v>11</v>
      </c>
      <c r="E170" s="8">
        <v>45376</v>
      </c>
      <c r="F170" s="7" t="s">
        <v>170</v>
      </c>
      <c r="G170" s="7" t="s">
        <v>417</v>
      </c>
      <c r="H170" s="7" t="s">
        <v>675</v>
      </c>
      <c r="I170" s="7" t="s">
        <v>851</v>
      </c>
      <c r="J170" s="7" t="s">
        <v>890</v>
      </c>
      <c r="K170" s="9">
        <v>1</v>
      </c>
      <c r="L170" s="10">
        <v>9.9499999999999993</v>
      </c>
      <c r="M170" s="10">
        <f>ROUND(IF(ISNUMBER(L170), K170*L170, K170),5)</f>
        <v>9.9499999999999993</v>
      </c>
    </row>
    <row r="171" spans="1:13" x14ac:dyDescent="0.25">
      <c r="A171" s="7"/>
      <c r="B171" s="7"/>
      <c r="C171" s="7"/>
      <c r="D171" s="7" t="s">
        <v>11</v>
      </c>
      <c r="E171" s="8">
        <v>45376</v>
      </c>
      <c r="F171" s="7" t="s">
        <v>171</v>
      </c>
      <c r="G171" s="7" t="s">
        <v>417</v>
      </c>
      <c r="H171" s="7" t="s">
        <v>675</v>
      </c>
      <c r="I171" s="7" t="s">
        <v>855</v>
      </c>
      <c r="J171" s="7" t="s">
        <v>890</v>
      </c>
      <c r="K171" s="9">
        <v>1</v>
      </c>
      <c r="L171" s="10">
        <v>9.9499999999999993</v>
      </c>
      <c r="M171" s="10">
        <f>ROUND(IF(ISNUMBER(L171), K171*L171, K171),5)</f>
        <v>9.9499999999999993</v>
      </c>
    </row>
    <row r="172" spans="1:13" x14ac:dyDescent="0.25">
      <c r="A172" s="7"/>
      <c r="B172" s="7"/>
      <c r="C172" s="7"/>
      <c r="D172" s="7" t="s">
        <v>11</v>
      </c>
      <c r="E172" s="8">
        <v>45377</v>
      </c>
      <c r="F172" s="7" t="s">
        <v>172</v>
      </c>
      <c r="G172" s="7" t="s">
        <v>417</v>
      </c>
      <c r="H172" s="7" t="s">
        <v>750</v>
      </c>
      <c r="I172" s="7" t="s">
        <v>855</v>
      </c>
      <c r="J172" s="7" t="s">
        <v>890</v>
      </c>
      <c r="K172" s="9">
        <v>1</v>
      </c>
      <c r="L172" s="10">
        <v>9.9499999999999993</v>
      </c>
      <c r="M172" s="10">
        <f>ROUND(IF(ISNUMBER(L172), K172*L172, K172),5)</f>
        <v>9.9499999999999993</v>
      </c>
    </row>
    <row r="173" spans="1:13" x14ac:dyDescent="0.25">
      <c r="A173" s="7"/>
      <c r="B173" s="7"/>
      <c r="C173" s="7"/>
      <c r="D173" s="7" t="s">
        <v>11</v>
      </c>
      <c r="E173" s="8">
        <v>45378</v>
      </c>
      <c r="F173" s="7" t="s">
        <v>173</v>
      </c>
      <c r="G173" s="7" t="s">
        <v>417</v>
      </c>
      <c r="H173" s="7" t="s">
        <v>763</v>
      </c>
      <c r="I173" s="7" t="s">
        <v>855</v>
      </c>
      <c r="J173" s="7" t="s">
        <v>890</v>
      </c>
      <c r="K173" s="9">
        <v>1</v>
      </c>
      <c r="L173" s="10">
        <v>9.9499999999999993</v>
      </c>
      <c r="M173" s="10">
        <f>ROUND(IF(ISNUMBER(L173), K173*L173, K173),5)</f>
        <v>9.9499999999999993</v>
      </c>
    </row>
    <row r="174" spans="1:13" x14ac:dyDescent="0.25">
      <c r="A174" s="7"/>
      <c r="B174" s="7"/>
      <c r="C174" s="7"/>
      <c r="D174" s="7" t="s">
        <v>11</v>
      </c>
      <c r="E174" s="8">
        <v>45378</v>
      </c>
      <c r="F174" s="7" t="s">
        <v>174</v>
      </c>
      <c r="G174" s="7" t="s">
        <v>417</v>
      </c>
      <c r="H174" s="7" t="s">
        <v>697</v>
      </c>
      <c r="I174" s="7" t="s">
        <v>855</v>
      </c>
      <c r="J174" s="7" t="s">
        <v>890</v>
      </c>
      <c r="K174" s="9">
        <v>1</v>
      </c>
      <c r="L174" s="10">
        <v>9.9499999999999993</v>
      </c>
      <c r="M174" s="10">
        <f>ROUND(IF(ISNUMBER(L174), K174*L174, K174),5)</f>
        <v>9.9499999999999993</v>
      </c>
    </row>
    <row r="175" spans="1:13" x14ac:dyDescent="0.25">
      <c r="A175" s="7"/>
      <c r="B175" s="7"/>
      <c r="C175" s="7"/>
      <c r="D175" s="7" t="s">
        <v>11</v>
      </c>
      <c r="E175" s="8">
        <v>45378</v>
      </c>
      <c r="F175" s="7" t="s">
        <v>175</v>
      </c>
      <c r="G175" s="7" t="s">
        <v>417</v>
      </c>
      <c r="H175" s="7" t="s">
        <v>764</v>
      </c>
      <c r="I175" s="7" t="s">
        <v>851</v>
      </c>
      <c r="J175" s="7" t="s">
        <v>890</v>
      </c>
      <c r="K175" s="9">
        <v>1</v>
      </c>
      <c r="L175" s="10">
        <v>9.9499999999999993</v>
      </c>
      <c r="M175" s="10">
        <f>ROUND(IF(ISNUMBER(L175), K175*L175, K175),5)</f>
        <v>9.9499999999999993</v>
      </c>
    </row>
    <row r="176" spans="1:13" x14ac:dyDescent="0.25">
      <c r="A176" s="7"/>
      <c r="B176" s="7"/>
      <c r="C176" s="7"/>
      <c r="D176" s="7" t="s">
        <v>11</v>
      </c>
      <c r="E176" s="8">
        <v>45378</v>
      </c>
      <c r="F176" s="7" t="s">
        <v>176</v>
      </c>
      <c r="G176" s="7" t="s">
        <v>417</v>
      </c>
      <c r="H176" s="7" t="s">
        <v>765</v>
      </c>
      <c r="I176" s="7" t="s">
        <v>855</v>
      </c>
      <c r="J176" s="7" t="s">
        <v>890</v>
      </c>
      <c r="K176" s="9">
        <v>1</v>
      </c>
      <c r="L176" s="10">
        <v>9.9499999999999993</v>
      </c>
      <c r="M176" s="10">
        <f>ROUND(IF(ISNUMBER(L176), K176*L176, K176),5)</f>
        <v>9.9499999999999993</v>
      </c>
    </row>
    <row r="177" spans="1:13" x14ac:dyDescent="0.25">
      <c r="A177" s="7"/>
      <c r="B177" s="7"/>
      <c r="C177" s="7"/>
      <c r="D177" s="7" t="s">
        <v>11</v>
      </c>
      <c r="E177" s="8">
        <v>45378</v>
      </c>
      <c r="F177" s="7" t="s">
        <v>177</v>
      </c>
      <c r="G177" s="7" t="s">
        <v>417</v>
      </c>
      <c r="H177" s="7" t="s">
        <v>766</v>
      </c>
      <c r="I177" s="7" t="s">
        <v>855</v>
      </c>
      <c r="J177" s="7" t="s">
        <v>890</v>
      </c>
      <c r="K177" s="9">
        <v>1</v>
      </c>
      <c r="L177" s="10">
        <v>9.9499999999999993</v>
      </c>
      <c r="M177" s="10">
        <f>ROUND(IF(ISNUMBER(L177), K177*L177, K177),5)</f>
        <v>9.9499999999999993</v>
      </c>
    </row>
    <row r="178" spans="1:13" x14ac:dyDescent="0.25">
      <c r="A178" s="7"/>
      <c r="B178" s="7"/>
      <c r="C178" s="7"/>
      <c r="D178" s="7" t="s">
        <v>11</v>
      </c>
      <c r="E178" s="8">
        <v>45378</v>
      </c>
      <c r="F178" s="7" t="s">
        <v>178</v>
      </c>
      <c r="G178" s="7" t="s">
        <v>417</v>
      </c>
      <c r="H178" s="7" t="s">
        <v>767</v>
      </c>
      <c r="I178" s="7" t="s">
        <v>851</v>
      </c>
      <c r="J178" s="7" t="s">
        <v>890</v>
      </c>
      <c r="K178" s="9">
        <v>1</v>
      </c>
      <c r="L178" s="10">
        <v>9.9499999999999993</v>
      </c>
      <c r="M178" s="10">
        <f>ROUND(IF(ISNUMBER(L178), K178*L178, K178),5)</f>
        <v>9.9499999999999993</v>
      </c>
    </row>
    <row r="179" spans="1:13" x14ac:dyDescent="0.25">
      <c r="A179" s="7"/>
      <c r="B179" s="7"/>
      <c r="C179" s="7"/>
      <c r="D179" s="7" t="s">
        <v>11</v>
      </c>
      <c r="E179" s="8">
        <v>45378</v>
      </c>
      <c r="F179" s="7" t="s">
        <v>179</v>
      </c>
      <c r="G179" s="7" t="s">
        <v>417</v>
      </c>
      <c r="H179" s="7" t="s">
        <v>768</v>
      </c>
      <c r="I179" s="7" t="s">
        <v>856</v>
      </c>
      <c r="J179" s="7" t="s">
        <v>890</v>
      </c>
      <c r="K179" s="9">
        <v>1</v>
      </c>
      <c r="L179" s="10">
        <v>9.9499999999999993</v>
      </c>
      <c r="M179" s="10">
        <f>ROUND(IF(ISNUMBER(L179), K179*L179, K179),5)</f>
        <v>9.9499999999999993</v>
      </c>
    </row>
    <row r="180" spans="1:13" x14ac:dyDescent="0.25">
      <c r="A180" s="7"/>
      <c r="B180" s="7"/>
      <c r="C180" s="7"/>
      <c r="D180" s="7" t="s">
        <v>11</v>
      </c>
      <c r="E180" s="8">
        <v>45378</v>
      </c>
      <c r="F180" s="7" t="s">
        <v>180</v>
      </c>
      <c r="G180" s="7" t="s">
        <v>417</v>
      </c>
      <c r="H180" s="7" t="s">
        <v>769</v>
      </c>
      <c r="I180" s="7" t="s">
        <v>851</v>
      </c>
      <c r="J180" s="7" t="s">
        <v>890</v>
      </c>
      <c r="K180" s="9">
        <v>1</v>
      </c>
      <c r="L180" s="10">
        <v>9.9499999999999993</v>
      </c>
      <c r="M180" s="10">
        <f>ROUND(IF(ISNUMBER(L180), K180*L180, K180),5)</f>
        <v>9.9499999999999993</v>
      </c>
    </row>
    <row r="181" spans="1:13" x14ac:dyDescent="0.25">
      <c r="A181" s="7"/>
      <c r="B181" s="7"/>
      <c r="C181" s="7"/>
      <c r="D181" s="7" t="s">
        <v>11</v>
      </c>
      <c r="E181" s="8">
        <v>45379</v>
      </c>
      <c r="F181" s="7" t="s">
        <v>181</v>
      </c>
      <c r="G181" s="7" t="s">
        <v>417</v>
      </c>
      <c r="H181" s="7" t="s">
        <v>770</v>
      </c>
      <c r="I181" s="7" t="s">
        <v>855</v>
      </c>
      <c r="J181" s="7" t="s">
        <v>890</v>
      </c>
      <c r="K181" s="9">
        <v>1</v>
      </c>
      <c r="L181" s="10">
        <v>9.9499999999999993</v>
      </c>
      <c r="M181" s="10">
        <f>ROUND(IF(ISNUMBER(L181), K181*L181, K181),5)</f>
        <v>9.9499999999999993</v>
      </c>
    </row>
    <row r="182" spans="1:13" x14ac:dyDescent="0.25">
      <c r="A182" s="7"/>
      <c r="B182" s="7"/>
      <c r="C182" s="7"/>
      <c r="D182" s="7" t="s">
        <v>11</v>
      </c>
      <c r="E182" s="8">
        <v>45378</v>
      </c>
      <c r="F182" s="7" t="s">
        <v>175</v>
      </c>
      <c r="G182" s="7" t="s">
        <v>417</v>
      </c>
      <c r="H182" s="7" t="s">
        <v>764</v>
      </c>
      <c r="I182" s="7" t="s">
        <v>851</v>
      </c>
      <c r="J182" s="7" t="s">
        <v>890</v>
      </c>
      <c r="K182" s="9">
        <v>1</v>
      </c>
      <c r="L182" s="10">
        <v>9.9499999999999993</v>
      </c>
      <c r="M182" s="10">
        <f>ROUND(IF(ISNUMBER(L182), K182*L182, K182),5)</f>
        <v>9.9499999999999993</v>
      </c>
    </row>
    <row r="183" spans="1:13" x14ac:dyDescent="0.25">
      <c r="A183" s="7"/>
      <c r="B183" s="7"/>
      <c r="C183" s="7"/>
      <c r="D183" s="7" t="s">
        <v>11</v>
      </c>
      <c r="E183" s="8">
        <v>45379</v>
      </c>
      <c r="F183" s="7" t="s">
        <v>182</v>
      </c>
      <c r="G183" s="7" t="s">
        <v>417</v>
      </c>
      <c r="H183" s="7" t="s">
        <v>675</v>
      </c>
      <c r="I183" s="7" t="s">
        <v>855</v>
      </c>
      <c r="J183" s="7" t="s">
        <v>890</v>
      </c>
      <c r="K183" s="9">
        <v>1</v>
      </c>
      <c r="L183" s="10">
        <v>9.9499999999999993</v>
      </c>
      <c r="M183" s="10">
        <f>ROUND(IF(ISNUMBER(L183), K183*L183, K183),5)</f>
        <v>9.9499999999999993</v>
      </c>
    </row>
    <row r="184" spans="1:13" x14ac:dyDescent="0.25">
      <c r="A184" s="7"/>
      <c r="B184" s="7"/>
      <c r="C184" s="7"/>
      <c r="D184" s="7" t="s">
        <v>11</v>
      </c>
      <c r="E184" s="8">
        <v>45379</v>
      </c>
      <c r="F184" s="7" t="s">
        <v>183</v>
      </c>
      <c r="G184" s="7" t="s">
        <v>417</v>
      </c>
      <c r="H184" s="7" t="s">
        <v>675</v>
      </c>
      <c r="I184" s="7" t="s">
        <v>855</v>
      </c>
      <c r="J184" s="7" t="s">
        <v>890</v>
      </c>
      <c r="K184" s="9">
        <v>1</v>
      </c>
      <c r="L184" s="10">
        <v>9.9499999999999993</v>
      </c>
      <c r="M184" s="10">
        <f>ROUND(IF(ISNUMBER(L184), K184*L184, K184),5)</f>
        <v>9.9499999999999993</v>
      </c>
    </row>
    <row r="185" spans="1:13" x14ac:dyDescent="0.25">
      <c r="A185" s="7"/>
      <c r="B185" s="7"/>
      <c r="C185" s="7"/>
      <c r="D185" s="7" t="s">
        <v>11</v>
      </c>
      <c r="E185" s="8">
        <v>45379</v>
      </c>
      <c r="F185" s="7" t="s">
        <v>184</v>
      </c>
      <c r="G185" s="7" t="s">
        <v>417</v>
      </c>
      <c r="H185" s="7" t="s">
        <v>771</v>
      </c>
      <c r="I185" s="7" t="s">
        <v>855</v>
      </c>
      <c r="J185" s="7" t="s">
        <v>890</v>
      </c>
      <c r="K185" s="9">
        <v>1</v>
      </c>
      <c r="L185" s="10">
        <v>9.9499999999999993</v>
      </c>
      <c r="M185" s="10">
        <f>ROUND(IF(ISNUMBER(L185), K185*L185, K185),5)</f>
        <v>9.9499999999999993</v>
      </c>
    </row>
    <row r="186" spans="1:13" x14ac:dyDescent="0.25">
      <c r="A186" s="7"/>
      <c r="B186" s="7"/>
      <c r="C186" s="7"/>
      <c r="D186" s="7" t="s">
        <v>11</v>
      </c>
      <c r="E186" s="8">
        <v>45379</v>
      </c>
      <c r="F186" s="7" t="s">
        <v>185</v>
      </c>
      <c r="G186" s="7" t="s">
        <v>417</v>
      </c>
      <c r="H186" s="7" t="s">
        <v>766</v>
      </c>
      <c r="I186" s="7" t="s">
        <v>855</v>
      </c>
      <c r="J186" s="7" t="s">
        <v>890</v>
      </c>
      <c r="K186" s="9">
        <v>1</v>
      </c>
      <c r="L186" s="10">
        <v>9.9499999999999993</v>
      </c>
      <c r="M186" s="10">
        <f>ROUND(IF(ISNUMBER(L186), K186*L186, K186),5)</f>
        <v>9.9499999999999993</v>
      </c>
    </row>
    <row r="187" spans="1:13" x14ac:dyDescent="0.25">
      <c r="A187" s="7"/>
      <c r="B187" s="7"/>
      <c r="C187" s="7"/>
      <c r="D187" s="7" t="s">
        <v>11</v>
      </c>
      <c r="E187" s="8">
        <v>45380</v>
      </c>
      <c r="F187" s="7" t="s">
        <v>186</v>
      </c>
      <c r="G187" s="7" t="s">
        <v>417</v>
      </c>
      <c r="H187" s="7" t="s">
        <v>677</v>
      </c>
      <c r="I187" s="7" t="s">
        <v>855</v>
      </c>
      <c r="J187" s="7" t="s">
        <v>890</v>
      </c>
      <c r="K187" s="9">
        <v>1</v>
      </c>
      <c r="L187" s="10">
        <v>9.9499999999999993</v>
      </c>
      <c r="M187" s="10">
        <f>ROUND(IF(ISNUMBER(L187), K187*L187, K187),5)</f>
        <v>9.9499999999999993</v>
      </c>
    </row>
    <row r="188" spans="1:13" x14ac:dyDescent="0.25">
      <c r="A188" s="7"/>
      <c r="B188" s="7"/>
      <c r="C188" s="7"/>
      <c r="D188" s="7" t="s">
        <v>11</v>
      </c>
      <c r="E188" s="8">
        <v>45380</v>
      </c>
      <c r="F188" s="7" t="s">
        <v>187</v>
      </c>
      <c r="G188" s="7" t="s">
        <v>417</v>
      </c>
      <c r="H188" s="7" t="s">
        <v>772</v>
      </c>
      <c r="I188" s="7" t="s">
        <v>855</v>
      </c>
      <c r="J188" s="7" t="s">
        <v>890</v>
      </c>
      <c r="K188" s="9">
        <v>1</v>
      </c>
      <c r="L188" s="10">
        <v>9.9499999999999993</v>
      </c>
      <c r="M188" s="10">
        <f>ROUND(IF(ISNUMBER(L188), K188*L188, K188),5)</f>
        <v>9.9499999999999993</v>
      </c>
    </row>
    <row r="189" spans="1:13" x14ac:dyDescent="0.25">
      <c r="A189" s="7"/>
      <c r="B189" s="7"/>
      <c r="C189" s="7"/>
      <c r="D189" s="7" t="s">
        <v>11</v>
      </c>
      <c r="E189" s="8">
        <v>45380</v>
      </c>
      <c r="F189" s="7" t="s">
        <v>188</v>
      </c>
      <c r="G189" s="7" t="s">
        <v>417</v>
      </c>
      <c r="H189" s="7" t="s">
        <v>773</v>
      </c>
      <c r="I189" s="7" t="s">
        <v>855</v>
      </c>
      <c r="J189" s="7" t="s">
        <v>890</v>
      </c>
      <c r="K189" s="9">
        <v>1</v>
      </c>
      <c r="L189" s="10">
        <v>9.9499999999999993</v>
      </c>
      <c r="M189" s="10">
        <f>ROUND(IF(ISNUMBER(L189), K189*L189, K189),5)</f>
        <v>9.9499999999999993</v>
      </c>
    </row>
    <row r="190" spans="1:13" x14ac:dyDescent="0.25">
      <c r="A190" s="7"/>
      <c r="B190" s="7"/>
      <c r="C190" s="7"/>
      <c r="D190" s="7" t="s">
        <v>11</v>
      </c>
      <c r="E190" s="8">
        <v>45380</v>
      </c>
      <c r="F190" s="7" t="s">
        <v>189</v>
      </c>
      <c r="G190" s="7" t="s">
        <v>417</v>
      </c>
      <c r="H190" s="7" t="s">
        <v>774</v>
      </c>
      <c r="I190" s="7" t="s">
        <v>855</v>
      </c>
      <c r="J190" s="7" t="s">
        <v>890</v>
      </c>
      <c r="K190" s="9">
        <v>1</v>
      </c>
      <c r="L190" s="10">
        <v>9.9499999999999993</v>
      </c>
      <c r="M190" s="10">
        <f>ROUND(IF(ISNUMBER(L190), K190*L190, K190),5)</f>
        <v>9.9499999999999993</v>
      </c>
    </row>
    <row r="191" spans="1:13" x14ac:dyDescent="0.25">
      <c r="A191" s="7"/>
      <c r="B191" s="7"/>
      <c r="C191" s="7"/>
      <c r="D191" s="7" t="s">
        <v>11</v>
      </c>
      <c r="E191" s="8">
        <v>45380</v>
      </c>
      <c r="F191" s="7" t="s">
        <v>54</v>
      </c>
      <c r="G191" s="7" t="s">
        <v>418</v>
      </c>
      <c r="H191" s="7" t="s">
        <v>675</v>
      </c>
      <c r="I191" s="7" t="s">
        <v>854</v>
      </c>
      <c r="J191" s="7" t="s">
        <v>889</v>
      </c>
      <c r="K191" s="9">
        <v>1</v>
      </c>
      <c r="L191" s="10">
        <v>10</v>
      </c>
      <c r="M191" s="10">
        <f>ROUND(IF(ISNUMBER(L191), K191*L191, K191),5)</f>
        <v>10</v>
      </c>
    </row>
    <row r="192" spans="1:13" x14ac:dyDescent="0.25">
      <c r="A192" s="7"/>
      <c r="B192" s="7"/>
      <c r="C192" s="7"/>
      <c r="D192" s="7" t="s">
        <v>11</v>
      </c>
      <c r="E192" s="8">
        <v>45376</v>
      </c>
      <c r="F192" s="7" t="s">
        <v>190</v>
      </c>
      <c r="G192" s="7" t="s">
        <v>399</v>
      </c>
      <c r="H192" s="7" t="s">
        <v>775</v>
      </c>
      <c r="I192" s="7" t="s">
        <v>855</v>
      </c>
      <c r="J192" s="7" t="s">
        <v>882</v>
      </c>
      <c r="K192" s="9">
        <v>1</v>
      </c>
      <c r="L192" s="10">
        <v>10.29</v>
      </c>
      <c r="M192" s="10">
        <f>ROUND(IF(ISNUMBER(L192), K192*L192, K192),5)</f>
        <v>10.29</v>
      </c>
    </row>
    <row r="193" spans="1:13" x14ac:dyDescent="0.25">
      <c r="A193" s="7"/>
      <c r="B193" s="7"/>
      <c r="C193" s="7"/>
      <c r="D193" s="7" t="s">
        <v>11</v>
      </c>
      <c r="E193" s="8">
        <v>45355</v>
      </c>
      <c r="F193" s="7" t="s">
        <v>191</v>
      </c>
      <c r="G193" s="7" t="s">
        <v>399</v>
      </c>
      <c r="H193" s="7" t="s">
        <v>776</v>
      </c>
      <c r="I193" s="7" t="s">
        <v>855</v>
      </c>
      <c r="J193" s="7" t="s">
        <v>882</v>
      </c>
      <c r="K193" s="9">
        <v>1</v>
      </c>
      <c r="L193" s="10">
        <v>10.39</v>
      </c>
      <c r="M193" s="10">
        <f>ROUND(IF(ISNUMBER(L193), K193*L193, K193),5)</f>
        <v>10.39</v>
      </c>
    </row>
    <row r="194" spans="1:13" x14ac:dyDescent="0.25">
      <c r="A194" s="7"/>
      <c r="B194" s="7"/>
      <c r="C194" s="7"/>
      <c r="D194" s="7" t="s">
        <v>11</v>
      </c>
      <c r="E194" s="8">
        <v>45357</v>
      </c>
      <c r="F194" s="7" t="s">
        <v>192</v>
      </c>
      <c r="G194" s="7" t="s">
        <v>399</v>
      </c>
      <c r="H194" s="7" t="s">
        <v>777</v>
      </c>
      <c r="I194" s="7" t="s">
        <v>855</v>
      </c>
      <c r="J194" s="7" t="s">
        <v>882</v>
      </c>
      <c r="K194" s="9">
        <v>1</v>
      </c>
      <c r="L194" s="10">
        <v>10.54</v>
      </c>
      <c r="M194" s="10">
        <f>ROUND(IF(ISNUMBER(L194), K194*L194, K194),5)</f>
        <v>10.54</v>
      </c>
    </row>
    <row r="195" spans="1:13" x14ac:dyDescent="0.25">
      <c r="A195" s="7"/>
      <c r="B195" s="7"/>
      <c r="C195" s="7"/>
      <c r="D195" s="7" t="s">
        <v>11</v>
      </c>
      <c r="E195" s="8">
        <v>45352</v>
      </c>
      <c r="F195" s="7" t="s">
        <v>193</v>
      </c>
      <c r="G195" s="7" t="s">
        <v>399</v>
      </c>
      <c r="H195" s="7" t="s">
        <v>778</v>
      </c>
      <c r="I195" s="7" t="s">
        <v>852</v>
      </c>
      <c r="J195" s="7" t="s">
        <v>882</v>
      </c>
      <c r="K195" s="9">
        <v>1</v>
      </c>
      <c r="L195" s="10">
        <v>10.89</v>
      </c>
      <c r="M195" s="10">
        <f>ROUND(IF(ISNUMBER(L195), K195*L195, K195),5)</f>
        <v>10.89</v>
      </c>
    </row>
    <row r="196" spans="1:13" x14ac:dyDescent="0.25">
      <c r="A196" s="7"/>
      <c r="B196" s="7"/>
      <c r="C196" s="7"/>
      <c r="D196" s="7" t="s">
        <v>11</v>
      </c>
      <c r="E196" s="8">
        <v>45358</v>
      </c>
      <c r="F196" s="7" t="s">
        <v>194</v>
      </c>
      <c r="G196" s="7" t="s">
        <v>399</v>
      </c>
      <c r="H196" s="7" t="s">
        <v>779</v>
      </c>
      <c r="I196" s="7" t="s">
        <v>851</v>
      </c>
      <c r="J196" s="7" t="s">
        <v>882</v>
      </c>
      <c r="K196" s="9">
        <v>1</v>
      </c>
      <c r="L196" s="10">
        <v>11</v>
      </c>
      <c r="M196" s="10">
        <f>ROUND(IF(ISNUMBER(L196), K196*L196, K196),5)</f>
        <v>11</v>
      </c>
    </row>
    <row r="197" spans="1:13" x14ac:dyDescent="0.25">
      <c r="A197" s="7"/>
      <c r="B197" s="7"/>
      <c r="C197" s="7"/>
      <c r="D197" s="7" t="s">
        <v>11</v>
      </c>
      <c r="E197" s="8">
        <v>45380</v>
      </c>
      <c r="F197" s="7" t="s">
        <v>195</v>
      </c>
      <c r="G197" s="7" t="s">
        <v>399</v>
      </c>
      <c r="H197" s="7" t="s">
        <v>780</v>
      </c>
      <c r="I197" s="7" t="s">
        <v>854</v>
      </c>
      <c r="J197" s="7" t="s">
        <v>882</v>
      </c>
      <c r="K197" s="9">
        <v>1</v>
      </c>
      <c r="L197" s="10">
        <v>11.5</v>
      </c>
      <c r="M197" s="10">
        <f>ROUND(IF(ISNUMBER(L197), K197*L197, K197),5)</f>
        <v>11.5</v>
      </c>
    </row>
    <row r="198" spans="1:13" x14ac:dyDescent="0.25">
      <c r="A198" s="7"/>
      <c r="B198" s="7"/>
      <c r="C198" s="7"/>
      <c r="D198" s="7" t="s">
        <v>11</v>
      </c>
      <c r="E198" s="8">
        <v>45363</v>
      </c>
      <c r="F198" s="7" t="s">
        <v>196</v>
      </c>
      <c r="G198" s="7" t="s">
        <v>399</v>
      </c>
      <c r="H198" s="7" t="s">
        <v>781</v>
      </c>
      <c r="I198" s="7" t="s">
        <v>855</v>
      </c>
      <c r="J198" s="7" t="s">
        <v>882</v>
      </c>
      <c r="K198" s="9">
        <v>1</v>
      </c>
      <c r="L198" s="10">
        <v>11.68</v>
      </c>
      <c r="M198" s="10">
        <f>ROUND(IF(ISNUMBER(L198), K198*L198, K198),5)</f>
        <v>11.68</v>
      </c>
    </row>
    <row r="199" spans="1:13" x14ac:dyDescent="0.25">
      <c r="A199" s="7"/>
      <c r="B199" s="7"/>
      <c r="C199" s="7"/>
      <c r="D199" s="7" t="s">
        <v>11</v>
      </c>
      <c r="E199" s="8">
        <v>45370</v>
      </c>
      <c r="F199" s="7" t="s">
        <v>197</v>
      </c>
      <c r="G199" s="7" t="s">
        <v>399</v>
      </c>
      <c r="H199" s="7" t="s">
        <v>782</v>
      </c>
      <c r="I199" s="7" t="s">
        <v>851</v>
      </c>
      <c r="J199" s="7" t="s">
        <v>882</v>
      </c>
      <c r="K199" s="9">
        <v>1</v>
      </c>
      <c r="L199" s="10">
        <v>12</v>
      </c>
      <c r="M199" s="10">
        <f>ROUND(IF(ISNUMBER(L199), K199*L199, K199),5)</f>
        <v>12</v>
      </c>
    </row>
    <row r="200" spans="1:13" x14ac:dyDescent="0.25">
      <c r="A200" s="7"/>
      <c r="B200" s="7"/>
      <c r="C200" s="7"/>
      <c r="D200" s="7" t="s">
        <v>11</v>
      </c>
      <c r="E200" s="8">
        <v>45352</v>
      </c>
      <c r="F200" s="7" t="s">
        <v>198</v>
      </c>
      <c r="G200" s="7" t="s">
        <v>399</v>
      </c>
      <c r="H200" s="7" t="s">
        <v>783</v>
      </c>
      <c r="I200" s="7" t="s">
        <v>851</v>
      </c>
      <c r="J200" s="7" t="s">
        <v>882</v>
      </c>
      <c r="K200" s="9">
        <v>1</v>
      </c>
      <c r="L200" s="10">
        <v>12.5</v>
      </c>
      <c r="M200" s="10">
        <f>ROUND(IF(ISNUMBER(L200), K200*L200, K200),5)</f>
        <v>12.5</v>
      </c>
    </row>
    <row r="201" spans="1:13" x14ac:dyDescent="0.25">
      <c r="A201" s="7"/>
      <c r="B201" s="7"/>
      <c r="C201" s="7"/>
      <c r="D201" s="7" t="s">
        <v>11</v>
      </c>
      <c r="E201" s="8">
        <v>45371</v>
      </c>
      <c r="F201" s="7" t="s">
        <v>199</v>
      </c>
      <c r="G201" s="7" t="s">
        <v>419</v>
      </c>
      <c r="H201" s="7" t="s">
        <v>705</v>
      </c>
      <c r="I201" s="7" t="s">
        <v>851</v>
      </c>
      <c r="J201" s="7" t="s">
        <v>889</v>
      </c>
      <c r="K201" s="9">
        <v>1</v>
      </c>
      <c r="L201" s="10">
        <v>12.5</v>
      </c>
      <c r="M201" s="10">
        <f>ROUND(IF(ISNUMBER(L201), K201*L201, K201),5)</f>
        <v>12.5</v>
      </c>
    </row>
    <row r="202" spans="1:13" x14ac:dyDescent="0.25">
      <c r="A202" s="7"/>
      <c r="B202" s="7"/>
      <c r="C202" s="7"/>
      <c r="D202" s="7" t="s">
        <v>11</v>
      </c>
      <c r="E202" s="8">
        <v>45372</v>
      </c>
      <c r="F202" s="7" t="s">
        <v>200</v>
      </c>
      <c r="G202" s="7" t="s">
        <v>399</v>
      </c>
      <c r="H202" s="7" t="s">
        <v>780</v>
      </c>
      <c r="I202" s="7" t="s">
        <v>851</v>
      </c>
      <c r="J202" s="7" t="s">
        <v>882</v>
      </c>
      <c r="K202" s="9">
        <v>1</v>
      </c>
      <c r="L202" s="10">
        <v>12.5</v>
      </c>
      <c r="M202" s="10">
        <f>ROUND(IF(ISNUMBER(L202), K202*L202, K202),5)</f>
        <v>12.5</v>
      </c>
    </row>
    <row r="203" spans="1:13" x14ac:dyDescent="0.25">
      <c r="A203" s="7"/>
      <c r="B203" s="7"/>
      <c r="C203" s="7"/>
      <c r="D203" s="7" t="s">
        <v>11</v>
      </c>
      <c r="E203" s="8">
        <v>45369</v>
      </c>
      <c r="F203" s="7" t="s">
        <v>201</v>
      </c>
      <c r="G203" s="7" t="s">
        <v>420</v>
      </c>
      <c r="H203" s="7" t="s">
        <v>784</v>
      </c>
      <c r="I203" s="7" t="s">
        <v>855</v>
      </c>
      <c r="J203" s="7" t="s">
        <v>891</v>
      </c>
      <c r="K203" s="9">
        <v>1</v>
      </c>
      <c r="L203" s="10">
        <v>13.26</v>
      </c>
      <c r="M203" s="10">
        <f>ROUND(IF(ISNUMBER(L203), K203*L203, K203),5)</f>
        <v>13.26</v>
      </c>
    </row>
    <row r="204" spans="1:13" x14ac:dyDescent="0.25">
      <c r="A204" s="7"/>
      <c r="B204" s="7"/>
      <c r="C204" s="7"/>
      <c r="D204" s="7" t="s">
        <v>11</v>
      </c>
      <c r="E204" s="8">
        <v>45379</v>
      </c>
      <c r="F204" s="7" t="s">
        <v>202</v>
      </c>
      <c r="G204" s="7" t="s">
        <v>399</v>
      </c>
      <c r="H204" s="7" t="s">
        <v>785</v>
      </c>
      <c r="I204" s="7" t="s">
        <v>851</v>
      </c>
      <c r="J204" s="7" t="s">
        <v>882</v>
      </c>
      <c r="K204" s="9">
        <v>1</v>
      </c>
      <c r="L204" s="10">
        <v>13.5</v>
      </c>
      <c r="M204" s="10">
        <f>ROUND(IF(ISNUMBER(L204), K204*L204, K204),5)</f>
        <v>13.5</v>
      </c>
    </row>
    <row r="205" spans="1:13" x14ac:dyDescent="0.25">
      <c r="A205" s="7"/>
      <c r="B205" s="7"/>
      <c r="C205" s="7"/>
      <c r="D205" s="7" t="s">
        <v>11</v>
      </c>
      <c r="E205" s="8">
        <v>45356</v>
      </c>
      <c r="F205" s="7" t="s">
        <v>203</v>
      </c>
      <c r="G205" s="7" t="s">
        <v>399</v>
      </c>
      <c r="H205" s="7" t="s">
        <v>786</v>
      </c>
      <c r="I205" s="7" t="s">
        <v>851</v>
      </c>
      <c r="J205" s="7" t="s">
        <v>882</v>
      </c>
      <c r="K205" s="9">
        <v>1</v>
      </c>
      <c r="L205" s="10">
        <v>13.87</v>
      </c>
      <c r="M205" s="10">
        <f>ROUND(IF(ISNUMBER(L205), K205*L205, K205),5)</f>
        <v>13.87</v>
      </c>
    </row>
    <row r="206" spans="1:13" x14ac:dyDescent="0.25">
      <c r="A206" s="7"/>
      <c r="B206" s="7"/>
      <c r="C206" s="7"/>
      <c r="D206" s="7" t="s">
        <v>11</v>
      </c>
      <c r="E206" s="8">
        <v>45358</v>
      </c>
      <c r="F206" s="7" t="s">
        <v>32</v>
      </c>
      <c r="G206" s="7" t="s">
        <v>421</v>
      </c>
      <c r="H206" s="7" t="s">
        <v>683</v>
      </c>
      <c r="I206" s="7" t="s">
        <v>852</v>
      </c>
      <c r="J206" s="7" t="s">
        <v>882</v>
      </c>
      <c r="K206" s="9">
        <v>1</v>
      </c>
      <c r="L206" s="10">
        <v>14.02</v>
      </c>
      <c r="M206" s="10">
        <f>ROUND(IF(ISNUMBER(L206), K206*L206, K206),5)</f>
        <v>14.02</v>
      </c>
    </row>
    <row r="207" spans="1:13" x14ac:dyDescent="0.25">
      <c r="A207" s="7"/>
      <c r="B207" s="7"/>
      <c r="C207" s="7"/>
      <c r="D207" s="7" t="s">
        <v>11</v>
      </c>
      <c r="E207" s="8">
        <v>45376</v>
      </c>
      <c r="F207" s="7" t="s">
        <v>171</v>
      </c>
      <c r="G207" s="7" t="s">
        <v>399</v>
      </c>
      <c r="H207" s="7" t="s">
        <v>675</v>
      </c>
      <c r="I207" s="7" t="s">
        <v>855</v>
      </c>
      <c r="J207" s="7" t="s">
        <v>882</v>
      </c>
      <c r="K207" s="9">
        <v>1</v>
      </c>
      <c r="L207" s="10">
        <v>14.24</v>
      </c>
      <c r="M207" s="10">
        <f>ROUND(IF(ISNUMBER(L207), K207*L207, K207),5)</f>
        <v>14.24</v>
      </c>
    </row>
    <row r="208" spans="1:13" x14ac:dyDescent="0.25">
      <c r="A208" s="7"/>
      <c r="B208" s="7"/>
      <c r="C208" s="7"/>
      <c r="D208" s="7" t="s">
        <v>11</v>
      </c>
      <c r="E208" s="8">
        <v>45372</v>
      </c>
      <c r="F208" s="7" t="s">
        <v>204</v>
      </c>
      <c r="G208" s="7" t="s">
        <v>399</v>
      </c>
      <c r="H208" s="7" t="s">
        <v>776</v>
      </c>
      <c r="I208" s="7" t="s">
        <v>851</v>
      </c>
      <c r="J208" s="7" t="s">
        <v>882</v>
      </c>
      <c r="K208" s="9">
        <v>1</v>
      </c>
      <c r="L208" s="10">
        <v>14.5</v>
      </c>
      <c r="M208" s="10">
        <f>ROUND(IF(ISNUMBER(L208), K208*L208, K208),5)</f>
        <v>14.5</v>
      </c>
    </row>
    <row r="209" spans="1:13" x14ac:dyDescent="0.25">
      <c r="A209" s="7"/>
      <c r="B209" s="7"/>
      <c r="C209" s="7"/>
      <c r="D209" s="7" t="s">
        <v>11</v>
      </c>
      <c r="E209" s="8">
        <v>45352</v>
      </c>
      <c r="F209" s="7" t="s">
        <v>205</v>
      </c>
      <c r="G209" s="7" t="s">
        <v>399</v>
      </c>
      <c r="H209" s="7" t="s">
        <v>675</v>
      </c>
      <c r="I209" s="7" t="s">
        <v>851</v>
      </c>
      <c r="J209" s="7" t="s">
        <v>882</v>
      </c>
      <c r="K209" s="9">
        <v>1</v>
      </c>
      <c r="L209" s="10">
        <v>15</v>
      </c>
      <c r="M209" s="10">
        <f>ROUND(IF(ISNUMBER(L209), K209*L209, K209),5)</f>
        <v>15</v>
      </c>
    </row>
    <row r="210" spans="1:13" x14ac:dyDescent="0.25">
      <c r="A210" s="7"/>
      <c r="B210" s="7"/>
      <c r="C210" s="7"/>
      <c r="D210" s="7" t="s">
        <v>11</v>
      </c>
      <c r="E210" s="8">
        <v>45358</v>
      </c>
      <c r="F210" s="7" t="s">
        <v>206</v>
      </c>
      <c r="G210" s="7" t="s">
        <v>422</v>
      </c>
      <c r="H210" s="7" t="s">
        <v>675</v>
      </c>
      <c r="I210" s="7" t="s">
        <v>851</v>
      </c>
      <c r="J210" s="7" t="s">
        <v>880</v>
      </c>
      <c r="K210" s="9">
        <v>1</v>
      </c>
      <c r="L210" s="10">
        <v>15</v>
      </c>
      <c r="M210" s="10">
        <f>ROUND(IF(ISNUMBER(L210), K210*L210, K210),5)</f>
        <v>15</v>
      </c>
    </row>
    <row r="211" spans="1:13" x14ac:dyDescent="0.25">
      <c r="A211" s="7"/>
      <c r="B211" s="7"/>
      <c r="C211" s="7"/>
      <c r="D211" s="7" t="s">
        <v>11</v>
      </c>
      <c r="E211" s="8">
        <v>45371</v>
      </c>
      <c r="F211" s="7" t="s">
        <v>162</v>
      </c>
      <c r="G211" s="7" t="s">
        <v>423</v>
      </c>
      <c r="H211" s="7" t="s">
        <v>759</v>
      </c>
      <c r="I211" s="7" t="s">
        <v>855</v>
      </c>
      <c r="J211" s="7" t="s">
        <v>882</v>
      </c>
      <c r="K211" s="9">
        <v>1</v>
      </c>
      <c r="L211" s="10">
        <v>15.13</v>
      </c>
      <c r="M211" s="10">
        <f>ROUND(IF(ISNUMBER(L211), K211*L211, K211),5)</f>
        <v>15.13</v>
      </c>
    </row>
    <row r="212" spans="1:13" x14ac:dyDescent="0.25">
      <c r="A212" s="7"/>
      <c r="B212" s="7"/>
      <c r="C212" s="7"/>
      <c r="D212" s="7" t="s">
        <v>11</v>
      </c>
      <c r="E212" s="8">
        <v>45355</v>
      </c>
      <c r="F212" s="7" t="s">
        <v>207</v>
      </c>
      <c r="G212" s="7" t="s">
        <v>399</v>
      </c>
      <c r="H212" s="7" t="s">
        <v>675</v>
      </c>
      <c r="I212" s="7" t="s">
        <v>855</v>
      </c>
      <c r="J212" s="7" t="s">
        <v>882</v>
      </c>
      <c r="K212" s="9">
        <v>1</v>
      </c>
      <c r="L212" s="10">
        <v>16.329999999999998</v>
      </c>
      <c r="M212" s="10">
        <f>ROUND(IF(ISNUMBER(L212), K212*L212, K212),5)</f>
        <v>16.329999999999998</v>
      </c>
    </row>
    <row r="213" spans="1:13" x14ac:dyDescent="0.25">
      <c r="A213" s="7"/>
      <c r="B213" s="7"/>
      <c r="C213" s="7"/>
      <c r="D213" s="7" t="s">
        <v>11</v>
      </c>
      <c r="E213" s="8">
        <v>45378</v>
      </c>
      <c r="F213" s="7" t="s">
        <v>208</v>
      </c>
      <c r="G213" s="7" t="s">
        <v>424</v>
      </c>
      <c r="H213" s="7" t="s">
        <v>778</v>
      </c>
      <c r="I213" s="7" t="s">
        <v>854</v>
      </c>
      <c r="J213" s="7" t="s">
        <v>892</v>
      </c>
      <c r="K213" s="9">
        <v>2</v>
      </c>
      <c r="L213" s="10">
        <v>8.35</v>
      </c>
      <c r="M213" s="10">
        <f>ROUND(IF(ISNUMBER(L213), K213*L213, K213),5)</f>
        <v>16.7</v>
      </c>
    </row>
    <row r="214" spans="1:13" x14ac:dyDescent="0.25">
      <c r="A214" s="7"/>
      <c r="B214" s="7"/>
      <c r="C214" s="7"/>
      <c r="D214" s="7" t="s">
        <v>11</v>
      </c>
      <c r="E214" s="8">
        <v>45376</v>
      </c>
      <c r="F214" s="7" t="s">
        <v>209</v>
      </c>
      <c r="G214" s="7" t="s">
        <v>399</v>
      </c>
      <c r="H214" s="7" t="s">
        <v>668</v>
      </c>
      <c r="I214" s="7" t="s">
        <v>852</v>
      </c>
      <c r="J214" s="7" t="s">
        <v>882</v>
      </c>
      <c r="K214" s="9">
        <v>1</v>
      </c>
      <c r="L214" s="10">
        <v>18</v>
      </c>
      <c r="M214" s="10">
        <f>ROUND(IF(ISNUMBER(L214), K214*L214, K214),5)</f>
        <v>18</v>
      </c>
    </row>
    <row r="215" spans="1:13" x14ac:dyDescent="0.25">
      <c r="A215" s="7"/>
      <c r="B215" s="7"/>
      <c r="C215" s="7"/>
      <c r="D215" s="7" t="s">
        <v>11</v>
      </c>
      <c r="E215" s="8">
        <v>45352</v>
      </c>
      <c r="F215" s="7" t="s">
        <v>61</v>
      </c>
      <c r="G215" s="7" t="s">
        <v>425</v>
      </c>
      <c r="H215" s="7" t="s">
        <v>675</v>
      </c>
      <c r="I215" s="7" t="s">
        <v>852</v>
      </c>
      <c r="J215" s="7" t="s">
        <v>882</v>
      </c>
      <c r="K215" s="9">
        <v>1</v>
      </c>
      <c r="L215" s="10">
        <v>18.760000000000002</v>
      </c>
      <c r="M215" s="10">
        <f>ROUND(IF(ISNUMBER(L215), K215*L215, K215),5)</f>
        <v>18.760000000000002</v>
      </c>
    </row>
    <row r="216" spans="1:13" x14ac:dyDescent="0.25">
      <c r="A216" s="7"/>
      <c r="B216" s="7"/>
      <c r="C216" s="7"/>
      <c r="D216" s="7" t="s">
        <v>11</v>
      </c>
      <c r="E216" s="8">
        <v>45365</v>
      </c>
      <c r="F216" s="7" t="s">
        <v>210</v>
      </c>
      <c r="G216" s="7" t="s">
        <v>426</v>
      </c>
      <c r="H216" s="7" t="s">
        <v>787</v>
      </c>
      <c r="I216" s="7" t="s">
        <v>852</v>
      </c>
      <c r="J216" s="7" t="s">
        <v>893</v>
      </c>
      <c r="K216" s="9">
        <v>1</v>
      </c>
      <c r="L216" s="10">
        <v>18.989999999999998</v>
      </c>
      <c r="M216" s="10">
        <f>ROUND(IF(ISNUMBER(L216), K216*L216, K216),5)</f>
        <v>18.989999999999998</v>
      </c>
    </row>
    <row r="217" spans="1:13" x14ac:dyDescent="0.25">
      <c r="A217" s="7"/>
      <c r="B217" s="7"/>
      <c r="C217" s="7"/>
      <c r="D217" s="7" t="s">
        <v>11</v>
      </c>
      <c r="E217" s="8">
        <v>45372</v>
      </c>
      <c r="F217" s="7" t="s">
        <v>211</v>
      </c>
      <c r="G217" s="7" t="s">
        <v>427</v>
      </c>
      <c r="H217" s="7" t="s">
        <v>675</v>
      </c>
      <c r="I217" s="7" t="s">
        <v>851</v>
      </c>
      <c r="J217" s="7" t="s">
        <v>889</v>
      </c>
      <c r="K217" s="9">
        <v>2</v>
      </c>
      <c r="L217" s="10">
        <v>9.8000000000000007</v>
      </c>
      <c r="M217" s="10">
        <f>ROUND(IF(ISNUMBER(L217), K217*L217, K217),5)</f>
        <v>19.600000000000001</v>
      </c>
    </row>
    <row r="218" spans="1:13" x14ac:dyDescent="0.25">
      <c r="A218" s="7"/>
      <c r="B218" s="7"/>
      <c r="C218" s="7"/>
      <c r="D218" s="7" t="s">
        <v>11</v>
      </c>
      <c r="E218" s="8">
        <v>45356</v>
      </c>
      <c r="F218" s="7" t="s">
        <v>76</v>
      </c>
      <c r="G218" s="7" t="s">
        <v>417</v>
      </c>
      <c r="H218" s="7" t="s">
        <v>713</v>
      </c>
      <c r="I218" s="7" t="s">
        <v>855</v>
      </c>
      <c r="J218" s="7" t="s">
        <v>890</v>
      </c>
      <c r="K218" s="9">
        <v>2</v>
      </c>
      <c r="L218" s="10">
        <v>9.9499999999999993</v>
      </c>
      <c r="M218" s="10">
        <f>ROUND(IF(ISNUMBER(L218), K218*L218, K218),5)</f>
        <v>19.899999999999999</v>
      </c>
    </row>
    <row r="219" spans="1:13" x14ac:dyDescent="0.25">
      <c r="A219" s="7"/>
      <c r="B219" s="7"/>
      <c r="C219" s="7"/>
      <c r="D219" s="7" t="s">
        <v>11</v>
      </c>
      <c r="E219" s="8">
        <v>45357</v>
      </c>
      <c r="F219" s="7" t="s">
        <v>83</v>
      </c>
      <c r="G219" s="7" t="s">
        <v>417</v>
      </c>
      <c r="H219" s="7" t="s">
        <v>720</v>
      </c>
      <c r="I219" s="7" t="s">
        <v>855</v>
      </c>
      <c r="J219" s="7" t="s">
        <v>890</v>
      </c>
      <c r="K219" s="9">
        <v>2</v>
      </c>
      <c r="L219" s="10">
        <v>9.9499999999999993</v>
      </c>
      <c r="M219" s="10">
        <f>ROUND(IF(ISNUMBER(L219), K219*L219, K219),5)</f>
        <v>19.899999999999999</v>
      </c>
    </row>
    <row r="220" spans="1:13" x14ac:dyDescent="0.25">
      <c r="A220" s="7"/>
      <c r="B220" s="7"/>
      <c r="C220" s="7"/>
      <c r="D220" s="7" t="s">
        <v>11</v>
      </c>
      <c r="E220" s="8">
        <v>45359</v>
      </c>
      <c r="F220" s="7" t="s">
        <v>95</v>
      </c>
      <c r="G220" s="7" t="s">
        <v>417</v>
      </c>
      <c r="H220" s="7" t="s">
        <v>726</v>
      </c>
      <c r="I220" s="7" t="s">
        <v>851</v>
      </c>
      <c r="J220" s="7" t="s">
        <v>890</v>
      </c>
      <c r="K220" s="9">
        <v>2</v>
      </c>
      <c r="L220" s="10">
        <v>9.9499999999999993</v>
      </c>
      <c r="M220" s="10">
        <f>ROUND(IF(ISNUMBER(L220), K220*L220, K220),5)</f>
        <v>19.899999999999999</v>
      </c>
    </row>
    <row r="221" spans="1:13" x14ac:dyDescent="0.25">
      <c r="A221" s="7"/>
      <c r="B221" s="7"/>
      <c r="C221" s="7"/>
      <c r="D221" s="7" t="s">
        <v>11</v>
      </c>
      <c r="E221" s="8">
        <v>45364</v>
      </c>
      <c r="F221" s="7" t="s">
        <v>212</v>
      </c>
      <c r="G221" s="7" t="s">
        <v>417</v>
      </c>
      <c r="H221" s="7" t="s">
        <v>742</v>
      </c>
      <c r="I221" s="7" t="s">
        <v>855</v>
      </c>
      <c r="J221" s="7" t="s">
        <v>890</v>
      </c>
      <c r="K221" s="9">
        <v>2</v>
      </c>
      <c r="L221" s="10">
        <v>9.9499999999999993</v>
      </c>
      <c r="M221" s="10">
        <f>ROUND(IF(ISNUMBER(L221), K221*L221, K221),5)</f>
        <v>19.899999999999999</v>
      </c>
    </row>
    <row r="222" spans="1:13" x14ac:dyDescent="0.25">
      <c r="A222" s="7"/>
      <c r="B222" s="7"/>
      <c r="C222" s="7"/>
      <c r="D222" s="7" t="s">
        <v>11</v>
      </c>
      <c r="E222" s="8">
        <v>45371</v>
      </c>
      <c r="F222" s="7" t="s">
        <v>161</v>
      </c>
      <c r="G222" s="7" t="s">
        <v>417</v>
      </c>
      <c r="H222" s="7" t="s">
        <v>758</v>
      </c>
      <c r="I222" s="7" t="s">
        <v>855</v>
      </c>
      <c r="J222" s="7" t="s">
        <v>890</v>
      </c>
      <c r="K222" s="9">
        <v>2</v>
      </c>
      <c r="L222" s="10">
        <v>9.9499999999999993</v>
      </c>
      <c r="M222" s="10">
        <f>ROUND(IF(ISNUMBER(L222), K222*L222, K222),5)</f>
        <v>19.899999999999999</v>
      </c>
    </row>
    <row r="223" spans="1:13" x14ac:dyDescent="0.25">
      <c r="A223" s="7"/>
      <c r="B223" s="7"/>
      <c r="C223" s="7"/>
      <c r="D223" s="7" t="s">
        <v>11</v>
      </c>
      <c r="E223" s="8">
        <v>45376</v>
      </c>
      <c r="F223" s="7" t="s">
        <v>213</v>
      </c>
      <c r="G223" s="7" t="s">
        <v>417</v>
      </c>
      <c r="H223" s="7" t="s">
        <v>765</v>
      </c>
      <c r="I223" s="7" t="s">
        <v>857</v>
      </c>
      <c r="J223" s="7" t="s">
        <v>890</v>
      </c>
      <c r="K223" s="9">
        <v>2</v>
      </c>
      <c r="L223" s="10">
        <v>9.9499999999999993</v>
      </c>
      <c r="M223" s="10">
        <f>ROUND(IF(ISNUMBER(L223), K223*L223, K223),5)</f>
        <v>19.899999999999999</v>
      </c>
    </row>
    <row r="224" spans="1:13" x14ac:dyDescent="0.25">
      <c r="A224" s="7"/>
      <c r="B224" s="7"/>
      <c r="C224" s="7"/>
      <c r="D224" s="7" t="s">
        <v>11</v>
      </c>
      <c r="E224" s="8">
        <v>45376</v>
      </c>
      <c r="F224" s="7" t="s">
        <v>214</v>
      </c>
      <c r="G224" s="7" t="s">
        <v>417</v>
      </c>
      <c r="H224" s="7" t="s">
        <v>702</v>
      </c>
      <c r="I224" s="7" t="s">
        <v>855</v>
      </c>
      <c r="J224" s="7" t="s">
        <v>890</v>
      </c>
      <c r="K224" s="9">
        <v>2</v>
      </c>
      <c r="L224" s="10">
        <v>9.9499999999999993</v>
      </c>
      <c r="M224" s="10">
        <f>ROUND(IF(ISNUMBER(L224), K224*L224, K224),5)</f>
        <v>19.899999999999999</v>
      </c>
    </row>
    <row r="225" spans="1:13" x14ac:dyDescent="0.25">
      <c r="A225" s="7"/>
      <c r="B225" s="7"/>
      <c r="C225" s="7"/>
      <c r="D225" s="7" t="s">
        <v>11</v>
      </c>
      <c r="E225" s="8">
        <v>45378</v>
      </c>
      <c r="F225" s="7" t="s">
        <v>215</v>
      </c>
      <c r="G225" s="7" t="s">
        <v>417</v>
      </c>
      <c r="H225" s="7" t="s">
        <v>686</v>
      </c>
      <c r="I225" s="7" t="s">
        <v>855</v>
      </c>
      <c r="J225" s="7" t="s">
        <v>890</v>
      </c>
      <c r="K225" s="9">
        <v>2</v>
      </c>
      <c r="L225" s="10">
        <v>9.9499999999999993</v>
      </c>
      <c r="M225" s="10">
        <f>ROUND(IF(ISNUMBER(L225), K225*L225, K225),5)</f>
        <v>19.899999999999999</v>
      </c>
    </row>
    <row r="226" spans="1:13" x14ac:dyDescent="0.25">
      <c r="A226" s="7"/>
      <c r="B226" s="7"/>
      <c r="C226" s="7"/>
      <c r="D226" s="7" t="s">
        <v>11</v>
      </c>
      <c r="E226" s="8">
        <v>45379</v>
      </c>
      <c r="F226" s="7" t="s">
        <v>216</v>
      </c>
      <c r="G226" s="7" t="s">
        <v>417</v>
      </c>
      <c r="H226" s="7" t="s">
        <v>679</v>
      </c>
      <c r="I226" s="7" t="s">
        <v>851</v>
      </c>
      <c r="J226" s="7" t="s">
        <v>890</v>
      </c>
      <c r="K226" s="9">
        <v>2</v>
      </c>
      <c r="L226" s="10">
        <v>9.9499999999999993</v>
      </c>
      <c r="M226" s="10">
        <f>ROUND(IF(ISNUMBER(L226), K226*L226, K226),5)</f>
        <v>19.899999999999999</v>
      </c>
    </row>
    <row r="227" spans="1:13" x14ac:dyDescent="0.25">
      <c r="A227" s="7"/>
      <c r="B227" s="7"/>
      <c r="C227" s="7"/>
      <c r="D227" s="7" t="s">
        <v>11</v>
      </c>
      <c r="E227" s="8">
        <v>45365</v>
      </c>
      <c r="F227" s="7" t="s">
        <v>217</v>
      </c>
      <c r="G227" s="7" t="s">
        <v>383</v>
      </c>
      <c r="H227" s="7" t="s">
        <v>672</v>
      </c>
      <c r="I227" s="7" t="s">
        <v>854</v>
      </c>
      <c r="J227" s="7" t="s">
        <v>873</v>
      </c>
      <c r="K227" s="9">
        <v>1</v>
      </c>
      <c r="L227" s="10">
        <v>20</v>
      </c>
      <c r="M227" s="10">
        <f>ROUND(IF(ISNUMBER(L227), K227*L227, K227),5)</f>
        <v>20</v>
      </c>
    </row>
    <row r="228" spans="1:13" x14ac:dyDescent="0.25">
      <c r="A228" s="7"/>
      <c r="B228" s="7"/>
      <c r="C228" s="7"/>
      <c r="D228" s="7" t="s">
        <v>11</v>
      </c>
      <c r="E228" s="8">
        <v>45379</v>
      </c>
      <c r="F228" s="7" t="s">
        <v>218</v>
      </c>
      <c r="G228" s="7" t="s">
        <v>428</v>
      </c>
      <c r="H228" s="7" t="s">
        <v>788</v>
      </c>
      <c r="I228" s="7" t="s">
        <v>858</v>
      </c>
      <c r="J228" s="7" t="s">
        <v>894</v>
      </c>
      <c r="K228" s="9">
        <v>1</v>
      </c>
      <c r="L228" s="10">
        <v>20.99</v>
      </c>
      <c r="M228" s="10">
        <f>ROUND(IF(ISNUMBER(L228), K228*L228, K228),5)</f>
        <v>20.99</v>
      </c>
    </row>
    <row r="229" spans="1:13" x14ac:dyDescent="0.25">
      <c r="A229" s="7"/>
      <c r="B229" s="7"/>
      <c r="C229" s="7"/>
      <c r="D229" s="7" t="s">
        <v>11</v>
      </c>
      <c r="E229" s="8">
        <v>45359</v>
      </c>
      <c r="F229" s="7" t="s">
        <v>219</v>
      </c>
      <c r="G229" s="7" t="s">
        <v>429</v>
      </c>
      <c r="H229" s="7" t="s">
        <v>675</v>
      </c>
      <c r="I229" s="7" t="s">
        <v>855</v>
      </c>
      <c r="J229" s="7" t="s">
        <v>895</v>
      </c>
      <c r="K229" s="9">
        <v>1</v>
      </c>
      <c r="L229" s="10">
        <v>22.5</v>
      </c>
      <c r="M229" s="10">
        <f>ROUND(IF(ISNUMBER(L229), K229*L229, K229),5)</f>
        <v>22.5</v>
      </c>
    </row>
    <row r="230" spans="1:13" x14ac:dyDescent="0.25">
      <c r="A230" s="7"/>
      <c r="B230" s="7"/>
      <c r="C230" s="7"/>
      <c r="D230" s="7" t="s">
        <v>11</v>
      </c>
      <c r="E230" s="8">
        <v>45378</v>
      </c>
      <c r="F230" s="7" t="s">
        <v>220</v>
      </c>
      <c r="G230" s="7" t="s">
        <v>430</v>
      </c>
      <c r="H230" s="7" t="s">
        <v>675</v>
      </c>
      <c r="I230" s="7" t="s">
        <v>855</v>
      </c>
      <c r="J230" s="7" t="s">
        <v>896</v>
      </c>
      <c r="K230" s="9">
        <v>0.3</v>
      </c>
      <c r="L230" s="10">
        <v>80</v>
      </c>
      <c r="M230" s="10">
        <f>ROUND(IF(ISNUMBER(L230), K230*L230, K230),5)</f>
        <v>24</v>
      </c>
    </row>
    <row r="231" spans="1:13" x14ac:dyDescent="0.25">
      <c r="A231" s="7"/>
      <c r="B231" s="7"/>
      <c r="C231" s="7"/>
      <c r="D231" s="7" t="s">
        <v>11</v>
      </c>
      <c r="E231" s="8">
        <v>45352</v>
      </c>
      <c r="F231" s="7" t="s">
        <v>221</v>
      </c>
      <c r="G231" s="7" t="s">
        <v>431</v>
      </c>
      <c r="H231" s="7" t="s">
        <v>688</v>
      </c>
      <c r="I231" s="7" t="s">
        <v>851</v>
      </c>
      <c r="J231" s="7" t="s">
        <v>897</v>
      </c>
      <c r="K231" s="9">
        <v>5</v>
      </c>
      <c r="L231" s="10">
        <v>5.91</v>
      </c>
      <c r="M231" s="10">
        <f>ROUND(IF(ISNUMBER(L231), K231*L231, K231),5)</f>
        <v>29.55</v>
      </c>
    </row>
    <row r="232" spans="1:13" x14ac:dyDescent="0.25">
      <c r="A232" s="7"/>
      <c r="B232" s="7"/>
      <c r="C232" s="7"/>
      <c r="D232" s="7" t="s">
        <v>11</v>
      </c>
      <c r="E232" s="8">
        <v>45357</v>
      </c>
      <c r="F232" s="7" t="s">
        <v>222</v>
      </c>
      <c r="G232" s="7" t="s">
        <v>417</v>
      </c>
      <c r="H232" s="7" t="s">
        <v>789</v>
      </c>
      <c r="I232" s="7" t="s">
        <v>855</v>
      </c>
      <c r="J232" s="7" t="s">
        <v>890</v>
      </c>
      <c r="K232" s="9">
        <v>3</v>
      </c>
      <c r="L232" s="10">
        <v>9.9499999999999993</v>
      </c>
      <c r="M232" s="10">
        <f>ROUND(IF(ISNUMBER(L232), K232*L232, K232),5)</f>
        <v>29.85</v>
      </c>
    </row>
    <row r="233" spans="1:13" x14ac:dyDescent="0.25">
      <c r="A233" s="7"/>
      <c r="B233" s="7"/>
      <c r="C233" s="7"/>
      <c r="D233" s="7" t="s">
        <v>11</v>
      </c>
      <c r="E233" s="8">
        <v>45352</v>
      </c>
      <c r="F233" s="7" t="s">
        <v>223</v>
      </c>
      <c r="G233" s="7" t="s">
        <v>432</v>
      </c>
      <c r="H233" s="7" t="s">
        <v>686</v>
      </c>
      <c r="I233" s="7" t="s">
        <v>852</v>
      </c>
      <c r="J233" s="7" t="s">
        <v>898</v>
      </c>
      <c r="K233" s="9">
        <v>1</v>
      </c>
      <c r="L233" s="10">
        <v>29.95</v>
      </c>
      <c r="M233" s="10">
        <f>ROUND(IF(ISNUMBER(L233), K233*L233, K233),5)</f>
        <v>29.95</v>
      </c>
    </row>
    <row r="234" spans="1:13" x14ac:dyDescent="0.25">
      <c r="A234" s="7"/>
      <c r="B234" s="7"/>
      <c r="C234" s="7"/>
      <c r="D234" s="7" t="s">
        <v>11</v>
      </c>
      <c r="E234" s="8">
        <v>45365</v>
      </c>
      <c r="F234" s="7" t="s">
        <v>224</v>
      </c>
      <c r="G234" s="7" t="s">
        <v>383</v>
      </c>
      <c r="H234" s="7" t="s">
        <v>781</v>
      </c>
      <c r="I234" s="7" t="s">
        <v>857</v>
      </c>
      <c r="J234" s="7" t="s">
        <v>873</v>
      </c>
      <c r="K234" s="9">
        <v>1</v>
      </c>
      <c r="L234" s="10">
        <v>30</v>
      </c>
      <c r="M234" s="10">
        <f>ROUND(IF(ISNUMBER(L234), K234*L234, K234),5)</f>
        <v>30</v>
      </c>
    </row>
    <row r="235" spans="1:13" x14ac:dyDescent="0.25">
      <c r="A235" s="7"/>
      <c r="B235" s="7"/>
      <c r="C235" s="7"/>
      <c r="D235" s="7" t="s">
        <v>11</v>
      </c>
      <c r="E235" s="8">
        <v>45366</v>
      </c>
      <c r="F235" s="7" t="s">
        <v>225</v>
      </c>
      <c r="G235" s="7" t="s">
        <v>433</v>
      </c>
      <c r="H235" s="7" t="s">
        <v>686</v>
      </c>
      <c r="I235" s="7" t="s">
        <v>851</v>
      </c>
      <c r="J235" s="7" t="s">
        <v>889</v>
      </c>
      <c r="K235" s="9">
        <v>1</v>
      </c>
      <c r="L235" s="10">
        <v>30.44</v>
      </c>
      <c r="M235" s="10">
        <f>ROUND(IF(ISNUMBER(L235), K235*L235, K235),5)</f>
        <v>30.44</v>
      </c>
    </row>
    <row r="236" spans="1:13" x14ac:dyDescent="0.25">
      <c r="A236" s="7"/>
      <c r="B236" s="7"/>
      <c r="C236" s="7"/>
      <c r="D236" s="7" t="s">
        <v>11</v>
      </c>
      <c r="E236" s="8">
        <v>45363</v>
      </c>
      <c r="F236" s="7" t="s">
        <v>226</v>
      </c>
      <c r="G236" s="7" t="s">
        <v>434</v>
      </c>
      <c r="H236" s="7" t="s">
        <v>790</v>
      </c>
      <c r="I236" s="7" t="s">
        <v>852</v>
      </c>
      <c r="J236" s="7" t="s">
        <v>899</v>
      </c>
      <c r="K236" s="9">
        <v>1</v>
      </c>
      <c r="L236" s="10">
        <v>31.58</v>
      </c>
      <c r="M236" s="10">
        <f>ROUND(IF(ISNUMBER(L236), K236*L236, K236),5)</f>
        <v>31.58</v>
      </c>
    </row>
    <row r="237" spans="1:13" x14ac:dyDescent="0.25">
      <c r="A237" s="7"/>
      <c r="B237" s="7"/>
      <c r="C237" s="7"/>
      <c r="D237" s="7" t="s">
        <v>11</v>
      </c>
      <c r="E237" s="8">
        <v>45369</v>
      </c>
      <c r="F237" s="7" t="s">
        <v>201</v>
      </c>
      <c r="G237" s="7" t="s">
        <v>435</v>
      </c>
      <c r="H237" s="7" t="s">
        <v>784</v>
      </c>
      <c r="I237" s="7" t="s">
        <v>855</v>
      </c>
      <c r="J237" s="7" t="s">
        <v>900</v>
      </c>
      <c r="K237" s="9">
        <v>1</v>
      </c>
      <c r="L237" s="10">
        <v>31.6</v>
      </c>
      <c r="M237" s="10">
        <f>ROUND(IF(ISNUMBER(L237), K237*L237, K237),5)</f>
        <v>31.6</v>
      </c>
    </row>
    <row r="238" spans="1:13" x14ac:dyDescent="0.25">
      <c r="A238" s="7"/>
      <c r="B238" s="7"/>
      <c r="C238" s="7"/>
      <c r="D238" s="7" t="s">
        <v>11</v>
      </c>
      <c r="E238" s="8">
        <v>45371</v>
      </c>
      <c r="F238" s="7" t="s">
        <v>227</v>
      </c>
      <c r="G238" s="7" t="s">
        <v>436</v>
      </c>
      <c r="H238" s="7" t="s">
        <v>675</v>
      </c>
      <c r="I238" s="7" t="s">
        <v>852</v>
      </c>
      <c r="J238" s="7" t="s">
        <v>901</v>
      </c>
      <c r="K238" s="9">
        <v>1</v>
      </c>
      <c r="L238" s="10">
        <v>33.56</v>
      </c>
      <c r="M238" s="10">
        <f>ROUND(IF(ISNUMBER(L238), K238*L238, K238),5)</f>
        <v>33.56</v>
      </c>
    </row>
    <row r="239" spans="1:13" x14ac:dyDescent="0.25">
      <c r="A239" s="7"/>
      <c r="B239" s="7"/>
      <c r="C239" s="7"/>
      <c r="D239" s="7" t="s">
        <v>11</v>
      </c>
      <c r="E239" s="8">
        <v>45364</v>
      </c>
      <c r="F239" s="7" t="s">
        <v>228</v>
      </c>
      <c r="G239" s="7" t="s">
        <v>437</v>
      </c>
      <c r="H239" s="7" t="s">
        <v>675</v>
      </c>
      <c r="I239" s="7" t="s">
        <v>855</v>
      </c>
      <c r="J239" s="7" t="s">
        <v>902</v>
      </c>
      <c r="K239" s="9">
        <v>1</v>
      </c>
      <c r="L239" s="10">
        <v>34.22</v>
      </c>
      <c r="M239" s="10">
        <f>ROUND(IF(ISNUMBER(L239), K239*L239, K239),5)</f>
        <v>34.22</v>
      </c>
    </row>
    <row r="240" spans="1:13" x14ac:dyDescent="0.25">
      <c r="A240" s="7"/>
      <c r="B240" s="7"/>
      <c r="C240" s="7"/>
      <c r="D240" s="7" t="s">
        <v>11</v>
      </c>
      <c r="E240" s="8">
        <v>45376</v>
      </c>
      <c r="F240" s="7" t="s">
        <v>168</v>
      </c>
      <c r="G240" s="7" t="s">
        <v>438</v>
      </c>
      <c r="H240" s="7" t="s">
        <v>693</v>
      </c>
      <c r="I240" s="7" t="s">
        <v>855</v>
      </c>
      <c r="J240" s="7" t="s">
        <v>903</v>
      </c>
      <c r="K240" s="9">
        <v>1</v>
      </c>
      <c r="L240" s="10">
        <v>34.549999999999997</v>
      </c>
      <c r="M240" s="10">
        <f>ROUND(IF(ISNUMBER(L240), K240*L240, K240),5)</f>
        <v>34.549999999999997</v>
      </c>
    </row>
    <row r="241" spans="1:13" x14ac:dyDescent="0.25">
      <c r="A241" s="7"/>
      <c r="B241" s="7"/>
      <c r="C241" s="7"/>
      <c r="D241" s="7" t="s">
        <v>11</v>
      </c>
      <c r="E241" s="8">
        <v>45372</v>
      </c>
      <c r="F241" s="7" t="s">
        <v>229</v>
      </c>
      <c r="G241" s="7" t="s">
        <v>439</v>
      </c>
      <c r="H241" s="7" t="s">
        <v>686</v>
      </c>
      <c r="I241" s="7" t="s">
        <v>854</v>
      </c>
      <c r="J241" s="7" t="s">
        <v>904</v>
      </c>
      <c r="K241" s="9">
        <v>1</v>
      </c>
      <c r="L241" s="10">
        <v>35</v>
      </c>
      <c r="M241" s="10">
        <f>ROUND(IF(ISNUMBER(L241), K241*L241, K241),5)</f>
        <v>35</v>
      </c>
    </row>
    <row r="242" spans="1:13" x14ac:dyDescent="0.25">
      <c r="A242" s="7"/>
      <c r="B242" s="7"/>
      <c r="C242" s="7"/>
      <c r="D242" s="7" t="s">
        <v>11</v>
      </c>
      <c r="E242" s="8">
        <v>45356</v>
      </c>
      <c r="F242" s="7" t="s">
        <v>230</v>
      </c>
      <c r="G242" s="7" t="s">
        <v>440</v>
      </c>
      <c r="H242" s="7" t="s">
        <v>787</v>
      </c>
      <c r="I242" s="7" t="s">
        <v>851</v>
      </c>
      <c r="J242" s="7" t="s">
        <v>889</v>
      </c>
      <c r="K242" s="9">
        <v>2</v>
      </c>
      <c r="L242" s="10">
        <v>18.53</v>
      </c>
      <c r="M242" s="10">
        <f>ROUND(IF(ISNUMBER(L242), K242*L242, K242),5)</f>
        <v>37.06</v>
      </c>
    </row>
    <row r="243" spans="1:13" x14ac:dyDescent="0.25">
      <c r="A243" s="7"/>
      <c r="B243" s="7"/>
      <c r="C243" s="7"/>
      <c r="D243" s="7" t="s">
        <v>11</v>
      </c>
      <c r="E243" s="8">
        <v>45352</v>
      </c>
      <c r="F243" s="7" t="s">
        <v>231</v>
      </c>
      <c r="G243" s="7" t="s">
        <v>441</v>
      </c>
      <c r="H243" s="7" t="s">
        <v>791</v>
      </c>
      <c r="I243" s="7" t="s">
        <v>852</v>
      </c>
      <c r="J243" s="7" t="s">
        <v>896</v>
      </c>
      <c r="K243" s="9">
        <v>0.5</v>
      </c>
      <c r="L243" s="10">
        <v>80</v>
      </c>
      <c r="M243" s="10">
        <f>ROUND(IF(ISNUMBER(L243), K243*L243, K243),5)</f>
        <v>40</v>
      </c>
    </row>
    <row r="244" spans="1:13" x14ac:dyDescent="0.25">
      <c r="A244" s="7"/>
      <c r="B244" s="7"/>
      <c r="C244" s="7"/>
      <c r="D244" s="7" t="s">
        <v>11</v>
      </c>
      <c r="E244" s="8">
        <v>45356</v>
      </c>
      <c r="F244" s="7" t="s">
        <v>232</v>
      </c>
      <c r="G244" s="7" t="s">
        <v>383</v>
      </c>
      <c r="H244" s="7" t="s">
        <v>792</v>
      </c>
      <c r="I244" s="7" t="s">
        <v>851</v>
      </c>
      <c r="J244" s="7" t="s">
        <v>873</v>
      </c>
      <c r="K244" s="9">
        <v>1</v>
      </c>
      <c r="L244" s="10">
        <v>40</v>
      </c>
      <c r="M244" s="10">
        <f>ROUND(IF(ISNUMBER(L244), K244*L244, K244),5)</f>
        <v>40</v>
      </c>
    </row>
    <row r="245" spans="1:13" x14ac:dyDescent="0.25">
      <c r="A245" s="7"/>
      <c r="B245" s="7"/>
      <c r="C245" s="7"/>
      <c r="D245" s="7" t="s">
        <v>11</v>
      </c>
      <c r="E245" s="8">
        <v>45358</v>
      </c>
      <c r="F245" s="7" t="s">
        <v>233</v>
      </c>
      <c r="G245" s="7" t="s">
        <v>383</v>
      </c>
      <c r="H245" s="7" t="s">
        <v>793</v>
      </c>
      <c r="I245" s="7" t="s">
        <v>851</v>
      </c>
      <c r="J245" s="7" t="s">
        <v>873</v>
      </c>
      <c r="K245" s="9">
        <v>1</v>
      </c>
      <c r="L245" s="10">
        <v>40</v>
      </c>
      <c r="M245" s="10">
        <f>ROUND(IF(ISNUMBER(L245), K245*L245, K245),5)</f>
        <v>40</v>
      </c>
    </row>
    <row r="246" spans="1:13" x14ac:dyDescent="0.25">
      <c r="A246" s="7"/>
      <c r="B246" s="7"/>
      <c r="C246" s="7"/>
      <c r="D246" s="7" t="s">
        <v>11</v>
      </c>
      <c r="E246" s="8">
        <v>45372</v>
      </c>
      <c r="F246" s="7" t="s">
        <v>234</v>
      </c>
      <c r="G246" s="7" t="s">
        <v>383</v>
      </c>
      <c r="H246" s="7" t="s">
        <v>670</v>
      </c>
      <c r="I246" s="7" t="s">
        <v>854</v>
      </c>
      <c r="J246" s="7" t="s">
        <v>873</v>
      </c>
      <c r="K246" s="9">
        <v>1</v>
      </c>
      <c r="L246" s="10">
        <v>40</v>
      </c>
      <c r="M246" s="10">
        <f>ROUND(IF(ISNUMBER(L246), K246*L246, K246),5)</f>
        <v>40</v>
      </c>
    </row>
    <row r="247" spans="1:13" x14ac:dyDescent="0.25">
      <c r="A247" s="7"/>
      <c r="B247" s="7"/>
      <c r="C247" s="7"/>
      <c r="D247" s="7" t="s">
        <v>11</v>
      </c>
      <c r="E247" s="8">
        <v>45376</v>
      </c>
      <c r="F247" s="7" t="s">
        <v>235</v>
      </c>
      <c r="G247" s="7" t="s">
        <v>383</v>
      </c>
      <c r="H247" s="7" t="s">
        <v>675</v>
      </c>
      <c r="I247" s="7" t="s">
        <v>851</v>
      </c>
      <c r="J247" s="7" t="s">
        <v>873</v>
      </c>
      <c r="K247" s="9">
        <v>1</v>
      </c>
      <c r="L247" s="10">
        <v>40</v>
      </c>
      <c r="M247" s="10">
        <f>ROUND(IF(ISNUMBER(L247), K247*L247, K247),5)</f>
        <v>40</v>
      </c>
    </row>
    <row r="248" spans="1:13" x14ac:dyDescent="0.25">
      <c r="A248" s="7"/>
      <c r="B248" s="7"/>
      <c r="C248" s="7"/>
      <c r="D248" s="7" t="s">
        <v>11</v>
      </c>
      <c r="E248" s="8">
        <v>45379</v>
      </c>
      <c r="F248" s="7" t="s">
        <v>236</v>
      </c>
      <c r="G248" s="7" t="s">
        <v>442</v>
      </c>
      <c r="H248" s="7" t="s">
        <v>669</v>
      </c>
      <c r="I248" s="7" t="s">
        <v>855</v>
      </c>
      <c r="J248" s="7" t="s">
        <v>873</v>
      </c>
      <c r="K248" s="9">
        <v>1</v>
      </c>
      <c r="L248" s="10">
        <v>40</v>
      </c>
      <c r="M248" s="10">
        <f>ROUND(IF(ISNUMBER(L248), K248*L248, K248),5)</f>
        <v>40</v>
      </c>
    </row>
    <row r="249" spans="1:13" x14ac:dyDescent="0.25">
      <c r="A249" s="7"/>
      <c r="B249" s="7"/>
      <c r="C249" s="7"/>
      <c r="D249" s="7" t="s">
        <v>11</v>
      </c>
      <c r="E249" s="8">
        <v>45357</v>
      </c>
      <c r="F249" s="7" t="s">
        <v>237</v>
      </c>
      <c r="G249" s="7" t="s">
        <v>431</v>
      </c>
      <c r="H249" s="7" t="s">
        <v>794</v>
      </c>
      <c r="I249" s="7" t="s">
        <v>851</v>
      </c>
      <c r="J249" s="7" t="s">
        <v>897</v>
      </c>
      <c r="K249" s="9">
        <v>4</v>
      </c>
      <c r="L249" s="10">
        <v>10.130000000000001</v>
      </c>
      <c r="M249" s="10">
        <f>ROUND(IF(ISNUMBER(L249), K249*L249, K249),5)</f>
        <v>40.520000000000003</v>
      </c>
    </row>
    <row r="250" spans="1:13" x14ac:dyDescent="0.25">
      <c r="A250" s="7"/>
      <c r="B250" s="7"/>
      <c r="C250" s="7"/>
      <c r="D250" s="7" t="s">
        <v>11</v>
      </c>
      <c r="E250" s="8">
        <v>45364</v>
      </c>
      <c r="F250" s="7" t="s">
        <v>228</v>
      </c>
      <c r="G250" s="7" t="s">
        <v>432</v>
      </c>
      <c r="H250" s="7" t="s">
        <v>675</v>
      </c>
      <c r="I250" s="7" t="s">
        <v>855</v>
      </c>
      <c r="J250" s="7" t="s">
        <v>898</v>
      </c>
      <c r="K250" s="9">
        <v>1</v>
      </c>
      <c r="L250" s="10">
        <v>41.11</v>
      </c>
      <c r="M250" s="10">
        <f>ROUND(IF(ISNUMBER(L250), K250*L250, K250),5)</f>
        <v>41.11</v>
      </c>
    </row>
    <row r="251" spans="1:13" x14ac:dyDescent="0.25">
      <c r="A251" s="7"/>
      <c r="B251" s="7"/>
      <c r="C251" s="7"/>
      <c r="D251" s="7" t="s">
        <v>11</v>
      </c>
      <c r="E251" s="8">
        <v>45365</v>
      </c>
      <c r="F251" s="7" t="s">
        <v>238</v>
      </c>
      <c r="G251" s="7" t="s">
        <v>383</v>
      </c>
      <c r="H251" s="7" t="s">
        <v>795</v>
      </c>
      <c r="I251" s="7" t="s">
        <v>854</v>
      </c>
      <c r="J251" s="7" t="s">
        <v>873</v>
      </c>
      <c r="K251" s="9">
        <v>1</v>
      </c>
      <c r="L251" s="10">
        <v>44</v>
      </c>
      <c r="M251" s="10">
        <f>ROUND(IF(ISNUMBER(L251), K251*L251, K251),5)</f>
        <v>44</v>
      </c>
    </row>
    <row r="252" spans="1:13" x14ac:dyDescent="0.25">
      <c r="A252" s="7"/>
      <c r="B252" s="7"/>
      <c r="C252" s="7"/>
      <c r="D252" s="7" t="s">
        <v>11</v>
      </c>
      <c r="E252" s="8">
        <v>45363</v>
      </c>
      <c r="F252" s="7" t="s">
        <v>239</v>
      </c>
      <c r="G252" s="7" t="s">
        <v>439</v>
      </c>
      <c r="H252" s="7" t="s">
        <v>796</v>
      </c>
      <c r="I252" s="7" t="s">
        <v>852</v>
      </c>
      <c r="J252" s="7" t="s">
        <v>904</v>
      </c>
      <c r="K252" s="9">
        <v>1</v>
      </c>
      <c r="L252" s="10">
        <v>45</v>
      </c>
      <c r="M252" s="10">
        <f>ROUND(IF(ISNUMBER(L252), K252*L252, K252),5)</f>
        <v>45</v>
      </c>
    </row>
    <row r="253" spans="1:13" x14ac:dyDescent="0.25">
      <c r="A253" s="7"/>
      <c r="B253" s="7"/>
      <c r="C253" s="7"/>
      <c r="D253" s="7" t="s">
        <v>11</v>
      </c>
      <c r="E253" s="8">
        <v>45380</v>
      </c>
      <c r="F253" s="7" t="s">
        <v>240</v>
      </c>
      <c r="G253" s="7" t="s">
        <v>383</v>
      </c>
      <c r="H253" s="7" t="s">
        <v>797</v>
      </c>
      <c r="I253" s="7" t="s">
        <v>851</v>
      </c>
      <c r="J253" s="7" t="s">
        <v>873</v>
      </c>
      <c r="K253" s="9">
        <v>1</v>
      </c>
      <c r="L253" s="10">
        <v>45</v>
      </c>
      <c r="M253" s="10">
        <f>ROUND(IF(ISNUMBER(L253), K253*L253, K253),5)</f>
        <v>45</v>
      </c>
    </row>
    <row r="254" spans="1:13" x14ac:dyDescent="0.25">
      <c r="A254" s="7"/>
      <c r="B254" s="7"/>
      <c r="C254" s="7"/>
      <c r="D254" s="7" t="s">
        <v>11</v>
      </c>
      <c r="E254" s="8">
        <v>45373</v>
      </c>
      <c r="F254" s="7" t="s">
        <v>241</v>
      </c>
      <c r="G254" s="7" t="s">
        <v>434</v>
      </c>
      <c r="H254" s="7" t="s">
        <v>798</v>
      </c>
      <c r="I254" s="7" t="s">
        <v>854</v>
      </c>
      <c r="J254" s="7" t="s">
        <v>899</v>
      </c>
      <c r="K254" s="9">
        <v>1</v>
      </c>
      <c r="L254" s="10">
        <v>47.06</v>
      </c>
      <c r="M254" s="10">
        <f>ROUND(IF(ISNUMBER(L254), K254*L254, K254),5)</f>
        <v>47.06</v>
      </c>
    </row>
    <row r="255" spans="1:13" x14ac:dyDescent="0.25">
      <c r="A255" s="7"/>
      <c r="B255" s="7"/>
      <c r="C255" s="7"/>
      <c r="D255" s="7" t="s">
        <v>11</v>
      </c>
      <c r="E255" s="8">
        <v>45352</v>
      </c>
      <c r="F255" s="7" t="s">
        <v>205</v>
      </c>
      <c r="G255" s="7" t="s">
        <v>443</v>
      </c>
      <c r="H255" s="7" t="s">
        <v>675</v>
      </c>
      <c r="I255" s="7" t="s">
        <v>851</v>
      </c>
      <c r="J255" s="7" t="s">
        <v>872</v>
      </c>
      <c r="K255" s="9">
        <v>1</v>
      </c>
      <c r="L255" s="10">
        <v>50</v>
      </c>
      <c r="M255" s="10">
        <f>ROUND(IF(ISNUMBER(L255), K255*L255, K255),5)</f>
        <v>50</v>
      </c>
    </row>
    <row r="256" spans="1:13" x14ac:dyDescent="0.25">
      <c r="A256" s="7"/>
      <c r="B256" s="7"/>
      <c r="C256" s="7"/>
      <c r="D256" s="7" t="s">
        <v>11</v>
      </c>
      <c r="E256" s="8">
        <v>45378</v>
      </c>
      <c r="F256" s="7" t="s">
        <v>220</v>
      </c>
      <c r="G256" s="7" t="s">
        <v>444</v>
      </c>
      <c r="H256" s="7" t="s">
        <v>675</v>
      </c>
      <c r="I256" s="7" t="s">
        <v>855</v>
      </c>
      <c r="J256" s="7" t="s">
        <v>905</v>
      </c>
      <c r="K256" s="9">
        <v>1</v>
      </c>
      <c r="L256" s="10">
        <v>50.25</v>
      </c>
      <c r="M256" s="10">
        <f>ROUND(IF(ISNUMBER(L256), K256*L256, K256),5)</f>
        <v>50.25</v>
      </c>
    </row>
    <row r="257" spans="1:13" x14ac:dyDescent="0.25">
      <c r="A257" s="7"/>
      <c r="B257" s="7"/>
      <c r="C257" s="7"/>
      <c r="D257" s="7" t="s">
        <v>11</v>
      </c>
      <c r="E257" s="8">
        <v>45362</v>
      </c>
      <c r="F257" s="7" t="s">
        <v>242</v>
      </c>
      <c r="G257" s="7" t="s">
        <v>383</v>
      </c>
      <c r="H257" s="7" t="s">
        <v>799</v>
      </c>
      <c r="I257" s="7" t="s">
        <v>855</v>
      </c>
      <c r="J257" s="7" t="s">
        <v>873</v>
      </c>
      <c r="K257" s="9">
        <v>1</v>
      </c>
      <c r="L257" s="10">
        <v>53.21</v>
      </c>
      <c r="M257" s="10">
        <f>ROUND(IF(ISNUMBER(L257), K257*L257, K257),5)</f>
        <v>53.21</v>
      </c>
    </row>
    <row r="258" spans="1:13" x14ac:dyDescent="0.25">
      <c r="A258" s="7"/>
      <c r="B258" s="7"/>
      <c r="C258" s="7"/>
      <c r="D258" s="7" t="s">
        <v>11</v>
      </c>
      <c r="E258" s="8">
        <v>45356</v>
      </c>
      <c r="F258" s="7" t="s">
        <v>203</v>
      </c>
      <c r="G258" s="7" t="s">
        <v>445</v>
      </c>
      <c r="H258" s="7" t="s">
        <v>786</v>
      </c>
      <c r="I258" s="7" t="s">
        <v>851</v>
      </c>
      <c r="J258" s="7" t="s">
        <v>889</v>
      </c>
      <c r="K258" s="9">
        <v>1</v>
      </c>
      <c r="L258" s="10">
        <v>60</v>
      </c>
      <c r="M258" s="10">
        <f>ROUND(IF(ISNUMBER(L258), K258*L258, K258),5)</f>
        <v>60</v>
      </c>
    </row>
    <row r="259" spans="1:13" x14ac:dyDescent="0.25">
      <c r="A259" s="7"/>
      <c r="B259" s="7"/>
      <c r="C259" s="7"/>
      <c r="D259" s="7" t="s">
        <v>11</v>
      </c>
      <c r="E259" s="8">
        <v>45371</v>
      </c>
      <c r="F259" s="7" t="s">
        <v>160</v>
      </c>
      <c r="G259" s="7" t="s">
        <v>439</v>
      </c>
      <c r="H259" s="7" t="s">
        <v>757</v>
      </c>
      <c r="I259" s="7" t="s">
        <v>854</v>
      </c>
      <c r="J259" s="7" t="s">
        <v>904</v>
      </c>
      <c r="K259" s="9">
        <v>1</v>
      </c>
      <c r="L259" s="10">
        <v>60</v>
      </c>
      <c r="M259" s="10">
        <f>ROUND(IF(ISNUMBER(L259), K259*L259, K259),5)</f>
        <v>60</v>
      </c>
    </row>
    <row r="260" spans="1:13" x14ac:dyDescent="0.25">
      <c r="A260" s="7"/>
      <c r="B260" s="7"/>
      <c r="C260" s="7"/>
      <c r="D260" s="7" t="s">
        <v>11</v>
      </c>
      <c r="E260" s="8">
        <v>45380</v>
      </c>
      <c r="F260" s="7" t="s">
        <v>54</v>
      </c>
      <c r="G260" s="7" t="s">
        <v>446</v>
      </c>
      <c r="H260" s="7" t="s">
        <v>675</v>
      </c>
      <c r="I260" s="7" t="s">
        <v>854</v>
      </c>
      <c r="J260" s="7" t="s">
        <v>889</v>
      </c>
      <c r="K260" s="9">
        <v>1</v>
      </c>
      <c r="L260" s="10">
        <v>66.5</v>
      </c>
      <c r="M260" s="10">
        <f>ROUND(IF(ISNUMBER(L260), K260*L260, K260),5)</f>
        <v>66.5</v>
      </c>
    </row>
    <row r="261" spans="1:13" x14ac:dyDescent="0.25">
      <c r="A261" s="7"/>
      <c r="B261" s="7"/>
      <c r="C261" s="7"/>
      <c r="D261" s="7" t="s">
        <v>11</v>
      </c>
      <c r="E261" s="8">
        <v>45371</v>
      </c>
      <c r="F261" s="7" t="s">
        <v>243</v>
      </c>
      <c r="G261" s="7" t="s">
        <v>439</v>
      </c>
      <c r="H261" s="7" t="s">
        <v>800</v>
      </c>
      <c r="I261" s="7" t="s">
        <v>854</v>
      </c>
      <c r="J261" s="7" t="s">
        <v>904</v>
      </c>
      <c r="K261" s="9">
        <v>1</v>
      </c>
      <c r="L261" s="10">
        <v>70</v>
      </c>
      <c r="M261" s="10">
        <f>ROUND(IF(ISNUMBER(L261), K261*L261, K261),5)</f>
        <v>70</v>
      </c>
    </row>
    <row r="262" spans="1:13" x14ac:dyDescent="0.25">
      <c r="A262" s="7"/>
      <c r="B262" s="7"/>
      <c r="C262" s="7"/>
      <c r="D262" s="7" t="s">
        <v>11</v>
      </c>
      <c r="E262" s="8">
        <v>45356</v>
      </c>
      <c r="F262" s="7" t="s">
        <v>79</v>
      </c>
      <c r="G262" s="7" t="s">
        <v>447</v>
      </c>
      <c r="H262" s="7" t="s">
        <v>716</v>
      </c>
      <c r="I262" s="7" t="s">
        <v>851</v>
      </c>
      <c r="J262" s="7" t="s">
        <v>906</v>
      </c>
      <c r="K262" s="9">
        <v>1</v>
      </c>
      <c r="L262" s="10">
        <v>73.52</v>
      </c>
      <c r="M262" s="10">
        <f>ROUND(IF(ISNUMBER(L262), K262*L262, K262),5)</f>
        <v>73.52</v>
      </c>
    </row>
    <row r="263" spans="1:13" x14ac:dyDescent="0.25">
      <c r="A263" s="7"/>
      <c r="B263" s="7"/>
      <c r="C263" s="7"/>
      <c r="D263" s="7" t="s">
        <v>11</v>
      </c>
      <c r="E263" s="8">
        <v>45352</v>
      </c>
      <c r="F263" s="7" t="s">
        <v>244</v>
      </c>
      <c r="G263" s="7" t="s">
        <v>448</v>
      </c>
      <c r="H263" s="7" t="s">
        <v>675</v>
      </c>
      <c r="I263" s="7" t="s">
        <v>855</v>
      </c>
      <c r="J263" s="7" t="s">
        <v>907</v>
      </c>
      <c r="K263" s="9">
        <v>1</v>
      </c>
      <c r="L263" s="10">
        <v>80</v>
      </c>
      <c r="M263" s="10">
        <f>ROUND(IF(ISNUMBER(L263), K263*L263, K263),5)</f>
        <v>80</v>
      </c>
    </row>
    <row r="264" spans="1:13" x14ac:dyDescent="0.25">
      <c r="A264" s="7"/>
      <c r="B264" s="7"/>
      <c r="C264" s="7"/>
      <c r="D264" s="7" t="s">
        <v>11</v>
      </c>
      <c r="E264" s="8">
        <v>45357</v>
      </c>
      <c r="F264" s="7" t="s">
        <v>245</v>
      </c>
      <c r="G264" s="7" t="s">
        <v>449</v>
      </c>
      <c r="H264" s="7" t="s">
        <v>801</v>
      </c>
      <c r="I264" s="7" t="s">
        <v>852</v>
      </c>
      <c r="J264" s="7" t="s">
        <v>880</v>
      </c>
      <c r="K264" s="9">
        <v>1</v>
      </c>
      <c r="L264" s="10">
        <v>81.44</v>
      </c>
      <c r="M264" s="10">
        <f>ROUND(IF(ISNUMBER(L264), K264*L264, K264),5)</f>
        <v>81.44</v>
      </c>
    </row>
    <row r="265" spans="1:13" x14ac:dyDescent="0.25">
      <c r="A265" s="7"/>
      <c r="B265" s="7"/>
      <c r="C265" s="7"/>
      <c r="D265" s="7" t="s">
        <v>11</v>
      </c>
      <c r="E265" s="8">
        <v>45369</v>
      </c>
      <c r="F265" s="7" t="s">
        <v>144</v>
      </c>
      <c r="G265" s="7" t="s">
        <v>450</v>
      </c>
      <c r="H265" s="7" t="s">
        <v>750</v>
      </c>
      <c r="I265" s="7" t="s">
        <v>855</v>
      </c>
      <c r="J265" s="7" t="s">
        <v>908</v>
      </c>
      <c r="K265" s="9">
        <v>1</v>
      </c>
      <c r="L265" s="10">
        <v>82.5</v>
      </c>
      <c r="M265" s="10">
        <f>ROUND(IF(ISNUMBER(L265), K265*L265, K265),5)</f>
        <v>82.5</v>
      </c>
    </row>
    <row r="266" spans="1:13" x14ac:dyDescent="0.25">
      <c r="A266" s="7"/>
      <c r="B266" s="7"/>
      <c r="C266" s="7"/>
      <c r="D266" s="7" t="s">
        <v>11</v>
      </c>
      <c r="E266" s="8">
        <v>45380</v>
      </c>
      <c r="F266" s="7" t="s">
        <v>246</v>
      </c>
      <c r="G266" s="7" t="s">
        <v>451</v>
      </c>
      <c r="H266" s="7" t="s">
        <v>802</v>
      </c>
      <c r="I266" s="7" t="s">
        <v>856</v>
      </c>
      <c r="J266" s="7" t="s">
        <v>909</v>
      </c>
      <c r="K266" s="9">
        <v>1</v>
      </c>
      <c r="L266" s="10">
        <v>84.45</v>
      </c>
      <c r="M266" s="10">
        <f>ROUND(IF(ISNUMBER(L266), K266*L266, K266),5)</f>
        <v>84.45</v>
      </c>
    </row>
    <row r="267" spans="1:13" x14ac:dyDescent="0.25">
      <c r="A267" s="7"/>
      <c r="B267" s="7"/>
      <c r="C267" s="7"/>
      <c r="D267" s="7" t="s">
        <v>11</v>
      </c>
      <c r="E267" s="8">
        <v>45373</v>
      </c>
      <c r="F267" s="7" t="s">
        <v>247</v>
      </c>
      <c r="G267" s="7" t="s">
        <v>452</v>
      </c>
      <c r="H267" s="7" t="s">
        <v>675</v>
      </c>
      <c r="I267" s="7" t="s">
        <v>851</v>
      </c>
      <c r="J267" s="7" t="s">
        <v>910</v>
      </c>
      <c r="K267" s="9">
        <v>1</v>
      </c>
      <c r="L267" s="10">
        <v>89.02</v>
      </c>
      <c r="M267" s="10">
        <f>ROUND(IF(ISNUMBER(L267), K267*L267, K267),5)</f>
        <v>89.02</v>
      </c>
    </row>
    <row r="268" spans="1:13" x14ac:dyDescent="0.25">
      <c r="A268" s="7"/>
      <c r="B268" s="7"/>
      <c r="C268" s="7"/>
      <c r="D268" s="7" t="s">
        <v>11</v>
      </c>
      <c r="E268" s="8">
        <v>45357</v>
      </c>
      <c r="F268" s="7" t="s">
        <v>248</v>
      </c>
      <c r="G268" s="7" t="s">
        <v>453</v>
      </c>
      <c r="H268" s="7" t="s">
        <v>803</v>
      </c>
      <c r="I268" s="7" t="s">
        <v>852</v>
      </c>
      <c r="J268" s="7" t="s">
        <v>911</v>
      </c>
      <c r="K268" s="9">
        <v>1</v>
      </c>
      <c r="L268" s="10">
        <v>92.5</v>
      </c>
      <c r="M268" s="10">
        <f>ROUND(IF(ISNUMBER(L268), K268*L268, K268),5)</f>
        <v>92.5</v>
      </c>
    </row>
    <row r="269" spans="1:13" x14ac:dyDescent="0.25">
      <c r="A269" s="7"/>
      <c r="B269" s="7"/>
      <c r="C269" s="7"/>
      <c r="D269" s="7" t="s">
        <v>11</v>
      </c>
      <c r="E269" s="8">
        <v>45373</v>
      </c>
      <c r="F269" s="7" t="s">
        <v>241</v>
      </c>
      <c r="G269" s="7" t="s">
        <v>454</v>
      </c>
      <c r="H269" s="7" t="s">
        <v>798</v>
      </c>
      <c r="I269" s="7" t="s">
        <v>854</v>
      </c>
      <c r="J269" s="7" t="s">
        <v>912</v>
      </c>
      <c r="K269" s="9">
        <v>1</v>
      </c>
      <c r="L269" s="10">
        <v>92.7</v>
      </c>
      <c r="M269" s="10">
        <f>ROUND(IF(ISNUMBER(L269), K269*L269, K269),5)</f>
        <v>92.7</v>
      </c>
    </row>
    <row r="270" spans="1:13" x14ac:dyDescent="0.25">
      <c r="A270" s="7"/>
      <c r="B270" s="7"/>
      <c r="C270" s="7"/>
      <c r="D270" s="7" t="s">
        <v>11</v>
      </c>
      <c r="E270" s="8">
        <v>45364</v>
      </c>
      <c r="F270" s="7" t="s">
        <v>249</v>
      </c>
      <c r="G270" s="7" t="s">
        <v>455</v>
      </c>
      <c r="H270" s="7" t="s">
        <v>804</v>
      </c>
      <c r="I270" s="7" t="s">
        <v>855</v>
      </c>
      <c r="J270" s="7" t="s">
        <v>913</v>
      </c>
      <c r="K270" s="9">
        <v>1</v>
      </c>
      <c r="L270" s="10">
        <v>93.5</v>
      </c>
      <c r="M270" s="10">
        <f>ROUND(IF(ISNUMBER(L270), K270*L270, K270),5)</f>
        <v>93.5</v>
      </c>
    </row>
    <row r="271" spans="1:13" x14ac:dyDescent="0.25">
      <c r="A271" s="7"/>
      <c r="B271" s="7"/>
      <c r="C271" s="7"/>
      <c r="D271" s="7" t="s">
        <v>11</v>
      </c>
      <c r="E271" s="8">
        <v>45370</v>
      </c>
      <c r="F271" s="7" t="s">
        <v>250</v>
      </c>
      <c r="G271" s="7" t="s">
        <v>456</v>
      </c>
      <c r="H271" s="7" t="s">
        <v>805</v>
      </c>
      <c r="I271" s="7" t="s">
        <v>851</v>
      </c>
      <c r="J271" s="7" t="s">
        <v>914</v>
      </c>
      <c r="K271" s="9">
        <v>1</v>
      </c>
      <c r="L271" s="10">
        <v>98.6</v>
      </c>
      <c r="M271" s="10">
        <f>ROUND(IF(ISNUMBER(L271), K271*L271, K271),5)</f>
        <v>98.6</v>
      </c>
    </row>
    <row r="272" spans="1:13" x14ac:dyDescent="0.25">
      <c r="A272" s="7"/>
      <c r="B272" s="7"/>
      <c r="C272" s="7"/>
      <c r="D272" s="7" t="s">
        <v>11</v>
      </c>
      <c r="E272" s="8">
        <v>45355</v>
      </c>
      <c r="F272" s="7" t="s">
        <v>251</v>
      </c>
      <c r="G272" s="7" t="s">
        <v>457</v>
      </c>
      <c r="H272" s="7" t="s">
        <v>675</v>
      </c>
      <c r="I272" s="7" t="s">
        <v>852</v>
      </c>
      <c r="J272" s="7" t="s">
        <v>880</v>
      </c>
      <c r="K272" s="9">
        <v>1</v>
      </c>
      <c r="L272" s="10">
        <v>100</v>
      </c>
      <c r="M272" s="10">
        <f>ROUND(IF(ISNUMBER(L272), K272*L272, K272),5)</f>
        <v>100</v>
      </c>
    </row>
    <row r="273" spans="1:13" x14ac:dyDescent="0.25">
      <c r="A273" s="7"/>
      <c r="B273" s="7"/>
      <c r="C273" s="7"/>
      <c r="D273" s="7" t="s">
        <v>11</v>
      </c>
      <c r="E273" s="8">
        <v>45379</v>
      </c>
      <c r="F273" s="7" t="s">
        <v>202</v>
      </c>
      <c r="G273" s="7" t="s">
        <v>458</v>
      </c>
      <c r="H273" s="7" t="s">
        <v>785</v>
      </c>
      <c r="I273" s="7" t="s">
        <v>851</v>
      </c>
      <c r="J273" s="7" t="s">
        <v>915</v>
      </c>
      <c r="K273" s="9">
        <v>1</v>
      </c>
      <c r="L273" s="10">
        <v>100</v>
      </c>
      <c r="M273" s="10">
        <f>ROUND(IF(ISNUMBER(L273), K273*L273, K273),5)</f>
        <v>100</v>
      </c>
    </row>
    <row r="274" spans="1:13" x14ac:dyDescent="0.25">
      <c r="A274" s="7"/>
      <c r="B274" s="7"/>
      <c r="C274" s="7"/>
      <c r="D274" s="7" t="s">
        <v>11</v>
      </c>
      <c r="E274" s="8">
        <v>45379</v>
      </c>
      <c r="F274" s="7" t="s">
        <v>252</v>
      </c>
      <c r="G274" s="7" t="s">
        <v>459</v>
      </c>
      <c r="H274" s="7" t="s">
        <v>744</v>
      </c>
      <c r="I274" s="7" t="s">
        <v>854</v>
      </c>
      <c r="J274" s="7" t="s">
        <v>916</v>
      </c>
      <c r="K274" s="9">
        <v>1</v>
      </c>
      <c r="L274" s="10">
        <v>100.38</v>
      </c>
      <c r="M274" s="10">
        <f>ROUND(IF(ISNUMBER(L274), K274*L274, K274),5)</f>
        <v>100.38</v>
      </c>
    </row>
    <row r="275" spans="1:13" x14ac:dyDescent="0.25">
      <c r="A275" s="7"/>
      <c r="B275" s="7"/>
      <c r="C275" s="7"/>
      <c r="D275" s="7" t="s">
        <v>11</v>
      </c>
      <c r="E275" s="8">
        <v>45378</v>
      </c>
      <c r="F275" s="7" t="s">
        <v>253</v>
      </c>
      <c r="G275" s="7" t="s">
        <v>460</v>
      </c>
      <c r="H275" s="7" t="s">
        <v>806</v>
      </c>
      <c r="I275" s="7" t="s">
        <v>854</v>
      </c>
      <c r="J275" s="7" t="s">
        <v>917</v>
      </c>
      <c r="K275" s="9">
        <v>1</v>
      </c>
      <c r="L275" s="10">
        <v>101.27</v>
      </c>
      <c r="M275" s="10">
        <f>ROUND(IF(ISNUMBER(L275), K275*L275, K275),5)</f>
        <v>101.27</v>
      </c>
    </row>
    <row r="276" spans="1:13" x14ac:dyDescent="0.25">
      <c r="A276" s="7"/>
      <c r="B276" s="7"/>
      <c r="C276" s="7"/>
      <c r="D276" s="7" t="s">
        <v>11</v>
      </c>
      <c r="E276" s="8">
        <v>45359</v>
      </c>
      <c r="F276" s="7" t="s">
        <v>254</v>
      </c>
      <c r="G276" s="7" t="s">
        <v>461</v>
      </c>
      <c r="H276" s="7" t="s">
        <v>807</v>
      </c>
      <c r="I276" s="7" t="s">
        <v>852</v>
      </c>
      <c r="J276" s="7" t="s">
        <v>918</v>
      </c>
      <c r="K276" s="9">
        <v>2</v>
      </c>
      <c r="L276" s="10">
        <v>51.9</v>
      </c>
      <c r="M276" s="10">
        <f>ROUND(IF(ISNUMBER(L276), K276*L276, K276),5)</f>
        <v>103.8</v>
      </c>
    </row>
    <row r="277" spans="1:13" x14ac:dyDescent="0.25">
      <c r="A277" s="7"/>
      <c r="B277" s="7"/>
      <c r="C277" s="7"/>
      <c r="D277" s="7" t="s">
        <v>11</v>
      </c>
      <c r="E277" s="8">
        <v>45359</v>
      </c>
      <c r="F277" s="7" t="s">
        <v>255</v>
      </c>
      <c r="G277" s="7" t="s">
        <v>462</v>
      </c>
      <c r="H277" s="7" t="s">
        <v>808</v>
      </c>
      <c r="I277" s="7" t="s">
        <v>851</v>
      </c>
      <c r="J277" s="7" t="s">
        <v>919</v>
      </c>
      <c r="K277" s="9">
        <v>1</v>
      </c>
      <c r="L277" s="10">
        <v>104.39</v>
      </c>
      <c r="M277" s="10">
        <f>ROUND(IF(ISNUMBER(L277), K277*L277, K277),5)</f>
        <v>104.39</v>
      </c>
    </row>
    <row r="278" spans="1:13" x14ac:dyDescent="0.25">
      <c r="A278" s="7"/>
      <c r="B278" s="7"/>
      <c r="C278" s="7"/>
      <c r="D278" s="7" t="s">
        <v>11</v>
      </c>
      <c r="E278" s="8">
        <v>45355</v>
      </c>
      <c r="F278" s="7" t="s">
        <v>191</v>
      </c>
      <c r="G278" s="7" t="s">
        <v>463</v>
      </c>
      <c r="H278" s="7" t="s">
        <v>776</v>
      </c>
      <c r="I278" s="7" t="s">
        <v>855</v>
      </c>
      <c r="J278" s="7" t="s">
        <v>920</v>
      </c>
      <c r="K278" s="9">
        <v>1</v>
      </c>
      <c r="L278" s="10">
        <v>105.42</v>
      </c>
      <c r="M278" s="10">
        <f>ROUND(IF(ISNUMBER(L278), K278*L278, K278),5)</f>
        <v>105.42</v>
      </c>
    </row>
    <row r="279" spans="1:13" x14ac:dyDescent="0.25">
      <c r="A279" s="7"/>
      <c r="B279" s="7"/>
      <c r="C279" s="7"/>
      <c r="D279" s="7" t="s">
        <v>11</v>
      </c>
      <c r="E279" s="8">
        <v>45358</v>
      </c>
      <c r="F279" s="7" t="s">
        <v>256</v>
      </c>
      <c r="G279" s="7" t="s">
        <v>464</v>
      </c>
      <c r="H279" s="7" t="s">
        <v>744</v>
      </c>
      <c r="I279" s="7" t="s">
        <v>852</v>
      </c>
      <c r="J279" s="7" t="s">
        <v>921</v>
      </c>
      <c r="K279" s="9">
        <v>1</v>
      </c>
      <c r="L279" s="10">
        <v>109.67</v>
      </c>
      <c r="M279" s="10">
        <f>ROUND(IF(ISNUMBER(L279), K279*L279, K279),5)</f>
        <v>109.67</v>
      </c>
    </row>
    <row r="280" spans="1:13" x14ac:dyDescent="0.25">
      <c r="A280" s="7"/>
      <c r="B280" s="7"/>
      <c r="C280" s="7"/>
      <c r="D280" s="7" t="s">
        <v>11</v>
      </c>
      <c r="E280" s="8">
        <v>45357</v>
      </c>
      <c r="F280" s="7" t="s">
        <v>192</v>
      </c>
      <c r="G280" s="7" t="s">
        <v>465</v>
      </c>
      <c r="H280" s="7" t="s">
        <v>777</v>
      </c>
      <c r="I280" s="7" t="s">
        <v>855</v>
      </c>
      <c r="J280" s="7" t="s">
        <v>922</v>
      </c>
      <c r="K280" s="9">
        <v>1</v>
      </c>
      <c r="L280" s="10">
        <v>109.98</v>
      </c>
      <c r="M280" s="10">
        <f>ROUND(IF(ISNUMBER(L280), K280*L280, K280),5)</f>
        <v>109.98</v>
      </c>
    </row>
    <row r="281" spans="1:13" x14ac:dyDescent="0.25">
      <c r="A281" s="7"/>
      <c r="B281" s="7"/>
      <c r="C281" s="7"/>
      <c r="D281" s="7" t="s">
        <v>11</v>
      </c>
      <c r="E281" s="8">
        <v>45380</v>
      </c>
      <c r="F281" s="7" t="s">
        <v>257</v>
      </c>
      <c r="G281" s="7" t="s">
        <v>466</v>
      </c>
      <c r="H281" s="7" t="s">
        <v>675</v>
      </c>
      <c r="I281" s="7" t="s">
        <v>854</v>
      </c>
      <c r="J281" s="7" t="s">
        <v>923</v>
      </c>
      <c r="K281" s="9">
        <v>1</v>
      </c>
      <c r="L281" s="10">
        <v>110.86</v>
      </c>
      <c r="M281" s="10">
        <f>ROUND(IF(ISNUMBER(L281), K281*L281, K281),5)</f>
        <v>110.86</v>
      </c>
    </row>
    <row r="282" spans="1:13" x14ac:dyDescent="0.25">
      <c r="A282" s="7"/>
      <c r="B282" s="7"/>
      <c r="C282" s="7"/>
      <c r="D282" s="7" t="s">
        <v>11</v>
      </c>
      <c r="E282" s="8">
        <v>45370</v>
      </c>
      <c r="F282" s="7" t="s">
        <v>258</v>
      </c>
      <c r="G282" s="7" t="s">
        <v>467</v>
      </c>
      <c r="H282" s="7" t="s">
        <v>809</v>
      </c>
      <c r="I282" s="7" t="s">
        <v>854</v>
      </c>
      <c r="J282" s="7" t="s">
        <v>924</v>
      </c>
      <c r="K282" s="9">
        <v>1</v>
      </c>
      <c r="L282" s="10">
        <v>115</v>
      </c>
      <c r="M282" s="10">
        <f>ROUND(IF(ISNUMBER(L282), K282*L282, K282),5)</f>
        <v>115</v>
      </c>
    </row>
    <row r="283" spans="1:13" x14ac:dyDescent="0.25">
      <c r="A283" s="7"/>
      <c r="B283" s="7"/>
      <c r="C283" s="7"/>
      <c r="D283" s="7" t="s">
        <v>11</v>
      </c>
      <c r="E283" s="8">
        <v>45370</v>
      </c>
      <c r="F283" s="7" t="s">
        <v>259</v>
      </c>
      <c r="G283" s="7" t="s">
        <v>468</v>
      </c>
      <c r="H283" s="7" t="s">
        <v>675</v>
      </c>
      <c r="I283" s="7" t="s">
        <v>851</v>
      </c>
      <c r="J283" s="7" t="s">
        <v>871</v>
      </c>
      <c r="K283" s="9">
        <v>1</v>
      </c>
      <c r="L283" s="10">
        <v>118.87</v>
      </c>
      <c r="M283" s="10">
        <f>ROUND(IF(ISNUMBER(L283), K283*L283, K283),5)</f>
        <v>118.87</v>
      </c>
    </row>
    <row r="284" spans="1:13" x14ac:dyDescent="0.25">
      <c r="A284" s="7"/>
      <c r="B284" s="7"/>
      <c r="C284" s="7"/>
      <c r="D284" s="7" t="s">
        <v>11</v>
      </c>
      <c r="E284" s="8">
        <v>45352</v>
      </c>
      <c r="F284" s="7" t="s">
        <v>193</v>
      </c>
      <c r="G284" s="7" t="s">
        <v>469</v>
      </c>
      <c r="H284" s="7" t="s">
        <v>778</v>
      </c>
      <c r="I284" s="7" t="s">
        <v>852</v>
      </c>
      <c r="J284" s="7" t="s">
        <v>925</v>
      </c>
      <c r="K284" s="9">
        <v>1</v>
      </c>
      <c r="L284" s="10">
        <v>119</v>
      </c>
      <c r="M284" s="10">
        <f>ROUND(IF(ISNUMBER(L284), K284*L284, K284),5)</f>
        <v>119</v>
      </c>
    </row>
    <row r="285" spans="1:13" x14ac:dyDescent="0.25">
      <c r="A285" s="7"/>
      <c r="B285" s="7"/>
      <c r="C285" s="7"/>
      <c r="D285" s="7" t="s">
        <v>11</v>
      </c>
      <c r="E285" s="8">
        <v>45362</v>
      </c>
      <c r="F285" s="7" t="s">
        <v>109</v>
      </c>
      <c r="G285" s="7" t="s">
        <v>470</v>
      </c>
      <c r="H285" s="7" t="s">
        <v>675</v>
      </c>
      <c r="I285" s="7" t="s">
        <v>852</v>
      </c>
      <c r="J285" s="7" t="s">
        <v>926</v>
      </c>
      <c r="K285" s="9">
        <v>1</v>
      </c>
      <c r="L285" s="10">
        <v>119</v>
      </c>
      <c r="M285" s="10">
        <f>ROUND(IF(ISNUMBER(L285), K285*L285, K285),5)</f>
        <v>119</v>
      </c>
    </row>
    <row r="286" spans="1:13" x14ac:dyDescent="0.25">
      <c r="A286" s="7"/>
      <c r="B286" s="7"/>
      <c r="C286" s="7"/>
      <c r="D286" s="7" t="s">
        <v>11</v>
      </c>
      <c r="E286" s="8">
        <v>45358</v>
      </c>
      <c r="F286" s="7" t="s">
        <v>86</v>
      </c>
      <c r="G286" s="7" t="s">
        <v>471</v>
      </c>
      <c r="H286" s="7" t="s">
        <v>675</v>
      </c>
      <c r="I286" s="7" t="s">
        <v>852</v>
      </c>
      <c r="J286" s="7" t="s">
        <v>927</v>
      </c>
      <c r="K286" s="9">
        <v>1</v>
      </c>
      <c r="L286" s="10">
        <v>119.56</v>
      </c>
      <c r="M286" s="10">
        <f>ROUND(IF(ISNUMBER(L286), K286*L286, K286),5)</f>
        <v>119.56</v>
      </c>
    </row>
    <row r="287" spans="1:13" x14ac:dyDescent="0.25">
      <c r="A287" s="7"/>
      <c r="B287" s="7"/>
      <c r="C287" s="7"/>
      <c r="D287" s="7" t="s">
        <v>11</v>
      </c>
      <c r="E287" s="8">
        <v>45358</v>
      </c>
      <c r="F287" s="7" t="s">
        <v>32</v>
      </c>
      <c r="G287" s="7" t="s">
        <v>472</v>
      </c>
      <c r="H287" s="7" t="s">
        <v>683</v>
      </c>
      <c r="I287" s="7" t="s">
        <v>852</v>
      </c>
      <c r="J287" s="7" t="s">
        <v>928</v>
      </c>
      <c r="K287" s="9">
        <v>1</v>
      </c>
      <c r="L287" s="10">
        <v>119.8</v>
      </c>
      <c r="M287" s="10">
        <f>ROUND(IF(ISNUMBER(L287), K287*L287, K287),5)</f>
        <v>119.8</v>
      </c>
    </row>
    <row r="288" spans="1:13" x14ac:dyDescent="0.25">
      <c r="A288" s="7"/>
      <c r="B288" s="7"/>
      <c r="C288" s="7"/>
      <c r="D288" s="7" t="s">
        <v>11</v>
      </c>
      <c r="E288" s="8">
        <v>45355</v>
      </c>
      <c r="F288" s="7" t="s">
        <v>260</v>
      </c>
      <c r="G288" s="7" t="s">
        <v>379</v>
      </c>
      <c r="H288" s="7" t="s">
        <v>674</v>
      </c>
      <c r="I288" s="7" t="s">
        <v>855</v>
      </c>
      <c r="J288" s="7" t="s">
        <v>869</v>
      </c>
      <c r="K288" s="9">
        <v>1</v>
      </c>
      <c r="L288" s="10">
        <v>120</v>
      </c>
      <c r="M288" s="10">
        <f>ROUND(IF(ISNUMBER(L288), K288*L288, K288),5)</f>
        <v>120</v>
      </c>
    </row>
    <row r="289" spans="1:13" x14ac:dyDescent="0.25">
      <c r="A289" s="7"/>
      <c r="B289" s="7"/>
      <c r="C289" s="7"/>
      <c r="D289" s="7" t="s">
        <v>11</v>
      </c>
      <c r="E289" s="8">
        <v>45356</v>
      </c>
      <c r="F289" s="7" t="s">
        <v>261</v>
      </c>
      <c r="G289" s="7" t="s">
        <v>430</v>
      </c>
      <c r="H289" s="7" t="s">
        <v>749</v>
      </c>
      <c r="I289" s="7" t="s">
        <v>852</v>
      </c>
      <c r="J289" s="7" t="s">
        <v>896</v>
      </c>
      <c r="K289" s="9">
        <v>1.5</v>
      </c>
      <c r="L289" s="10">
        <v>80</v>
      </c>
      <c r="M289" s="10">
        <f>ROUND(IF(ISNUMBER(L289), K289*L289, K289),5)</f>
        <v>120</v>
      </c>
    </row>
    <row r="290" spans="1:13" x14ac:dyDescent="0.25">
      <c r="A290" s="7"/>
      <c r="B290" s="7"/>
      <c r="C290" s="7"/>
      <c r="D290" s="7" t="s">
        <v>11</v>
      </c>
      <c r="E290" s="8">
        <v>45356</v>
      </c>
      <c r="F290" s="7" t="s">
        <v>76</v>
      </c>
      <c r="G290" s="7" t="s">
        <v>473</v>
      </c>
      <c r="H290" s="7" t="s">
        <v>713</v>
      </c>
      <c r="I290" s="7" t="s">
        <v>855</v>
      </c>
      <c r="J290" s="7" t="s">
        <v>929</v>
      </c>
      <c r="K290" s="9">
        <v>1</v>
      </c>
      <c r="L290" s="10">
        <v>121.5</v>
      </c>
      <c r="M290" s="10">
        <f>ROUND(IF(ISNUMBER(L290), K290*L290, K290),5)</f>
        <v>121.5</v>
      </c>
    </row>
    <row r="291" spans="1:13" x14ac:dyDescent="0.25">
      <c r="A291" s="7"/>
      <c r="B291" s="7"/>
      <c r="C291" s="7"/>
      <c r="D291" s="7" t="s">
        <v>11</v>
      </c>
      <c r="E291" s="8">
        <v>45380</v>
      </c>
      <c r="F291" s="7" t="s">
        <v>262</v>
      </c>
      <c r="G291" s="7" t="s">
        <v>474</v>
      </c>
      <c r="H291" s="7" t="s">
        <v>810</v>
      </c>
      <c r="I291" s="7" t="s">
        <v>854</v>
      </c>
      <c r="J291" s="7" t="s">
        <v>930</v>
      </c>
      <c r="K291" s="9">
        <v>1</v>
      </c>
      <c r="L291" s="10">
        <v>122.24</v>
      </c>
      <c r="M291" s="10">
        <f>ROUND(IF(ISNUMBER(L291), K291*L291, K291),5)</f>
        <v>122.24</v>
      </c>
    </row>
    <row r="292" spans="1:13" x14ac:dyDescent="0.25">
      <c r="A292" s="7"/>
      <c r="B292" s="7"/>
      <c r="C292" s="7"/>
      <c r="D292" s="7" t="s">
        <v>11</v>
      </c>
      <c r="E292" s="8">
        <v>45356</v>
      </c>
      <c r="F292" s="7" t="s">
        <v>261</v>
      </c>
      <c r="G292" s="7" t="s">
        <v>475</v>
      </c>
      <c r="H292" s="7" t="s">
        <v>749</v>
      </c>
      <c r="I292" s="7" t="s">
        <v>852</v>
      </c>
      <c r="J292" s="7" t="s">
        <v>931</v>
      </c>
      <c r="K292" s="9">
        <v>1</v>
      </c>
      <c r="L292" s="10">
        <v>125</v>
      </c>
      <c r="M292" s="10">
        <f>ROUND(IF(ISNUMBER(L292), K292*L292, K292),5)</f>
        <v>125</v>
      </c>
    </row>
    <row r="293" spans="1:13" x14ac:dyDescent="0.25">
      <c r="A293" s="7"/>
      <c r="B293" s="7"/>
      <c r="C293" s="7"/>
      <c r="D293" s="7" t="s">
        <v>11</v>
      </c>
      <c r="E293" s="8">
        <v>45370</v>
      </c>
      <c r="F293" s="7" t="s">
        <v>263</v>
      </c>
      <c r="G293" s="7" t="s">
        <v>476</v>
      </c>
      <c r="H293" s="7" t="s">
        <v>805</v>
      </c>
      <c r="I293" s="7" t="s">
        <v>851</v>
      </c>
      <c r="J293" s="7" t="s">
        <v>932</v>
      </c>
      <c r="K293" s="9">
        <v>1</v>
      </c>
      <c r="L293" s="10">
        <v>125</v>
      </c>
      <c r="M293" s="10">
        <f>ROUND(IF(ISNUMBER(L293), K293*L293, K293),5)</f>
        <v>125</v>
      </c>
    </row>
    <row r="294" spans="1:13" x14ac:dyDescent="0.25">
      <c r="A294" s="7"/>
      <c r="B294" s="7"/>
      <c r="C294" s="7"/>
      <c r="D294" s="7" t="s">
        <v>11</v>
      </c>
      <c r="E294" s="8">
        <v>45372</v>
      </c>
      <c r="F294" s="7" t="s">
        <v>264</v>
      </c>
      <c r="G294" s="7" t="s">
        <v>477</v>
      </c>
      <c r="H294" s="7" t="s">
        <v>811</v>
      </c>
      <c r="I294" s="7" t="s">
        <v>854</v>
      </c>
      <c r="J294" s="7" t="s">
        <v>926</v>
      </c>
      <c r="K294" s="9">
        <v>1</v>
      </c>
      <c r="L294" s="10">
        <v>125</v>
      </c>
      <c r="M294" s="10">
        <f>ROUND(IF(ISNUMBER(L294), K294*L294, K294),5)</f>
        <v>125</v>
      </c>
    </row>
    <row r="295" spans="1:13" x14ac:dyDescent="0.25">
      <c r="A295" s="7"/>
      <c r="B295" s="7"/>
      <c r="C295" s="7"/>
      <c r="D295" s="7" t="s">
        <v>11</v>
      </c>
      <c r="E295" s="8">
        <v>45366</v>
      </c>
      <c r="F295" s="7" t="s">
        <v>265</v>
      </c>
      <c r="G295" s="7" t="s">
        <v>478</v>
      </c>
      <c r="H295" s="7" t="s">
        <v>812</v>
      </c>
      <c r="I295" s="7" t="s">
        <v>851</v>
      </c>
      <c r="J295" s="7" t="s">
        <v>933</v>
      </c>
      <c r="K295" s="9">
        <v>12</v>
      </c>
      <c r="L295" s="10">
        <v>10.46</v>
      </c>
      <c r="M295" s="10">
        <f>ROUND(IF(ISNUMBER(L295), K295*L295, K295),5)</f>
        <v>125.52</v>
      </c>
    </row>
    <row r="296" spans="1:13" x14ac:dyDescent="0.25">
      <c r="A296" s="7"/>
      <c r="B296" s="7"/>
      <c r="C296" s="7"/>
      <c r="D296" s="7" t="s">
        <v>11</v>
      </c>
      <c r="E296" s="8">
        <v>45371</v>
      </c>
      <c r="F296" s="7" t="s">
        <v>156</v>
      </c>
      <c r="G296" s="7" t="s">
        <v>479</v>
      </c>
      <c r="H296" s="7" t="s">
        <v>691</v>
      </c>
      <c r="I296" s="7" t="s">
        <v>855</v>
      </c>
      <c r="J296" s="7" t="s">
        <v>934</v>
      </c>
      <c r="K296" s="9">
        <v>1</v>
      </c>
      <c r="L296" s="10">
        <v>126.45</v>
      </c>
      <c r="M296" s="10">
        <f>ROUND(IF(ISNUMBER(L296), K296*L296, K296),5)</f>
        <v>126.45</v>
      </c>
    </row>
    <row r="297" spans="1:13" x14ac:dyDescent="0.25">
      <c r="A297" s="7"/>
      <c r="B297" s="7"/>
      <c r="C297" s="7"/>
      <c r="D297" s="7" t="s">
        <v>11</v>
      </c>
      <c r="E297" s="8">
        <v>45376</v>
      </c>
      <c r="F297" s="7" t="s">
        <v>266</v>
      </c>
      <c r="G297" s="7" t="s">
        <v>480</v>
      </c>
      <c r="H297" s="7" t="s">
        <v>812</v>
      </c>
      <c r="I297" s="7" t="s">
        <v>851</v>
      </c>
      <c r="J297" s="7" t="s">
        <v>935</v>
      </c>
      <c r="K297" s="9">
        <v>1</v>
      </c>
      <c r="L297" s="10">
        <v>126.81</v>
      </c>
      <c r="M297" s="10">
        <f>ROUND(IF(ISNUMBER(L297), K297*L297, K297),5)</f>
        <v>126.81</v>
      </c>
    </row>
    <row r="298" spans="1:13" x14ac:dyDescent="0.25">
      <c r="A298" s="7"/>
      <c r="B298" s="7"/>
      <c r="C298" s="7"/>
      <c r="D298" s="7" t="s">
        <v>11</v>
      </c>
      <c r="E298" s="8">
        <v>45352</v>
      </c>
      <c r="F298" s="7" t="s">
        <v>55</v>
      </c>
      <c r="G298" s="7" t="s">
        <v>481</v>
      </c>
      <c r="H298" s="7" t="s">
        <v>700</v>
      </c>
      <c r="I298" s="7" t="s">
        <v>856</v>
      </c>
      <c r="J298" s="7" t="s">
        <v>936</v>
      </c>
      <c r="K298" s="9">
        <v>1</v>
      </c>
      <c r="L298" s="10">
        <v>127.5</v>
      </c>
      <c r="M298" s="10">
        <f>ROUND(IF(ISNUMBER(L298), K298*L298, K298),5)</f>
        <v>127.5</v>
      </c>
    </row>
    <row r="299" spans="1:13" x14ac:dyDescent="0.25">
      <c r="A299" s="7"/>
      <c r="B299" s="7"/>
      <c r="C299" s="7"/>
      <c r="D299" s="7" t="s">
        <v>11</v>
      </c>
      <c r="E299" s="8">
        <v>45364</v>
      </c>
      <c r="F299" s="7" t="s">
        <v>128</v>
      </c>
      <c r="G299" s="7" t="s">
        <v>482</v>
      </c>
      <c r="H299" s="7" t="s">
        <v>742</v>
      </c>
      <c r="I299" s="7" t="s">
        <v>855</v>
      </c>
      <c r="J299" s="7" t="s">
        <v>937</v>
      </c>
      <c r="K299" s="9">
        <v>1</v>
      </c>
      <c r="L299" s="10">
        <v>127.5</v>
      </c>
      <c r="M299" s="10">
        <f>ROUND(IF(ISNUMBER(L299), K299*L299, K299),5)</f>
        <v>127.5</v>
      </c>
    </row>
    <row r="300" spans="1:13" x14ac:dyDescent="0.25">
      <c r="A300" s="7"/>
      <c r="B300" s="7"/>
      <c r="C300" s="7"/>
      <c r="D300" s="7" t="s">
        <v>11</v>
      </c>
      <c r="E300" s="8">
        <v>45371</v>
      </c>
      <c r="F300" s="7" t="s">
        <v>151</v>
      </c>
      <c r="G300" s="7" t="s">
        <v>483</v>
      </c>
      <c r="H300" s="7" t="s">
        <v>756</v>
      </c>
      <c r="I300" s="7" t="s">
        <v>855</v>
      </c>
      <c r="J300" s="7" t="s">
        <v>938</v>
      </c>
      <c r="K300" s="9">
        <v>1</v>
      </c>
      <c r="L300" s="10">
        <v>127.5</v>
      </c>
      <c r="M300" s="10">
        <f>ROUND(IF(ISNUMBER(L300), K300*L300, K300),5)</f>
        <v>127.5</v>
      </c>
    </row>
    <row r="301" spans="1:13" x14ac:dyDescent="0.25">
      <c r="A301" s="7"/>
      <c r="B301" s="7"/>
      <c r="C301" s="7"/>
      <c r="D301" s="7" t="s">
        <v>11</v>
      </c>
      <c r="E301" s="8">
        <v>45357</v>
      </c>
      <c r="F301" s="7" t="s">
        <v>267</v>
      </c>
      <c r="G301" s="7" t="s">
        <v>484</v>
      </c>
      <c r="H301" s="7" t="s">
        <v>675</v>
      </c>
      <c r="I301" s="7" t="s">
        <v>855</v>
      </c>
      <c r="J301" s="7" t="s">
        <v>939</v>
      </c>
      <c r="K301" s="9">
        <v>1</v>
      </c>
      <c r="L301" s="10">
        <v>127.72</v>
      </c>
      <c r="M301" s="10">
        <f>ROUND(IF(ISNUMBER(L301), K301*L301, K301),5)</f>
        <v>127.72</v>
      </c>
    </row>
    <row r="302" spans="1:13" x14ac:dyDescent="0.25">
      <c r="A302" s="7"/>
      <c r="B302" s="7"/>
      <c r="C302" s="7"/>
      <c r="D302" s="7" t="s">
        <v>11</v>
      </c>
      <c r="E302" s="8">
        <v>45371</v>
      </c>
      <c r="F302" s="7" t="s">
        <v>23</v>
      </c>
      <c r="G302" s="7" t="s">
        <v>485</v>
      </c>
      <c r="H302" s="7" t="s">
        <v>675</v>
      </c>
      <c r="I302" s="7" t="s">
        <v>852</v>
      </c>
      <c r="J302" s="7" t="s">
        <v>940</v>
      </c>
      <c r="K302" s="9">
        <v>1</v>
      </c>
      <c r="L302" s="10">
        <v>127.81</v>
      </c>
      <c r="M302" s="10">
        <f>ROUND(IF(ISNUMBER(L302), K302*L302, K302),5)</f>
        <v>127.81</v>
      </c>
    </row>
    <row r="303" spans="1:13" x14ac:dyDescent="0.25">
      <c r="A303" s="7"/>
      <c r="B303" s="7"/>
      <c r="C303" s="7"/>
      <c r="D303" s="7" t="s">
        <v>11</v>
      </c>
      <c r="E303" s="8">
        <v>45352</v>
      </c>
      <c r="F303" s="7" t="s">
        <v>57</v>
      </c>
      <c r="G303" s="7" t="s">
        <v>486</v>
      </c>
      <c r="H303" s="7" t="s">
        <v>702</v>
      </c>
      <c r="I303" s="7" t="s">
        <v>855</v>
      </c>
      <c r="J303" s="7" t="s">
        <v>941</v>
      </c>
      <c r="K303" s="9">
        <v>1</v>
      </c>
      <c r="L303" s="10">
        <v>128.44999999999999</v>
      </c>
      <c r="M303" s="10">
        <f>ROUND(IF(ISNUMBER(L303), K303*L303, K303),5)</f>
        <v>128.44999999999999</v>
      </c>
    </row>
    <row r="304" spans="1:13" x14ac:dyDescent="0.25">
      <c r="A304" s="7"/>
      <c r="B304" s="7"/>
      <c r="C304" s="7"/>
      <c r="D304" s="7" t="s">
        <v>11</v>
      </c>
      <c r="E304" s="8">
        <v>45355</v>
      </c>
      <c r="F304" s="7" t="s">
        <v>66</v>
      </c>
      <c r="G304" s="7" t="s">
        <v>487</v>
      </c>
      <c r="H304" s="7" t="s">
        <v>675</v>
      </c>
      <c r="I304" s="7" t="s">
        <v>851</v>
      </c>
      <c r="J304" s="7" t="s">
        <v>942</v>
      </c>
      <c r="K304" s="9">
        <v>1</v>
      </c>
      <c r="L304" s="10">
        <v>128.79</v>
      </c>
      <c r="M304" s="10">
        <f>ROUND(IF(ISNUMBER(L304), K304*L304, K304),5)</f>
        <v>128.79</v>
      </c>
    </row>
    <row r="305" spans="1:13" x14ac:dyDescent="0.25">
      <c r="A305" s="7"/>
      <c r="B305" s="7"/>
      <c r="C305" s="7"/>
      <c r="D305" s="7" t="s">
        <v>11</v>
      </c>
      <c r="E305" s="8">
        <v>45352</v>
      </c>
      <c r="F305" s="7" t="s">
        <v>205</v>
      </c>
      <c r="G305" s="7" t="s">
        <v>488</v>
      </c>
      <c r="H305" s="7" t="s">
        <v>675</v>
      </c>
      <c r="I305" s="7" t="s">
        <v>851</v>
      </c>
      <c r="J305" s="7" t="s">
        <v>868</v>
      </c>
      <c r="K305" s="9">
        <v>1</v>
      </c>
      <c r="L305" s="10">
        <v>128.96</v>
      </c>
      <c r="M305" s="10">
        <f>ROUND(IF(ISNUMBER(L305), K305*L305, K305),5)</f>
        <v>128.96</v>
      </c>
    </row>
    <row r="306" spans="1:13" x14ac:dyDescent="0.25">
      <c r="A306" s="7"/>
      <c r="B306" s="7"/>
      <c r="C306" s="7"/>
      <c r="D306" s="7" t="s">
        <v>11</v>
      </c>
      <c r="E306" s="8">
        <v>45379</v>
      </c>
      <c r="F306" s="7" t="s">
        <v>268</v>
      </c>
      <c r="G306" s="7" t="s">
        <v>462</v>
      </c>
      <c r="H306" s="7" t="s">
        <v>686</v>
      </c>
      <c r="I306" s="7" t="s">
        <v>855</v>
      </c>
      <c r="J306" s="7" t="s">
        <v>919</v>
      </c>
      <c r="K306" s="9">
        <v>1</v>
      </c>
      <c r="L306" s="10">
        <v>129</v>
      </c>
      <c r="M306" s="10">
        <f>ROUND(IF(ISNUMBER(L306), K306*L306, K306),5)</f>
        <v>129</v>
      </c>
    </row>
    <row r="307" spans="1:13" x14ac:dyDescent="0.25">
      <c r="A307" s="7"/>
      <c r="B307" s="7"/>
      <c r="C307" s="7"/>
      <c r="D307" s="7" t="s">
        <v>11</v>
      </c>
      <c r="E307" s="8">
        <v>45366</v>
      </c>
      <c r="F307" s="7" t="s">
        <v>269</v>
      </c>
      <c r="G307" s="7" t="s">
        <v>489</v>
      </c>
      <c r="H307" s="7" t="s">
        <v>813</v>
      </c>
      <c r="I307" s="7" t="s">
        <v>855</v>
      </c>
      <c r="J307" s="7" t="s">
        <v>943</v>
      </c>
      <c r="K307" s="9">
        <v>1</v>
      </c>
      <c r="L307" s="10">
        <v>129.1</v>
      </c>
      <c r="M307" s="10">
        <f>ROUND(IF(ISNUMBER(L307), K307*L307, K307),5)</f>
        <v>129.1</v>
      </c>
    </row>
    <row r="308" spans="1:13" x14ac:dyDescent="0.25">
      <c r="A308" s="7"/>
      <c r="B308" s="7"/>
      <c r="C308" s="7"/>
      <c r="D308" s="7" t="s">
        <v>11</v>
      </c>
      <c r="E308" s="8">
        <v>45357</v>
      </c>
      <c r="F308" s="7" t="s">
        <v>270</v>
      </c>
      <c r="G308" s="7" t="s">
        <v>490</v>
      </c>
      <c r="H308" s="7" t="s">
        <v>690</v>
      </c>
      <c r="I308" s="7" t="s">
        <v>855</v>
      </c>
      <c r="J308" s="7" t="s">
        <v>944</v>
      </c>
      <c r="K308" s="9">
        <v>1</v>
      </c>
      <c r="L308" s="10">
        <v>129.19999999999999</v>
      </c>
      <c r="M308" s="10">
        <f>ROUND(IF(ISNUMBER(L308), K308*L308, K308),5)</f>
        <v>129.19999999999999</v>
      </c>
    </row>
    <row r="309" spans="1:13" x14ac:dyDescent="0.25">
      <c r="A309" s="7"/>
      <c r="B309" s="7"/>
      <c r="C309" s="7"/>
      <c r="D309" s="7" t="s">
        <v>11</v>
      </c>
      <c r="E309" s="8">
        <v>45372</v>
      </c>
      <c r="F309" s="7" t="s">
        <v>271</v>
      </c>
      <c r="G309" s="7" t="s">
        <v>491</v>
      </c>
      <c r="H309" s="7" t="s">
        <v>762</v>
      </c>
      <c r="I309" s="7" t="s">
        <v>851</v>
      </c>
      <c r="J309" s="7" t="s">
        <v>945</v>
      </c>
      <c r="K309" s="9">
        <v>1</v>
      </c>
      <c r="L309" s="10">
        <v>129.38</v>
      </c>
      <c r="M309" s="10">
        <f>ROUND(IF(ISNUMBER(L309), K309*L309, K309),5)</f>
        <v>129.38</v>
      </c>
    </row>
    <row r="310" spans="1:13" x14ac:dyDescent="0.25">
      <c r="A310" s="7"/>
      <c r="B310" s="7"/>
      <c r="C310" s="7"/>
      <c r="D310" s="7" t="s">
        <v>11</v>
      </c>
      <c r="E310" s="8">
        <v>45356</v>
      </c>
      <c r="F310" s="7" t="s">
        <v>79</v>
      </c>
      <c r="G310" s="7" t="s">
        <v>492</v>
      </c>
      <c r="H310" s="7" t="s">
        <v>716</v>
      </c>
      <c r="I310" s="7" t="s">
        <v>851</v>
      </c>
      <c r="J310" s="7" t="s">
        <v>946</v>
      </c>
      <c r="K310" s="9">
        <v>1</v>
      </c>
      <c r="L310" s="10">
        <v>129.62</v>
      </c>
      <c r="M310" s="10">
        <f>ROUND(IF(ISNUMBER(L310), K310*L310, K310),5)</f>
        <v>129.62</v>
      </c>
    </row>
    <row r="311" spans="1:13" x14ac:dyDescent="0.25">
      <c r="A311" s="7"/>
      <c r="B311" s="7"/>
      <c r="C311" s="7"/>
      <c r="D311" s="7" t="s">
        <v>11</v>
      </c>
      <c r="E311" s="8">
        <v>45372</v>
      </c>
      <c r="F311" s="7" t="s">
        <v>272</v>
      </c>
      <c r="G311" s="7" t="s">
        <v>493</v>
      </c>
      <c r="H311" s="7" t="s">
        <v>814</v>
      </c>
      <c r="I311" s="7" t="s">
        <v>851</v>
      </c>
      <c r="J311" s="7" t="s">
        <v>947</v>
      </c>
      <c r="K311" s="9">
        <v>1</v>
      </c>
      <c r="L311" s="10">
        <v>129.80000000000001</v>
      </c>
      <c r="M311" s="10">
        <f>ROUND(IF(ISNUMBER(L311), K311*L311, K311),5)</f>
        <v>129.80000000000001</v>
      </c>
    </row>
    <row r="312" spans="1:13" x14ac:dyDescent="0.25">
      <c r="A312" s="7"/>
      <c r="B312" s="7"/>
      <c r="C312" s="7"/>
      <c r="D312" s="7" t="s">
        <v>11</v>
      </c>
      <c r="E312" s="8">
        <v>45362</v>
      </c>
      <c r="F312" s="7" t="s">
        <v>273</v>
      </c>
      <c r="G312" s="7" t="s">
        <v>494</v>
      </c>
      <c r="H312" s="7" t="s">
        <v>681</v>
      </c>
      <c r="I312" s="7" t="s">
        <v>857</v>
      </c>
      <c r="J312" s="7" t="s">
        <v>948</v>
      </c>
      <c r="K312" s="9">
        <v>1</v>
      </c>
      <c r="L312" s="10">
        <v>129.84</v>
      </c>
      <c r="M312" s="10">
        <f>ROUND(IF(ISNUMBER(L312), K312*L312, K312),5)</f>
        <v>129.84</v>
      </c>
    </row>
    <row r="313" spans="1:13" x14ac:dyDescent="0.25">
      <c r="A313" s="7"/>
      <c r="B313" s="7"/>
      <c r="C313" s="7"/>
      <c r="D313" s="7" t="s">
        <v>11</v>
      </c>
      <c r="E313" s="8">
        <v>45371</v>
      </c>
      <c r="F313" s="7" t="s">
        <v>274</v>
      </c>
      <c r="G313" s="7" t="s">
        <v>495</v>
      </c>
      <c r="H313" s="7" t="s">
        <v>815</v>
      </c>
      <c r="I313" s="7" t="s">
        <v>851</v>
      </c>
      <c r="J313" s="7" t="s">
        <v>949</v>
      </c>
      <c r="K313" s="9">
        <v>1</v>
      </c>
      <c r="L313" s="10">
        <v>129.86000000000001</v>
      </c>
      <c r="M313" s="10">
        <f>ROUND(IF(ISNUMBER(L313), K313*L313, K313),5)</f>
        <v>129.86000000000001</v>
      </c>
    </row>
    <row r="314" spans="1:13" x14ac:dyDescent="0.25">
      <c r="A314" s="7"/>
      <c r="B314" s="7"/>
      <c r="C314" s="7"/>
      <c r="D314" s="7" t="s">
        <v>11</v>
      </c>
      <c r="E314" s="8">
        <v>45364</v>
      </c>
      <c r="F314" s="7" t="s">
        <v>275</v>
      </c>
      <c r="G314" s="7" t="s">
        <v>496</v>
      </c>
      <c r="H314" s="7" t="s">
        <v>685</v>
      </c>
      <c r="I314" s="7" t="s">
        <v>851</v>
      </c>
      <c r="J314" s="7" t="s">
        <v>950</v>
      </c>
      <c r="K314" s="9">
        <v>1</v>
      </c>
      <c r="L314" s="10">
        <v>129.88</v>
      </c>
      <c r="M314" s="10">
        <f>ROUND(IF(ISNUMBER(L314), K314*L314, K314),5)</f>
        <v>129.88</v>
      </c>
    </row>
    <row r="315" spans="1:13" x14ac:dyDescent="0.25">
      <c r="A315" s="7"/>
      <c r="B315" s="7"/>
      <c r="C315" s="7"/>
      <c r="D315" s="7" t="s">
        <v>11</v>
      </c>
      <c r="E315" s="8">
        <v>45365</v>
      </c>
      <c r="F315" s="7" t="s">
        <v>276</v>
      </c>
      <c r="G315" s="7" t="s">
        <v>497</v>
      </c>
      <c r="H315" s="7" t="s">
        <v>779</v>
      </c>
      <c r="I315" s="7" t="s">
        <v>852</v>
      </c>
      <c r="J315" s="7" t="s">
        <v>951</v>
      </c>
      <c r="K315" s="9">
        <v>1</v>
      </c>
      <c r="L315" s="10">
        <v>129.88999999999999</v>
      </c>
      <c r="M315" s="10">
        <f>ROUND(IF(ISNUMBER(L315), K315*L315, K315),5)</f>
        <v>129.88999999999999</v>
      </c>
    </row>
    <row r="316" spans="1:13" x14ac:dyDescent="0.25">
      <c r="A316" s="7"/>
      <c r="B316" s="7"/>
      <c r="C316" s="7"/>
      <c r="D316" s="7" t="s">
        <v>11</v>
      </c>
      <c r="E316" s="8">
        <v>45364</v>
      </c>
      <c r="F316" s="7" t="s">
        <v>130</v>
      </c>
      <c r="G316" s="7" t="s">
        <v>498</v>
      </c>
      <c r="H316" s="7" t="s">
        <v>691</v>
      </c>
      <c r="I316" s="7" t="s">
        <v>855</v>
      </c>
      <c r="J316" s="7" t="s">
        <v>884</v>
      </c>
      <c r="K316" s="9">
        <v>1</v>
      </c>
      <c r="L316" s="10">
        <v>130</v>
      </c>
      <c r="M316" s="10">
        <f>ROUND(IF(ISNUMBER(L316), K316*L316, K316),5)</f>
        <v>130</v>
      </c>
    </row>
    <row r="317" spans="1:13" x14ac:dyDescent="0.25">
      <c r="A317" s="7"/>
      <c r="B317" s="7"/>
      <c r="C317" s="7"/>
      <c r="D317" s="7" t="s">
        <v>11</v>
      </c>
      <c r="E317" s="8">
        <v>45356</v>
      </c>
      <c r="F317" s="7" t="s">
        <v>277</v>
      </c>
      <c r="G317" s="7" t="s">
        <v>499</v>
      </c>
      <c r="H317" s="7" t="s">
        <v>761</v>
      </c>
      <c r="I317" s="7" t="s">
        <v>852</v>
      </c>
      <c r="J317" s="7" t="s">
        <v>952</v>
      </c>
      <c r="K317" s="9">
        <v>2</v>
      </c>
      <c r="L317" s="10">
        <v>66.36</v>
      </c>
      <c r="M317" s="10">
        <f>ROUND(IF(ISNUMBER(L317), K317*L317, K317),5)</f>
        <v>132.72</v>
      </c>
    </row>
    <row r="318" spans="1:13" x14ac:dyDescent="0.25">
      <c r="A318" s="7"/>
      <c r="B318" s="7"/>
      <c r="C318" s="7"/>
      <c r="D318" s="7" t="s">
        <v>11</v>
      </c>
      <c r="E318" s="8">
        <v>45371</v>
      </c>
      <c r="F318" s="7" t="s">
        <v>154</v>
      </c>
      <c r="G318" s="7" t="s">
        <v>500</v>
      </c>
      <c r="H318" s="7" t="s">
        <v>691</v>
      </c>
      <c r="I318" s="7" t="s">
        <v>855</v>
      </c>
      <c r="J318" s="7" t="s">
        <v>884</v>
      </c>
      <c r="K318" s="9">
        <v>1</v>
      </c>
      <c r="L318" s="10">
        <v>135</v>
      </c>
      <c r="M318" s="10">
        <f>ROUND(IF(ISNUMBER(L318), K318*L318, K318),5)</f>
        <v>135</v>
      </c>
    </row>
    <row r="319" spans="1:13" x14ac:dyDescent="0.25">
      <c r="A319" s="7"/>
      <c r="B319" s="7"/>
      <c r="C319" s="7"/>
      <c r="D319" s="7" t="s">
        <v>11</v>
      </c>
      <c r="E319" s="8">
        <v>45352</v>
      </c>
      <c r="F319" s="7" t="s">
        <v>57</v>
      </c>
      <c r="G319" s="7" t="s">
        <v>501</v>
      </c>
      <c r="H319" s="7" t="s">
        <v>702</v>
      </c>
      <c r="I319" s="7" t="s">
        <v>855</v>
      </c>
      <c r="J319" s="7" t="s">
        <v>953</v>
      </c>
      <c r="K319" s="9">
        <v>1</v>
      </c>
      <c r="L319" s="10">
        <v>135.5</v>
      </c>
      <c r="M319" s="10">
        <f>ROUND(IF(ISNUMBER(L319), K319*L319, K319),5)</f>
        <v>135.5</v>
      </c>
    </row>
    <row r="320" spans="1:13" x14ac:dyDescent="0.25">
      <c r="A320" s="7"/>
      <c r="B320" s="7"/>
      <c r="C320" s="7"/>
      <c r="D320" s="7" t="s">
        <v>11</v>
      </c>
      <c r="E320" s="8">
        <v>45365</v>
      </c>
      <c r="F320" s="7" t="s">
        <v>278</v>
      </c>
      <c r="G320" s="7" t="s">
        <v>502</v>
      </c>
      <c r="H320" s="7" t="s">
        <v>748</v>
      </c>
      <c r="I320" s="7" t="s">
        <v>851</v>
      </c>
      <c r="J320" s="7" t="s">
        <v>954</v>
      </c>
      <c r="K320" s="9">
        <v>1</v>
      </c>
      <c r="L320" s="10">
        <v>135.6</v>
      </c>
      <c r="M320" s="10">
        <f>ROUND(IF(ISNUMBER(L320), K320*L320, K320),5)</f>
        <v>135.6</v>
      </c>
    </row>
    <row r="321" spans="1:13" x14ac:dyDescent="0.25">
      <c r="A321" s="7"/>
      <c r="B321" s="7"/>
      <c r="C321" s="7"/>
      <c r="D321" s="7" t="s">
        <v>11</v>
      </c>
      <c r="E321" s="8">
        <v>45370</v>
      </c>
      <c r="F321" s="7" t="s">
        <v>150</v>
      </c>
      <c r="G321" s="7" t="s">
        <v>503</v>
      </c>
      <c r="H321" s="7" t="s">
        <v>755</v>
      </c>
      <c r="I321" s="7" t="s">
        <v>852</v>
      </c>
      <c r="J321" s="7" t="s">
        <v>955</v>
      </c>
      <c r="K321" s="9">
        <v>1</v>
      </c>
      <c r="L321" s="10">
        <v>138.55000000000001</v>
      </c>
      <c r="M321" s="10">
        <f>ROUND(IF(ISNUMBER(L321), K321*L321, K321),5)</f>
        <v>138.55000000000001</v>
      </c>
    </row>
    <row r="322" spans="1:13" x14ac:dyDescent="0.25">
      <c r="A322" s="7"/>
      <c r="B322" s="7"/>
      <c r="C322" s="7"/>
      <c r="D322" s="7" t="s">
        <v>11</v>
      </c>
      <c r="E322" s="8">
        <v>45357</v>
      </c>
      <c r="F322" s="7" t="s">
        <v>279</v>
      </c>
      <c r="G322" s="7" t="s">
        <v>504</v>
      </c>
      <c r="H322" s="7" t="s">
        <v>816</v>
      </c>
      <c r="I322" s="7" t="s">
        <v>852</v>
      </c>
      <c r="J322" s="7" t="s">
        <v>956</v>
      </c>
      <c r="K322" s="9">
        <v>1</v>
      </c>
      <c r="L322" s="10">
        <v>138.56</v>
      </c>
      <c r="M322" s="10">
        <f>ROUND(IF(ISNUMBER(L322), K322*L322, K322),5)</f>
        <v>138.56</v>
      </c>
    </row>
    <row r="323" spans="1:13" x14ac:dyDescent="0.25">
      <c r="A323" s="7"/>
      <c r="B323" s="7"/>
      <c r="C323" s="7"/>
      <c r="D323" s="7" t="s">
        <v>11</v>
      </c>
      <c r="E323" s="8">
        <v>45365</v>
      </c>
      <c r="F323" s="7" t="s">
        <v>280</v>
      </c>
      <c r="G323" s="7" t="s">
        <v>505</v>
      </c>
      <c r="H323" s="7" t="s">
        <v>672</v>
      </c>
      <c r="I323" s="7" t="s">
        <v>854</v>
      </c>
      <c r="J323" s="7" t="s">
        <v>867</v>
      </c>
      <c r="K323" s="9">
        <v>1</v>
      </c>
      <c r="L323" s="10">
        <v>139</v>
      </c>
      <c r="M323" s="10">
        <f>ROUND(IF(ISNUMBER(L323), K323*L323, K323),5)</f>
        <v>139</v>
      </c>
    </row>
    <row r="324" spans="1:13" x14ac:dyDescent="0.25">
      <c r="A324" s="7"/>
      <c r="B324" s="7"/>
      <c r="C324" s="7"/>
      <c r="D324" s="7" t="s">
        <v>11</v>
      </c>
      <c r="E324" s="8">
        <v>45380</v>
      </c>
      <c r="F324" s="7" t="s">
        <v>186</v>
      </c>
      <c r="G324" s="7" t="s">
        <v>506</v>
      </c>
      <c r="H324" s="7" t="s">
        <v>677</v>
      </c>
      <c r="I324" s="7" t="s">
        <v>855</v>
      </c>
      <c r="J324" s="7" t="s">
        <v>957</v>
      </c>
      <c r="K324" s="9">
        <v>1</v>
      </c>
      <c r="L324" s="10">
        <v>139.05000000000001</v>
      </c>
      <c r="M324" s="10">
        <f>ROUND(IF(ISNUMBER(L324), K324*L324, K324),5)</f>
        <v>139.05000000000001</v>
      </c>
    </row>
    <row r="325" spans="1:13" x14ac:dyDescent="0.25">
      <c r="A325" s="7"/>
      <c r="B325" s="7"/>
      <c r="C325" s="7"/>
      <c r="D325" s="7" t="s">
        <v>11</v>
      </c>
      <c r="E325" s="8">
        <v>45369</v>
      </c>
      <c r="F325" s="7" t="s">
        <v>281</v>
      </c>
      <c r="G325" s="7" t="s">
        <v>507</v>
      </c>
      <c r="H325" s="7" t="s">
        <v>766</v>
      </c>
      <c r="I325" s="7" t="s">
        <v>852</v>
      </c>
      <c r="J325" s="7" t="s">
        <v>958</v>
      </c>
      <c r="K325" s="9">
        <v>1</v>
      </c>
      <c r="L325" s="10">
        <v>139.78</v>
      </c>
      <c r="M325" s="10">
        <f>ROUND(IF(ISNUMBER(L325), K325*L325, K325),5)</f>
        <v>139.78</v>
      </c>
    </row>
    <row r="326" spans="1:13" x14ac:dyDescent="0.25">
      <c r="A326" s="7"/>
      <c r="B326" s="7"/>
      <c r="C326" s="7"/>
      <c r="D326" s="7" t="s">
        <v>11</v>
      </c>
      <c r="E326" s="8">
        <v>45373</v>
      </c>
      <c r="F326" s="7" t="s">
        <v>282</v>
      </c>
      <c r="G326" s="7" t="s">
        <v>508</v>
      </c>
      <c r="H326" s="7" t="s">
        <v>817</v>
      </c>
      <c r="I326" s="7" t="s">
        <v>851</v>
      </c>
      <c r="J326" s="7" t="s">
        <v>959</v>
      </c>
      <c r="K326" s="9">
        <v>1</v>
      </c>
      <c r="L326" s="10">
        <v>139.80000000000001</v>
      </c>
      <c r="M326" s="10">
        <f>ROUND(IF(ISNUMBER(L326), K326*L326, K326),5)</f>
        <v>139.80000000000001</v>
      </c>
    </row>
    <row r="327" spans="1:13" x14ac:dyDescent="0.25">
      <c r="A327" s="7"/>
      <c r="B327" s="7"/>
      <c r="C327" s="7"/>
      <c r="D327" s="7" t="s">
        <v>11</v>
      </c>
      <c r="E327" s="8">
        <v>45377</v>
      </c>
      <c r="F327" s="7" t="s">
        <v>283</v>
      </c>
      <c r="G327" s="7" t="s">
        <v>509</v>
      </c>
      <c r="H327" s="7" t="s">
        <v>817</v>
      </c>
      <c r="I327" s="7" t="s">
        <v>851</v>
      </c>
      <c r="J327" s="7" t="s">
        <v>959</v>
      </c>
      <c r="K327" s="9">
        <v>1</v>
      </c>
      <c r="L327" s="10">
        <v>139.80000000000001</v>
      </c>
      <c r="M327" s="10">
        <f>ROUND(IF(ISNUMBER(L327), K327*L327, K327),5)</f>
        <v>139.80000000000001</v>
      </c>
    </row>
    <row r="328" spans="1:13" x14ac:dyDescent="0.25">
      <c r="A328" s="7"/>
      <c r="B328" s="7"/>
      <c r="C328" s="7"/>
      <c r="D328" s="7" t="s">
        <v>11</v>
      </c>
      <c r="E328" s="8">
        <v>45355</v>
      </c>
      <c r="F328" s="7" t="s">
        <v>284</v>
      </c>
      <c r="G328" s="7" t="s">
        <v>510</v>
      </c>
      <c r="H328" s="7" t="s">
        <v>746</v>
      </c>
      <c r="I328" s="7" t="s">
        <v>852</v>
      </c>
      <c r="J328" s="7" t="s">
        <v>960</v>
      </c>
      <c r="K328" s="9">
        <v>1</v>
      </c>
      <c r="L328" s="10">
        <v>139.81</v>
      </c>
      <c r="M328" s="10">
        <f>ROUND(IF(ISNUMBER(L328), K328*L328, K328),5)</f>
        <v>139.81</v>
      </c>
    </row>
    <row r="329" spans="1:13" x14ac:dyDescent="0.25">
      <c r="A329" s="7"/>
      <c r="B329" s="7"/>
      <c r="C329" s="7"/>
      <c r="D329" s="7" t="s">
        <v>11</v>
      </c>
      <c r="E329" s="8">
        <v>45372</v>
      </c>
      <c r="F329" s="7" t="s">
        <v>285</v>
      </c>
      <c r="G329" s="7" t="s">
        <v>511</v>
      </c>
      <c r="H329" s="7" t="s">
        <v>710</v>
      </c>
      <c r="I329" s="7" t="s">
        <v>851</v>
      </c>
      <c r="J329" s="7" t="s">
        <v>867</v>
      </c>
      <c r="K329" s="9">
        <v>1</v>
      </c>
      <c r="L329" s="10">
        <v>139.86000000000001</v>
      </c>
      <c r="M329" s="10">
        <f>ROUND(IF(ISNUMBER(L329), K329*L329, K329),5)</f>
        <v>139.86000000000001</v>
      </c>
    </row>
    <row r="330" spans="1:13" x14ac:dyDescent="0.25">
      <c r="A330" s="7"/>
      <c r="B330" s="7"/>
      <c r="C330" s="7"/>
      <c r="D330" s="7" t="s">
        <v>11</v>
      </c>
      <c r="E330" s="8">
        <v>45364</v>
      </c>
      <c r="F330" s="7" t="s">
        <v>286</v>
      </c>
      <c r="G330" s="7" t="s">
        <v>512</v>
      </c>
      <c r="H330" s="7" t="s">
        <v>738</v>
      </c>
      <c r="I330" s="7" t="s">
        <v>855</v>
      </c>
      <c r="J330" s="7" t="s">
        <v>961</v>
      </c>
      <c r="K330" s="9">
        <v>1</v>
      </c>
      <c r="L330" s="10">
        <v>140</v>
      </c>
      <c r="M330" s="10">
        <f>ROUND(IF(ISNUMBER(L330), K330*L330, K330),5)</f>
        <v>140</v>
      </c>
    </row>
    <row r="331" spans="1:13" x14ac:dyDescent="0.25">
      <c r="A331" s="7"/>
      <c r="B331" s="7"/>
      <c r="C331" s="7"/>
      <c r="D331" s="7" t="s">
        <v>11</v>
      </c>
      <c r="E331" s="8">
        <v>45358</v>
      </c>
      <c r="F331" s="7" t="s">
        <v>92</v>
      </c>
      <c r="G331" s="7" t="s">
        <v>513</v>
      </c>
      <c r="H331" s="7" t="s">
        <v>671</v>
      </c>
      <c r="I331" s="7" t="s">
        <v>852</v>
      </c>
      <c r="J331" s="7" t="s">
        <v>962</v>
      </c>
      <c r="K331" s="9">
        <v>1</v>
      </c>
      <c r="L331" s="10">
        <v>141.11000000000001</v>
      </c>
      <c r="M331" s="10">
        <f>ROUND(IF(ISNUMBER(L331), K331*L331, K331),5)</f>
        <v>141.11000000000001</v>
      </c>
    </row>
    <row r="332" spans="1:13" x14ac:dyDescent="0.25">
      <c r="A332" s="7"/>
      <c r="B332" s="7"/>
      <c r="C332" s="7"/>
      <c r="D332" s="7" t="s">
        <v>11</v>
      </c>
      <c r="E332" s="8">
        <v>45377</v>
      </c>
      <c r="F332" s="7" t="s">
        <v>287</v>
      </c>
      <c r="G332" s="7" t="s">
        <v>514</v>
      </c>
      <c r="H332" s="7" t="s">
        <v>818</v>
      </c>
      <c r="I332" s="7" t="s">
        <v>855</v>
      </c>
      <c r="J332" s="7" t="s">
        <v>963</v>
      </c>
      <c r="K332" s="9">
        <v>1</v>
      </c>
      <c r="L332" s="10">
        <v>141.32</v>
      </c>
      <c r="M332" s="10">
        <f>ROUND(IF(ISNUMBER(L332), K332*L332, K332),5)</f>
        <v>141.32</v>
      </c>
    </row>
    <row r="333" spans="1:13" x14ac:dyDescent="0.25">
      <c r="A333" s="7"/>
      <c r="B333" s="7"/>
      <c r="C333" s="7"/>
      <c r="D333" s="7" t="s">
        <v>11</v>
      </c>
      <c r="E333" s="8">
        <v>45356</v>
      </c>
      <c r="F333" s="7" t="s">
        <v>288</v>
      </c>
      <c r="G333" s="7" t="s">
        <v>515</v>
      </c>
      <c r="H333" s="7" t="s">
        <v>690</v>
      </c>
      <c r="I333" s="7" t="s">
        <v>851</v>
      </c>
      <c r="J333" s="7" t="s">
        <v>964</v>
      </c>
      <c r="K333" s="9">
        <v>1</v>
      </c>
      <c r="L333" s="10">
        <v>141.75</v>
      </c>
      <c r="M333" s="10">
        <f>ROUND(IF(ISNUMBER(L333), K333*L333, K333),5)</f>
        <v>141.75</v>
      </c>
    </row>
    <row r="334" spans="1:13" x14ac:dyDescent="0.25">
      <c r="A334" s="7"/>
      <c r="B334" s="7"/>
      <c r="C334" s="7"/>
      <c r="D334" s="7" t="s">
        <v>11</v>
      </c>
      <c r="E334" s="8">
        <v>45352</v>
      </c>
      <c r="F334" s="7" t="s">
        <v>59</v>
      </c>
      <c r="G334" s="7" t="s">
        <v>516</v>
      </c>
      <c r="H334" s="7" t="s">
        <v>675</v>
      </c>
      <c r="I334" s="7" t="s">
        <v>855</v>
      </c>
      <c r="J334" s="7" t="s">
        <v>965</v>
      </c>
      <c r="K334" s="9">
        <v>1</v>
      </c>
      <c r="L334" s="10">
        <v>142.5</v>
      </c>
      <c r="M334" s="10">
        <f>ROUND(IF(ISNUMBER(L334), K334*L334, K334),5)</f>
        <v>142.5</v>
      </c>
    </row>
    <row r="335" spans="1:13" x14ac:dyDescent="0.25">
      <c r="A335" s="7"/>
      <c r="B335" s="7"/>
      <c r="C335" s="7"/>
      <c r="D335" s="7" t="s">
        <v>11</v>
      </c>
      <c r="E335" s="8">
        <v>45369</v>
      </c>
      <c r="F335" s="7" t="s">
        <v>145</v>
      </c>
      <c r="G335" s="7" t="s">
        <v>517</v>
      </c>
      <c r="H335" s="7" t="s">
        <v>751</v>
      </c>
      <c r="I335" s="7" t="s">
        <v>855</v>
      </c>
      <c r="J335" s="7" t="s">
        <v>966</v>
      </c>
      <c r="K335" s="9">
        <v>1</v>
      </c>
      <c r="L335" s="10">
        <v>142.5</v>
      </c>
      <c r="M335" s="10">
        <f>ROUND(IF(ISNUMBER(L335), K335*L335, K335),5)</f>
        <v>142.5</v>
      </c>
    </row>
    <row r="336" spans="1:13" x14ac:dyDescent="0.25">
      <c r="A336" s="7"/>
      <c r="B336" s="7"/>
      <c r="C336" s="7"/>
      <c r="D336" s="7" t="s">
        <v>11</v>
      </c>
      <c r="E336" s="8">
        <v>45379</v>
      </c>
      <c r="F336" s="7" t="s">
        <v>289</v>
      </c>
      <c r="G336" s="7" t="s">
        <v>518</v>
      </c>
      <c r="H336" s="7" t="s">
        <v>675</v>
      </c>
      <c r="I336" s="7" t="s">
        <v>855</v>
      </c>
      <c r="J336" s="7" t="s">
        <v>967</v>
      </c>
      <c r="K336" s="9">
        <v>1</v>
      </c>
      <c r="L336" s="10">
        <v>143.21</v>
      </c>
      <c r="M336" s="10">
        <f>ROUND(IF(ISNUMBER(L336), K336*L336, K336),5)</f>
        <v>143.21</v>
      </c>
    </row>
    <row r="337" spans="1:13" x14ac:dyDescent="0.25">
      <c r="A337" s="7"/>
      <c r="B337" s="7"/>
      <c r="C337" s="7"/>
      <c r="D337" s="7" t="s">
        <v>11</v>
      </c>
      <c r="E337" s="8">
        <v>45363</v>
      </c>
      <c r="F337" s="7" t="s">
        <v>290</v>
      </c>
      <c r="G337" s="7" t="s">
        <v>519</v>
      </c>
      <c r="H337" s="7" t="s">
        <v>795</v>
      </c>
      <c r="I337" s="7" t="s">
        <v>855</v>
      </c>
      <c r="J337" s="7" t="s">
        <v>875</v>
      </c>
      <c r="K337" s="9">
        <v>1</v>
      </c>
      <c r="L337" s="10">
        <v>143.96</v>
      </c>
      <c r="M337" s="10">
        <f>ROUND(IF(ISNUMBER(L337), K337*L337, K337),5)</f>
        <v>143.96</v>
      </c>
    </row>
    <row r="338" spans="1:13" x14ac:dyDescent="0.25">
      <c r="A338" s="7"/>
      <c r="B338" s="7"/>
      <c r="C338" s="7"/>
      <c r="D338" s="7" t="s">
        <v>11</v>
      </c>
      <c r="E338" s="8">
        <v>45362</v>
      </c>
      <c r="F338" s="7" t="s">
        <v>291</v>
      </c>
      <c r="G338" s="7" t="s">
        <v>520</v>
      </c>
      <c r="H338" s="7" t="s">
        <v>675</v>
      </c>
      <c r="I338" s="7" t="s">
        <v>855</v>
      </c>
      <c r="J338" s="7" t="s">
        <v>968</v>
      </c>
      <c r="K338" s="9">
        <v>1</v>
      </c>
      <c r="L338" s="10">
        <v>144</v>
      </c>
      <c r="M338" s="10">
        <f>ROUND(IF(ISNUMBER(L338), K338*L338, K338),5)</f>
        <v>144</v>
      </c>
    </row>
    <row r="339" spans="1:13" x14ac:dyDescent="0.25">
      <c r="A339" s="7"/>
      <c r="B339" s="7"/>
      <c r="C339" s="7"/>
      <c r="D339" s="7" t="s">
        <v>11</v>
      </c>
      <c r="E339" s="8">
        <v>45380</v>
      </c>
      <c r="F339" s="7" t="s">
        <v>292</v>
      </c>
      <c r="G339" s="7" t="s">
        <v>521</v>
      </c>
      <c r="H339" s="7" t="s">
        <v>819</v>
      </c>
      <c r="I339" s="7" t="s">
        <v>854</v>
      </c>
      <c r="J339" s="7" t="s">
        <v>969</v>
      </c>
      <c r="K339" s="9">
        <v>1</v>
      </c>
      <c r="L339" s="10">
        <v>144.16999999999999</v>
      </c>
      <c r="M339" s="10">
        <f>ROUND(IF(ISNUMBER(L339), K339*L339, K339),5)</f>
        <v>144.16999999999999</v>
      </c>
    </row>
    <row r="340" spans="1:13" x14ac:dyDescent="0.25">
      <c r="A340" s="7"/>
      <c r="B340" s="7"/>
      <c r="C340" s="7"/>
      <c r="D340" s="7" t="s">
        <v>11</v>
      </c>
      <c r="E340" s="8">
        <v>45377</v>
      </c>
      <c r="F340" s="7" t="s">
        <v>293</v>
      </c>
      <c r="G340" s="7" t="s">
        <v>522</v>
      </c>
      <c r="H340" s="7" t="s">
        <v>686</v>
      </c>
      <c r="I340" s="7" t="s">
        <v>855</v>
      </c>
      <c r="J340" s="7" t="s">
        <v>970</v>
      </c>
      <c r="K340" s="9">
        <v>1</v>
      </c>
      <c r="L340" s="10">
        <v>144.88999999999999</v>
      </c>
      <c r="M340" s="10">
        <f>ROUND(IF(ISNUMBER(L340), K340*L340, K340),5)</f>
        <v>144.88999999999999</v>
      </c>
    </row>
    <row r="341" spans="1:13" x14ac:dyDescent="0.25">
      <c r="A341" s="7"/>
      <c r="B341" s="7"/>
      <c r="C341" s="7"/>
      <c r="D341" s="7" t="s">
        <v>11</v>
      </c>
      <c r="E341" s="8">
        <v>45366</v>
      </c>
      <c r="F341" s="7" t="s">
        <v>133</v>
      </c>
      <c r="G341" s="7" t="s">
        <v>523</v>
      </c>
      <c r="H341" s="7" t="s">
        <v>743</v>
      </c>
      <c r="I341" s="7" t="s">
        <v>851</v>
      </c>
      <c r="J341" s="7" t="s">
        <v>971</v>
      </c>
      <c r="K341" s="9">
        <v>1</v>
      </c>
      <c r="L341" s="10">
        <v>145</v>
      </c>
      <c r="M341" s="10">
        <f>ROUND(IF(ISNUMBER(L341), K341*L341, K341),5)</f>
        <v>145</v>
      </c>
    </row>
    <row r="342" spans="1:13" x14ac:dyDescent="0.25">
      <c r="A342" s="7"/>
      <c r="B342" s="7"/>
      <c r="C342" s="7"/>
      <c r="D342" s="7" t="s">
        <v>11</v>
      </c>
      <c r="E342" s="8">
        <v>45366</v>
      </c>
      <c r="F342" s="7" t="s">
        <v>134</v>
      </c>
      <c r="G342" s="7" t="s">
        <v>524</v>
      </c>
      <c r="H342" s="7" t="s">
        <v>743</v>
      </c>
      <c r="I342" s="7" t="s">
        <v>851</v>
      </c>
      <c r="J342" s="7" t="s">
        <v>972</v>
      </c>
      <c r="K342" s="9">
        <v>1</v>
      </c>
      <c r="L342" s="10">
        <v>145</v>
      </c>
      <c r="M342" s="10">
        <f>ROUND(IF(ISNUMBER(L342), K342*L342, K342),5)</f>
        <v>145</v>
      </c>
    </row>
    <row r="343" spans="1:13" x14ac:dyDescent="0.25">
      <c r="A343" s="7"/>
      <c r="B343" s="7"/>
      <c r="C343" s="7"/>
      <c r="D343" s="7" t="s">
        <v>11</v>
      </c>
      <c r="E343" s="8">
        <v>45379</v>
      </c>
      <c r="F343" s="7" t="s">
        <v>294</v>
      </c>
      <c r="G343" s="7" t="s">
        <v>525</v>
      </c>
      <c r="H343" s="7" t="s">
        <v>697</v>
      </c>
      <c r="I343" s="7" t="s">
        <v>854</v>
      </c>
      <c r="J343" s="7" t="s">
        <v>973</v>
      </c>
      <c r="K343" s="9">
        <v>1</v>
      </c>
      <c r="L343" s="10">
        <v>145</v>
      </c>
      <c r="M343" s="10">
        <f>ROUND(IF(ISNUMBER(L343), K343*L343, K343),5)</f>
        <v>145</v>
      </c>
    </row>
    <row r="344" spans="1:13" x14ac:dyDescent="0.25">
      <c r="A344" s="7"/>
      <c r="B344" s="7"/>
      <c r="C344" s="7"/>
      <c r="D344" s="7" t="s">
        <v>11</v>
      </c>
      <c r="E344" s="8">
        <v>45363</v>
      </c>
      <c r="F344" s="7" t="s">
        <v>295</v>
      </c>
      <c r="G344" s="7" t="s">
        <v>502</v>
      </c>
      <c r="H344" s="7" t="s">
        <v>820</v>
      </c>
      <c r="I344" s="7" t="s">
        <v>855</v>
      </c>
      <c r="J344" s="7" t="s">
        <v>954</v>
      </c>
      <c r="K344" s="9">
        <v>1</v>
      </c>
      <c r="L344" s="10">
        <v>145.6</v>
      </c>
      <c r="M344" s="10">
        <f>ROUND(IF(ISNUMBER(L344), K344*L344, K344),5)</f>
        <v>145.6</v>
      </c>
    </row>
    <row r="345" spans="1:13" x14ac:dyDescent="0.25">
      <c r="A345" s="7"/>
      <c r="B345" s="7"/>
      <c r="C345" s="7"/>
      <c r="D345" s="7" t="s">
        <v>11</v>
      </c>
      <c r="E345" s="8">
        <v>45371</v>
      </c>
      <c r="F345" s="7" t="s">
        <v>152</v>
      </c>
      <c r="G345" s="7" t="s">
        <v>526</v>
      </c>
      <c r="H345" s="7" t="s">
        <v>742</v>
      </c>
      <c r="I345" s="7" t="s">
        <v>855</v>
      </c>
      <c r="J345" s="7" t="s">
        <v>974</v>
      </c>
      <c r="K345" s="9">
        <v>1</v>
      </c>
      <c r="L345" s="10">
        <v>146.4</v>
      </c>
      <c r="M345" s="10">
        <f>ROUND(IF(ISNUMBER(L345), K345*L345, K345),5)</f>
        <v>146.4</v>
      </c>
    </row>
    <row r="346" spans="1:13" x14ac:dyDescent="0.25">
      <c r="A346" s="7"/>
      <c r="B346" s="7"/>
      <c r="C346" s="7"/>
      <c r="D346" s="7" t="s">
        <v>11</v>
      </c>
      <c r="E346" s="8">
        <v>45379</v>
      </c>
      <c r="F346" s="7" t="s">
        <v>296</v>
      </c>
      <c r="G346" s="7" t="s">
        <v>462</v>
      </c>
      <c r="H346" s="7" t="s">
        <v>803</v>
      </c>
      <c r="I346" s="7" t="s">
        <v>851</v>
      </c>
      <c r="J346" s="7" t="s">
        <v>919</v>
      </c>
      <c r="K346" s="9">
        <v>1</v>
      </c>
      <c r="L346" s="10">
        <v>146.66</v>
      </c>
      <c r="M346" s="10">
        <f>ROUND(IF(ISNUMBER(L346), K346*L346, K346),5)</f>
        <v>146.66</v>
      </c>
    </row>
    <row r="347" spans="1:13" x14ac:dyDescent="0.25">
      <c r="A347" s="7"/>
      <c r="B347" s="7"/>
      <c r="C347" s="7"/>
      <c r="D347" s="7" t="s">
        <v>11</v>
      </c>
      <c r="E347" s="8">
        <v>45362</v>
      </c>
      <c r="F347" s="7" t="s">
        <v>297</v>
      </c>
      <c r="G347" s="7" t="s">
        <v>527</v>
      </c>
      <c r="H347" s="7" t="s">
        <v>763</v>
      </c>
      <c r="I347" s="7" t="s">
        <v>855</v>
      </c>
      <c r="J347" s="7" t="s">
        <v>975</v>
      </c>
      <c r="K347" s="9">
        <v>1</v>
      </c>
      <c r="L347" s="10">
        <v>147.1</v>
      </c>
      <c r="M347" s="10">
        <f>ROUND(IF(ISNUMBER(L347), K347*L347, K347),5)</f>
        <v>147.1</v>
      </c>
    </row>
    <row r="348" spans="1:13" x14ac:dyDescent="0.25">
      <c r="A348" s="7"/>
      <c r="B348" s="7"/>
      <c r="C348" s="7"/>
      <c r="D348" s="7" t="s">
        <v>11</v>
      </c>
      <c r="E348" s="8">
        <v>45377</v>
      </c>
      <c r="F348" s="7" t="s">
        <v>298</v>
      </c>
      <c r="G348" s="7" t="s">
        <v>528</v>
      </c>
      <c r="H348" s="7" t="s">
        <v>821</v>
      </c>
      <c r="I348" s="7" t="s">
        <v>851</v>
      </c>
      <c r="J348" s="7" t="s">
        <v>976</v>
      </c>
      <c r="K348" s="9">
        <v>1</v>
      </c>
      <c r="L348" s="10">
        <v>148</v>
      </c>
      <c r="M348" s="10">
        <f>ROUND(IF(ISNUMBER(L348), K348*L348, K348),5)</f>
        <v>148</v>
      </c>
    </row>
    <row r="349" spans="1:13" x14ac:dyDescent="0.25">
      <c r="A349" s="7"/>
      <c r="B349" s="7"/>
      <c r="C349" s="7"/>
      <c r="D349" s="7" t="s">
        <v>11</v>
      </c>
      <c r="E349" s="8">
        <v>45366</v>
      </c>
      <c r="F349" s="7" t="s">
        <v>140</v>
      </c>
      <c r="G349" s="7" t="s">
        <v>529</v>
      </c>
      <c r="H349" s="7" t="s">
        <v>746</v>
      </c>
      <c r="I349" s="7" t="s">
        <v>855</v>
      </c>
      <c r="J349" s="7" t="s">
        <v>977</v>
      </c>
      <c r="K349" s="9">
        <v>1</v>
      </c>
      <c r="L349" s="10">
        <v>148.44999999999999</v>
      </c>
      <c r="M349" s="10">
        <f>ROUND(IF(ISNUMBER(L349), K349*L349, K349),5)</f>
        <v>148.44999999999999</v>
      </c>
    </row>
    <row r="350" spans="1:13" x14ac:dyDescent="0.25">
      <c r="A350" s="7"/>
      <c r="B350" s="7"/>
      <c r="C350" s="7"/>
      <c r="D350" s="7" t="s">
        <v>11</v>
      </c>
      <c r="E350" s="8">
        <v>45359</v>
      </c>
      <c r="F350" s="7" t="s">
        <v>94</v>
      </c>
      <c r="G350" s="7" t="s">
        <v>530</v>
      </c>
      <c r="H350" s="7" t="s">
        <v>713</v>
      </c>
      <c r="I350" s="7" t="s">
        <v>851</v>
      </c>
      <c r="J350" s="7" t="s">
        <v>978</v>
      </c>
      <c r="K350" s="9">
        <v>1</v>
      </c>
      <c r="L350" s="10">
        <v>148.5</v>
      </c>
      <c r="M350" s="10">
        <f>ROUND(IF(ISNUMBER(L350), K350*L350, K350),5)</f>
        <v>148.5</v>
      </c>
    </row>
    <row r="351" spans="1:13" x14ac:dyDescent="0.25">
      <c r="A351" s="7"/>
      <c r="B351" s="7"/>
      <c r="C351" s="7"/>
      <c r="D351" s="7" t="s">
        <v>11</v>
      </c>
      <c r="E351" s="8">
        <v>45359</v>
      </c>
      <c r="F351" s="7" t="s">
        <v>98</v>
      </c>
      <c r="G351" s="7" t="s">
        <v>531</v>
      </c>
      <c r="H351" s="7" t="s">
        <v>675</v>
      </c>
      <c r="I351" s="7" t="s">
        <v>855</v>
      </c>
      <c r="J351" s="7" t="s">
        <v>979</v>
      </c>
      <c r="K351" s="9">
        <v>1</v>
      </c>
      <c r="L351" s="10">
        <v>148.5</v>
      </c>
      <c r="M351" s="10">
        <f>ROUND(IF(ISNUMBER(L351), K351*L351, K351),5)</f>
        <v>148.5</v>
      </c>
    </row>
    <row r="352" spans="1:13" x14ac:dyDescent="0.25">
      <c r="A352" s="7"/>
      <c r="B352" s="7"/>
      <c r="C352" s="7"/>
      <c r="D352" s="7" t="s">
        <v>11</v>
      </c>
      <c r="E352" s="8">
        <v>45371</v>
      </c>
      <c r="F352" s="7" t="s">
        <v>299</v>
      </c>
      <c r="G352" s="7" t="s">
        <v>532</v>
      </c>
      <c r="H352" s="7" t="s">
        <v>682</v>
      </c>
      <c r="I352" s="7" t="s">
        <v>851</v>
      </c>
      <c r="J352" s="7" t="s">
        <v>980</v>
      </c>
      <c r="K352" s="9">
        <v>1</v>
      </c>
      <c r="L352" s="10">
        <v>148.66</v>
      </c>
      <c r="M352" s="10">
        <f>ROUND(IF(ISNUMBER(L352), K352*L352, K352),5)</f>
        <v>148.66</v>
      </c>
    </row>
    <row r="353" spans="1:13" x14ac:dyDescent="0.25">
      <c r="A353" s="7"/>
      <c r="B353" s="7"/>
      <c r="C353" s="7"/>
      <c r="D353" s="7" t="s">
        <v>11</v>
      </c>
      <c r="E353" s="8">
        <v>45377</v>
      </c>
      <c r="F353" s="7" t="s">
        <v>300</v>
      </c>
      <c r="G353" s="7" t="s">
        <v>532</v>
      </c>
      <c r="H353" s="7" t="s">
        <v>682</v>
      </c>
      <c r="I353" s="7" t="s">
        <v>851</v>
      </c>
      <c r="J353" s="7" t="s">
        <v>980</v>
      </c>
      <c r="K353" s="9">
        <v>1</v>
      </c>
      <c r="L353" s="10">
        <v>148.66</v>
      </c>
      <c r="M353" s="10">
        <f>ROUND(IF(ISNUMBER(L353), K353*L353, K353),5)</f>
        <v>148.66</v>
      </c>
    </row>
    <row r="354" spans="1:13" x14ac:dyDescent="0.25">
      <c r="A354" s="7"/>
      <c r="B354" s="7"/>
      <c r="C354" s="7"/>
      <c r="D354" s="7" t="s">
        <v>11</v>
      </c>
      <c r="E354" s="8">
        <v>45371</v>
      </c>
      <c r="F354" s="7" t="s">
        <v>155</v>
      </c>
      <c r="G354" s="7" t="s">
        <v>533</v>
      </c>
      <c r="H354" s="7" t="s">
        <v>691</v>
      </c>
      <c r="I354" s="7" t="s">
        <v>855</v>
      </c>
      <c r="J354" s="7" t="s">
        <v>981</v>
      </c>
      <c r="K354" s="9">
        <v>1</v>
      </c>
      <c r="L354" s="10">
        <v>148.69</v>
      </c>
      <c r="M354" s="10">
        <f>ROUND(IF(ISNUMBER(L354), K354*L354, K354),5)</f>
        <v>148.69</v>
      </c>
    </row>
    <row r="355" spans="1:13" x14ac:dyDescent="0.25">
      <c r="A355" s="7"/>
      <c r="B355" s="7"/>
      <c r="C355" s="7"/>
      <c r="D355" s="7" t="s">
        <v>11</v>
      </c>
      <c r="E355" s="8">
        <v>45362</v>
      </c>
      <c r="F355" s="7" t="s">
        <v>301</v>
      </c>
      <c r="G355" s="7" t="s">
        <v>534</v>
      </c>
      <c r="H355" s="7" t="s">
        <v>763</v>
      </c>
      <c r="I355" s="7" t="s">
        <v>852</v>
      </c>
      <c r="J355" s="7" t="s">
        <v>982</v>
      </c>
      <c r="K355" s="9">
        <v>1</v>
      </c>
      <c r="L355" s="10">
        <v>149.30000000000001</v>
      </c>
      <c r="M355" s="10">
        <f>ROUND(IF(ISNUMBER(L355), K355*L355, K355),5)</f>
        <v>149.30000000000001</v>
      </c>
    </row>
    <row r="356" spans="1:13" x14ac:dyDescent="0.25">
      <c r="A356" s="7"/>
      <c r="B356" s="7"/>
      <c r="C356" s="7"/>
      <c r="D356" s="7" t="s">
        <v>12</v>
      </c>
      <c r="E356" s="8">
        <v>45356</v>
      </c>
      <c r="F356" s="7" t="s">
        <v>20</v>
      </c>
      <c r="G356" s="7" t="s">
        <v>535</v>
      </c>
      <c r="H356" s="7" t="s">
        <v>673</v>
      </c>
      <c r="I356" s="7" t="s">
        <v>852</v>
      </c>
      <c r="J356" s="7" t="s">
        <v>983</v>
      </c>
      <c r="K356" s="9">
        <v>1</v>
      </c>
      <c r="L356" s="10">
        <v>149.44999999999999</v>
      </c>
      <c r="M356" s="10">
        <f>ROUND(IF(ISNUMBER(L356), K356*L356, K356),5)</f>
        <v>149.44999999999999</v>
      </c>
    </row>
    <row r="357" spans="1:13" x14ac:dyDescent="0.25">
      <c r="A357" s="7"/>
      <c r="B357" s="7"/>
      <c r="C357" s="7"/>
      <c r="D357" s="7" t="s">
        <v>11</v>
      </c>
      <c r="E357" s="8">
        <v>45363</v>
      </c>
      <c r="F357" s="7" t="s">
        <v>302</v>
      </c>
      <c r="G357" s="7" t="s">
        <v>525</v>
      </c>
      <c r="H357" s="7" t="s">
        <v>675</v>
      </c>
      <c r="I357" s="7" t="s">
        <v>855</v>
      </c>
      <c r="J357" s="7" t="s">
        <v>973</v>
      </c>
      <c r="K357" s="9">
        <v>1</v>
      </c>
      <c r="L357" s="10">
        <v>149.80000000000001</v>
      </c>
      <c r="M357" s="10">
        <f>ROUND(IF(ISNUMBER(L357), K357*L357, K357),5)</f>
        <v>149.80000000000001</v>
      </c>
    </row>
    <row r="358" spans="1:13" x14ac:dyDescent="0.25">
      <c r="A358" s="7"/>
      <c r="B358" s="7"/>
      <c r="C358" s="7"/>
      <c r="D358" s="7" t="s">
        <v>11</v>
      </c>
      <c r="E358" s="8">
        <v>45357</v>
      </c>
      <c r="F358" s="7" t="s">
        <v>80</v>
      </c>
      <c r="G358" s="7" t="s">
        <v>536</v>
      </c>
      <c r="H358" s="7" t="s">
        <v>717</v>
      </c>
      <c r="I358" s="7" t="s">
        <v>855</v>
      </c>
      <c r="J358" s="7" t="s">
        <v>984</v>
      </c>
      <c r="K358" s="9">
        <v>1</v>
      </c>
      <c r="L358" s="10">
        <v>149.85</v>
      </c>
      <c r="M358" s="10">
        <f>ROUND(IF(ISNUMBER(L358), K358*L358, K358),5)</f>
        <v>149.85</v>
      </c>
    </row>
    <row r="359" spans="1:13" x14ac:dyDescent="0.25">
      <c r="A359" s="7"/>
      <c r="B359" s="7"/>
      <c r="C359" s="7"/>
      <c r="D359" s="7" t="s">
        <v>11</v>
      </c>
      <c r="E359" s="8">
        <v>45357</v>
      </c>
      <c r="F359" s="7" t="s">
        <v>83</v>
      </c>
      <c r="G359" s="7" t="s">
        <v>537</v>
      </c>
      <c r="H359" s="7" t="s">
        <v>720</v>
      </c>
      <c r="I359" s="7" t="s">
        <v>855</v>
      </c>
      <c r="J359" s="7" t="s">
        <v>985</v>
      </c>
      <c r="K359" s="9">
        <v>1</v>
      </c>
      <c r="L359" s="10">
        <v>150</v>
      </c>
      <c r="M359" s="10">
        <f>ROUND(IF(ISNUMBER(L359), K359*L359, K359),5)</f>
        <v>150</v>
      </c>
    </row>
    <row r="360" spans="1:13" x14ac:dyDescent="0.25">
      <c r="A360" s="7"/>
      <c r="B360" s="7"/>
      <c r="C360" s="7"/>
      <c r="D360" s="7" t="s">
        <v>11</v>
      </c>
      <c r="E360" s="8">
        <v>45362</v>
      </c>
      <c r="F360" s="7" t="s">
        <v>102</v>
      </c>
      <c r="G360" s="7" t="s">
        <v>538</v>
      </c>
      <c r="H360" s="7" t="s">
        <v>675</v>
      </c>
      <c r="I360" s="7" t="s">
        <v>855</v>
      </c>
      <c r="J360" s="7" t="s">
        <v>986</v>
      </c>
      <c r="K360" s="9">
        <v>1</v>
      </c>
      <c r="L360" s="10">
        <v>150</v>
      </c>
      <c r="M360" s="10">
        <f>ROUND(IF(ISNUMBER(L360), K360*L360, K360),5)</f>
        <v>150</v>
      </c>
    </row>
    <row r="361" spans="1:13" x14ac:dyDescent="0.25">
      <c r="A361" s="7"/>
      <c r="B361" s="7"/>
      <c r="C361" s="7"/>
      <c r="D361" s="7" t="s">
        <v>11</v>
      </c>
      <c r="E361" s="8">
        <v>45373</v>
      </c>
      <c r="F361" s="7" t="s">
        <v>303</v>
      </c>
      <c r="G361" s="7" t="s">
        <v>539</v>
      </c>
      <c r="H361" s="7" t="s">
        <v>822</v>
      </c>
      <c r="I361" s="7" t="s">
        <v>852</v>
      </c>
      <c r="J361" s="7" t="s">
        <v>873</v>
      </c>
      <c r="K361" s="9">
        <v>1</v>
      </c>
      <c r="L361" s="10">
        <v>150</v>
      </c>
      <c r="M361" s="10">
        <f>ROUND(IF(ISNUMBER(L361), K361*L361, K361),5)</f>
        <v>150</v>
      </c>
    </row>
    <row r="362" spans="1:13" x14ac:dyDescent="0.25">
      <c r="A362" s="7"/>
      <c r="B362" s="7"/>
      <c r="C362" s="7"/>
      <c r="D362" s="7" t="s">
        <v>11</v>
      </c>
      <c r="E362" s="8">
        <v>45378</v>
      </c>
      <c r="F362" s="7" t="s">
        <v>176</v>
      </c>
      <c r="G362" s="7" t="s">
        <v>540</v>
      </c>
      <c r="H362" s="7" t="s">
        <v>765</v>
      </c>
      <c r="I362" s="7" t="s">
        <v>855</v>
      </c>
      <c r="J362" s="7" t="s">
        <v>987</v>
      </c>
      <c r="K362" s="9">
        <v>1</v>
      </c>
      <c r="L362" s="10">
        <v>150</v>
      </c>
      <c r="M362" s="10">
        <f>ROUND(IF(ISNUMBER(L362), K362*L362, K362),5)</f>
        <v>150</v>
      </c>
    </row>
    <row r="363" spans="1:13" x14ac:dyDescent="0.25">
      <c r="A363" s="7"/>
      <c r="B363" s="7"/>
      <c r="C363" s="7"/>
      <c r="D363" s="7" t="s">
        <v>11</v>
      </c>
      <c r="E363" s="8">
        <v>45377</v>
      </c>
      <c r="F363" s="7" t="s">
        <v>304</v>
      </c>
      <c r="G363" s="7" t="s">
        <v>541</v>
      </c>
      <c r="H363" s="7" t="s">
        <v>690</v>
      </c>
      <c r="I363" s="7" t="s">
        <v>854</v>
      </c>
      <c r="J363" s="7" t="s">
        <v>970</v>
      </c>
      <c r="K363" s="9">
        <v>1</v>
      </c>
      <c r="L363" s="10">
        <v>152</v>
      </c>
      <c r="M363" s="10">
        <f>ROUND(IF(ISNUMBER(L363), K363*L363, K363),5)</f>
        <v>152</v>
      </c>
    </row>
    <row r="364" spans="1:13" x14ac:dyDescent="0.25">
      <c r="A364" s="7"/>
      <c r="B364" s="7"/>
      <c r="C364" s="7"/>
      <c r="D364" s="7" t="s">
        <v>11</v>
      </c>
      <c r="E364" s="8">
        <v>45366</v>
      </c>
      <c r="F364" s="7" t="s">
        <v>137</v>
      </c>
      <c r="G364" s="7" t="s">
        <v>542</v>
      </c>
      <c r="H364" s="7" t="s">
        <v>740</v>
      </c>
      <c r="I364" s="7" t="s">
        <v>855</v>
      </c>
      <c r="J364" s="7" t="s">
        <v>988</v>
      </c>
      <c r="K364" s="9">
        <v>1</v>
      </c>
      <c r="L364" s="10">
        <v>153.26</v>
      </c>
      <c r="M364" s="10">
        <f>ROUND(IF(ISNUMBER(L364), K364*L364, K364),5)</f>
        <v>153.26</v>
      </c>
    </row>
    <row r="365" spans="1:13" x14ac:dyDescent="0.25">
      <c r="A365" s="7"/>
      <c r="B365" s="7"/>
      <c r="C365" s="7"/>
      <c r="D365" s="7" t="s">
        <v>11</v>
      </c>
      <c r="E365" s="8">
        <v>45372</v>
      </c>
      <c r="F365" s="7" t="s">
        <v>167</v>
      </c>
      <c r="G365" s="7" t="s">
        <v>543</v>
      </c>
      <c r="H365" s="7" t="s">
        <v>675</v>
      </c>
      <c r="I365" s="7" t="s">
        <v>854</v>
      </c>
      <c r="J365" s="7" t="s">
        <v>989</v>
      </c>
      <c r="K365" s="9">
        <v>1</v>
      </c>
      <c r="L365" s="10">
        <v>154.29</v>
      </c>
      <c r="M365" s="10">
        <f>ROUND(IF(ISNUMBER(L365), K365*L365, K365),5)</f>
        <v>154.29</v>
      </c>
    </row>
    <row r="366" spans="1:13" x14ac:dyDescent="0.25">
      <c r="A366" s="7"/>
      <c r="B366" s="7"/>
      <c r="C366" s="7"/>
      <c r="D366" s="7" t="s">
        <v>11</v>
      </c>
      <c r="E366" s="8">
        <v>45379</v>
      </c>
      <c r="F366" s="7" t="s">
        <v>182</v>
      </c>
      <c r="G366" s="7" t="s">
        <v>544</v>
      </c>
      <c r="H366" s="7" t="s">
        <v>675</v>
      </c>
      <c r="I366" s="7" t="s">
        <v>855</v>
      </c>
      <c r="J366" s="7" t="s">
        <v>990</v>
      </c>
      <c r="K366" s="9">
        <v>1</v>
      </c>
      <c r="L366" s="10">
        <v>154.5</v>
      </c>
      <c r="M366" s="10">
        <f>ROUND(IF(ISNUMBER(L366), K366*L366, K366),5)</f>
        <v>154.5</v>
      </c>
    </row>
    <row r="367" spans="1:13" x14ac:dyDescent="0.25">
      <c r="A367" s="7"/>
      <c r="B367" s="7"/>
      <c r="C367" s="7"/>
      <c r="D367" s="7" t="s">
        <v>11</v>
      </c>
      <c r="E367" s="8">
        <v>45352</v>
      </c>
      <c r="F367" s="7" t="s">
        <v>305</v>
      </c>
      <c r="G367" s="7" t="s">
        <v>545</v>
      </c>
      <c r="H367" s="7" t="s">
        <v>823</v>
      </c>
      <c r="I367" s="7" t="s">
        <v>851</v>
      </c>
      <c r="J367" s="7" t="s">
        <v>991</v>
      </c>
      <c r="K367" s="9">
        <v>1</v>
      </c>
      <c r="L367" s="10">
        <v>155.11000000000001</v>
      </c>
      <c r="M367" s="10">
        <f>ROUND(IF(ISNUMBER(L367), K367*L367, K367),5)</f>
        <v>155.11000000000001</v>
      </c>
    </row>
    <row r="368" spans="1:13" x14ac:dyDescent="0.25">
      <c r="A368" s="7"/>
      <c r="B368" s="7"/>
      <c r="C368" s="7"/>
      <c r="D368" s="7" t="s">
        <v>11</v>
      </c>
      <c r="E368" s="8">
        <v>45352</v>
      </c>
      <c r="F368" s="7" t="s">
        <v>58</v>
      </c>
      <c r="G368" s="7" t="s">
        <v>546</v>
      </c>
      <c r="H368" s="7" t="s">
        <v>697</v>
      </c>
      <c r="I368" s="7" t="s">
        <v>855</v>
      </c>
      <c r="J368" s="7" t="s">
        <v>992</v>
      </c>
      <c r="K368" s="9">
        <v>1</v>
      </c>
      <c r="L368" s="10">
        <v>155.25</v>
      </c>
      <c r="M368" s="10">
        <f>ROUND(IF(ISNUMBER(L368), K368*L368, K368),5)</f>
        <v>155.25</v>
      </c>
    </row>
    <row r="369" spans="1:13" x14ac:dyDescent="0.25">
      <c r="A369" s="7"/>
      <c r="B369" s="7"/>
      <c r="C369" s="7"/>
      <c r="D369" s="7" t="s">
        <v>11</v>
      </c>
      <c r="E369" s="8">
        <v>45371</v>
      </c>
      <c r="F369" s="7" t="s">
        <v>157</v>
      </c>
      <c r="G369" s="7" t="s">
        <v>547</v>
      </c>
      <c r="H369" s="7" t="s">
        <v>691</v>
      </c>
      <c r="I369" s="7" t="s">
        <v>855</v>
      </c>
      <c r="J369" s="7" t="s">
        <v>993</v>
      </c>
      <c r="K369" s="9">
        <v>1</v>
      </c>
      <c r="L369" s="10">
        <v>155.25</v>
      </c>
      <c r="M369" s="10">
        <f>ROUND(IF(ISNUMBER(L369), K369*L369, K369),5)</f>
        <v>155.25</v>
      </c>
    </row>
    <row r="370" spans="1:13" x14ac:dyDescent="0.25">
      <c r="A370" s="7"/>
      <c r="B370" s="7"/>
      <c r="C370" s="7"/>
      <c r="D370" s="7" t="s">
        <v>11</v>
      </c>
      <c r="E370" s="8">
        <v>45356</v>
      </c>
      <c r="F370" s="7" t="s">
        <v>306</v>
      </c>
      <c r="G370" s="7" t="s">
        <v>548</v>
      </c>
      <c r="H370" s="7" t="s">
        <v>824</v>
      </c>
      <c r="I370" s="7" t="s">
        <v>851</v>
      </c>
      <c r="J370" s="7" t="s">
        <v>994</v>
      </c>
      <c r="K370" s="9">
        <v>1</v>
      </c>
      <c r="L370" s="10">
        <v>155.26</v>
      </c>
      <c r="M370" s="10">
        <f>ROUND(IF(ISNUMBER(L370), K370*L370, K370),5)</f>
        <v>155.26</v>
      </c>
    </row>
    <row r="371" spans="1:13" x14ac:dyDescent="0.25">
      <c r="A371" s="7"/>
      <c r="B371" s="7"/>
      <c r="C371" s="7"/>
      <c r="D371" s="7" t="s">
        <v>11</v>
      </c>
      <c r="E371" s="8">
        <v>45364</v>
      </c>
      <c r="F371" s="7" t="s">
        <v>307</v>
      </c>
      <c r="G371" s="7" t="s">
        <v>549</v>
      </c>
      <c r="H371" s="7" t="s">
        <v>735</v>
      </c>
      <c r="I371" s="7" t="s">
        <v>855</v>
      </c>
      <c r="J371" s="7" t="s">
        <v>995</v>
      </c>
      <c r="K371" s="9">
        <v>1</v>
      </c>
      <c r="L371" s="10">
        <v>156.32</v>
      </c>
      <c r="M371" s="10">
        <f>ROUND(IF(ISNUMBER(L371), K371*L371, K371),5)</f>
        <v>156.32</v>
      </c>
    </row>
    <row r="372" spans="1:13" x14ac:dyDescent="0.25">
      <c r="A372" s="7"/>
      <c r="B372" s="7"/>
      <c r="C372" s="7"/>
      <c r="D372" s="7" t="s">
        <v>11</v>
      </c>
      <c r="E372" s="8">
        <v>45356</v>
      </c>
      <c r="F372" s="7" t="s">
        <v>77</v>
      </c>
      <c r="G372" s="7" t="s">
        <v>550</v>
      </c>
      <c r="H372" s="7" t="s">
        <v>714</v>
      </c>
      <c r="I372" s="7" t="s">
        <v>855</v>
      </c>
      <c r="J372" s="7" t="s">
        <v>996</v>
      </c>
      <c r="K372" s="9">
        <v>1</v>
      </c>
      <c r="L372" s="10">
        <v>157.5</v>
      </c>
      <c r="M372" s="10">
        <f>ROUND(IF(ISNUMBER(L372), K372*L372, K372),5)</f>
        <v>157.5</v>
      </c>
    </row>
    <row r="373" spans="1:13" x14ac:dyDescent="0.25">
      <c r="A373" s="7"/>
      <c r="B373" s="7"/>
      <c r="C373" s="7"/>
      <c r="D373" s="7" t="s">
        <v>11</v>
      </c>
      <c r="E373" s="8">
        <v>45369</v>
      </c>
      <c r="F373" s="7" t="s">
        <v>308</v>
      </c>
      <c r="G373" s="7" t="s">
        <v>551</v>
      </c>
      <c r="H373" s="7" t="s">
        <v>825</v>
      </c>
      <c r="I373" s="7" t="s">
        <v>852</v>
      </c>
      <c r="J373" s="7" t="s">
        <v>967</v>
      </c>
      <c r="K373" s="9">
        <v>1</v>
      </c>
      <c r="L373" s="10">
        <v>158.34</v>
      </c>
      <c r="M373" s="10">
        <f>ROUND(IF(ISNUMBER(L373), K373*L373, K373),5)</f>
        <v>158.34</v>
      </c>
    </row>
    <row r="374" spans="1:13" x14ac:dyDescent="0.25">
      <c r="A374" s="7"/>
      <c r="B374" s="7"/>
      <c r="C374" s="7"/>
      <c r="D374" s="7" t="s">
        <v>11</v>
      </c>
      <c r="E374" s="8">
        <v>45356</v>
      </c>
      <c r="F374" s="7" t="s">
        <v>309</v>
      </c>
      <c r="G374" s="7" t="s">
        <v>552</v>
      </c>
      <c r="H374" s="7" t="s">
        <v>675</v>
      </c>
      <c r="I374" s="7" t="s">
        <v>852</v>
      </c>
      <c r="J374" s="7" t="s">
        <v>997</v>
      </c>
      <c r="K374" s="9">
        <v>1</v>
      </c>
      <c r="L374" s="10">
        <v>159</v>
      </c>
      <c r="M374" s="10">
        <f>ROUND(IF(ISNUMBER(L374), K374*L374, K374),5)</f>
        <v>159</v>
      </c>
    </row>
    <row r="375" spans="1:13" x14ac:dyDescent="0.25">
      <c r="A375" s="7"/>
      <c r="B375" s="7"/>
      <c r="C375" s="7"/>
      <c r="D375" s="7" t="s">
        <v>11</v>
      </c>
      <c r="E375" s="8">
        <v>45352</v>
      </c>
      <c r="F375" s="7" t="s">
        <v>310</v>
      </c>
      <c r="G375" s="7" t="s">
        <v>459</v>
      </c>
      <c r="H375" s="7" t="s">
        <v>826</v>
      </c>
      <c r="I375" s="7" t="s">
        <v>851</v>
      </c>
      <c r="J375" s="7" t="s">
        <v>916</v>
      </c>
      <c r="K375" s="9">
        <v>1</v>
      </c>
      <c r="L375" s="10">
        <v>159.16</v>
      </c>
      <c r="M375" s="10">
        <f>ROUND(IF(ISNUMBER(L375), K375*L375, K375),5)</f>
        <v>159.16</v>
      </c>
    </row>
    <row r="376" spans="1:13" x14ac:dyDescent="0.25">
      <c r="A376" s="7"/>
      <c r="B376" s="7"/>
      <c r="C376" s="7"/>
      <c r="D376" s="7" t="s">
        <v>11</v>
      </c>
      <c r="E376" s="8">
        <v>45366</v>
      </c>
      <c r="F376" s="7" t="s">
        <v>225</v>
      </c>
      <c r="G376" s="7" t="s">
        <v>553</v>
      </c>
      <c r="H376" s="7" t="s">
        <v>686</v>
      </c>
      <c r="I376" s="7" t="s">
        <v>851</v>
      </c>
      <c r="J376" s="7" t="s">
        <v>998</v>
      </c>
      <c r="K376" s="9">
        <v>1</v>
      </c>
      <c r="L376" s="10">
        <v>159.16</v>
      </c>
      <c r="M376" s="10">
        <f>ROUND(IF(ISNUMBER(L376), K376*L376, K376),5)</f>
        <v>159.16</v>
      </c>
    </row>
    <row r="377" spans="1:13" x14ac:dyDescent="0.25">
      <c r="A377" s="7"/>
      <c r="B377" s="7"/>
      <c r="C377" s="7"/>
      <c r="D377" s="7" t="s">
        <v>11</v>
      </c>
      <c r="E377" s="8">
        <v>45376</v>
      </c>
      <c r="F377" s="7" t="s">
        <v>170</v>
      </c>
      <c r="G377" s="7" t="s">
        <v>554</v>
      </c>
      <c r="H377" s="7" t="s">
        <v>675</v>
      </c>
      <c r="I377" s="7" t="s">
        <v>851</v>
      </c>
      <c r="J377" s="7" t="s">
        <v>999</v>
      </c>
      <c r="K377" s="9">
        <v>1</v>
      </c>
      <c r="L377" s="10">
        <v>159.38</v>
      </c>
      <c r="M377" s="10">
        <f>ROUND(IF(ISNUMBER(L377), K377*L377, K377),5)</f>
        <v>159.38</v>
      </c>
    </row>
    <row r="378" spans="1:13" x14ac:dyDescent="0.25">
      <c r="A378" s="7"/>
      <c r="B378" s="7"/>
      <c r="C378" s="7"/>
      <c r="D378" s="7" t="s">
        <v>11</v>
      </c>
      <c r="E378" s="8">
        <v>45366</v>
      </c>
      <c r="F378" s="7" t="s">
        <v>135</v>
      </c>
      <c r="G378" s="7" t="s">
        <v>555</v>
      </c>
      <c r="H378" s="7" t="s">
        <v>713</v>
      </c>
      <c r="I378" s="7" t="s">
        <v>851</v>
      </c>
      <c r="J378" s="7" t="s">
        <v>1000</v>
      </c>
      <c r="K378" s="9">
        <v>1</v>
      </c>
      <c r="L378" s="10">
        <v>159.4</v>
      </c>
      <c r="M378" s="10">
        <f>ROUND(IF(ISNUMBER(L378), K378*L378, K378),5)</f>
        <v>159.4</v>
      </c>
    </row>
    <row r="379" spans="1:13" x14ac:dyDescent="0.25">
      <c r="A379" s="7"/>
      <c r="B379" s="7"/>
      <c r="C379" s="7"/>
      <c r="D379" s="7" t="s">
        <v>11</v>
      </c>
      <c r="E379" s="8">
        <v>45366</v>
      </c>
      <c r="F379" s="7" t="s">
        <v>311</v>
      </c>
      <c r="G379" s="7" t="s">
        <v>556</v>
      </c>
      <c r="H379" s="7" t="s">
        <v>748</v>
      </c>
      <c r="I379" s="7" t="s">
        <v>851</v>
      </c>
      <c r="J379" s="7" t="s">
        <v>1001</v>
      </c>
      <c r="K379" s="9">
        <v>1</v>
      </c>
      <c r="L379" s="10">
        <v>159.65</v>
      </c>
      <c r="M379" s="10">
        <f>ROUND(IF(ISNUMBER(L379), K379*L379, K379),5)</f>
        <v>159.65</v>
      </c>
    </row>
    <row r="380" spans="1:13" x14ac:dyDescent="0.25">
      <c r="A380" s="7"/>
      <c r="B380" s="7"/>
      <c r="C380" s="7"/>
      <c r="D380" s="7" t="s">
        <v>11</v>
      </c>
      <c r="E380" s="8">
        <v>45372</v>
      </c>
      <c r="F380" s="7" t="s">
        <v>229</v>
      </c>
      <c r="G380" s="7" t="s">
        <v>557</v>
      </c>
      <c r="H380" s="7" t="s">
        <v>686</v>
      </c>
      <c r="I380" s="7" t="s">
        <v>854</v>
      </c>
      <c r="J380" s="7" t="s">
        <v>1002</v>
      </c>
      <c r="K380" s="9">
        <v>1</v>
      </c>
      <c r="L380" s="10">
        <v>159.80000000000001</v>
      </c>
      <c r="M380" s="10">
        <f>ROUND(IF(ISNUMBER(L380), K380*L380, K380),5)</f>
        <v>159.80000000000001</v>
      </c>
    </row>
    <row r="381" spans="1:13" x14ac:dyDescent="0.25">
      <c r="A381" s="7"/>
      <c r="B381" s="7"/>
      <c r="C381" s="7"/>
      <c r="D381" s="7" t="s">
        <v>11</v>
      </c>
      <c r="E381" s="8">
        <v>45378</v>
      </c>
      <c r="F381" s="7" t="s">
        <v>312</v>
      </c>
      <c r="G381" s="7" t="s">
        <v>558</v>
      </c>
      <c r="H381" s="7" t="s">
        <v>675</v>
      </c>
      <c r="I381" s="7" t="s">
        <v>854</v>
      </c>
      <c r="J381" s="7" t="s">
        <v>1003</v>
      </c>
      <c r="K381" s="9">
        <v>1</v>
      </c>
      <c r="L381" s="10">
        <v>159.80000000000001</v>
      </c>
      <c r="M381" s="10">
        <f>ROUND(IF(ISNUMBER(L381), K381*L381, K381),5)</f>
        <v>159.80000000000001</v>
      </c>
    </row>
    <row r="382" spans="1:13" x14ac:dyDescent="0.25">
      <c r="A382" s="7"/>
      <c r="B382" s="7"/>
      <c r="C382" s="7"/>
      <c r="D382" s="7" t="s">
        <v>11</v>
      </c>
      <c r="E382" s="8">
        <v>45376</v>
      </c>
      <c r="F382" s="7" t="s">
        <v>235</v>
      </c>
      <c r="G382" s="7" t="s">
        <v>559</v>
      </c>
      <c r="H382" s="7" t="s">
        <v>675</v>
      </c>
      <c r="I382" s="7" t="s">
        <v>851</v>
      </c>
      <c r="J382" s="7" t="s">
        <v>997</v>
      </c>
      <c r="K382" s="9">
        <v>1</v>
      </c>
      <c r="L382" s="10">
        <v>159.88</v>
      </c>
      <c r="M382" s="10">
        <f>ROUND(IF(ISNUMBER(L382), K382*L382, K382),5)</f>
        <v>159.88</v>
      </c>
    </row>
    <row r="383" spans="1:13" x14ac:dyDescent="0.25">
      <c r="A383" s="7"/>
      <c r="B383" s="7"/>
      <c r="C383" s="7"/>
      <c r="D383" s="7" t="s">
        <v>11</v>
      </c>
      <c r="E383" s="8">
        <v>45352</v>
      </c>
      <c r="F383" s="7" t="s">
        <v>313</v>
      </c>
      <c r="G383" s="7" t="s">
        <v>560</v>
      </c>
      <c r="H383" s="7" t="s">
        <v>675</v>
      </c>
      <c r="I383" s="7" t="s">
        <v>855</v>
      </c>
      <c r="J383" s="7" t="s">
        <v>1004</v>
      </c>
      <c r="K383" s="9">
        <v>1</v>
      </c>
      <c r="L383" s="10">
        <v>160</v>
      </c>
      <c r="M383" s="10">
        <f>ROUND(IF(ISNUMBER(L383), K383*L383, K383),5)</f>
        <v>160</v>
      </c>
    </row>
    <row r="384" spans="1:13" x14ac:dyDescent="0.25">
      <c r="A384" s="7"/>
      <c r="B384" s="7"/>
      <c r="C384" s="7"/>
      <c r="D384" s="7" t="s">
        <v>11</v>
      </c>
      <c r="E384" s="8">
        <v>45369</v>
      </c>
      <c r="F384" s="7" t="s">
        <v>148</v>
      </c>
      <c r="G384" s="7" t="s">
        <v>430</v>
      </c>
      <c r="H384" s="7" t="s">
        <v>675</v>
      </c>
      <c r="I384" s="7" t="s">
        <v>851</v>
      </c>
      <c r="J384" s="7" t="s">
        <v>896</v>
      </c>
      <c r="K384" s="9">
        <v>2</v>
      </c>
      <c r="L384" s="10">
        <v>80</v>
      </c>
      <c r="M384" s="10">
        <f>ROUND(IF(ISNUMBER(L384), K384*L384, K384),5)</f>
        <v>160</v>
      </c>
    </row>
    <row r="385" spans="1:13" x14ac:dyDescent="0.25">
      <c r="A385" s="7"/>
      <c r="B385" s="7"/>
      <c r="C385" s="7"/>
      <c r="D385" s="7" t="s">
        <v>11</v>
      </c>
      <c r="E385" s="8">
        <v>45372</v>
      </c>
      <c r="F385" s="7" t="s">
        <v>163</v>
      </c>
      <c r="G385" s="7" t="s">
        <v>561</v>
      </c>
      <c r="H385" s="7" t="s">
        <v>760</v>
      </c>
      <c r="I385" s="7" t="s">
        <v>852</v>
      </c>
      <c r="J385" s="7" t="s">
        <v>1005</v>
      </c>
      <c r="K385" s="9">
        <v>1</v>
      </c>
      <c r="L385" s="10">
        <v>160.12</v>
      </c>
      <c r="M385" s="10">
        <f>ROUND(IF(ISNUMBER(L385), K385*L385, K385),5)</f>
        <v>160.12</v>
      </c>
    </row>
    <row r="386" spans="1:13" x14ac:dyDescent="0.25">
      <c r="A386" s="7"/>
      <c r="B386" s="7"/>
      <c r="C386" s="7"/>
      <c r="D386" s="7" t="s">
        <v>11</v>
      </c>
      <c r="E386" s="8">
        <v>45359</v>
      </c>
      <c r="F386" s="7" t="s">
        <v>95</v>
      </c>
      <c r="G386" s="7" t="s">
        <v>562</v>
      </c>
      <c r="H386" s="7" t="s">
        <v>726</v>
      </c>
      <c r="I386" s="7" t="s">
        <v>851</v>
      </c>
      <c r="J386" s="7" t="s">
        <v>1006</v>
      </c>
      <c r="K386" s="9">
        <v>1</v>
      </c>
      <c r="L386" s="10">
        <v>160.53</v>
      </c>
      <c r="M386" s="10">
        <f>ROUND(IF(ISNUMBER(L386), K386*L386, K386),5)</f>
        <v>160.53</v>
      </c>
    </row>
    <row r="387" spans="1:13" x14ac:dyDescent="0.25">
      <c r="A387" s="7"/>
      <c r="B387" s="7"/>
      <c r="C387" s="7"/>
      <c r="D387" s="7" t="s">
        <v>11</v>
      </c>
      <c r="E387" s="8">
        <v>45362</v>
      </c>
      <c r="F387" s="7" t="s">
        <v>104</v>
      </c>
      <c r="G387" s="7" t="s">
        <v>563</v>
      </c>
      <c r="H387" s="7" t="s">
        <v>675</v>
      </c>
      <c r="I387" s="7" t="s">
        <v>855</v>
      </c>
      <c r="J387" s="7" t="s">
        <v>989</v>
      </c>
      <c r="K387" s="9">
        <v>1</v>
      </c>
      <c r="L387" s="10">
        <v>161.44999999999999</v>
      </c>
      <c r="M387" s="10">
        <f>ROUND(IF(ISNUMBER(L387), K387*L387, K387),5)</f>
        <v>161.44999999999999</v>
      </c>
    </row>
    <row r="388" spans="1:13" x14ac:dyDescent="0.25">
      <c r="A388" s="7"/>
      <c r="B388" s="7"/>
      <c r="C388" s="7"/>
      <c r="D388" s="7" t="s">
        <v>11</v>
      </c>
      <c r="E388" s="8">
        <v>45371</v>
      </c>
      <c r="F388" s="7" t="s">
        <v>314</v>
      </c>
      <c r="G388" s="7" t="s">
        <v>564</v>
      </c>
      <c r="H388" s="7" t="s">
        <v>827</v>
      </c>
      <c r="I388" s="7" t="s">
        <v>852</v>
      </c>
      <c r="J388" s="7" t="s">
        <v>1007</v>
      </c>
      <c r="K388" s="9">
        <v>1</v>
      </c>
      <c r="L388" s="10">
        <v>161.44999999999999</v>
      </c>
      <c r="M388" s="10">
        <f>ROUND(IF(ISNUMBER(L388), K388*L388, K388),5)</f>
        <v>161.44999999999999</v>
      </c>
    </row>
    <row r="389" spans="1:13" x14ac:dyDescent="0.25">
      <c r="A389" s="7"/>
      <c r="B389" s="7"/>
      <c r="C389" s="7"/>
      <c r="D389" s="7" t="s">
        <v>11</v>
      </c>
      <c r="E389" s="8">
        <v>45358</v>
      </c>
      <c r="F389" s="7" t="s">
        <v>315</v>
      </c>
      <c r="G389" s="7" t="s">
        <v>565</v>
      </c>
      <c r="H389" s="7" t="s">
        <v>828</v>
      </c>
      <c r="I389" s="7" t="s">
        <v>852</v>
      </c>
      <c r="J389" s="7" t="s">
        <v>1008</v>
      </c>
      <c r="K389" s="9">
        <v>1</v>
      </c>
      <c r="L389" s="10">
        <v>162</v>
      </c>
      <c r="M389" s="10">
        <f>ROUND(IF(ISNUMBER(L389), K389*L389, K389),5)</f>
        <v>162</v>
      </c>
    </row>
    <row r="390" spans="1:13" x14ac:dyDescent="0.25">
      <c r="A390" s="7"/>
      <c r="B390" s="7"/>
      <c r="C390" s="7"/>
      <c r="D390" s="7" t="s">
        <v>11</v>
      </c>
      <c r="E390" s="8">
        <v>45362</v>
      </c>
      <c r="F390" s="7" t="s">
        <v>105</v>
      </c>
      <c r="G390" s="7" t="s">
        <v>566</v>
      </c>
      <c r="H390" s="7" t="s">
        <v>675</v>
      </c>
      <c r="I390" s="7" t="s">
        <v>855</v>
      </c>
      <c r="J390" s="7" t="s">
        <v>1009</v>
      </c>
      <c r="K390" s="9">
        <v>1</v>
      </c>
      <c r="L390" s="10">
        <v>162</v>
      </c>
      <c r="M390" s="10">
        <f>ROUND(IF(ISNUMBER(L390), K390*L390, K390),5)</f>
        <v>162</v>
      </c>
    </row>
    <row r="391" spans="1:13" x14ac:dyDescent="0.25">
      <c r="A391" s="7"/>
      <c r="B391" s="7"/>
      <c r="C391" s="7"/>
      <c r="D391" s="7" t="s">
        <v>11</v>
      </c>
      <c r="E391" s="8">
        <v>45369</v>
      </c>
      <c r="F391" s="7" t="s">
        <v>146</v>
      </c>
      <c r="G391" s="7" t="s">
        <v>567</v>
      </c>
      <c r="H391" s="7" t="s">
        <v>752</v>
      </c>
      <c r="I391" s="7" t="s">
        <v>855</v>
      </c>
      <c r="J391" s="7" t="s">
        <v>1010</v>
      </c>
      <c r="K391" s="9">
        <v>1</v>
      </c>
      <c r="L391" s="10">
        <v>162</v>
      </c>
      <c r="M391" s="10">
        <f>ROUND(IF(ISNUMBER(L391), K391*L391, K391),5)</f>
        <v>162</v>
      </c>
    </row>
    <row r="392" spans="1:13" x14ac:dyDescent="0.25">
      <c r="A392" s="7"/>
      <c r="B392" s="7"/>
      <c r="C392" s="7"/>
      <c r="D392" s="7" t="s">
        <v>11</v>
      </c>
      <c r="E392" s="8">
        <v>45371</v>
      </c>
      <c r="F392" s="7" t="s">
        <v>158</v>
      </c>
      <c r="G392" s="7" t="s">
        <v>568</v>
      </c>
      <c r="H392" s="7" t="s">
        <v>675</v>
      </c>
      <c r="I392" s="7" t="s">
        <v>855</v>
      </c>
      <c r="J392" s="7" t="s">
        <v>1011</v>
      </c>
      <c r="K392" s="9">
        <v>1</v>
      </c>
      <c r="L392" s="10">
        <v>162</v>
      </c>
      <c r="M392" s="10">
        <f>ROUND(IF(ISNUMBER(L392), K392*L392, K392),5)</f>
        <v>162</v>
      </c>
    </row>
    <row r="393" spans="1:13" x14ac:dyDescent="0.25">
      <c r="A393" s="7"/>
      <c r="B393" s="7"/>
      <c r="C393" s="7"/>
      <c r="D393" s="7" t="s">
        <v>11</v>
      </c>
      <c r="E393" s="8">
        <v>45376</v>
      </c>
      <c r="F393" s="7" t="s">
        <v>316</v>
      </c>
      <c r="G393" s="7" t="s">
        <v>569</v>
      </c>
      <c r="H393" s="7" t="s">
        <v>829</v>
      </c>
      <c r="I393" s="7" t="s">
        <v>855</v>
      </c>
      <c r="J393" s="7" t="s">
        <v>1012</v>
      </c>
      <c r="K393" s="9">
        <v>1</v>
      </c>
      <c r="L393" s="10">
        <v>162</v>
      </c>
      <c r="M393" s="10">
        <f>ROUND(IF(ISNUMBER(L393), K393*L393, K393),5)</f>
        <v>162</v>
      </c>
    </row>
    <row r="394" spans="1:13" x14ac:dyDescent="0.25">
      <c r="A394" s="7"/>
      <c r="B394" s="7"/>
      <c r="C394" s="7"/>
      <c r="D394" s="7" t="s">
        <v>11</v>
      </c>
      <c r="E394" s="8">
        <v>45357</v>
      </c>
      <c r="F394" s="7" t="s">
        <v>317</v>
      </c>
      <c r="G394" s="7" t="s">
        <v>400</v>
      </c>
      <c r="H394" s="7" t="s">
        <v>675</v>
      </c>
      <c r="I394" s="7" t="s">
        <v>851</v>
      </c>
      <c r="J394" s="7" t="s">
        <v>883</v>
      </c>
      <c r="K394" s="9">
        <v>1</v>
      </c>
      <c r="L394" s="10">
        <v>162.30000000000001</v>
      </c>
      <c r="M394" s="10">
        <f>ROUND(IF(ISNUMBER(L394), K394*L394, K394),5)</f>
        <v>162.30000000000001</v>
      </c>
    </row>
    <row r="395" spans="1:13" x14ac:dyDescent="0.25">
      <c r="A395" s="7"/>
      <c r="B395" s="7"/>
      <c r="C395" s="7"/>
      <c r="D395" s="7" t="s">
        <v>11</v>
      </c>
      <c r="E395" s="8">
        <v>45357</v>
      </c>
      <c r="F395" s="7" t="s">
        <v>318</v>
      </c>
      <c r="G395" s="7" t="s">
        <v>569</v>
      </c>
      <c r="H395" s="7" t="s">
        <v>801</v>
      </c>
      <c r="I395" s="7" t="s">
        <v>855</v>
      </c>
      <c r="J395" s="7" t="s">
        <v>1012</v>
      </c>
      <c r="K395" s="9">
        <v>1</v>
      </c>
      <c r="L395" s="10">
        <v>162.5</v>
      </c>
      <c r="M395" s="10">
        <f>ROUND(IF(ISNUMBER(L395), K395*L395, K395),5)</f>
        <v>162.5</v>
      </c>
    </row>
    <row r="396" spans="1:13" x14ac:dyDescent="0.25">
      <c r="A396" s="7"/>
      <c r="B396" s="7"/>
      <c r="C396" s="7"/>
      <c r="D396" s="7" t="s">
        <v>11</v>
      </c>
      <c r="E396" s="8">
        <v>45359</v>
      </c>
      <c r="F396" s="7" t="s">
        <v>319</v>
      </c>
      <c r="G396" s="7" t="s">
        <v>569</v>
      </c>
      <c r="H396" s="7" t="s">
        <v>675</v>
      </c>
      <c r="I396" s="7" t="s">
        <v>855</v>
      </c>
      <c r="J396" s="7" t="s">
        <v>1012</v>
      </c>
      <c r="K396" s="9">
        <v>1</v>
      </c>
      <c r="L396" s="10">
        <v>162.5</v>
      </c>
      <c r="M396" s="10">
        <f>ROUND(IF(ISNUMBER(L396), K396*L396, K396),5)</f>
        <v>162.5</v>
      </c>
    </row>
    <row r="397" spans="1:13" x14ac:dyDescent="0.25">
      <c r="A397" s="7"/>
      <c r="B397" s="7"/>
      <c r="C397" s="7"/>
      <c r="D397" s="7" t="s">
        <v>11</v>
      </c>
      <c r="E397" s="8">
        <v>45378</v>
      </c>
      <c r="F397" s="7" t="s">
        <v>175</v>
      </c>
      <c r="G397" s="7" t="s">
        <v>570</v>
      </c>
      <c r="H397" s="7" t="s">
        <v>764</v>
      </c>
      <c r="I397" s="7" t="s">
        <v>851</v>
      </c>
      <c r="J397" s="7" t="s">
        <v>1013</v>
      </c>
      <c r="K397" s="9">
        <v>1</v>
      </c>
      <c r="L397" s="10">
        <v>162.9</v>
      </c>
      <c r="M397" s="10">
        <f>ROUND(IF(ISNUMBER(L397), K397*L397, K397),5)</f>
        <v>162.9</v>
      </c>
    </row>
    <row r="398" spans="1:13" x14ac:dyDescent="0.25">
      <c r="A398" s="7"/>
      <c r="B398" s="7"/>
      <c r="C398" s="7"/>
      <c r="D398" s="7" t="s">
        <v>11</v>
      </c>
      <c r="E398" s="8">
        <v>45356</v>
      </c>
      <c r="F398" s="7" t="s">
        <v>75</v>
      </c>
      <c r="G398" s="7" t="s">
        <v>571</v>
      </c>
      <c r="H398" s="7" t="s">
        <v>712</v>
      </c>
      <c r="I398" s="7" t="s">
        <v>852</v>
      </c>
      <c r="J398" s="7" t="s">
        <v>1014</v>
      </c>
      <c r="K398" s="9">
        <v>1</v>
      </c>
      <c r="L398" s="10">
        <v>163.12</v>
      </c>
      <c r="M398" s="10">
        <f>ROUND(IF(ISNUMBER(L398), K398*L398, K398),5)</f>
        <v>163.12</v>
      </c>
    </row>
    <row r="399" spans="1:13" x14ac:dyDescent="0.25">
      <c r="A399" s="7"/>
      <c r="B399" s="7"/>
      <c r="C399" s="7"/>
      <c r="D399" s="7" t="s">
        <v>11</v>
      </c>
      <c r="E399" s="8">
        <v>45369</v>
      </c>
      <c r="F399" s="7" t="s">
        <v>320</v>
      </c>
      <c r="G399" s="7" t="s">
        <v>572</v>
      </c>
      <c r="H399" s="7" t="s">
        <v>830</v>
      </c>
      <c r="I399" s="7" t="s">
        <v>851</v>
      </c>
      <c r="J399" s="7" t="s">
        <v>1015</v>
      </c>
      <c r="K399" s="9">
        <v>1</v>
      </c>
      <c r="L399" s="10">
        <v>163.5</v>
      </c>
      <c r="M399" s="10">
        <f>ROUND(IF(ISNUMBER(L399), K399*L399, K399),5)</f>
        <v>163.5</v>
      </c>
    </row>
    <row r="400" spans="1:13" x14ac:dyDescent="0.25">
      <c r="A400" s="7"/>
      <c r="B400" s="7"/>
      <c r="C400" s="7"/>
      <c r="D400" s="7" t="s">
        <v>11</v>
      </c>
      <c r="E400" s="8">
        <v>45364</v>
      </c>
      <c r="F400" s="7" t="s">
        <v>127</v>
      </c>
      <c r="G400" s="7" t="s">
        <v>573</v>
      </c>
      <c r="H400" s="7" t="s">
        <v>741</v>
      </c>
      <c r="I400" s="7" t="s">
        <v>855</v>
      </c>
      <c r="J400" s="7" t="s">
        <v>1016</v>
      </c>
      <c r="K400" s="9">
        <v>1</v>
      </c>
      <c r="L400" s="10">
        <v>163.65</v>
      </c>
      <c r="M400" s="10">
        <f>ROUND(IF(ISNUMBER(L400), K400*L400, K400),5)</f>
        <v>163.65</v>
      </c>
    </row>
    <row r="401" spans="1:13" x14ac:dyDescent="0.25">
      <c r="A401" s="7"/>
      <c r="B401" s="7"/>
      <c r="C401" s="7"/>
      <c r="D401" s="7" t="s">
        <v>11</v>
      </c>
      <c r="E401" s="8">
        <v>45378</v>
      </c>
      <c r="F401" s="7" t="s">
        <v>174</v>
      </c>
      <c r="G401" s="7" t="s">
        <v>574</v>
      </c>
      <c r="H401" s="7" t="s">
        <v>697</v>
      </c>
      <c r="I401" s="7" t="s">
        <v>855</v>
      </c>
      <c r="J401" s="7" t="s">
        <v>1017</v>
      </c>
      <c r="K401" s="9">
        <v>1</v>
      </c>
      <c r="L401" s="10">
        <v>163.96</v>
      </c>
      <c r="M401" s="10">
        <f>ROUND(IF(ISNUMBER(L401), K401*L401, K401),5)</f>
        <v>163.96</v>
      </c>
    </row>
    <row r="402" spans="1:13" x14ac:dyDescent="0.25">
      <c r="A402" s="7"/>
      <c r="B402" s="7"/>
      <c r="C402" s="7"/>
      <c r="D402" s="7" t="s">
        <v>11</v>
      </c>
      <c r="E402" s="8">
        <v>45363</v>
      </c>
      <c r="F402" s="7" t="s">
        <v>114</v>
      </c>
      <c r="G402" s="7" t="s">
        <v>575</v>
      </c>
      <c r="H402" s="7" t="s">
        <v>736</v>
      </c>
      <c r="I402" s="7" t="s">
        <v>855</v>
      </c>
      <c r="J402" s="7" t="s">
        <v>1018</v>
      </c>
      <c r="K402" s="9">
        <v>1</v>
      </c>
      <c r="L402" s="10">
        <v>164.34</v>
      </c>
      <c r="M402" s="10">
        <f>ROUND(IF(ISNUMBER(L402), K402*L402, K402),5)</f>
        <v>164.34</v>
      </c>
    </row>
    <row r="403" spans="1:13" x14ac:dyDescent="0.25">
      <c r="A403" s="7"/>
      <c r="B403" s="7"/>
      <c r="C403" s="7"/>
      <c r="D403" s="7" t="s">
        <v>11</v>
      </c>
      <c r="E403" s="8">
        <v>45377</v>
      </c>
      <c r="F403" s="7" t="s">
        <v>321</v>
      </c>
      <c r="G403" s="7" t="s">
        <v>576</v>
      </c>
      <c r="H403" s="7" t="s">
        <v>831</v>
      </c>
      <c r="I403" s="7" t="s">
        <v>855</v>
      </c>
      <c r="J403" s="7" t="s">
        <v>1019</v>
      </c>
      <c r="K403" s="9">
        <v>1</v>
      </c>
      <c r="L403" s="10">
        <v>164.37</v>
      </c>
      <c r="M403" s="10">
        <f>ROUND(IF(ISNUMBER(L403), K403*L403, K403),5)</f>
        <v>164.37</v>
      </c>
    </row>
    <row r="404" spans="1:13" x14ac:dyDescent="0.25">
      <c r="A404" s="7"/>
      <c r="B404" s="7"/>
      <c r="C404" s="7"/>
      <c r="D404" s="7" t="s">
        <v>11</v>
      </c>
      <c r="E404" s="8">
        <v>45356</v>
      </c>
      <c r="F404" s="7" t="s">
        <v>322</v>
      </c>
      <c r="G404" s="7" t="s">
        <v>577</v>
      </c>
      <c r="H404" s="7" t="s">
        <v>832</v>
      </c>
      <c r="I404" s="7" t="s">
        <v>855</v>
      </c>
      <c r="J404" s="7" t="s">
        <v>1012</v>
      </c>
      <c r="K404" s="9">
        <v>1</v>
      </c>
      <c r="L404" s="10">
        <v>164.4</v>
      </c>
      <c r="M404" s="10">
        <f>ROUND(IF(ISNUMBER(L404), K404*L404, K404),5)</f>
        <v>164.4</v>
      </c>
    </row>
    <row r="405" spans="1:13" x14ac:dyDescent="0.25">
      <c r="A405" s="7"/>
      <c r="B405" s="7"/>
      <c r="C405" s="7"/>
      <c r="D405" s="7" t="s">
        <v>11</v>
      </c>
      <c r="E405" s="8">
        <v>45378</v>
      </c>
      <c r="F405" s="7" t="s">
        <v>323</v>
      </c>
      <c r="G405" s="7" t="s">
        <v>578</v>
      </c>
      <c r="H405" s="7" t="s">
        <v>833</v>
      </c>
      <c r="I405" s="7" t="s">
        <v>855</v>
      </c>
      <c r="J405" s="7" t="s">
        <v>1020</v>
      </c>
      <c r="K405" s="9">
        <v>1</v>
      </c>
      <c r="L405" s="10">
        <v>164.9</v>
      </c>
      <c r="M405" s="10">
        <f>ROUND(IF(ISNUMBER(L405), K405*L405, K405),5)</f>
        <v>164.9</v>
      </c>
    </row>
    <row r="406" spans="1:13" x14ac:dyDescent="0.25">
      <c r="A406" s="7"/>
      <c r="B406" s="7"/>
      <c r="C406" s="7"/>
      <c r="D406" s="7" t="s">
        <v>11</v>
      </c>
      <c r="E406" s="8">
        <v>45357</v>
      </c>
      <c r="F406" s="7" t="s">
        <v>248</v>
      </c>
      <c r="G406" s="7" t="s">
        <v>579</v>
      </c>
      <c r="H406" s="7" t="s">
        <v>803</v>
      </c>
      <c r="I406" s="7" t="s">
        <v>852</v>
      </c>
      <c r="J406" s="7" t="s">
        <v>964</v>
      </c>
      <c r="K406" s="9">
        <v>1</v>
      </c>
      <c r="L406" s="10">
        <v>165</v>
      </c>
      <c r="M406" s="10">
        <f>ROUND(IF(ISNUMBER(L406), K406*L406, K406),5)</f>
        <v>165</v>
      </c>
    </row>
    <row r="407" spans="1:13" x14ac:dyDescent="0.25">
      <c r="A407" s="7"/>
      <c r="B407" s="7"/>
      <c r="C407" s="7"/>
      <c r="D407" s="7" t="s">
        <v>11</v>
      </c>
      <c r="E407" s="8">
        <v>45359</v>
      </c>
      <c r="F407" s="7" t="s">
        <v>93</v>
      </c>
      <c r="G407" s="7" t="s">
        <v>580</v>
      </c>
      <c r="H407" s="7" t="s">
        <v>725</v>
      </c>
      <c r="I407" s="7" t="s">
        <v>851</v>
      </c>
      <c r="J407" s="7" t="s">
        <v>1021</v>
      </c>
      <c r="K407" s="9">
        <v>1</v>
      </c>
      <c r="L407" s="10">
        <v>165</v>
      </c>
      <c r="M407" s="10">
        <f>ROUND(IF(ISNUMBER(L407), K407*L407, K407),5)</f>
        <v>165</v>
      </c>
    </row>
    <row r="408" spans="1:13" x14ac:dyDescent="0.25">
      <c r="A408" s="7"/>
      <c r="B408" s="7"/>
      <c r="C408" s="7"/>
      <c r="D408" s="7" t="s">
        <v>11</v>
      </c>
      <c r="E408" s="8">
        <v>45366</v>
      </c>
      <c r="F408" s="7" t="s">
        <v>139</v>
      </c>
      <c r="G408" s="7" t="s">
        <v>581</v>
      </c>
      <c r="H408" s="7" t="s">
        <v>675</v>
      </c>
      <c r="I408" s="7" t="s">
        <v>855</v>
      </c>
      <c r="J408" s="7" t="s">
        <v>1022</v>
      </c>
      <c r="K408" s="9">
        <v>1</v>
      </c>
      <c r="L408" s="10">
        <v>165</v>
      </c>
      <c r="M408" s="10">
        <f>ROUND(IF(ISNUMBER(L408), K408*L408, K408),5)</f>
        <v>165</v>
      </c>
    </row>
    <row r="409" spans="1:13" x14ac:dyDescent="0.25">
      <c r="A409" s="7"/>
      <c r="B409" s="7"/>
      <c r="C409" s="7"/>
      <c r="D409" s="7" t="s">
        <v>11</v>
      </c>
      <c r="E409" s="8">
        <v>45369</v>
      </c>
      <c r="F409" s="7" t="s">
        <v>324</v>
      </c>
      <c r="G409" s="7" t="s">
        <v>569</v>
      </c>
      <c r="H409" s="7" t="s">
        <v>834</v>
      </c>
      <c r="I409" s="7" t="s">
        <v>851</v>
      </c>
      <c r="J409" s="7" t="s">
        <v>1012</v>
      </c>
      <c r="K409" s="9">
        <v>1</v>
      </c>
      <c r="L409" s="10">
        <v>165</v>
      </c>
      <c r="M409" s="10">
        <f>ROUND(IF(ISNUMBER(L409), K409*L409, K409),5)</f>
        <v>165</v>
      </c>
    </row>
    <row r="410" spans="1:13" x14ac:dyDescent="0.25">
      <c r="A410" s="7"/>
      <c r="B410" s="7"/>
      <c r="C410" s="7"/>
      <c r="D410" s="7" t="s">
        <v>11</v>
      </c>
      <c r="E410" s="8">
        <v>45371</v>
      </c>
      <c r="F410" s="7" t="s">
        <v>160</v>
      </c>
      <c r="G410" s="7" t="s">
        <v>582</v>
      </c>
      <c r="H410" s="7" t="s">
        <v>757</v>
      </c>
      <c r="I410" s="7" t="s">
        <v>854</v>
      </c>
      <c r="J410" s="7" t="s">
        <v>1023</v>
      </c>
      <c r="K410" s="9">
        <v>1</v>
      </c>
      <c r="L410" s="10">
        <v>165</v>
      </c>
      <c r="M410" s="10">
        <f>ROUND(IF(ISNUMBER(L410), K410*L410, K410),5)</f>
        <v>165</v>
      </c>
    </row>
    <row r="411" spans="1:13" x14ac:dyDescent="0.25">
      <c r="A411" s="7"/>
      <c r="B411" s="7"/>
      <c r="C411" s="7"/>
      <c r="D411" s="7" t="s">
        <v>11</v>
      </c>
      <c r="E411" s="8">
        <v>45378</v>
      </c>
      <c r="F411" s="7" t="s">
        <v>177</v>
      </c>
      <c r="G411" s="7" t="s">
        <v>583</v>
      </c>
      <c r="H411" s="7" t="s">
        <v>766</v>
      </c>
      <c r="I411" s="7" t="s">
        <v>855</v>
      </c>
      <c r="J411" s="7" t="s">
        <v>1024</v>
      </c>
      <c r="K411" s="9">
        <v>1</v>
      </c>
      <c r="L411" s="10">
        <v>165</v>
      </c>
      <c r="M411" s="10">
        <f>ROUND(IF(ISNUMBER(L411), K411*L411, K411),5)</f>
        <v>165</v>
      </c>
    </row>
    <row r="412" spans="1:13" x14ac:dyDescent="0.25">
      <c r="A412" s="7"/>
      <c r="B412" s="7"/>
      <c r="C412" s="7"/>
      <c r="D412" s="7" t="s">
        <v>11</v>
      </c>
      <c r="E412" s="8">
        <v>45378</v>
      </c>
      <c r="F412" s="7" t="s">
        <v>179</v>
      </c>
      <c r="G412" s="7" t="s">
        <v>584</v>
      </c>
      <c r="H412" s="7" t="s">
        <v>768</v>
      </c>
      <c r="I412" s="7" t="s">
        <v>856</v>
      </c>
      <c r="J412" s="7" t="s">
        <v>1025</v>
      </c>
      <c r="K412" s="9">
        <v>1</v>
      </c>
      <c r="L412" s="10">
        <v>165</v>
      </c>
      <c r="M412" s="10">
        <f>ROUND(IF(ISNUMBER(L412), K412*L412, K412),5)</f>
        <v>165</v>
      </c>
    </row>
    <row r="413" spans="1:13" x14ac:dyDescent="0.25">
      <c r="A413" s="7"/>
      <c r="B413" s="7"/>
      <c r="C413" s="7"/>
      <c r="D413" s="7" t="s">
        <v>11</v>
      </c>
      <c r="E413" s="8">
        <v>45364</v>
      </c>
      <c r="F413" s="7" t="s">
        <v>325</v>
      </c>
      <c r="G413" s="7" t="s">
        <v>525</v>
      </c>
      <c r="H413" s="7" t="s">
        <v>763</v>
      </c>
      <c r="I413" s="7" t="s">
        <v>851</v>
      </c>
      <c r="J413" s="7" t="s">
        <v>973</v>
      </c>
      <c r="K413" s="9">
        <v>1</v>
      </c>
      <c r="L413" s="10">
        <v>166.34</v>
      </c>
      <c r="M413" s="10">
        <f>ROUND(IF(ISNUMBER(L413), K413*L413, K413),5)</f>
        <v>166.34</v>
      </c>
    </row>
    <row r="414" spans="1:13" x14ac:dyDescent="0.25">
      <c r="A414" s="7"/>
      <c r="B414" s="7"/>
      <c r="C414" s="7"/>
      <c r="D414" s="7" t="s">
        <v>11</v>
      </c>
      <c r="E414" s="8">
        <v>45365</v>
      </c>
      <c r="F414" s="7" t="s">
        <v>326</v>
      </c>
      <c r="G414" s="7" t="s">
        <v>525</v>
      </c>
      <c r="H414" s="7" t="s">
        <v>763</v>
      </c>
      <c r="I414" s="7" t="s">
        <v>851</v>
      </c>
      <c r="J414" s="7" t="s">
        <v>973</v>
      </c>
      <c r="K414" s="9">
        <v>1</v>
      </c>
      <c r="L414" s="10">
        <v>166.34</v>
      </c>
      <c r="M414" s="10">
        <f>ROUND(IF(ISNUMBER(L414), K414*L414, K414),5)</f>
        <v>166.34</v>
      </c>
    </row>
    <row r="415" spans="1:13" x14ac:dyDescent="0.25">
      <c r="A415" s="7"/>
      <c r="B415" s="7"/>
      <c r="C415" s="7"/>
      <c r="D415" s="7" t="s">
        <v>11</v>
      </c>
      <c r="E415" s="8">
        <v>45372</v>
      </c>
      <c r="F415" s="7" t="s">
        <v>327</v>
      </c>
      <c r="G415" s="7" t="s">
        <v>585</v>
      </c>
      <c r="H415" s="7" t="s">
        <v>835</v>
      </c>
      <c r="I415" s="7" t="s">
        <v>851</v>
      </c>
      <c r="J415" s="7" t="s">
        <v>973</v>
      </c>
      <c r="K415" s="9">
        <v>1</v>
      </c>
      <c r="L415" s="10">
        <v>166.48</v>
      </c>
      <c r="M415" s="10">
        <f>ROUND(IF(ISNUMBER(L415), K415*L415, K415),5)</f>
        <v>166.48</v>
      </c>
    </row>
    <row r="416" spans="1:13" x14ac:dyDescent="0.25">
      <c r="A416" s="7"/>
      <c r="B416" s="7"/>
      <c r="C416" s="7"/>
      <c r="D416" s="7" t="s">
        <v>11</v>
      </c>
      <c r="E416" s="8">
        <v>45371</v>
      </c>
      <c r="F416" s="7" t="s">
        <v>328</v>
      </c>
      <c r="G416" s="7" t="s">
        <v>480</v>
      </c>
      <c r="H416" s="7" t="s">
        <v>697</v>
      </c>
      <c r="I416" s="7" t="s">
        <v>851</v>
      </c>
      <c r="J416" s="7" t="s">
        <v>935</v>
      </c>
      <c r="K416" s="9">
        <v>1</v>
      </c>
      <c r="L416" s="10">
        <v>167.86</v>
      </c>
      <c r="M416" s="10">
        <f>ROUND(IF(ISNUMBER(L416), K416*L416, K416),5)</f>
        <v>167.86</v>
      </c>
    </row>
    <row r="417" spans="1:13" x14ac:dyDescent="0.25">
      <c r="A417" s="7"/>
      <c r="B417" s="7"/>
      <c r="C417" s="7"/>
      <c r="D417" s="7" t="s">
        <v>11</v>
      </c>
      <c r="E417" s="8">
        <v>45378</v>
      </c>
      <c r="F417" s="7" t="s">
        <v>180</v>
      </c>
      <c r="G417" s="7" t="s">
        <v>586</v>
      </c>
      <c r="H417" s="7" t="s">
        <v>769</v>
      </c>
      <c r="I417" s="7" t="s">
        <v>851</v>
      </c>
      <c r="J417" s="7" t="s">
        <v>1026</v>
      </c>
      <c r="K417" s="9">
        <v>1</v>
      </c>
      <c r="L417" s="10">
        <v>168.5</v>
      </c>
      <c r="M417" s="10">
        <f>ROUND(IF(ISNUMBER(L417), K417*L417, K417),5)</f>
        <v>168.5</v>
      </c>
    </row>
    <row r="418" spans="1:13" x14ac:dyDescent="0.25">
      <c r="A418" s="7"/>
      <c r="B418" s="7"/>
      <c r="C418" s="7"/>
      <c r="D418" s="7" t="s">
        <v>11</v>
      </c>
      <c r="E418" s="8">
        <v>45355</v>
      </c>
      <c r="F418" s="7" t="s">
        <v>64</v>
      </c>
      <c r="G418" s="7" t="s">
        <v>587</v>
      </c>
      <c r="H418" s="7" t="s">
        <v>681</v>
      </c>
      <c r="I418" s="7" t="s">
        <v>855</v>
      </c>
      <c r="J418" s="7" t="s">
        <v>1027</v>
      </c>
      <c r="K418" s="9">
        <v>1</v>
      </c>
      <c r="L418" s="10">
        <v>168.56</v>
      </c>
      <c r="M418" s="10">
        <f>ROUND(IF(ISNUMBER(L418), K418*L418, K418),5)</f>
        <v>168.56</v>
      </c>
    </row>
    <row r="419" spans="1:13" x14ac:dyDescent="0.25">
      <c r="A419" s="7"/>
      <c r="B419" s="7"/>
      <c r="C419" s="7"/>
      <c r="D419" s="7" t="s">
        <v>11</v>
      </c>
      <c r="E419" s="8">
        <v>45372</v>
      </c>
      <c r="F419" s="7" t="s">
        <v>285</v>
      </c>
      <c r="G419" s="7" t="s">
        <v>588</v>
      </c>
      <c r="H419" s="7" t="s">
        <v>710</v>
      </c>
      <c r="I419" s="7" t="s">
        <v>851</v>
      </c>
      <c r="J419" s="7" t="s">
        <v>916</v>
      </c>
      <c r="K419" s="9">
        <v>1</v>
      </c>
      <c r="L419" s="10">
        <v>169.23</v>
      </c>
      <c r="M419" s="10">
        <f>ROUND(IF(ISNUMBER(L419), K419*L419, K419),5)</f>
        <v>169.23</v>
      </c>
    </row>
    <row r="420" spans="1:13" x14ac:dyDescent="0.25">
      <c r="A420" s="7"/>
      <c r="B420" s="7"/>
      <c r="C420" s="7"/>
      <c r="D420" s="7" t="s">
        <v>11</v>
      </c>
      <c r="E420" s="8">
        <v>45373</v>
      </c>
      <c r="F420" s="7" t="s">
        <v>329</v>
      </c>
      <c r="G420" s="7" t="s">
        <v>525</v>
      </c>
      <c r="H420" s="7" t="s">
        <v>757</v>
      </c>
      <c r="I420" s="7" t="s">
        <v>851</v>
      </c>
      <c r="J420" s="7" t="s">
        <v>973</v>
      </c>
      <c r="K420" s="9">
        <v>1</v>
      </c>
      <c r="L420" s="10">
        <v>169.32</v>
      </c>
      <c r="M420" s="10">
        <f>ROUND(IF(ISNUMBER(L420), K420*L420, K420),5)</f>
        <v>169.32</v>
      </c>
    </row>
    <row r="421" spans="1:13" x14ac:dyDescent="0.25">
      <c r="A421" s="7"/>
      <c r="B421" s="7"/>
      <c r="C421" s="7"/>
      <c r="D421" s="7" t="s">
        <v>11</v>
      </c>
      <c r="E421" s="8">
        <v>45355</v>
      </c>
      <c r="F421" s="7" t="s">
        <v>68</v>
      </c>
      <c r="G421" s="7" t="s">
        <v>589</v>
      </c>
      <c r="H421" s="7" t="s">
        <v>708</v>
      </c>
      <c r="I421" s="7" t="s">
        <v>855</v>
      </c>
      <c r="J421" s="7" t="s">
        <v>1028</v>
      </c>
      <c r="K421" s="9">
        <v>1</v>
      </c>
      <c r="L421" s="10">
        <v>169.4</v>
      </c>
      <c r="M421" s="10">
        <f>ROUND(IF(ISNUMBER(L421), K421*L421, K421),5)</f>
        <v>169.4</v>
      </c>
    </row>
    <row r="422" spans="1:13" x14ac:dyDescent="0.25">
      <c r="A422" s="7"/>
      <c r="B422" s="7"/>
      <c r="C422" s="7"/>
      <c r="D422" s="7" t="s">
        <v>11</v>
      </c>
      <c r="E422" s="8">
        <v>45366</v>
      </c>
      <c r="F422" s="7" t="s">
        <v>330</v>
      </c>
      <c r="G422" s="7" t="s">
        <v>590</v>
      </c>
      <c r="H422" s="7" t="s">
        <v>836</v>
      </c>
      <c r="I422" s="7" t="s">
        <v>851</v>
      </c>
      <c r="J422" s="7" t="s">
        <v>1029</v>
      </c>
      <c r="K422" s="9">
        <v>1</v>
      </c>
      <c r="L422" s="10">
        <v>169.88</v>
      </c>
      <c r="M422" s="10">
        <f>ROUND(IF(ISNUMBER(L422), K422*L422, K422),5)</f>
        <v>169.88</v>
      </c>
    </row>
    <row r="423" spans="1:13" x14ac:dyDescent="0.25">
      <c r="A423" s="7"/>
      <c r="B423" s="7"/>
      <c r="C423" s="7"/>
      <c r="D423" s="7" t="s">
        <v>11</v>
      </c>
      <c r="E423" s="8">
        <v>45369</v>
      </c>
      <c r="F423" s="7" t="s">
        <v>331</v>
      </c>
      <c r="G423" s="7" t="s">
        <v>591</v>
      </c>
      <c r="H423" s="7" t="s">
        <v>837</v>
      </c>
      <c r="I423" s="7" t="s">
        <v>855</v>
      </c>
      <c r="J423" s="7" t="s">
        <v>1030</v>
      </c>
      <c r="K423" s="9">
        <v>1</v>
      </c>
      <c r="L423" s="10">
        <v>170</v>
      </c>
      <c r="M423" s="10">
        <f>ROUND(IF(ISNUMBER(L423), K423*L423, K423),5)</f>
        <v>170</v>
      </c>
    </row>
    <row r="424" spans="1:13" x14ac:dyDescent="0.25">
      <c r="A424" s="7"/>
      <c r="B424" s="7"/>
      <c r="C424" s="7"/>
      <c r="D424" s="7" t="s">
        <v>11</v>
      </c>
      <c r="E424" s="8">
        <v>45380</v>
      </c>
      <c r="F424" s="7" t="s">
        <v>332</v>
      </c>
      <c r="G424" s="7" t="s">
        <v>592</v>
      </c>
      <c r="H424" s="7" t="s">
        <v>711</v>
      </c>
      <c r="I424" s="7" t="s">
        <v>851</v>
      </c>
      <c r="J424" s="7" t="s">
        <v>1031</v>
      </c>
      <c r="K424" s="9">
        <v>1</v>
      </c>
      <c r="L424" s="10">
        <v>170.18</v>
      </c>
      <c r="M424" s="10">
        <f>ROUND(IF(ISNUMBER(L424), K424*L424, K424),5)</f>
        <v>170.18</v>
      </c>
    </row>
    <row r="425" spans="1:13" x14ac:dyDescent="0.25">
      <c r="A425" s="7"/>
      <c r="B425" s="7"/>
      <c r="C425" s="7"/>
      <c r="D425" s="7" t="s">
        <v>11</v>
      </c>
      <c r="E425" s="8">
        <v>45356</v>
      </c>
      <c r="F425" s="7" t="s">
        <v>73</v>
      </c>
      <c r="G425" s="7" t="s">
        <v>593</v>
      </c>
      <c r="H425" s="7" t="s">
        <v>711</v>
      </c>
      <c r="I425" s="7" t="s">
        <v>851</v>
      </c>
      <c r="J425" s="7" t="s">
        <v>1032</v>
      </c>
      <c r="K425" s="9">
        <v>1</v>
      </c>
      <c r="L425" s="10">
        <v>170.78</v>
      </c>
      <c r="M425" s="10">
        <f>ROUND(IF(ISNUMBER(L425), K425*L425, K425),5)</f>
        <v>170.78</v>
      </c>
    </row>
    <row r="426" spans="1:13" x14ac:dyDescent="0.25">
      <c r="A426" s="7"/>
      <c r="B426" s="7"/>
      <c r="C426" s="7"/>
      <c r="D426" s="7" t="s">
        <v>11</v>
      </c>
      <c r="E426" s="8">
        <v>45355</v>
      </c>
      <c r="F426" s="7" t="s">
        <v>333</v>
      </c>
      <c r="G426" s="7" t="s">
        <v>594</v>
      </c>
      <c r="H426" s="7" t="s">
        <v>744</v>
      </c>
      <c r="I426" s="7" t="s">
        <v>852</v>
      </c>
      <c r="J426" s="7" t="s">
        <v>1033</v>
      </c>
      <c r="K426" s="9">
        <v>1</v>
      </c>
      <c r="L426" s="10">
        <v>170.82</v>
      </c>
      <c r="M426" s="10">
        <f>ROUND(IF(ISNUMBER(L426), K426*L426, K426),5)</f>
        <v>170.82</v>
      </c>
    </row>
    <row r="427" spans="1:13" x14ac:dyDescent="0.25">
      <c r="A427" s="7"/>
      <c r="B427" s="7"/>
      <c r="C427" s="7"/>
      <c r="D427" s="7" t="s">
        <v>11</v>
      </c>
      <c r="E427" s="8">
        <v>45357</v>
      </c>
      <c r="F427" s="7" t="s">
        <v>248</v>
      </c>
      <c r="G427" s="7" t="s">
        <v>595</v>
      </c>
      <c r="H427" s="7" t="s">
        <v>803</v>
      </c>
      <c r="I427" s="7" t="s">
        <v>852</v>
      </c>
      <c r="J427" s="7" t="s">
        <v>1034</v>
      </c>
      <c r="K427" s="9">
        <v>1</v>
      </c>
      <c r="L427" s="10">
        <v>173.25</v>
      </c>
      <c r="M427" s="10">
        <f>ROUND(IF(ISNUMBER(L427), K427*L427, K427),5)</f>
        <v>173.25</v>
      </c>
    </row>
    <row r="428" spans="1:13" x14ac:dyDescent="0.25">
      <c r="A428" s="7"/>
      <c r="B428" s="7"/>
      <c r="C428" s="7"/>
      <c r="D428" s="7" t="s">
        <v>11</v>
      </c>
      <c r="E428" s="8">
        <v>45358</v>
      </c>
      <c r="F428" s="7" t="s">
        <v>334</v>
      </c>
      <c r="G428" s="7" t="s">
        <v>596</v>
      </c>
      <c r="H428" s="7" t="s">
        <v>803</v>
      </c>
      <c r="I428" s="7" t="s">
        <v>852</v>
      </c>
      <c r="J428" s="7" t="s">
        <v>1034</v>
      </c>
      <c r="K428" s="9">
        <v>1</v>
      </c>
      <c r="L428" s="10">
        <v>173.25</v>
      </c>
      <c r="M428" s="10">
        <f>ROUND(IF(ISNUMBER(L428), K428*L428, K428),5)</f>
        <v>173.25</v>
      </c>
    </row>
    <row r="429" spans="1:13" x14ac:dyDescent="0.25">
      <c r="A429" s="7"/>
      <c r="B429" s="7"/>
      <c r="C429" s="7"/>
      <c r="D429" s="7" t="s">
        <v>11</v>
      </c>
      <c r="E429" s="8">
        <v>45359</v>
      </c>
      <c r="F429" s="7" t="s">
        <v>335</v>
      </c>
      <c r="G429" s="7" t="s">
        <v>597</v>
      </c>
      <c r="H429" s="7" t="s">
        <v>690</v>
      </c>
      <c r="I429" s="7" t="s">
        <v>851</v>
      </c>
      <c r="J429" s="7" t="s">
        <v>1035</v>
      </c>
      <c r="K429" s="9">
        <v>1</v>
      </c>
      <c r="L429" s="10">
        <v>173.61</v>
      </c>
      <c r="M429" s="10">
        <f>ROUND(IF(ISNUMBER(L429), K429*L429, K429),5)</f>
        <v>173.61</v>
      </c>
    </row>
    <row r="430" spans="1:13" x14ac:dyDescent="0.25">
      <c r="A430" s="7"/>
      <c r="B430" s="7"/>
      <c r="C430" s="7"/>
      <c r="D430" s="7" t="s">
        <v>11</v>
      </c>
      <c r="E430" s="8">
        <v>45371</v>
      </c>
      <c r="F430" s="7" t="s">
        <v>336</v>
      </c>
      <c r="G430" s="7" t="s">
        <v>598</v>
      </c>
      <c r="H430" s="7" t="s">
        <v>838</v>
      </c>
      <c r="I430" s="7" t="s">
        <v>851</v>
      </c>
      <c r="J430" s="7" t="s">
        <v>1036</v>
      </c>
      <c r="K430" s="9">
        <v>1</v>
      </c>
      <c r="L430" s="10">
        <v>173.82</v>
      </c>
      <c r="M430" s="10">
        <f>ROUND(IF(ISNUMBER(L430), K430*L430, K430),5)</f>
        <v>173.82</v>
      </c>
    </row>
    <row r="431" spans="1:13" x14ac:dyDescent="0.25">
      <c r="A431" s="7"/>
      <c r="B431" s="7"/>
      <c r="C431" s="7"/>
      <c r="D431" s="7" t="s">
        <v>11</v>
      </c>
      <c r="E431" s="8">
        <v>45376</v>
      </c>
      <c r="F431" s="7" t="s">
        <v>337</v>
      </c>
      <c r="G431" s="7" t="s">
        <v>599</v>
      </c>
      <c r="H431" s="7" t="s">
        <v>838</v>
      </c>
      <c r="I431" s="7" t="s">
        <v>852</v>
      </c>
      <c r="J431" s="7" t="s">
        <v>1036</v>
      </c>
      <c r="K431" s="9">
        <v>1</v>
      </c>
      <c r="L431" s="10">
        <v>173.82</v>
      </c>
      <c r="M431" s="10">
        <f>ROUND(IF(ISNUMBER(L431), K431*L431, K431),5)</f>
        <v>173.82</v>
      </c>
    </row>
    <row r="432" spans="1:13" x14ac:dyDescent="0.25">
      <c r="A432" s="7"/>
      <c r="B432" s="7"/>
      <c r="C432" s="7"/>
      <c r="D432" s="7" t="s">
        <v>11</v>
      </c>
      <c r="E432" s="8">
        <v>45369</v>
      </c>
      <c r="F432" s="7" t="s">
        <v>201</v>
      </c>
      <c r="G432" s="7" t="s">
        <v>600</v>
      </c>
      <c r="H432" s="7" t="s">
        <v>784</v>
      </c>
      <c r="I432" s="7" t="s">
        <v>855</v>
      </c>
      <c r="J432" s="7" t="s">
        <v>1037</v>
      </c>
      <c r="K432" s="9">
        <v>1</v>
      </c>
      <c r="L432" s="10">
        <v>175</v>
      </c>
      <c r="M432" s="10">
        <f>ROUND(IF(ISNUMBER(L432), K432*L432, K432),5)</f>
        <v>175</v>
      </c>
    </row>
    <row r="433" spans="1:13" x14ac:dyDescent="0.25">
      <c r="A433" s="7"/>
      <c r="B433" s="7"/>
      <c r="C433" s="7"/>
      <c r="D433" s="7" t="s">
        <v>11</v>
      </c>
      <c r="E433" s="8">
        <v>45371</v>
      </c>
      <c r="F433" s="7" t="s">
        <v>44</v>
      </c>
      <c r="G433" s="7" t="s">
        <v>601</v>
      </c>
      <c r="H433" s="7" t="s">
        <v>692</v>
      </c>
      <c r="I433" s="7" t="s">
        <v>852</v>
      </c>
      <c r="J433" s="7" t="s">
        <v>1038</v>
      </c>
      <c r="K433" s="9">
        <v>1</v>
      </c>
      <c r="L433" s="10">
        <v>175</v>
      </c>
      <c r="M433" s="10">
        <f>ROUND(IF(ISNUMBER(L433), K433*L433, K433),5)</f>
        <v>175</v>
      </c>
    </row>
    <row r="434" spans="1:13" x14ac:dyDescent="0.25">
      <c r="A434" s="7"/>
      <c r="B434" s="7"/>
      <c r="C434" s="7"/>
      <c r="D434" s="7" t="s">
        <v>11</v>
      </c>
      <c r="E434" s="8">
        <v>45356</v>
      </c>
      <c r="F434" s="7" t="s">
        <v>70</v>
      </c>
      <c r="G434" s="7" t="s">
        <v>602</v>
      </c>
      <c r="H434" s="7" t="s">
        <v>681</v>
      </c>
      <c r="I434" s="7" t="s">
        <v>855</v>
      </c>
      <c r="J434" s="7" t="s">
        <v>1039</v>
      </c>
      <c r="K434" s="9">
        <v>1</v>
      </c>
      <c r="L434" s="10">
        <v>175.18</v>
      </c>
      <c r="M434" s="10">
        <f>ROUND(IF(ISNUMBER(L434), K434*L434, K434),5)</f>
        <v>175.18</v>
      </c>
    </row>
    <row r="435" spans="1:13" x14ac:dyDescent="0.25">
      <c r="A435" s="7"/>
      <c r="B435" s="7"/>
      <c r="C435" s="7"/>
      <c r="D435" s="7" t="s">
        <v>11</v>
      </c>
      <c r="E435" s="8">
        <v>45358</v>
      </c>
      <c r="F435" s="7" t="s">
        <v>88</v>
      </c>
      <c r="G435" s="7" t="s">
        <v>603</v>
      </c>
      <c r="H435" s="7" t="s">
        <v>681</v>
      </c>
      <c r="I435" s="7" t="s">
        <v>851</v>
      </c>
      <c r="J435" s="7" t="s">
        <v>1039</v>
      </c>
      <c r="K435" s="9">
        <v>1</v>
      </c>
      <c r="L435" s="10">
        <v>175.18</v>
      </c>
      <c r="M435" s="10">
        <f>ROUND(IF(ISNUMBER(L435), K435*L435, K435),5)</f>
        <v>175.18</v>
      </c>
    </row>
    <row r="436" spans="1:13" x14ac:dyDescent="0.25">
      <c r="A436" s="7"/>
      <c r="B436" s="7"/>
      <c r="C436" s="7"/>
      <c r="D436" s="7" t="s">
        <v>11</v>
      </c>
      <c r="E436" s="8">
        <v>45366</v>
      </c>
      <c r="F436" s="7" t="s">
        <v>143</v>
      </c>
      <c r="G436" s="7" t="s">
        <v>604</v>
      </c>
      <c r="H436" s="7" t="s">
        <v>749</v>
      </c>
      <c r="I436" s="7" t="s">
        <v>852</v>
      </c>
      <c r="J436" s="7" t="s">
        <v>1040</v>
      </c>
      <c r="K436" s="9">
        <v>1</v>
      </c>
      <c r="L436" s="10">
        <v>175.32</v>
      </c>
      <c r="M436" s="10">
        <f>ROUND(IF(ISNUMBER(L436), K436*L436, K436),5)</f>
        <v>175.32</v>
      </c>
    </row>
    <row r="437" spans="1:13" x14ac:dyDescent="0.25">
      <c r="A437" s="7"/>
      <c r="B437" s="7"/>
      <c r="C437" s="7"/>
      <c r="D437" s="7" t="s">
        <v>11</v>
      </c>
      <c r="E437" s="8">
        <v>45357</v>
      </c>
      <c r="F437" s="7" t="s">
        <v>84</v>
      </c>
      <c r="G437" s="7" t="s">
        <v>605</v>
      </c>
      <c r="H437" s="7" t="s">
        <v>721</v>
      </c>
      <c r="I437" s="7" t="s">
        <v>855</v>
      </c>
      <c r="J437" s="7" t="s">
        <v>1041</v>
      </c>
      <c r="K437" s="9">
        <v>1</v>
      </c>
      <c r="L437" s="10">
        <v>175.5</v>
      </c>
      <c r="M437" s="10">
        <f>ROUND(IF(ISNUMBER(L437), K437*L437, K437),5)</f>
        <v>175.5</v>
      </c>
    </row>
    <row r="438" spans="1:13" x14ac:dyDescent="0.25">
      <c r="A438" s="7"/>
      <c r="B438" s="7"/>
      <c r="C438" s="7"/>
      <c r="D438" s="7" t="s">
        <v>11</v>
      </c>
      <c r="E438" s="8">
        <v>45371</v>
      </c>
      <c r="F438" s="7" t="s">
        <v>159</v>
      </c>
      <c r="G438" s="7" t="s">
        <v>606</v>
      </c>
      <c r="H438" s="7" t="s">
        <v>675</v>
      </c>
      <c r="I438" s="7" t="s">
        <v>855</v>
      </c>
      <c r="J438" s="7" t="s">
        <v>1042</v>
      </c>
      <c r="K438" s="9">
        <v>1</v>
      </c>
      <c r="L438" s="10">
        <v>176.4</v>
      </c>
      <c r="M438" s="10">
        <f>ROUND(IF(ISNUMBER(L438), K438*L438, K438),5)</f>
        <v>176.4</v>
      </c>
    </row>
    <row r="439" spans="1:13" x14ac:dyDescent="0.25">
      <c r="A439" s="7"/>
      <c r="B439" s="7"/>
      <c r="C439" s="7"/>
      <c r="D439" s="7" t="s">
        <v>11</v>
      </c>
      <c r="E439" s="8">
        <v>45370</v>
      </c>
      <c r="F439" s="7" t="s">
        <v>338</v>
      </c>
      <c r="G439" s="7" t="s">
        <v>607</v>
      </c>
      <c r="H439" s="7" t="s">
        <v>839</v>
      </c>
      <c r="I439" s="7" t="s">
        <v>851</v>
      </c>
      <c r="J439" s="7" t="s">
        <v>1043</v>
      </c>
      <c r="K439" s="9">
        <v>2</v>
      </c>
      <c r="L439" s="10">
        <v>89.3</v>
      </c>
      <c r="M439" s="10">
        <f>ROUND(IF(ISNUMBER(L439), K439*L439, K439),5)</f>
        <v>178.6</v>
      </c>
    </row>
    <row r="440" spans="1:13" x14ac:dyDescent="0.25">
      <c r="A440" s="7"/>
      <c r="B440" s="7"/>
      <c r="C440" s="7"/>
      <c r="D440" s="7" t="s">
        <v>11</v>
      </c>
      <c r="E440" s="8">
        <v>45369</v>
      </c>
      <c r="F440" s="7" t="s">
        <v>339</v>
      </c>
      <c r="G440" s="7" t="s">
        <v>608</v>
      </c>
      <c r="H440" s="7" t="s">
        <v>840</v>
      </c>
      <c r="I440" s="7" t="s">
        <v>855</v>
      </c>
      <c r="J440" s="7" t="s">
        <v>1044</v>
      </c>
      <c r="K440" s="9">
        <v>1</v>
      </c>
      <c r="L440" s="10">
        <v>179.36</v>
      </c>
      <c r="M440" s="10">
        <f>ROUND(IF(ISNUMBER(L440), K440*L440, K440),5)</f>
        <v>179.36</v>
      </c>
    </row>
    <row r="441" spans="1:13" x14ac:dyDescent="0.25">
      <c r="A441" s="7"/>
      <c r="B441" s="7"/>
      <c r="C441" s="7"/>
      <c r="D441" s="7" t="s">
        <v>11</v>
      </c>
      <c r="E441" s="8">
        <v>45378</v>
      </c>
      <c r="F441" s="7" t="s">
        <v>178</v>
      </c>
      <c r="G441" s="7" t="s">
        <v>609</v>
      </c>
      <c r="H441" s="7" t="s">
        <v>767</v>
      </c>
      <c r="I441" s="7" t="s">
        <v>851</v>
      </c>
      <c r="J441" s="7" t="s">
        <v>1045</v>
      </c>
      <c r="K441" s="9">
        <v>1</v>
      </c>
      <c r="L441" s="10">
        <v>179.64</v>
      </c>
      <c r="M441" s="10">
        <f>ROUND(IF(ISNUMBER(L441), K441*L441, K441),5)</f>
        <v>179.64</v>
      </c>
    </row>
    <row r="442" spans="1:13" x14ac:dyDescent="0.25">
      <c r="A442" s="7"/>
      <c r="B442" s="7"/>
      <c r="C442" s="7"/>
      <c r="D442" s="7" t="s">
        <v>11</v>
      </c>
      <c r="E442" s="8">
        <v>45369</v>
      </c>
      <c r="F442" s="7" t="s">
        <v>340</v>
      </c>
      <c r="G442" s="7" t="s">
        <v>556</v>
      </c>
      <c r="H442" s="7" t="s">
        <v>841</v>
      </c>
      <c r="I442" s="7" t="s">
        <v>855</v>
      </c>
      <c r="J442" s="7" t="s">
        <v>1001</v>
      </c>
      <c r="K442" s="9">
        <v>1</v>
      </c>
      <c r="L442" s="10">
        <v>179.65</v>
      </c>
      <c r="M442" s="10">
        <f>ROUND(IF(ISNUMBER(L442), K442*L442, K442),5)</f>
        <v>179.65</v>
      </c>
    </row>
    <row r="443" spans="1:13" x14ac:dyDescent="0.25">
      <c r="A443" s="7"/>
      <c r="B443" s="7"/>
      <c r="C443" s="7"/>
      <c r="D443" s="7" t="s">
        <v>11</v>
      </c>
      <c r="E443" s="8">
        <v>45371</v>
      </c>
      <c r="F443" s="7" t="s">
        <v>162</v>
      </c>
      <c r="G443" s="7" t="s">
        <v>610</v>
      </c>
      <c r="H443" s="7" t="s">
        <v>759</v>
      </c>
      <c r="I443" s="7" t="s">
        <v>855</v>
      </c>
      <c r="J443" s="7" t="s">
        <v>1046</v>
      </c>
      <c r="K443" s="9">
        <v>1</v>
      </c>
      <c r="L443" s="10">
        <v>179.76</v>
      </c>
      <c r="M443" s="10">
        <f>ROUND(IF(ISNUMBER(L443), K443*L443, K443),5)</f>
        <v>179.76</v>
      </c>
    </row>
    <row r="444" spans="1:13" x14ac:dyDescent="0.25">
      <c r="A444" s="7"/>
      <c r="B444" s="7"/>
      <c r="C444" s="7"/>
      <c r="D444" s="7" t="s">
        <v>11</v>
      </c>
      <c r="E444" s="8">
        <v>45369</v>
      </c>
      <c r="F444" s="7" t="s">
        <v>147</v>
      </c>
      <c r="G444" s="7" t="s">
        <v>611</v>
      </c>
      <c r="H444" s="7" t="s">
        <v>753</v>
      </c>
      <c r="I444" s="7" t="s">
        <v>855</v>
      </c>
      <c r="J444" s="7" t="s">
        <v>1047</v>
      </c>
      <c r="K444" s="9">
        <v>1</v>
      </c>
      <c r="L444" s="10">
        <v>180</v>
      </c>
      <c r="M444" s="10">
        <f>ROUND(IF(ISNUMBER(L444), K444*L444, K444),5)</f>
        <v>180</v>
      </c>
    </row>
    <row r="445" spans="1:13" x14ac:dyDescent="0.25">
      <c r="A445" s="7"/>
      <c r="B445" s="7"/>
      <c r="C445" s="7"/>
      <c r="D445" s="7" t="s">
        <v>11</v>
      </c>
      <c r="E445" s="8">
        <v>45352</v>
      </c>
      <c r="F445" s="7" t="s">
        <v>341</v>
      </c>
      <c r="G445" s="7" t="s">
        <v>612</v>
      </c>
      <c r="H445" s="7" t="s">
        <v>842</v>
      </c>
      <c r="I445" s="7" t="s">
        <v>855</v>
      </c>
      <c r="J445" s="7" t="s">
        <v>1048</v>
      </c>
      <c r="K445" s="9">
        <v>1</v>
      </c>
      <c r="L445" s="10">
        <v>180.52</v>
      </c>
      <c r="M445" s="10">
        <f>ROUND(IF(ISNUMBER(L445), K445*L445, K445),5)</f>
        <v>180.52</v>
      </c>
    </row>
    <row r="446" spans="1:13" x14ac:dyDescent="0.25">
      <c r="A446" s="7"/>
      <c r="B446" s="7"/>
      <c r="C446" s="7"/>
      <c r="D446" s="7" t="s">
        <v>11</v>
      </c>
      <c r="E446" s="8">
        <v>45366</v>
      </c>
      <c r="F446" s="7" t="s">
        <v>141</v>
      </c>
      <c r="G446" s="7" t="s">
        <v>613</v>
      </c>
      <c r="H446" s="7" t="s">
        <v>747</v>
      </c>
      <c r="I446" s="7" t="s">
        <v>855</v>
      </c>
      <c r="J446" s="7" t="s">
        <v>1049</v>
      </c>
      <c r="K446" s="9">
        <v>1</v>
      </c>
      <c r="L446" s="10">
        <v>181.45</v>
      </c>
      <c r="M446" s="10">
        <f>ROUND(IF(ISNUMBER(L446), K446*L446, K446),5)</f>
        <v>181.45</v>
      </c>
    </row>
    <row r="447" spans="1:13" x14ac:dyDescent="0.25">
      <c r="A447" s="7"/>
      <c r="B447" s="7"/>
      <c r="C447" s="7"/>
      <c r="D447" s="7" t="s">
        <v>11</v>
      </c>
      <c r="E447" s="8">
        <v>45362</v>
      </c>
      <c r="F447" s="7" t="s">
        <v>342</v>
      </c>
      <c r="G447" s="7" t="s">
        <v>614</v>
      </c>
      <c r="H447" s="7" t="s">
        <v>723</v>
      </c>
      <c r="I447" s="7" t="s">
        <v>851</v>
      </c>
      <c r="J447" s="7" t="s">
        <v>1050</v>
      </c>
      <c r="K447" s="9">
        <v>1</v>
      </c>
      <c r="L447" s="10">
        <v>181.7</v>
      </c>
      <c r="M447" s="10">
        <f>ROUND(IF(ISNUMBER(L447), K447*L447, K447),5)</f>
        <v>181.7</v>
      </c>
    </row>
    <row r="448" spans="1:13" x14ac:dyDescent="0.25">
      <c r="A448" s="7"/>
      <c r="B448" s="7"/>
      <c r="C448" s="7"/>
      <c r="D448" s="7" t="s">
        <v>11</v>
      </c>
      <c r="E448" s="8">
        <v>45369</v>
      </c>
      <c r="F448" s="7" t="s">
        <v>343</v>
      </c>
      <c r="G448" s="7" t="s">
        <v>615</v>
      </c>
      <c r="H448" s="7" t="s">
        <v>803</v>
      </c>
      <c r="I448" s="7" t="s">
        <v>851</v>
      </c>
      <c r="J448" s="7" t="s">
        <v>1051</v>
      </c>
      <c r="K448" s="9">
        <v>1</v>
      </c>
      <c r="L448" s="10">
        <v>182.72</v>
      </c>
      <c r="M448" s="10">
        <f>ROUND(IF(ISNUMBER(L448), K448*L448, K448),5)</f>
        <v>182.72</v>
      </c>
    </row>
    <row r="449" spans="1:13" x14ac:dyDescent="0.25">
      <c r="A449" s="7"/>
      <c r="B449" s="7"/>
      <c r="C449" s="7"/>
      <c r="D449" s="7" t="s">
        <v>11</v>
      </c>
      <c r="E449" s="8">
        <v>45359</v>
      </c>
      <c r="F449" s="7" t="s">
        <v>100</v>
      </c>
      <c r="G449" s="7" t="s">
        <v>616</v>
      </c>
      <c r="H449" s="7" t="s">
        <v>730</v>
      </c>
      <c r="I449" s="7" t="s">
        <v>851</v>
      </c>
      <c r="J449" s="7" t="s">
        <v>877</v>
      </c>
      <c r="K449" s="9">
        <v>1</v>
      </c>
      <c r="L449" s="10">
        <v>184.68</v>
      </c>
      <c r="M449" s="10">
        <f>ROUND(IF(ISNUMBER(L449), K449*L449, K449),5)</f>
        <v>184.68</v>
      </c>
    </row>
    <row r="450" spans="1:13" x14ac:dyDescent="0.25">
      <c r="A450" s="7"/>
      <c r="B450" s="7"/>
      <c r="C450" s="7"/>
      <c r="D450" s="7" t="s">
        <v>11</v>
      </c>
      <c r="E450" s="8">
        <v>45362</v>
      </c>
      <c r="F450" s="7" t="s">
        <v>344</v>
      </c>
      <c r="G450" s="7" t="s">
        <v>617</v>
      </c>
      <c r="H450" s="7" t="s">
        <v>843</v>
      </c>
      <c r="I450" s="7" t="s">
        <v>852</v>
      </c>
      <c r="J450" s="7" t="s">
        <v>1052</v>
      </c>
      <c r="K450" s="9">
        <v>1</v>
      </c>
      <c r="L450" s="10">
        <v>185</v>
      </c>
      <c r="M450" s="10">
        <f>ROUND(IF(ISNUMBER(L450), K450*L450, K450),5)</f>
        <v>185</v>
      </c>
    </row>
    <row r="451" spans="1:13" x14ac:dyDescent="0.25">
      <c r="A451" s="7"/>
      <c r="B451" s="7"/>
      <c r="C451" s="7"/>
      <c r="D451" s="7" t="s">
        <v>11</v>
      </c>
      <c r="E451" s="8">
        <v>45377</v>
      </c>
      <c r="F451" s="7" t="s">
        <v>345</v>
      </c>
      <c r="G451" s="7" t="s">
        <v>618</v>
      </c>
      <c r="H451" s="7" t="s">
        <v>844</v>
      </c>
      <c r="I451" s="7" t="s">
        <v>858</v>
      </c>
      <c r="J451" s="7" t="s">
        <v>1053</v>
      </c>
      <c r="K451" s="9">
        <v>1</v>
      </c>
      <c r="L451" s="10">
        <v>185</v>
      </c>
      <c r="M451" s="10">
        <f>ROUND(IF(ISNUMBER(L451), K451*L451, K451),5)</f>
        <v>185</v>
      </c>
    </row>
    <row r="452" spans="1:13" x14ac:dyDescent="0.25">
      <c r="A452" s="7"/>
      <c r="B452" s="7"/>
      <c r="C452" s="7"/>
      <c r="D452" s="7" t="s">
        <v>11</v>
      </c>
      <c r="E452" s="8">
        <v>45377</v>
      </c>
      <c r="F452" s="7" t="s">
        <v>346</v>
      </c>
      <c r="G452" s="7" t="s">
        <v>619</v>
      </c>
      <c r="H452" s="7" t="s">
        <v>821</v>
      </c>
      <c r="I452" s="7" t="s">
        <v>855</v>
      </c>
      <c r="J452" s="7" t="s">
        <v>1054</v>
      </c>
      <c r="K452" s="9">
        <v>1</v>
      </c>
      <c r="L452" s="10">
        <v>185</v>
      </c>
      <c r="M452" s="10">
        <f>ROUND(IF(ISNUMBER(L452), K452*L452, K452),5)</f>
        <v>185</v>
      </c>
    </row>
    <row r="453" spans="1:13" x14ac:dyDescent="0.25">
      <c r="A453" s="7"/>
      <c r="B453" s="7"/>
      <c r="C453" s="7"/>
      <c r="D453" s="7" t="s">
        <v>11</v>
      </c>
      <c r="E453" s="8">
        <v>45379</v>
      </c>
      <c r="F453" s="7" t="s">
        <v>185</v>
      </c>
      <c r="G453" s="7" t="s">
        <v>620</v>
      </c>
      <c r="H453" s="7" t="s">
        <v>766</v>
      </c>
      <c r="I453" s="7" t="s">
        <v>855</v>
      </c>
      <c r="J453" s="7" t="s">
        <v>1055</v>
      </c>
      <c r="K453" s="9">
        <v>1</v>
      </c>
      <c r="L453" s="10">
        <v>185</v>
      </c>
      <c r="M453" s="10">
        <f>ROUND(IF(ISNUMBER(L453), K453*L453, K453),5)</f>
        <v>185</v>
      </c>
    </row>
    <row r="454" spans="1:13" x14ac:dyDescent="0.25">
      <c r="A454" s="7"/>
      <c r="B454" s="7"/>
      <c r="C454" s="7"/>
      <c r="D454" s="7" t="s">
        <v>11</v>
      </c>
      <c r="E454" s="8">
        <v>45372</v>
      </c>
      <c r="F454" s="7" t="s">
        <v>234</v>
      </c>
      <c r="G454" s="7" t="s">
        <v>375</v>
      </c>
      <c r="H454" s="7" t="s">
        <v>670</v>
      </c>
      <c r="I454" s="7" t="s">
        <v>854</v>
      </c>
      <c r="J454" s="7" t="s">
        <v>865</v>
      </c>
      <c r="K454" s="9">
        <v>1</v>
      </c>
      <c r="L454" s="10">
        <v>185.6</v>
      </c>
      <c r="M454" s="10">
        <f>ROUND(IF(ISNUMBER(L454), K454*L454, K454),5)</f>
        <v>185.6</v>
      </c>
    </row>
    <row r="455" spans="1:13" x14ac:dyDescent="0.25">
      <c r="A455" s="7"/>
      <c r="B455" s="7"/>
      <c r="C455" s="7"/>
      <c r="D455" s="7" t="s">
        <v>11</v>
      </c>
      <c r="E455" s="8">
        <v>45362</v>
      </c>
      <c r="F455" s="7" t="s">
        <v>106</v>
      </c>
      <c r="G455" s="7" t="s">
        <v>621</v>
      </c>
      <c r="H455" s="7" t="s">
        <v>675</v>
      </c>
      <c r="I455" s="7" t="s">
        <v>855</v>
      </c>
      <c r="J455" s="7" t="s">
        <v>1056</v>
      </c>
      <c r="K455" s="9">
        <v>1</v>
      </c>
      <c r="L455" s="10">
        <v>186.29</v>
      </c>
      <c r="M455" s="10">
        <f>ROUND(IF(ISNUMBER(L455), K455*L455, K455),5)</f>
        <v>186.29</v>
      </c>
    </row>
    <row r="456" spans="1:13" x14ac:dyDescent="0.25">
      <c r="A456" s="7"/>
      <c r="B456" s="7"/>
      <c r="C456" s="7"/>
      <c r="D456" s="7" t="s">
        <v>11</v>
      </c>
      <c r="E456" s="8">
        <v>45359</v>
      </c>
      <c r="F456" s="7" t="s">
        <v>347</v>
      </c>
      <c r="G456" s="7" t="s">
        <v>622</v>
      </c>
      <c r="H456" s="7" t="s">
        <v>717</v>
      </c>
      <c r="I456" s="7" t="s">
        <v>855</v>
      </c>
      <c r="J456" s="7" t="s">
        <v>1057</v>
      </c>
      <c r="K456" s="9">
        <v>1</v>
      </c>
      <c r="L456" s="10">
        <v>186.36</v>
      </c>
      <c r="M456" s="10">
        <f>ROUND(IF(ISNUMBER(L456), K456*L456, K456),5)</f>
        <v>186.36</v>
      </c>
    </row>
    <row r="457" spans="1:13" x14ac:dyDescent="0.25">
      <c r="A457" s="7"/>
      <c r="B457" s="7"/>
      <c r="C457" s="7"/>
      <c r="D457" s="7" t="s">
        <v>11</v>
      </c>
      <c r="E457" s="8">
        <v>45369</v>
      </c>
      <c r="F457" s="7" t="s">
        <v>348</v>
      </c>
      <c r="G457" s="7" t="s">
        <v>623</v>
      </c>
      <c r="H457" s="7" t="s">
        <v>753</v>
      </c>
      <c r="I457" s="7" t="s">
        <v>855</v>
      </c>
      <c r="J457" s="7" t="s">
        <v>1034</v>
      </c>
      <c r="K457" s="9">
        <v>1</v>
      </c>
      <c r="L457" s="10">
        <v>187.11</v>
      </c>
      <c r="M457" s="10">
        <f>ROUND(IF(ISNUMBER(L457), K457*L457, K457),5)</f>
        <v>187.11</v>
      </c>
    </row>
    <row r="458" spans="1:13" x14ac:dyDescent="0.25">
      <c r="A458" s="7"/>
      <c r="B458" s="7"/>
      <c r="C458" s="7"/>
      <c r="D458" s="7" t="s">
        <v>11</v>
      </c>
      <c r="E458" s="8">
        <v>45352</v>
      </c>
      <c r="F458" s="7" t="s">
        <v>57</v>
      </c>
      <c r="G458" s="7" t="s">
        <v>624</v>
      </c>
      <c r="H458" s="7" t="s">
        <v>702</v>
      </c>
      <c r="I458" s="7" t="s">
        <v>855</v>
      </c>
      <c r="J458" s="7" t="s">
        <v>1058</v>
      </c>
      <c r="K458" s="9">
        <v>1</v>
      </c>
      <c r="L458" s="10">
        <v>187.35</v>
      </c>
      <c r="M458" s="10">
        <f>ROUND(IF(ISNUMBER(L458), K458*L458, K458),5)</f>
        <v>187.35</v>
      </c>
    </row>
    <row r="459" spans="1:13" x14ac:dyDescent="0.25">
      <c r="A459" s="7"/>
      <c r="B459" s="7"/>
      <c r="C459" s="7"/>
      <c r="D459" s="7" t="s">
        <v>11</v>
      </c>
      <c r="E459" s="8">
        <v>45352</v>
      </c>
      <c r="F459" s="7" t="s">
        <v>62</v>
      </c>
      <c r="G459" s="7" t="s">
        <v>625</v>
      </c>
      <c r="H459" s="7" t="s">
        <v>704</v>
      </c>
      <c r="I459" s="7" t="s">
        <v>855</v>
      </c>
      <c r="J459" s="7" t="s">
        <v>1059</v>
      </c>
      <c r="K459" s="9">
        <v>1</v>
      </c>
      <c r="L459" s="10">
        <v>187.35</v>
      </c>
      <c r="M459" s="10">
        <f>ROUND(IF(ISNUMBER(L459), K459*L459, K459),5)</f>
        <v>187.35</v>
      </c>
    </row>
    <row r="460" spans="1:13" x14ac:dyDescent="0.25">
      <c r="A460" s="7"/>
      <c r="B460" s="7"/>
      <c r="C460" s="7"/>
      <c r="D460" s="7" t="s">
        <v>11</v>
      </c>
      <c r="E460" s="8">
        <v>45378</v>
      </c>
      <c r="F460" s="7" t="s">
        <v>175</v>
      </c>
      <c r="G460" s="7" t="s">
        <v>626</v>
      </c>
      <c r="H460" s="7" t="s">
        <v>764</v>
      </c>
      <c r="I460" s="7" t="s">
        <v>851</v>
      </c>
      <c r="J460" s="7" t="s">
        <v>1059</v>
      </c>
      <c r="K460" s="9">
        <v>1</v>
      </c>
      <c r="L460" s="10">
        <v>187.35</v>
      </c>
      <c r="M460" s="10">
        <f>ROUND(IF(ISNUMBER(L460), K460*L460, K460),5)</f>
        <v>187.35</v>
      </c>
    </row>
    <row r="461" spans="1:13" x14ac:dyDescent="0.25">
      <c r="A461" s="7"/>
      <c r="B461" s="7"/>
      <c r="C461" s="7"/>
      <c r="D461" s="7" t="s">
        <v>11</v>
      </c>
      <c r="E461" s="8">
        <v>45364</v>
      </c>
      <c r="F461" s="7" t="s">
        <v>123</v>
      </c>
      <c r="G461" s="7" t="s">
        <v>627</v>
      </c>
      <c r="H461" s="7" t="s">
        <v>740</v>
      </c>
      <c r="I461" s="7" t="s">
        <v>855</v>
      </c>
      <c r="J461" s="7" t="s">
        <v>1060</v>
      </c>
      <c r="K461" s="9">
        <v>1</v>
      </c>
      <c r="L461" s="10">
        <v>187.5</v>
      </c>
      <c r="M461" s="10">
        <f>ROUND(IF(ISNUMBER(L461), K461*L461, K461),5)</f>
        <v>187.5</v>
      </c>
    </row>
    <row r="462" spans="1:13" x14ac:dyDescent="0.25">
      <c r="A462" s="7"/>
      <c r="B462" s="7"/>
      <c r="C462" s="7"/>
      <c r="D462" s="7" t="s">
        <v>11</v>
      </c>
      <c r="E462" s="8">
        <v>45364</v>
      </c>
      <c r="F462" s="7" t="s">
        <v>118</v>
      </c>
      <c r="G462" s="7" t="s">
        <v>628</v>
      </c>
      <c r="H462" s="7" t="s">
        <v>713</v>
      </c>
      <c r="I462" s="7" t="s">
        <v>852</v>
      </c>
      <c r="J462" s="7" t="s">
        <v>1061</v>
      </c>
      <c r="K462" s="9">
        <v>1</v>
      </c>
      <c r="L462" s="10">
        <v>187.52</v>
      </c>
      <c r="M462" s="10">
        <f>ROUND(IF(ISNUMBER(L462), K462*L462, K462),5)</f>
        <v>187.52</v>
      </c>
    </row>
    <row r="463" spans="1:13" x14ac:dyDescent="0.25">
      <c r="A463" s="7"/>
      <c r="B463" s="7"/>
      <c r="C463" s="7"/>
      <c r="D463" s="7" t="s">
        <v>11</v>
      </c>
      <c r="E463" s="8">
        <v>45379</v>
      </c>
      <c r="F463" s="7" t="s">
        <v>349</v>
      </c>
      <c r="G463" s="7" t="s">
        <v>629</v>
      </c>
      <c r="H463" s="7" t="s">
        <v>699</v>
      </c>
      <c r="I463" s="7" t="s">
        <v>851</v>
      </c>
      <c r="J463" s="7" t="s">
        <v>888</v>
      </c>
      <c r="K463" s="9">
        <v>1</v>
      </c>
      <c r="L463" s="10">
        <v>187.88</v>
      </c>
      <c r="M463" s="10">
        <f>ROUND(IF(ISNUMBER(L463), K463*L463, K463),5)</f>
        <v>187.88</v>
      </c>
    </row>
    <row r="464" spans="1:13" x14ac:dyDescent="0.25">
      <c r="A464" s="7"/>
      <c r="B464" s="7"/>
      <c r="C464" s="7"/>
      <c r="D464" s="7" t="s">
        <v>11</v>
      </c>
      <c r="E464" s="8">
        <v>45355</v>
      </c>
      <c r="F464" s="7" t="s">
        <v>65</v>
      </c>
      <c r="G464" s="7" t="s">
        <v>630</v>
      </c>
      <c r="H464" s="7" t="s">
        <v>706</v>
      </c>
      <c r="I464" s="7" t="s">
        <v>855</v>
      </c>
      <c r="J464" s="7" t="s">
        <v>1062</v>
      </c>
      <c r="K464" s="9">
        <v>1</v>
      </c>
      <c r="L464" s="10">
        <v>188.33</v>
      </c>
      <c r="M464" s="10">
        <f>ROUND(IF(ISNUMBER(L464), K464*L464, K464),5)</f>
        <v>188.33</v>
      </c>
    </row>
    <row r="465" spans="1:13" x14ac:dyDescent="0.25">
      <c r="A465" s="7"/>
      <c r="B465" s="7"/>
      <c r="C465" s="7"/>
      <c r="D465" s="7" t="s">
        <v>11</v>
      </c>
      <c r="E465" s="8">
        <v>45356</v>
      </c>
      <c r="F465" s="7" t="s">
        <v>74</v>
      </c>
      <c r="G465" s="7" t="s">
        <v>631</v>
      </c>
      <c r="H465" s="7" t="s">
        <v>675</v>
      </c>
      <c r="I465" s="7" t="s">
        <v>855</v>
      </c>
      <c r="J465" s="7" t="s">
        <v>1063</v>
      </c>
      <c r="K465" s="9">
        <v>1</v>
      </c>
      <c r="L465" s="10">
        <v>188.95</v>
      </c>
      <c r="M465" s="10">
        <f>ROUND(IF(ISNUMBER(L465), K465*L465, K465),5)</f>
        <v>188.95</v>
      </c>
    </row>
    <row r="466" spans="1:13" x14ac:dyDescent="0.25">
      <c r="A466" s="7"/>
      <c r="B466" s="7"/>
      <c r="C466" s="7"/>
      <c r="D466" s="7" t="s">
        <v>11</v>
      </c>
      <c r="E466" s="8">
        <v>45359</v>
      </c>
      <c r="F466" s="7" t="s">
        <v>350</v>
      </c>
      <c r="G466" s="7" t="s">
        <v>632</v>
      </c>
      <c r="H466" s="7" t="s">
        <v>675</v>
      </c>
      <c r="I466" s="7" t="s">
        <v>852</v>
      </c>
      <c r="J466" s="7" t="s">
        <v>1064</v>
      </c>
      <c r="K466" s="9">
        <v>1</v>
      </c>
      <c r="L466" s="10">
        <v>189</v>
      </c>
      <c r="M466" s="10">
        <f>ROUND(IF(ISNUMBER(L466), K466*L466, K466),5)</f>
        <v>189</v>
      </c>
    </row>
    <row r="467" spans="1:13" x14ac:dyDescent="0.25">
      <c r="A467" s="7"/>
      <c r="B467" s="7"/>
      <c r="C467" s="7"/>
      <c r="D467" s="7" t="s">
        <v>11</v>
      </c>
      <c r="E467" s="8">
        <v>45362</v>
      </c>
      <c r="F467" s="7" t="s">
        <v>103</v>
      </c>
      <c r="G467" s="7" t="s">
        <v>633</v>
      </c>
      <c r="H467" s="7" t="s">
        <v>731</v>
      </c>
      <c r="I467" s="7" t="s">
        <v>851</v>
      </c>
      <c r="J467" s="7" t="s">
        <v>1065</v>
      </c>
      <c r="K467" s="9">
        <v>1</v>
      </c>
      <c r="L467" s="10">
        <v>189</v>
      </c>
      <c r="M467" s="10">
        <f>ROUND(IF(ISNUMBER(L467), K467*L467, K467),5)</f>
        <v>189</v>
      </c>
    </row>
    <row r="468" spans="1:13" x14ac:dyDescent="0.25">
      <c r="A468" s="7"/>
      <c r="B468" s="7"/>
      <c r="C468" s="7"/>
      <c r="D468" s="7" t="s">
        <v>11</v>
      </c>
      <c r="E468" s="8">
        <v>45358</v>
      </c>
      <c r="F468" s="7" t="s">
        <v>351</v>
      </c>
      <c r="G468" s="7" t="s">
        <v>634</v>
      </c>
      <c r="H468" s="7" t="s">
        <v>845</v>
      </c>
      <c r="I468" s="7" t="s">
        <v>852</v>
      </c>
      <c r="J468" s="7" t="s">
        <v>1066</v>
      </c>
      <c r="K468" s="9">
        <v>1</v>
      </c>
      <c r="L468" s="10">
        <v>189.12</v>
      </c>
      <c r="M468" s="10">
        <f>ROUND(IF(ISNUMBER(L468), K468*L468, K468),5)</f>
        <v>189.12</v>
      </c>
    </row>
    <row r="469" spans="1:13" x14ac:dyDescent="0.25">
      <c r="A469" s="7"/>
      <c r="B469" s="7"/>
      <c r="C469" s="7"/>
      <c r="D469" s="7" t="s">
        <v>11</v>
      </c>
      <c r="E469" s="8">
        <v>45364</v>
      </c>
      <c r="F469" s="7" t="s">
        <v>352</v>
      </c>
      <c r="G469" s="7" t="s">
        <v>635</v>
      </c>
      <c r="H469" s="7" t="s">
        <v>845</v>
      </c>
      <c r="I469" s="7" t="s">
        <v>859</v>
      </c>
      <c r="J469" s="7" t="s">
        <v>1066</v>
      </c>
      <c r="K469" s="9">
        <v>1</v>
      </c>
      <c r="L469" s="10">
        <v>189.12</v>
      </c>
      <c r="M469" s="10">
        <f>ROUND(IF(ISNUMBER(L469), K469*L469, K469),5)</f>
        <v>189.12</v>
      </c>
    </row>
    <row r="470" spans="1:13" x14ac:dyDescent="0.25">
      <c r="A470" s="7"/>
      <c r="B470" s="7"/>
      <c r="C470" s="7"/>
      <c r="D470" s="7" t="s">
        <v>11</v>
      </c>
      <c r="E470" s="8">
        <v>45369</v>
      </c>
      <c r="F470" s="7" t="s">
        <v>353</v>
      </c>
      <c r="G470" s="7" t="s">
        <v>636</v>
      </c>
      <c r="H470" s="7" t="s">
        <v>846</v>
      </c>
      <c r="I470" s="7" t="s">
        <v>855</v>
      </c>
      <c r="J470" s="7" t="s">
        <v>1053</v>
      </c>
      <c r="K470" s="9">
        <v>1</v>
      </c>
      <c r="L470" s="10">
        <v>189.16</v>
      </c>
      <c r="M470" s="10">
        <f>ROUND(IF(ISNUMBER(L470), K470*L470, K470),5)</f>
        <v>189.16</v>
      </c>
    </row>
    <row r="471" spans="1:13" x14ac:dyDescent="0.25">
      <c r="A471" s="7"/>
      <c r="B471" s="7"/>
      <c r="C471" s="7"/>
      <c r="D471" s="7" t="s">
        <v>11</v>
      </c>
      <c r="E471" s="8">
        <v>45355</v>
      </c>
      <c r="F471" s="7" t="s">
        <v>67</v>
      </c>
      <c r="G471" s="7" t="s">
        <v>637</v>
      </c>
      <c r="H471" s="7" t="s">
        <v>707</v>
      </c>
      <c r="I471" s="7" t="s">
        <v>855</v>
      </c>
      <c r="J471" s="7" t="s">
        <v>1067</v>
      </c>
      <c r="K471" s="9">
        <v>1</v>
      </c>
      <c r="L471" s="10">
        <v>189.4</v>
      </c>
      <c r="M471" s="10">
        <f>ROUND(IF(ISNUMBER(L471), K471*L471, K471),5)</f>
        <v>189.4</v>
      </c>
    </row>
    <row r="472" spans="1:13" x14ac:dyDescent="0.25">
      <c r="A472" s="7"/>
      <c r="B472" s="7"/>
      <c r="C472" s="7"/>
      <c r="D472" s="7" t="s">
        <v>11</v>
      </c>
      <c r="E472" s="8">
        <v>45357</v>
      </c>
      <c r="F472" s="7" t="s">
        <v>85</v>
      </c>
      <c r="G472" s="7" t="s">
        <v>638</v>
      </c>
      <c r="H472" s="7" t="s">
        <v>722</v>
      </c>
      <c r="I472" s="7" t="s">
        <v>851</v>
      </c>
      <c r="J472" s="7" t="s">
        <v>877</v>
      </c>
      <c r="K472" s="9">
        <v>1</v>
      </c>
      <c r="L472" s="10">
        <v>189.6</v>
      </c>
      <c r="M472" s="10">
        <f>ROUND(IF(ISNUMBER(L472), K472*L472, K472),5)</f>
        <v>189.6</v>
      </c>
    </row>
    <row r="473" spans="1:13" x14ac:dyDescent="0.25">
      <c r="A473" s="7"/>
      <c r="B473" s="7"/>
      <c r="C473" s="7"/>
      <c r="D473" s="7" t="s">
        <v>11</v>
      </c>
      <c r="E473" s="8">
        <v>45372</v>
      </c>
      <c r="F473" s="7" t="s">
        <v>354</v>
      </c>
      <c r="G473" s="7" t="s">
        <v>639</v>
      </c>
      <c r="H473" s="7" t="s">
        <v>675</v>
      </c>
      <c r="I473" s="7" t="s">
        <v>851</v>
      </c>
      <c r="J473" s="7" t="s">
        <v>1068</v>
      </c>
      <c r="K473" s="9">
        <v>1</v>
      </c>
      <c r="L473" s="10">
        <v>189.86</v>
      </c>
      <c r="M473" s="10">
        <f>ROUND(IF(ISNUMBER(L473), K473*L473, K473),5)</f>
        <v>189.86</v>
      </c>
    </row>
    <row r="474" spans="1:13" x14ac:dyDescent="0.25">
      <c r="A474" s="7"/>
      <c r="B474" s="7"/>
      <c r="C474" s="7"/>
      <c r="D474" s="7" t="s">
        <v>11</v>
      </c>
      <c r="E474" s="8">
        <v>45366</v>
      </c>
      <c r="F474" s="7" t="s">
        <v>136</v>
      </c>
      <c r="G474" s="7" t="s">
        <v>640</v>
      </c>
      <c r="H474" s="7" t="s">
        <v>744</v>
      </c>
      <c r="I474" s="7" t="s">
        <v>852</v>
      </c>
      <c r="J474" s="7" t="s">
        <v>1069</v>
      </c>
      <c r="K474" s="9">
        <v>1</v>
      </c>
      <c r="L474" s="10">
        <v>191.1</v>
      </c>
      <c r="M474" s="10">
        <f>ROUND(IF(ISNUMBER(L474), K474*L474, K474),5)</f>
        <v>191.1</v>
      </c>
    </row>
    <row r="475" spans="1:13" x14ac:dyDescent="0.25">
      <c r="A475" s="7"/>
      <c r="B475" s="7"/>
      <c r="C475" s="7"/>
      <c r="D475" s="7" t="s">
        <v>11</v>
      </c>
      <c r="E475" s="8">
        <v>45356</v>
      </c>
      <c r="F475" s="7" t="s">
        <v>355</v>
      </c>
      <c r="G475" s="7" t="s">
        <v>641</v>
      </c>
      <c r="H475" s="7" t="s">
        <v>847</v>
      </c>
      <c r="I475" s="7" t="s">
        <v>852</v>
      </c>
      <c r="J475" s="7" t="s">
        <v>1070</v>
      </c>
      <c r="K475" s="9">
        <v>1</v>
      </c>
      <c r="L475" s="10">
        <v>191.12</v>
      </c>
      <c r="M475" s="10">
        <f>ROUND(IF(ISNUMBER(L475), K475*L475, K475),5)</f>
        <v>191.12</v>
      </c>
    </row>
    <row r="476" spans="1:13" x14ac:dyDescent="0.25">
      <c r="A476" s="7"/>
      <c r="B476" s="7"/>
      <c r="C476" s="7"/>
      <c r="D476" s="7" t="s">
        <v>11</v>
      </c>
      <c r="E476" s="8">
        <v>45352</v>
      </c>
      <c r="F476" s="7" t="s">
        <v>61</v>
      </c>
      <c r="G476" s="7" t="s">
        <v>642</v>
      </c>
      <c r="H476" s="7" t="s">
        <v>675</v>
      </c>
      <c r="I476" s="7" t="s">
        <v>852</v>
      </c>
      <c r="J476" s="7" t="s">
        <v>1071</v>
      </c>
      <c r="K476" s="9">
        <v>1</v>
      </c>
      <c r="L476" s="10">
        <v>191.56</v>
      </c>
      <c r="M476" s="10">
        <f>ROUND(IF(ISNUMBER(L476), K476*L476, K476),5)</f>
        <v>191.56</v>
      </c>
    </row>
    <row r="477" spans="1:13" x14ac:dyDescent="0.25">
      <c r="A477" s="7"/>
      <c r="B477" s="7"/>
      <c r="C477" s="7"/>
      <c r="D477" s="7" t="s">
        <v>11</v>
      </c>
      <c r="E477" s="8">
        <v>45363</v>
      </c>
      <c r="F477" s="7" t="s">
        <v>117</v>
      </c>
      <c r="G477" s="7" t="s">
        <v>643</v>
      </c>
      <c r="H477" s="7" t="s">
        <v>737</v>
      </c>
      <c r="I477" s="7" t="s">
        <v>852</v>
      </c>
      <c r="J477" s="7" t="s">
        <v>1072</v>
      </c>
      <c r="K477" s="9">
        <v>1</v>
      </c>
      <c r="L477" s="10">
        <v>191.56</v>
      </c>
      <c r="M477" s="10">
        <f>ROUND(IF(ISNUMBER(L477), K477*L477, K477),5)</f>
        <v>191.56</v>
      </c>
    </row>
    <row r="478" spans="1:13" x14ac:dyDescent="0.25">
      <c r="A478" s="7"/>
      <c r="B478" s="7"/>
      <c r="C478" s="7"/>
      <c r="D478" s="7" t="s">
        <v>11</v>
      </c>
      <c r="E478" s="8">
        <v>45372</v>
      </c>
      <c r="F478" s="7" t="s">
        <v>166</v>
      </c>
      <c r="G478" s="7" t="s">
        <v>644</v>
      </c>
      <c r="H478" s="7" t="s">
        <v>762</v>
      </c>
      <c r="I478" s="7" t="s">
        <v>851</v>
      </c>
      <c r="J478" s="7" t="s">
        <v>1073</v>
      </c>
      <c r="K478" s="9">
        <v>1</v>
      </c>
      <c r="L478" s="10">
        <v>192.6</v>
      </c>
      <c r="M478" s="10">
        <f>ROUND(IF(ISNUMBER(L478), K478*L478, K478),5)</f>
        <v>192.6</v>
      </c>
    </row>
    <row r="479" spans="1:13" x14ac:dyDescent="0.25">
      <c r="A479" s="7"/>
      <c r="B479" s="7"/>
      <c r="C479" s="7"/>
      <c r="D479" s="7" t="s">
        <v>11</v>
      </c>
      <c r="E479" s="8">
        <v>45370</v>
      </c>
      <c r="F479" s="7" t="s">
        <v>356</v>
      </c>
      <c r="G479" s="7" t="s">
        <v>645</v>
      </c>
      <c r="H479" s="7" t="s">
        <v>830</v>
      </c>
      <c r="I479" s="7" t="s">
        <v>853</v>
      </c>
      <c r="J479" s="7" t="s">
        <v>1074</v>
      </c>
      <c r="K479" s="9">
        <v>1</v>
      </c>
      <c r="L479" s="10">
        <v>192.75</v>
      </c>
      <c r="M479" s="10">
        <f>ROUND(IF(ISNUMBER(L479), K479*L479, K479),5)</f>
        <v>192.75</v>
      </c>
    </row>
    <row r="480" spans="1:13" x14ac:dyDescent="0.25">
      <c r="A480" s="7"/>
      <c r="B480" s="7"/>
      <c r="C480" s="7"/>
      <c r="D480" s="7" t="s">
        <v>11</v>
      </c>
      <c r="E480" s="8">
        <v>45372</v>
      </c>
      <c r="F480" s="7" t="s">
        <v>357</v>
      </c>
      <c r="G480" s="7" t="s">
        <v>646</v>
      </c>
      <c r="H480" s="7" t="s">
        <v>848</v>
      </c>
      <c r="I480" s="7" t="s">
        <v>852</v>
      </c>
      <c r="J480" s="7" t="s">
        <v>1075</v>
      </c>
      <c r="K480" s="9">
        <v>1</v>
      </c>
      <c r="L480" s="10">
        <v>194.45</v>
      </c>
      <c r="M480" s="10">
        <f>ROUND(IF(ISNUMBER(L480), K480*L480, K480),5)</f>
        <v>194.45</v>
      </c>
    </row>
    <row r="481" spans="1:13" x14ac:dyDescent="0.25">
      <c r="A481" s="7"/>
      <c r="B481" s="7"/>
      <c r="C481" s="7"/>
      <c r="D481" s="7" t="s">
        <v>11</v>
      </c>
      <c r="E481" s="8">
        <v>45364</v>
      </c>
      <c r="F481" s="7" t="s">
        <v>358</v>
      </c>
      <c r="G481" s="7" t="s">
        <v>647</v>
      </c>
      <c r="H481" s="7" t="s">
        <v>849</v>
      </c>
      <c r="I481" s="7" t="s">
        <v>852</v>
      </c>
      <c r="J481" s="7" t="s">
        <v>1076</v>
      </c>
      <c r="K481" s="9">
        <v>1</v>
      </c>
      <c r="L481" s="10">
        <v>194.62</v>
      </c>
      <c r="M481" s="10">
        <f>ROUND(IF(ISNUMBER(L481), K481*L481, K481),5)</f>
        <v>194.62</v>
      </c>
    </row>
    <row r="482" spans="1:13" x14ac:dyDescent="0.25">
      <c r="A482" s="7"/>
      <c r="B482" s="7"/>
      <c r="C482" s="7"/>
      <c r="D482" s="7" t="s">
        <v>11</v>
      </c>
      <c r="E482" s="8">
        <v>45358</v>
      </c>
      <c r="F482" s="7" t="s">
        <v>194</v>
      </c>
      <c r="G482" s="7" t="s">
        <v>648</v>
      </c>
      <c r="H482" s="7" t="s">
        <v>779</v>
      </c>
      <c r="I482" s="7" t="s">
        <v>851</v>
      </c>
      <c r="J482" s="7" t="s">
        <v>1077</v>
      </c>
      <c r="K482" s="9">
        <v>1</v>
      </c>
      <c r="L482" s="10">
        <v>194.94</v>
      </c>
      <c r="M482" s="10">
        <f>ROUND(IF(ISNUMBER(L482), K482*L482, K482),5)</f>
        <v>194.94</v>
      </c>
    </row>
    <row r="483" spans="1:13" x14ac:dyDescent="0.25">
      <c r="A483" s="7"/>
      <c r="B483" s="7"/>
      <c r="C483" s="7"/>
      <c r="D483" s="7" t="s">
        <v>11</v>
      </c>
      <c r="E483" s="8">
        <v>45352</v>
      </c>
      <c r="F483" s="7" t="s">
        <v>359</v>
      </c>
      <c r="G483" s="7" t="s">
        <v>649</v>
      </c>
      <c r="H483" s="7" t="s">
        <v>708</v>
      </c>
      <c r="I483" s="7" t="s">
        <v>852</v>
      </c>
      <c r="J483" s="7" t="s">
        <v>1036</v>
      </c>
      <c r="K483" s="9">
        <v>1</v>
      </c>
      <c r="L483" s="10">
        <v>195</v>
      </c>
      <c r="M483" s="10">
        <f>ROUND(IF(ISNUMBER(L483), K483*L483, K483),5)</f>
        <v>195</v>
      </c>
    </row>
    <row r="484" spans="1:13" x14ac:dyDescent="0.25">
      <c r="A484" s="7"/>
      <c r="B484" s="7"/>
      <c r="C484" s="7"/>
      <c r="D484" s="7" t="s">
        <v>11</v>
      </c>
      <c r="E484" s="8">
        <v>45371</v>
      </c>
      <c r="F484" s="7" t="s">
        <v>360</v>
      </c>
      <c r="G484" s="7" t="s">
        <v>650</v>
      </c>
      <c r="H484" s="7" t="s">
        <v>687</v>
      </c>
      <c r="I484" s="7" t="s">
        <v>855</v>
      </c>
      <c r="J484" s="7" t="s">
        <v>1078</v>
      </c>
      <c r="K484" s="9">
        <v>1</v>
      </c>
      <c r="L484" s="10">
        <v>195</v>
      </c>
      <c r="M484" s="10">
        <f>ROUND(IF(ISNUMBER(L484), K484*L484, K484),5)</f>
        <v>195</v>
      </c>
    </row>
    <row r="485" spans="1:13" x14ac:dyDescent="0.25">
      <c r="A485" s="7"/>
      <c r="B485" s="7"/>
      <c r="C485" s="7"/>
      <c r="D485" s="7" t="s">
        <v>11</v>
      </c>
      <c r="E485" s="8">
        <v>45379</v>
      </c>
      <c r="F485" s="7" t="s">
        <v>236</v>
      </c>
      <c r="G485" s="7" t="s">
        <v>651</v>
      </c>
      <c r="H485" s="7" t="s">
        <v>669</v>
      </c>
      <c r="I485" s="7" t="s">
        <v>855</v>
      </c>
      <c r="J485" s="7" t="s">
        <v>1079</v>
      </c>
      <c r="K485" s="9">
        <v>1</v>
      </c>
      <c r="L485" s="10">
        <v>195</v>
      </c>
      <c r="M485" s="10">
        <f>ROUND(IF(ISNUMBER(L485), K485*L485, K485),5)</f>
        <v>195</v>
      </c>
    </row>
    <row r="486" spans="1:13" x14ac:dyDescent="0.25">
      <c r="A486" s="7"/>
      <c r="B486" s="7"/>
      <c r="C486" s="7"/>
      <c r="D486" s="7" t="s">
        <v>11</v>
      </c>
      <c r="E486" s="8">
        <v>45365</v>
      </c>
      <c r="F486" s="7" t="s">
        <v>131</v>
      </c>
      <c r="G486" s="7" t="s">
        <v>652</v>
      </c>
      <c r="H486" s="7" t="s">
        <v>679</v>
      </c>
      <c r="I486" s="7" t="s">
        <v>851</v>
      </c>
      <c r="J486" s="7" t="s">
        <v>1080</v>
      </c>
      <c r="K486" s="9">
        <v>1</v>
      </c>
      <c r="L486" s="10">
        <v>195.75</v>
      </c>
      <c r="M486" s="10">
        <f>ROUND(IF(ISNUMBER(L486), K486*L486, K486),5)</f>
        <v>195.75</v>
      </c>
    </row>
    <row r="487" spans="1:13" x14ac:dyDescent="0.25">
      <c r="A487" s="7"/>
      <c r="B487" s="7"/>
      <c r="C487" s="7"/>
      <c r="D487" s="7" t="s">
        <v>11</v>
      </c>
      <c r="E487" s="8">
        <v>45378</v>
      </c>
      <c r="F487" s="7" t="s">
        <v>173</v>
      </c>
      <c r="G487" s="7" t="s">
        <v>653</v>
      </c>
      <c r="H487" s="7" t="s">
        <v>763</v>
      </c>
      <c r="I487" s="7" t="s">
        <v>855</v>
      </c>
      <c r="J487" s="7" t="s">
        <v>1081</v>
      </c>
      <c r="K487" s="9">
        <v>1</v>
      </c>
      <c r="L487" s="10">
        <v>195.75</v>
      </c>
      <c r="M487" s="10">
        <f>ROUND(IF(ISNUMBER(L487), K487*L487, K487),5)</f>
        <v>195.75</v>
      </c>
    </row>
    <row r="488" spans="1:13" x14ac:dyDescent="0.25">
      <c r="A488" s="7"/>
      <c r="B488" s="7"/>
      <c r="C488" s="7"/>
      <c r="D488" s="7" t="s">
        <v>11</v>
      </c>
      <c r="E488" s="8">
        <v>45380</v>
      </c>
      <c r="F488" s="7" t="s">
        <v>361</v>
      </c>
      <c r="G488" s="7" t="s">
        <v>654</v>
      </c>
      <c r="H488" s="7" t="s">
        <v>681</v>
      </c>
      <c r="I488" s="7" t="s">
        <v>855</v>
      </c>
      <c r="J488" s="7" t="s">
        <v>1082</v>
      </c>
      <c r="K488" s="9">
        <v>1</v>
      </c>
      <c r="L488" s="10">
        <v>196.67</v>
      </c>
      <c r="M488" s="10">
        <f>ROUND(IF(ISNUMBER(L488), K488*L488, K488),5)</f>
        <v>196.67</v>
      </c>
    </row>
    <row r="489" spans="1:13" x14ac:dyDescent="0.25">
      <c r="A489" s="7"/>
      <c r="B489" s="7"/>
      <c r="C489" s="7"/>
      <c r="D489" s="7" t="s">
        <v>11</v>
      </c>
      <c r="E489" s="8">
        <v>45370</v>
      </c>
      <c r="F489" s="7" t="s">
        <v>362</v>
      </c>
      <c r="G489" s="7" t="s">
        <v>655</v>
      </c>
      <c r="H489" s="7" t="s">
        <v>850</v>
      </c>
      <c r="I489" s="7" t="s">
        <v>852</v>
      </c>
      <c r="J489" s="7" t="s">
        <v>1083</v>
      </c>
      <c r="K489" s="9">
        <v>1</v>
      </c>
      <c r="L489" s="10">
        <v>198.27</v>
      </c>
      <c r="M489" s="10">
        <f>ROUND(IF(ISNUMBER(L489), K489*L489, K489),5)</f>
        <v>198.27</v>
      </c>
    </row>
    <row r="490" spans="1:13" x14ac:dyDescent="0.25">
      <c r="A490" s="7"/>
      <c r="B490" s="7"/>
      <c r="C490" s="7"/>
      <c r="D490" s="7" t="s">
        <v>11</v>
      </c>
      <c r="E490" s="8">
        <v>45371</v>
      </c>
      <c r="F490" s="7" t="s">
        <v>161</v>
      </c>
      <c r="G490" s="7" t="s">
        <v>656</v>
      </c>
      <c r="H490" s="7" t="s">
        <v>758</v>
      </c>
      <c r="I490" s="7" t="s">
        <v>855</v>
      </c>
      <c r="J490" s="7" t="s">
        <v>1084</v>
      </c>
      <c r="K490" s="9">
        <v>1</v>
      </c>
      <c r="L490" s="10">
        <v>198.68</v>
      </c>
      <c r="M490" s="10">
        <f>ROUND(IF(ISNUMBER(L490), K490*L490, K490),5)</f>
        <v>198.68</v>
      </c>
    </row>
    <row r="491" spans="1:13" x14ac:dyDescent="0.25">
      <c r="A491" s="7"/>
      <c r="B491" s="7"/>
      <c r="C491" s="7"/>
      <c r="D491" s="7" t="s">
        <v>11</v>
      </c>
      <c r="E491" s="8">
        <v>45359</v>
      </c>
      <c r="F491" s="7" t="s">
        <v>363</v>
      </c>
      <c r="G491" s="7" t="s">
        <v>657</v>
      </c>
      <c r="H491" s="7" t="s">
        <v>755</v>
      </c>
      <c r="I491" s="7" t="s">
        <v>852</v>
      </c>
      <c r="J491" s="7" t="s">
        <v>1001</v>
      </c>
      <c r="K491" s="9">
        <v>1</v>
      </c>
      <c r="L491" s="10">
        <v>198.69</v>
      </c>
      <c r="M491" s="10">
        <f>ROUND(IF(ISNUMBER(L491), K491*L491, K491),5)</f>
        <v>198.69</v>
      </c>
    </row>
    <row r="492" spans="1:13" x14ac:dyDescent="0.25">
      <c r="A492" s="7"/>
      <c r="B492" s="7"/>
      <c r="C492" s="7"/>
      <c r="D492" s="7" t="s">
        <v>11</v>
      </c>
      <c r="E492" s="8">
        <v>45363</v>
      </c>
      <c r="F492" s="7" t="s">
        <v>364</v>
      </c>
      <c r="G492" s="7" t="s">
        <v>658</v>
      </c>
      <c r="H492" s="7" t="s">
        <v>675</v>
      </c>
      <c r="I492" s="7" t="s">
        <v>851</v>
      </c>
      <c r="J492" s="7" t="s">
        <v>1064</v>
      </c>
      <c r="K492" s="9">
        <v>1</v>
      </c>
      <c r="L492" s="10">
        <v>199.8</v>
      </c>
      <c r="M492" s="10">
        <f>ROUND(IF(ISNUMBER(L492), K492*L492, K492),5)</f>
        <v>199.8</v>
      </c>
    </row>
    <row r="493" spans="1:13" x14ac:dyDescent="0.25">
      <c r="A493" s="7"/>
      <c r="B493" s="7"/>
      <c r="C493" s="7"/>
      <c r="D493" s="7" t="s">
        <v>11</v>
      </c>
      <c r="E493" s="8">
        <v>45379</v>
      </c>
      <c r="F493" s="7" t="s">
        <v>184</v>
      </c>
      <c r="G493" s="7" t="s">
        <v>659</v>
      </c>
      <c r="H493" s="7" t="s">
        <v>771</v>
      </c>
      <c r="I493" s="7" t="s">
        <v>855</v>
      </c>
      <c r="J493" s="7" t="s">
        <v>1085</v>
      </c>
      <c r="K493" s="9">
        <v>1</v>
      </c>
      <c r="L493" s="10">
        <v>202.44</v>
      </c>
      <c r="M493" s="10">
        <f>ROUND(IF(ISNUMBER(L493), K493*L493, K493),5)</f>
        <v>202.44</v>
      </c>
    </row>
    <row r="494" spans="1:13" x14ac:dyDescent="0.25">
      <c r="A494" s="7"/>
      <c r="B494" s="7"/>
      <c r="C494" s="7"/>
      <c r="D494" s="7" t="s">
        <v>11</v>
      </c>
      <c r="E494" s="8">
        <v>45357</v>
      </c>
      <c r="F494" s="7" t="s">
        <v>82</v>
      </c>
      <c r="G494" s="7" t="s">
        <v>660</v>
      </c>
      <c r="H494" s="7" t="s">
        <v>719</v>
      </c>
      <c r="I494" s="7" t="s">
        <v>855</v>
      </c>
      <c r="J494" s="7" t="s">
        <v>1086</v>
      </c>
      <c r="K494" s="9">
        <v>1</v>
      </c>
      <c r="L494" s="10">
        <v>202.5</v>
      </c>
      <c r="M494" s="10">
        <f>ROUND(IF(ISNUMBER(L494), K494*L494, K494),5)</f>
        <v>202.5</v>
      </c>
    </row>
    <row r="495" spans="1:13" x14ac:dyDescent="0.25">
      <c r="A495" s="7"/>
      <c r="B495" s="7"/>
      <c r="C495" s="7"/>
      <c r="D495" s="7" t="s">
        <v>11</v>
      </c>
      <c r="E495" s="8">
        <v>45362</v>
      </c>
      <c r="F495" s="7" t="s">
        <v>365</v>
      </c>
      <c r="G495" s="7" t="s">
        <v>661</v>
      </c>
      <c r="H495" s="7" t="s">
        <v>740</v>
      </c>
      <c r="I495" s="7" t="s">
        <v>855</v>
      </c>
      <c r="J495" s="7" t="s">
        <v>1087</v>
      </c>
      <c r="K495" s="9">
        <v>1</v>
      </c>
      <c r="L495" s="10">
        <v>202.79</v>
      </c>
      <c r="M495" s="10">
        <f>ROUND(IF(ISNUMBER(L495), K495*L495, K495),5)</f>
        <v>202.79</v>
      </c>
    </row>
    <row r="496" spans="1:13" x14ac:dyDescent="0.25">
      <c r="A496" s="7"/>
      <c r="B496" s="7"/>
      <c r="C496" s="7"/>
      <c r="D496" s="7" t="s">
        <v>11</v>
      </c>
      <c r="E496" s="8">
        <v>45379</v>
      </c>
      <c r="F496" s="7" t="s">
        <v>366</v>
      </c>
      <c r="G496" s="7" t="s">
        <v>662</v>
      </c>
      <c r="H496" s="7" t="s">
        <v>839</v>
      </c>
      <c r="I496" s="7" t="s">
        <v>851</v>
      </c>
      <c r="J496" s="7" t="s">
        <v>1088</v>
      </c>
      <c r="K496" s="9">
        <v>1</v>
      </c>
      <c r="L496" s="10">
        <v>203.43</v>
      </c>
      <c r="M496" s="10">
        <f>ROUND(IF(ISNUMBER(L496), K496*L496, K496),5)</f>
        <v>203.43</v>
      </c>
    </row>
    <row r="497" spans="1:13" x14ac:dyDescent="0.25">
      <c r="A497" s="7"/>
      <c r="B497" s="7"/>
      <c r="C497" s="7"/>
      <c r="D497" s="7" t="s">
        <v>11</v>
      </c>
      <c r="E497" s="8">
        <v>45362</v>
      </c>
      <c r="F497" s="7" t="s">
        <v>367</v>
      </c>
      <c r="G497" s="7" t="s">
        <v>663</v>
      </c>
      <c r="H497" s="7" t="s">
        <v>750</v>
      </c>
      <c r="I497" s="7" t="s">
        <v>855</v>
      </c>
      <c r="J497" s="7" t="s">
        <v>1089</v>
      </c>
      <c r="K497" s="9">
        <v>1</v>
      </c>
      <c r="L497" s="10">
        <v>204.06</v>
      </c>
      <c r="M497" s="10">
        <f>ROUND(IF(ISNUMBER(L497), K497*L497, K497),5)</f>
        <v>204.06</v>
      </c>
    </row>
    <row r="498" spans="1:13" x14ac:dyDescent="0.25">
      <c r="A498" s="7"/>
      <c r="B498" s="7"/>
      <c r="C498" s="7"/>
      <c r="D498" s="7" t="s">
        <v>11</v>
      </c>
      <c r="E498" s="8">
        <v>45358</v>
      </c>
      <c r="F498" s="7" t="s">
        <v>31</v>
      </c>
      <c r="G498" s="7" t="s">
        <v>664</v>
      </c>
      <c r="H498" s="7" t="s">
        <v>682</v>
      </c>
      <c r="I498" s="7" t="s">
        <v>852</v>
      </c>
      <c r="J498" s="7" t="s">
        <v>1001</v>
      </c>
      <c r="K498" s="9">
        <v>1</v>
      </c>
      <c r="L498" s="10">
        <v>205.3</v>
      </c>
      <c r="M498" s="10">
        <f>ROUND(IF(ISNUMBER(L498), K498*L498, K498),5)</f>
        <v>205.3</v>
      </c>
    </row>
    <row r="499" spans="1:13" x14ac:dyDescent="0.25">
      <c r="A499" s="7"/>
      <c r="B499" s="7"/>
      <c r="C499" s="7"/>
      <c r="D499" s="7" t="s">
        <v>11</v>
      </c>
      <c r="E499" s="8">
        <v>45366</v>
      </c>
      <c r="F499" s="7" t="s">
        <v>368</v>
      </c>
      <c r="G499" s="7" t="s">
        <v>556</v>
      </c>
      <c r="H499" s="7" t="s">
        <v>682</v>
      </c>
      <c r="I499" s="7" t="s">
        <v>851</v>
      </c>
      <c r="J499" s="7" t="s">
        <v>1001</v>
      </c>
      <c r="K499" s="9">
        <v>1</v>
      </c>
      <c r="L499" s="10">
        <v>205.3</v>
      </c>
      <c r="M499" s="10">
        <f>ROUND(IF(ISNUMBER(L499), K499*L499, K499),5)</f>
        <v>205.3</v>
      </c>
    </row>
    <row r="500" spans="1:13" x14ac:dyDescent="0.25">
      <c r="A500" s="7"/>
      <c r="B500" s="7"/>
      <c r="C500" s="7"/>
      <c r="D500" s="7" t="s">
        <v>11</v>
      </c>
      <c r="E500" s="8">
        <v>45377</v>
      </c>
      <c r="F500" s="7" t="s">
        <v>300</v>
      </c>
      <c r="G500" s="7" t="s">
        <v>556</v>
      </c>
      <c r="H500" s="7" t="s">
        <v>682</v>
      </c>
      <c r="I500" s="7" t="s">
        <v>851</v>
      </c>
      <c r="J500" s="7" t="s">
        <v>1001</v>
      </c>
      <c r="K500" s="9">
        <v>1</v>
      </c>
      <c r="L500" s="10">
        <v>205.3</v>
      </c>
      <c r="M500" s="10">
        <f>ROUND(IF(ISNUMBER(L500), K500*L500, K500),5)</f>
        <v>205.3</v>
      </c>
    </row>
    <row r="501" spans="1:13" x14ac:dyDescent="0.25">
      <c r="A501" s="7"/>
      <c r="B501" s="7"/>
      <c r="C501" s="7"/>
      <c r="D501" s="7" t="s">
        <v>11</v>
      </c>
      <c r="E501" s="8">
        <v>45377</v>
      </c>
      <c r="F501" s="7" t="s">
        <v>369</v>
      </c>
      <c r="G501" s="7" t="s">
        <v>556</v>
      </c>
      <c r="H501" s="7" t="s">
        <v>682</v>
      </c>
      <c r="I501" s="7" t="s">
        <v>851</v>
      </c>
      <c r="J501" s="7" t="s">
        <v>1001</v>
      </c>
      <c r="K501" s="9">
        <v>1</v>
      </c>
      <c r="L501" s="10">
        <v>205.3</v>
      </c>
      <c r="M501" s="10">
        <f>ROUND(IF(ISNUMBER(L501), K501*L501, K501),5)</f>
        <v>205.3</v>
      </c>
    </row>
    <row r="502" spans="1:13" x14ac:dyDescent="0.25">
      <c r="A502" s="7"/>
      <c r="B502" s="7"/>
      <c r="C502" s="7"/>
      <c r="D502" s="7" t="s">
        <v>11</v>
      </c>
      <c r="E502" s="8">
        <v>45377</v>
      </c>
      <c r="F502" s="7" t="s">
        <v>172</v>
      </c>
      <c r="G502" s="7" t="s">
        <v>665</v>
      </c>
      <c r="H502" s="7" t="s">
        <v>750</v>
      </c>
      <c r="I502" s="7" t="s">
        <v>855</v>
      </c>
      <c r="J502" s="7" t="s">
        <v>1090</v>
      </c>
      <c r="K502" s="9">
        <v>1</v>
      </c>
      <c r="L502" s="10">
        <v>205.9</v>
      </c>
      <c r="M502" s="10">
        <f>ROUND(IF(ISNUMBER(L502), K502*L502, K502),5)</f>
        <v>205.9</v>
      </c>
    </row>
    <row r="503" spans="1:13" x14ac:dyDescent="0.25">
      <c r="A503" s="7"/>
      <c r="B503" s="7"/>
      <c r="C503" s="7"/>
      <c r="D503" s="7" t="s">
        <v>11</v>
      </c>
      <c r="E503" s="8">
        <v>45372</v>
      </c>
      <c r="F503" s="7" t="s">
        <v>1097</v>
      </c>
      <c r="G503" s="7" t="s">
        <v>1314</v>
      </c>
      <c r="H503" s="7" t="s">
        <v>675</v>
      </c>
      <c r="I503" s="7" t="s">
        <v>852</v>
      </c>
      <c r="J503" s="7" t="s">
        <v>1735</v>
      </c>
      <c r="K503" s="9">
        <v>1</v>
      </c>
      <c r="L503" s="10">
        <v>205.95</v>
      </c>
      <c r="M503" s="10">
        <f>ROUND(IF(ISNUMBER(L503), K503*L503, K503),5)</f>
        <v>205.95</v>
      </c>
    </row>
    <row r="504" spans="1:13" x14ac:dyDescent="0.25">
      <c r="A504" s="7"/>
      <c r="B504" s="7"/>
      <c r="C504" s="7"/>
      <c r="D504" s="7" t="s">
        <v>11</v>
      </c>
      <c r="E504" s="8">
        <v>45357</v>
      </c>
      <c r="F504" s="7" t="s">
        <v>1098</v>
      </c>
      <c r="G504" s="7" t="s">
        <v>1315</v>
      </c>
      <c r="H504" s="7" t="s">
        <v>1653</v>
      </c>
      <c r="I504" s="7" t="s">
        <v>851</v>
      </c>
      <c r="J504" s="7" t="s">
        <v>1736</v>
      </c>
      <c r="K504" s="9">
        <v>1</v>
      </c>
      <c r="L504" s="10">
        <v>206.25</v>
      </c>
      <c r="M504" s="10">
        <f>ROUND(IF(ISNUMBER(L504), K504*L504, K504),5)</f>
        <v>206.25</v>
      </c>
    </row>
    <row r="505" spans="1:13" x14ac:dyDescent="0.25">
      <c r="A505" s="7"/>
      <c r="B505" s="7"/>
      <c r="C505" s="7"/>
      <c r="D505" s="7" t="s">
        <v>11</v>
      </c>
      <c r="E505" s="8">
        <v>45380</v>
      </c>
      <c r="F505" s="7" t="s">
        <v>187</v>
      </c>
      <c r="G505" s="7" t="s">
        <v>1316</v>
      </c>
      <c r="H505" s="7" t="s">
        <v>772</v>
      </c>
      <c r="I505" s="7" t="s">
        <v>855</v>
      </c>
      <c r="J505" s="7" t="s">
        <v>1737</v>
      </c>
      <c r="K505" s="9">
        <v>1</v>
      </c>
      <c r="L505" s="10">
        <v>206.42</v>
      </c>
      <c r="M505" s="10">
        <f>ROUND(IF(ISNUMBER(L505), K505*L505, K505),5)</f>
        <v>206.42</v>
      </c>
    </row>
    <row r="506" spans="1:13" x14ac:dyDescent="0.25">
      <c r="A506" s="7"/>
      <c r="B506" s="7"/>
      <c r="C506" s="7"/>
      <c r="D506" s="7" t="s">
        <v>11</v>
      </c>
      <c r="E506" s="8">
        <v>45362</v>
      </c>
      <c r="F506" s="7" t="s">
        <v>1099</v>
      </c>
      <c r="G506" s="7" t="s">
        <v>1317</v>
      </c>
      <c r="H506" s="7" t="s">
        <v>675</v>
      </c>
      <c r="I506" s="7" t="s">
        <v>855</v>
      </c>
      <c r="J506" s="7" t="s">
        <v>1738</v>
      </c>
      <c r="K506" s="9">
        <v>1</v>
      </c>
      <c r="L506" s="10">
        <v>206.94</v>
      </c>
      <c r="M506" s="10">
        <f>ROUND(IF(ISNUMBER(L506), K506*L506, K506),5)</f>
        <v>206.94</v>
      </c>
    </row>
    <row r="507" spans="1:13" x14ac:dyDescent="0.25">
      <c r="A507" s="7"/>
      <c r="B507" s="7"/>
      <c r="C507" s="7"/>
      <c r="D507" s="7" t="s">
        <v>11</v>
      </c>
      <c r="E507" s="8">
        <v>45377</v>
      </c>
      <c r="F507" s="7" t="s">
        <v>1100</v>
      </c>
      <c r="G507" s="7" t="s">
        <v>1318</v>
      </c>
      <c r="H507" s="7" t="s">
        <v>1654</v>
      </c>
      <c r="I507" s="7" t="s">
        <v>855</v>
      </c>
      <c r="J507" s="7" t="s">
        <v>1739</v>
      </c>
      <c r="K507" s="9">
        <v>1</v>
      </c>
      <c r="L507" s="10">
        <v>208.64</v>
      </c>
      <c r="M507" s="10">
        <f>ROUND(IF(ISNUMBER(L507), K507*L507, K507),5)</f>
        <v>208.64</v>
      </c>
    </row>
    <row r="508" spans="1:13" x14ac:dyDescent="0.25">
      <c r="A508" s="7"/>
      <c r="B508" s="7"/>
      <c r="C508" s="7"/>
      <c r="D508" s="7" t="s">
        <v>11</v>
      </c>
      <c r="E508" s="8">
        <v>45363</v>
      </c>
      <c r="F508" s="7" t="s">
        <v>112</v>
      </c>
      <c r="G508" s="7" t="s">
        <v>1319</v>
      </c>
      <c r="H508" s="7" t="s">
        <v>675</v>
      </c>
      <c r="I508" s="7" t="s">
        <v>852</v>
      </c>
      <c r="J508" s="7" t="s">
        <v>877</v>
      </c>
      <c r="K508" s="9">
        <v>1</v>
      </c>
      <c r="L508" s="10">
        <v>209</v>
      </c>
      <c r="M508" s="10">
        <f>ROUND(IF(ISNUMBER(L508), K508*L508, K508),5)</f>
        <v>209</v>
      </c>
    </row>
    <row r="509" spans="1:13" x14ac:dyDescent="0.25">
      <c r="A509" s="7"/>
      <c r="B509" s="7"/>
      <c r="C509" s="7"/>
      <c r="D509" s="7" t="s">
        <v>11</v>
      </c>
      <c r="E509" s="8">
        <v>45366</v>
      </c>
      <c r="F509" s="7" t="s">
        <v>1101</v>
      </c>
      <c r="G509" s="7" t="s">
        <v>1320</v>
      </c>
      <c r="H509" s="7" t="s">
        <v>741</v>
      </c>
      <c r="I509" s="7" t="s">
        <v>851</v>
      </c>
      <c r="J509" s="7" t="s">
        <v>1740</v>
      </c>
      <c r="K509" s="9">
        <v>1</v>
      </c>
      <c r="L509" s="10">
        <v>209.68</v>
      </c>
      <c r="M509" s="10">
        <f>ROUND(IF(ISNUMBER(L509), K509*L509, K509),5)</f>
        <v>209.68</v>
      </c>
    </row>
    <row r="510" spans="1:13" x14ac:dyDescent="0.25">
      <c r="A510" s="7"/>
      <c r="B510" s="7"/>
      <c r="C510" s="7"/>
      <c r="D510" s="7" t="s">
        <v>11</v>
      </c>
      <c r="E510" s="8">
        <v>45358</v>
      </c>
      <c r="F510" s="7" t="s">
        <v>233</v>
      </c>
      <c r="G510" s="7" t="s">
        <v>1321</v>
      </c>
      <c r="H510" s="7" t="s">
        <v>793</v>
      </c>
      <c r="I510" s="7" t="s">
        <v>851</v>
      </c>
      <c r="J510" s="7" t="s">
        <v>1741</v>
      </c>
      <c r="K510" s="9">
        <v>1</v>
      </c>
      <c r="L510" s="10">
        <v>210</v>
      </c>
      <c r="M510" s="10">
        <f>ROUND(IF(ISNUMBER(L510), K510*L510, K510),5)</f>
        <v>210</v>
      </c>
    </row>
    <row r="511" spans="1:13" x14ac:dyDescent="0.25">
      <c r="A511" s="7"/>
      <c r="B511" s="7"/>
      <c r="C511" s="7"/>
      <c r="D511" s="7" t="s">
        <v>11</v>
      </c>
      <c r="E511" s="8">
        <v>45363</v>
      </c>
      <c r="F511" s="7" t="s">
        <v>196</v>
      </c>
      <c r="G511" s="7" t="s">
        <v>1322</v>
      </c>
      <c r="H511" s="7" t="s">
        <v>781</v>
      </c>
      <c r="I511" s="7" t="s">
        <v>855</v>
      </c>
      <c r="J511" s="7" t="s">
        <v>1742</v>
      </c>
      <c r="K511" s="9">
        <v>1</v>
      </c>
      <c r="L511" s="10">
        <v>210</v>
      </c>
      <c r="M511" s="10">
        <f>ROUND(IF(ISNUMBER(L511), K511*L511, K511),5)</f>
        <v>210</v>
      </c>
    </row>
    <row r="512" spans="1:13" x14ac:dyDescent="0.25">
      <c r="A512" s="7"/>
      <c r="B512" s="7"/>
      <c r="C512" s="7"/>
      <c r="D512" s="7" t="s">
        <v>11</v>
      </c>
      <c r="E512" s="8">
        <v>45371</v>
      </c>
      <c r="F512" s="7" t="s">
        <v>1102</v>
      </c>
      <c r="G512" s="7" t="s">
        <v>1323</v>
      </c>
      <c r="H512" s="7" t="s">
        <v>1655</v>
      </c>
      <c r="I512" s="7" t="s">
        <v>852</v>
      </c>
      <c r="J512" s="7" t="s">
        <v>1743</v>
      </c>
      <c r="K512" s="9">
        <v>1</v>
      </c>
      <c r="L512" s="10">
        <v>210.66</v>
      </c>
      <c r="M512" s="10">
        <f>ROUND(IF(ISNUMBER(L512), K512*L512, K512),5)</f>
        <v>210.66</v>
      </c>
    </row>
    <row r="513" spans="1:13" x14ac:dyDescent="0.25">
      <c r="A513" s="7"/>
      <c r="B513" s="7"/>
      <c r="C513" s="7"/>
      <c r="D513" s="7" t="s">
        <v>11</v>
      </c>
      <c r="E513" s="8">
        <v>45373</v>
      </c>
      <c r="F513" s="7" t="s">
        <v>1103</v>
      </c>
      <c r="G513" s="7" t="s">
        <v>1324</v>
      </c>
      <c r="H513" s="7" t="s">
        <v>675</v>
      </c>
      <c r="I513" s="7" t="s">
        <v>854</v>
      </c>
      <c r="J513" s="7" t="s">
        <v>1744</v>
      </c>
      <c r="K513" s="9">
        <v>1</v>
      </c>
      <c r="L513" s="10">
        <v>211.34</v>
      </c>
      <c r="M513" s="10">
        <f>ROUND(IF(ISNUMBER(L513), K513*L513, K513),5)</f>
        <v>211.34</v>
      </c>
    </row>
    <row r="514" spans="1:13" x14ac:dyDescent="0.25">
      <c r="A514" s="7"/>
      <c r="B514" s="7"/>
      <c r="C514" s="7"/>
      <c r="D514" s="7" t="s">
        <v>11</v>
      </c>
      <c r="E514" s="8">
        <v>45373</v>
      </c>
      <c r="F514" s="7" t="s">
        <v>1104</v>
      </c>
      <c r="G514" s="7" t="s">
        <v>1325</v>
      </c>
      <c r="H514" s="7" t="s">
        <v>1656</v>
      </c>
      <c r="I514" s="7" t="s">
        <v>854</v>
      </c>
      <c r="J514" s="7" t="s">
        <v>1745</v>
      </c>
      <c r="K514" s="9">
        <v>1</v>
      </c>
      <c r="L514" s="10">
        <v>211.5</v>
      </c>
      <c r="M514" s="10">
        <f>ROUND(IF(ISNUMBER(L514), K514*L514, K514),5)</f>
        <v>211.5</v>
      </c>
    </row>
    <row r="515" spans="1:13" x14ac:dyDescent="0.25">
      <c r="A515" s="7"/>
      <c r="B515" s="7"/>
      <c r="C515" s="7"/>
      <c r="D515" s="7" t="s">
        <v>11</v>
      </c>
      <c r="E515" s="8">
        <v>45355</v>
      </c>
      <c r="F515" s="7" t="s">
        <v>1105</v>
      </c>
      <c r="G515" s="7" t="s">
        <v>1326</v>
      </c>
      <c r="H515" s="7" t="s">
        <v>818</v>
      </c>
      <c r="I515" s="7" t="s">
        <v>851</v>
      </c>
      <c r="J515" s="7" t="s">
        <v>1746</v>
      </c>
      <c r="K515" s="9">
        <v>1</v>
      </c>
      <c r="L515" s="10">
        <v>214.6</v>
      </c>
      <c r="M515" s="10">
        <f>ROUND(IF(ISNUMBER(L515), K515*L515, K515),5)</f>
        <v>214.6</v>
      </c>
    </row>
    <row r="516" spans="1:13" x14ac:dyDescent="0.25">
      <c r="A516" s="7"/>
      <c r="B516" s="7"/>
      <c r="C516" s="7"/>
      <c r="D516" s="7" t="s">
        <v>11</v>
      </c>
      <c r="E516" s="8">
        <v>45357</v>
      </c>
      <c r="F516" s="7" t="s">
        <v>1106</v>
      </c>
      <c r="G516" s="7" t="s">
        <v>1327</v>
      </c>
      <c r="H516" s="7" t="s">
        <v>1657</v>
      </c>
      <c r="I516" s="7" t="s">
        <v>855</v>
      </c>
      <c r="J516" s="7" t="s">
        <v>1747</v>
      </c>
      <c r="K516" s="9">
        <v>1</v>
      </c>
      <c r="L516" s="10">
        <v>214.81</v>
      </c>
      <c r="M516" s="10">
        <f>ROUND(IF(ISNUMBER(L516), K516*L516, K516),5)</f>
        <v>214.81</v>
      </c>
    </row>
    <row r="517" spans="1:13" x14ac:dyDescent="0.25">
      <c r="A517" s="7"/>
      <c r="B517" s="7"/>
      <c r="C517" s="7"/>
      <c r="D517" s="7" t="s">
        <v>11</v>
      </c>
      <c r="E517" s="8">
        <v>45369</v>
      </c>
      <c r="F517" s="7" t="s">
        <v>148</v>
      </c>
      <c r="G517" s="7" t="s">
        <v>1328</v>
      </c>
      <c r="H517" s="7" t="s">
        <v>675</v>
      </c>
      <c r="I517" s="7" t="s">
        <v>851</v>
      </c>
      <c r="J517" s="7" t="s">
        <v>877</v>
      </c>
      <c r="K517" s="9">
        <v>1</v>
      </c>
      <c r="L517" s="10">
        <v>215</v>
      </c>
      <c r="M517" s="10">
        <f>ROUND(IF(ISNUMBER(L517), K517*L517, K517),5)</f>
        <v>215</v>
      </c>
    </row>
    <row r="518" spans="1:13" x14ac:dyDescent="0.25">
      <c r="A518" s="7"/>
      <c r="B518" s="7"/>
      <c r="C518" s="7"/>
      <c r="D518" s="7" t="s">
        <v>11</v>
      </c>
      <c r="E518" s="8">
        <v>45356</v>
      </c>
      <c r="F518" s="7" t="s">
        <v>72</v>
      </c>
      <c r="G518" s="7" t="s">
        <v>1329</v>
      </c>
      <c r="H518" s="7" t="s">
        <v>710</v>
      </c>
      <c r="I518" s="7" t="s">
        <v>855</v>
      </c>
      <c r="J518" s="7" t="s">
        <v>1748</v>
      </c>
      <c r="K518" s="9">
        <v>1</v>
      </c>
      <c r="L518" s="10">
        <v>217.5</v>
      </c>
      <c r="M518" s="10">
        <f>ROUND(IF(ISNUMBER(L518), K518*L518, K518),5)</f>
        <v>217.5</v>
      </c>
    </row>
    <row r="519" spans="1:13" x14ac:dyDescent="0.25">
      <c r="A519" s="7"/>
      <c r="B519" s="7"/>
      <c r="C519" s="7"/>
      <c r="D519" s="7" t="s">
        <v>11</v>
      </c>
      <c r="E519" s="8">
        <v>45357</v>
      </c>
      <c r="F519" s="7" t="s">
        <v>1107</v>
      </c>
      <c r="G519" s="7" t="s">
        <v>1330</v>
      </c>
      <c r="H519" s="7" t="s">
        <v>758</v>
      </c>
      <c r="I519" s="7" t="s">
        <v>852</v>
      </c>
      <c r="J519" s="7" t="s">
        <v>1749</v>
      </c>
      <c r="K519" s="9">
        <v>1</v>
      </c>
      <c r="L519" s="10">
        <v>217.92</v>
      </c>
      <c r="M519" s="10">
        <f>ROUND(IF(ISNUMBER(L519), K519*L519, K519),5)</f>
        <v>217.92</v>
      </c>
    </row>
    <row r="520" spans="1:13" x14ac:dyDescent="0.25">
      <c r="A520" s="7"/>
      <c r="B520" s="7"/>
      <c r="C520" s="7"/>
      <c r="D520" s="7" t="s">
        <v>11</v>
      </c>
      <c r="E520" s="8">
        <v>45371</v>
      </c>
      <c r="F520" s="7" t="s">
        <v>1108</v>
      </c>
      <c r="G520" s="7" t="s">
        <v>1331</v>
      </c>
      <c r="H520" s="7" t="s">
        <v>691</v>
      </c>
      <c r="I520" s="7" t="s">
        <v>852</v>
      </c>
      <c r="J520" s="7" t="s">
        <v>1750</v>
      </c>
      <c r="K520" s="9">
        <v>1</v>
      </c>
      <c r="L520" s="10">
        <v>219.3</v>
      </c>
      <c r="M520" s="10">
        <f>ROUND(IF(ISNUMBER(L520), K520*L520, K520),5)</f>
        <v>219.3</v>
      </c>
    </row>
    <row r="521" spans="1:13" x14ac:dyDescent="0.25">
      <c r="A521" s="7"/>
      <c r="B521" s="7"/>
      <c r="C521" s="7"/>
      <c r="D521" s="7" t="s">
        <v>11</v>
      </c>
      <c r="E521" s="8">
        <v>45364</v>
      </c>
      <c r="F521" s="7" t="s">
        <v>1109</v>
      </c>
      <c r="G521" s="7" t="s">
        <v>1332</v>
      </c>
      <c r="H521" s="7" t="s">
        <v>744</v>
      </c>
      <c r="I521" s="7" t="s">
        <v>852</v>
      </c>
      <c r="J521" s="7" t="s">
        <v>1745</v>
      </c>
      <c r="K521" s="9">
        <v>1</v>
      </c>
      <c r="L521" s="10">
        <v>219.72</v>
      </c>
      <c r="M521" s="10">
        <f>ROUND(IF(ISNUMBER(L521), K521*L521, K521),5)</f>
        <v>219.72</v>
      </c>
    </row>
    <row r="522" spans="1:13" x14ac:dyDescent="0.25">
      <c r="A522" s="7"/>
      <c r="B522" s="7"/>
      <c r="C522" s="7"/>
      <c r="D522" s="7" t="s">
        <v>11</v>
      </c>
      <c r="E522" s="8">
        <v>45356</v>
      </c>
      <c r="F522" s="7" t="s">
        <v>71</v>
      </c>
      <c r="G522" s="7" t="s">
        <v>1333</v>
      </c>
      <c r="H522" s="7" t="s">
        <v>681</v>
      </c>
      <c r="I522" s="7" t="s">
        <v>855</v>
      </c>
      <c r="J522" s="7" t="s">
        <v>1751</v>
      </c>
      <c r="K522" s="9">
        <v>1</v>
      </c>
      <c r="L522" s="10">
        <v>219.8</v>
      </c>
      <c r="M522" s="10">
        <f>ROUND(IF(ISNUMBER(L522), K522*L522, K522),5)</f>
        <v>219.8</v>
      </c>
    </row>
    <row r="523" spans="1:13" x14ac:dyDescent="0.25">
      <c r="A523" s="7"/>
      <c r="B523" s="7"/>
      <c r="C523" s="7"/>
      <c r="D523" s="7" t="s">
        <v>11</v>
      </c>
      <c r="E523" s="8">
        <v>45363</v>
      </c>
      <c r="F523" s="7" t="s">
        <v>1110</v>
      </c>
      <c r="G523" s="7" t="s">
        <v>1334</v>
      </c>
      <c r="H523" s="7" t="s">
        <v>766</v>
      </c>
      <c r="I523" s="7" t="s">
        <v>855</v>
      </c>
      <c r="J523" s="7" t="s">
        <v>1752</v>
      </c>
      <c r="K523" s="9">
        <v>1</v>
      </c>
      <c r="L523" s="10">
        <v>220.04</v>
      </c>
      <c r="M523" s="10">
        <f>ROUND(IF(ISNUMBER(L523), K523*L523, K523),5)</f>
        <v>220.04</v>
      </c>
    </row>
    <row r="524" spans="1:13" x14ac:dyDescent="0.25">
      <c r="A524" s="7"/>
      <c r="B524" s="7"/>
      <c r="C524" s="7"/>
      <c r="D524" s="7" t="s">
        <v>11</v>
      </c>
      <c r="E524" s="8">
        <v>45376</v>
      </c>
      <c r="F524" s="7" t="s">
        <v>1111</v>
      </c>
      <c r="G524" s="7" t="s">
        <v>1335</v>
      </c>
      <c r="H524" s="7" t="s">
        <v>1658</v>
      </c>
      <c r="I524" s="7" t="s">
        <v>854</v>
      </c>
      <c r="J524" s="7" t="s">
        <v>1753</v>
      </c>
      <c r="K524" s="9">
        <v>1</v>
      </c>
      <c r="L524" s="10">
        <v>220.1</v>
      </c>
      <c r="M524" s="10">
        <f>ROUND(IF(ISNUMBER(L524), K524*L524, K524),5)</f>
        <v>220.1</v>
      </c>
    </row>
    <row r="525" spans="1:13" x14ac:dyDescent="0.25">
      <c r="A525" s="7"/>
      <c r="B525" s="7"/>
      <c r="C525" s="7"/>
      <c r="D525" s="7" t="s">
        <v>11</v>
      </c>
      <c r="E525" s="8">
        <v>45362</v>
      </c>
      <c r="F525" s="7" t="s">
        <v>1112</v>
      </c>
      <c r="G525" s="7" t="s">
        <v>1336</v>
      </c>
      <c r="H525" s="7" t="s">
        <v>1659</v>
      </c>
      <c r="I525" s="7" t="s">
        <v>852</v>
      </c>
      <c r="J525" s="7" t="s">
        <v>1754</v>
      </c>
      <c r="K525" s="9">
        <v>1</v>
      </c>
      <c r="L525" s="10">
        <v>221.4</v>
      </c>
      <c r="M525" s="10">
        <f>ROUND(IF(ISNUMBER(L525), K525*L525, K525),5)</f>
        <v>221.4</v>
      </c>
    </row>
    <row r="526" spans="1:13" x14ac:dyDescent="0.25">
      <c r="A526" s="7"/>
      <c r="B526" s="7"/>
      <c r="C526" s="7"/>
      <c r="D526" s="7" t="s">
        <v>11</v>
      </c>
      <c r="E526" s="8">
        <v>45379</v>
      </c>
      <c r="F526" s="7" t="s">
        <v>181</v>
      </c>
      <c r="G526" s="7" t="s">
        <v>1337</v>
      </c>
      <c r="H526" s="7" t="s">
        <v>770</v>
      </c>
      <c r="I526" s="7" t="s">
        <v>855</v>
      </c>
      <c r="J526" s="7" t="s">
        <v>1755</v>
      </c>
      <c r="K526" s="9">
        <v>1</v>
      </c>
      <c r="L526" s="10">
        <v>222.75</v>
      </c>
      <c r="M526" s="10">
        <f>ROUND(IF(ISNUMBER(L526), K526*L526, K526),5)</f>
        <v>222.75</v>
      </c>
    </row>
    <row r="527" spans="1:13" x14ac:dyDescent="0.25">
      <c r="A527" s="7"/>
      <c r="B527" s="7"/>
      <c r="C527" s="7"/>
      <c r="D527" s="7" t="s">
        <v>11</v>
      </c>
      <c r="E527" s="8">
        <v>45356</v>
      </c>
      <c r="F527" s="7" t="s">
        <v>1113</v>
      </c>
      <c r="G527" s="7" t="s">
        <v>1338</v>
      </c>
      <c r="H527" s="7" t="s">
        <v>1660</v>
      </c>
      <c r="I527" s="7" t="s">
        <v>852</v>
      </c>
      <c r="J527" s="7" t="s">
        <v>1001</v>
      </c>
      <c r="K527" s="9">
        <v>1</v>
      </c>
      <c r="L527" s="10">
        <v>222.96</v>
      </c>
      <c r="M527" s="10">
        <f>ROUND(IF(ISNUMBER(L527), K527*L527, K527),5)</f>
        <v>222.96</v>
      </c>
    </row>
    <row r="528" spans="1:13" x14ac:dyDescent="0.25">
      <c r="A528" s="7"/>
      <c r="B528" s="7"/>
      <c r="C528" s="7"/>
      <c r="D528" s="7" t="s">
        <v>11</v>
      </c>
      <c r="E528" s="8">
        <v>45364</v>
      </c>
      <c r="F528" s="7" t="s">
        <v>1114</v>
      </c>
      <c r="G528" s="7" t="s">
        <v>1339</v>
      </c>
      <c r="H528" s="7" t="s">
        <v>675</v>
      </c>
      <c r="I528" s="7" t="s">
        <v>855</v>
      </c>
      <c r="J528" s="7" t="s">
        <v>1756</v>
      </c>
      <c r="K528" s="9">
        <v>1</v>
      </c>
      <c r="L528" s="10">
        <v>223.22</v>
      </c>
      <c r="M528" s="10">
        <f>ROUND(IF(ISNUMBER(L528), K528*L528, K528),5)</f>
        <v>223.22</v>
      </c>
    </row>
    <row r="529" spans="1:13" x14ac:dyDescent="0.25">
      <c r="A529" s="7"/>
      <c r="B529" s="7"/>
      <c r="C529" s="7"/>
      <c r="D529" s="7" t="s">
        <v>11</v>
      </c>
      <c r="E529" s="8">
        <v>45356</v>
      </c>
      <c r="F529" s="7" t="s">
        <v>79</v>
      </c>
      <c r="G529" s="7" t="s">
        <v>1340</v>
      </c>
      <c r="H529" s="7" t="s">
        <v>716</v>
      </c>
      <c r="I529" s="7" t="s">
        <v>851</v>
      </c>
      <c r="J529" s="7" t="s">
        <v>1757</v>
      </c>
      <c r="K529" s="9">
        <v>1</v>
      </c>
      <c r="L529" s="10">
        <v>225.8</v>
      </c>
      <c r="M529" s="10">
        <f>ROUND(IF(ISNUMBER(L529), K529*L529, K529),5)</f>
        <v>225.8</v>
      </c>
    </row>
    <row r="530" spans="1:13" x14ac:dyDescent="0.25">
      <c r="A530" s="7"/>
      <c r="B530" s="7"/>
      <c r="C530" s="7"/>
      <c r="D530" s="7" t="s">
        <v>11</v>
      </c>
      <c r="E530" s="8">
        <v>45370</v>
      </c>
      <c r="F530" s="7" t="s">
        <v>1115</v>
      </c>
      <c r="G530" s="7" t="s">
        <v>1341</v>
      </c>
      <c r="H530" s="7" t="s">
        <v>1661</v>
      </c>
      <c r="I530" s="7" t="s">
        <v>852</v>
      </c>
      <c r="J530" s="7" t="s">
        <v>1758</v>
      </c>
      <c r="K530" s="9">
        <v>1</v>
      </c>
      <c r="L530" s="10">
        <v>228.23</v>
      </c>
      <c r="M530" s="10">
        <f>ROUND(IF(ISNUMBER(L530), K530*L530, K530),5)</f>
        <v>228.23</v>
      </c>
    </row>
    <row r="531" spans="1:13" x14ac:dyDescent="0.25">
      <c r="A531" s="7"/>
      <c r="B531" s="7"/>
      <c r="C531" s="7"/>
      <c r="D531" s="7" t="s">
        <v>11</v>
      </c>
      <c r="E531" s="8">
        <v>45371</v>
      </c>
      <c r="F531" s="7" t="s">
        <v>160</v>
      </c>
      <c r="G531" s="7" t="s">
        <v>1342</v>
      </c>
      <c r="H531" s="7" t="s">
        <v>757</v>
      </c>
      <c r="I531" s="7" t="s">
        <v>854</v>
      </c>
      <c r="J531" s="7" t="s">
        <v>1759</v>
      </c>
      <c r="K531" s="9">
        <v>1</v>
      </c>
      <c r="L531" s="10">
        <v>229</v>
      </c>
      <c r="M531" s="10">
        <f>ROUND(IF(ISNUMBER(L531), K531*L531, K531),5)</f>
        <v>229</v>
      </c>
    </row>
    <row r="532" spans="1:13" x14ac:dyDescent="0.25">
      <c r="A532" s="7"/>
      <c r="B532" s="7"/>
      <c r="C532" s="7"/>
      <c r="D532" s="7" t="s">
        <v>11</v>
      </c>
      <c r="E532" s="8">
        <v>45364</v>
      </c>
      <c r="F532" s="7" t="s">
        <v>119</v>
      </c>
      <c r="G532" s="7" t="s">
        <v>1343</v>
      </c>
      <c r="H532" s="7" t="s">
        <v>675</v>
      </c>
      <c r="I532" s="7" t="s">
        <v>851</v>
      </c>
      <c r="J532" s="7" t="s">
        <v>1760</v>
      </c>
      <c r="K532" s="9">
        <v>1</v>
      </c>
      <c r="L532" s="10">
        <v>229.15</v>
      </c>
      <c r="M532" s="10">
        <f>ROUND(IF(ISNUMBER(L532), K532*L532, K532),5)</f>
        <v>229.15</v>
      </c>
    </row>
    <row r="533" spans="1:13" x14ac:dyDescent="0.25">
      <c r="A533" s="7"/>
      <c r="B533" s="7"/>
      <c r="C533" s="7"/>
      <c r="D533" s="7" t="s">
        <v>11</v>
      </c>
      <c r="E533" s="8">
        <v>45363</v>
      </c>
      <c r="F533" s="7" t="s">
        <v>1116</v>
      </c>
      <c r="G533" s="7" t="s">
        <v>1344</v>
      </c>
      <c r="H533" s="7" t="s">
        <v>1657</v>
      </c>
      <c r="I533" s="7" t="s">
        <v>855</v>
      </c>
      <c r="J533" s="7" t="s">
        <v>1761</v>
      </c>
      <c r="K533" s="9">
        <v>1</v>
      </c>
      <c r="L533" s="10">
        <v>232.9</v>
      </c>
      <c r="M533" s="10">
        <f>ROUND(IF(ISNUMBER(L533), K533*L533, K533),5)</f>
        <v>232.9</v>
      </c>
    </row>
    <row r="534" spans="1:13" x14ac:dyDescent="0.25">
      <c r="A534" s="7"/>
      <c r="B534" s="7"/>
      <c r="C534" s="7"/>
      <c r="D534" s="7" t="s">
        <v>11</v>
      </c>
      <c r="E534" s="8">
        <v>45357</v>
      </c>
      <c r="F534" s="7" t="s">
        <v>222</v>
      </c>
      <c r="G534" s="7" t="s">
        <v>1345</v>
      </c>
      <c r="H534" s="7" t="s">
        <v>789</v>
      </c>
      <c r="I534" s="7" t="s">
        <v>855</v>
      </c>
      <c r="J534" s="7" t="s">
        <v>1762</v>
      </c>
      <c r="K534" s="9">
        <v>4</v>
      </c>
      <c r="L534" s="10">
        <v>58.31</v>
      </c>
      <c r="M534" s="10">
        <f>ROUND(IF(ISNUMBER(L534), K534*L534, K534),5)</f>
        <v>233.24</v>
      </c>
    </row>
    <row r="535" spans="1:13" x14ac:dyDescent="0.25">
      <c r="A535" s="7"/>
      <c r="B535" s="7"/>
      <c r="C535" s="7"/>
      <c r="D535" s="7" t="s">
        <v>11</v>
      </c>
      <c r="E535" s="8">
        <v>45372</v>
      </c>
      <c r="F535" s="7" t="s">
        <v>1117</v>
      </c>
      <c r="G535" s="7" t="s">
        <v>1346</v>
      </c>
      <c r="H535" s="7" t="s">
        <v>686</v>
      </c>
      <c r="I535" s="7" t="s">
        <v>854</v>
      </c>
      <c r="J535" s="7" t="s">
        <v>1763</v>
      </c>
      <c r="K535" s="9">
        <v>1</v>
      </c>
      <c r="L535" s="10">
        <v>234</v>
      </c>
      <c r="M535" s="10">
        <f>ROUND(IF(ISNUMBER(L535), K535*L535, K535),5)</f>
        <v>234</v>
      </c>
    </row>
    <row r="536" spans="1:13" x14ac:dyDescent="0.25">
      <c r="A536" s="7"/>
      <c r="B536" s="7"/>
      <c r="C536" s="7"/>
      <c r="D536" s="7" t="s">
        <v>11</v>
      </c>
      <c r="E536" s="8">
        <v>45364</v>
      </c>
      <c r="F536" s="7" t="s">
        <v>129</v>
      </c>
      <c r="G536" s="7" t="s">
        <v>1347</v>
      </c>
      <c r="H536" s="7" t="s">
        <v>693</v>
      </c>
      <c r="I536" s="7" t="s">
        <v>851</v>
      </c>
      <c r="J536" s="7" t="s">
        <v>1764</v>
      </c>
      <c r="K536" s="9">
        <v>1</v>
      </c>
      <c r="L536" s="10">
        <v>234.27</v>
      </c>
      <c r="M536" s="10">
        <f>ROUND(IF(ISNUMBER(L536), K536*L536, K536),5)</f>
        <v>234.27</v>
      </c>
    </row>
    <row r="537" spans="1:13" x14ac:dyDescent="0.25">
      <c r="A537" s="7"/>
      <c r="B537" s="7"/>
      <c r="C537" s="7"/>
      <c r="D537" s="7" t="s">
        <v>11</v>
      </c>
      <c r="E537" s="8">
        <v>45365</v>
      </c>
      <c r="F537" s="7" t="s">
        <v>238</v>
      </c>
      <c r="G537" s="7" t="s">
        <v>1348</v>
      </c>
      <c r="H537" s="7" t="s">
        <v>795</v>
      </c>
      <c r="I537" s="7" t="s">
        <v>854</v>
      </c>
      <c r="J537" s="7" t="s">
        <v>1765</v>
      </c>
      <c r="K537" s="9">
        <v>1</v>
      </c>
      <c r="L537" s="10">
        <v>234.5</v>
      </c>
      <c r="M537" s="10">
        <f>ROUND(IF(ISNUMBER(L537), K537*L537, K537),5)</f>
        <v>234.5</v>
      </c>
    </row>
    <row r="538" spans="1:13" x14ac:dyDescent="0.25">
      <c r="A538" s="7"/>
      <c r="B538" s="7"/>
      <c r="C538" s="7"/>
      <c r="D538" s="7" t="s">
        <v>11</v>
      </c>
      <c r="E538" s="8">
        <v>45359</v>
      </c>
      <c r="F538" s="7" t="s">
        <v>99</v>
      </c>
      <c r="G538" s="7" t="s">
        <v>1349</v>
      </c>
      <c r="H538" s="7" t="s">
        <v>729</v>
      </c>
      <c r="I538" s="7" t="s">
        <v>851</v>
      </c>
      <c r="J538" s="7" t="s">
        <v>1766</v>
      </c>
      <c r="K538" s="9">
        <v>1</v>
      </c>
      <c r="L538" s="10">
        <v>235</v>
      </c>
      <c r="M538" s="10">
        <f>ROUND(IF(ISNUMBER(L538), K538*L538, K538),5)</f>
        <v>235</v>
      </c>
    </row>
    <row r="539" spans="1:13" x14ac:dyDescent="0.25">
      <c r="A539" s="7"/>
      <c r="B539" s="7"/>
      <c r="C539" s="7"/>
      <c r="D539" s="7" t="s">
        <v>11</v>
      </c>
      <c r="E539" s="8">
        <v>45366</v>
      </c>
      <c r="F539" s="7" t="s">
        <v>142</v>
      </c>
      <c r="G539" s="7" t="s">
        <v>1350</v>
      </c>
      <c r="H539" s="7" t="s">
        <v>748</v>
      </c>
      <c r="I539" s="7" t="s">
        <v>851</v>
      </c>
      <c r="J539" s="7" t="s">
        <v>1767</v>
      </c>
      <c r="K539" s="9">
        <v>1</v>
      </c>
      <c r="L539" s="10">
        <v>235</v>
      </c>
      <c r="M539" s="10">
        <f>ROUND(IF(ISNUMBER(L539), K539*L539, K539),5)</f>
        <v>235</v>
      </c>
    </row>
    <row r="540" spans="1:13" x14ac:dyDescent="0.25">
      <c r="A540" s="7"/>
      <c r="B540" s="7"/>
      <c r="C540" s="7"/>
      <c r="D540" s="7" t="s">
        <v>11</v>
      </c>
      <c r="E540" s="8">
        <v>45373</v>
      </c>
      <c r="F540" s="7" t="s">
        <v>1118</v>
      </c>
      <c r="G540" s="7" t="s">
        <v>1351</v>
      </c>
      <c r="H540" s="7" t="s">
        <v>675</v>
      </c>
      <c r="I540" s="7" t="s">
        <v>851</v>
      </c>
      <c r="J540" s="7" t="s">
        <v>1768</v>
      </c>
      <c r="K540" s="9">
        <v>1</v>
      </c>
      <c r="L540" s="10">
        <v>235</v>
      </c>
      <c r="M540" s="10">
        <f>ROUND(IF(ISNUMBER(L540), K540*L540, K540),5)</f>
        <v>235</v>
      </c>
    </row>
    <row r="541" spans="1:13" x14ac:dyDescent="0.25">
      <c r="A541" s="7"/>
      <c r="B541" s="7"/>
      <c r="C541" s="7"/>
      <c r="D541" s="7" t="s">
        <v>11</v>
      </c>
      <c r="E541" s="8">
        <v>45356</v>
      </c>
      <c r="F541" s="7" t="s">
        <v>69</v>
      </c>
      <c r="G541" s="7" t="s">
        <v>1352</v>
      </c>
      <c r="H541" s="7" t="s">
        <v>709</v>
      </c>
      <c r="I541" s="7" t="s">
        <v>855</v>
      </c>
      <c r="J541" s="7" t="s">
        <v>1769</v>
      </c>
      <c r="K541" s="9">
        <v>1</v>
      </c>
      <c r="L541" s="10">
        <v>235.15</v>
      </c>
      <c r="M541" s="10">
        <f>ROUND(IF(ISNUMBER(L541), K541*L541, K541),5)</f>
        <v>235.15</v>
      </c>
    </row>
    <row r="542" spans="1:13" x14ac:dyDescent="0.25">
      <c r="A542" s="7"/>
      <c r="B542" s="7"/>
      <c r="C542" s="7"/>
      <c r="D542" s="7" t="s">
        <v>11</v>
      </c>
      <c r="E542" s="8">
        <v>45364</v>
      </c>
      <c r="F542" s="7" t="s">
        <v>1119</v>
      </c>
      <c r="G542" s="7" t="s">
        <v>1353</v>
      </c>
      <c r="H542" s="7" t="s">
        <v>1662</v>
      </c>
      <c r="I542" s="7" t="s">
        <v>855</v>
      </c>
      <c r="J542" s="7" t="s">
        <v>1770</v>
      </c>
      <c r="K542" s="9">
        <v>1</v>
      </c>
      <c r="L542" s="10">
        <v>236.8</v>
      </c>
      <c r="M542" s="10">
        <f>ROUND(IF(ISNUMBER(L542), K542*L542, K542),5)</f>
        <v>236.8</v>
      </c>
    </row>
    <row r="543" spans="1:13" x14ac:dyDescent="0.25">
      <c r="A543" s="7"/>
      <c r="B543" s="7"/>
      <c r="C543" s="7"/>
      <c r="D543" s="7" t="s">
        <v>11</v>
      </c>
      <c r="E543" s="8">
        <v>45372</v>
      </c>
      <c r="F543" s="7" t="s">
        <v>165</v>
      </c>
      <c r="G543" s="7" t="s">
        <v>1354</v>
      </c>
      <c r="H543" s="7" t="s">
        <v>761</v>
      </c>
      <c r="I543" s="7" t="s">
        <v>851</v>
      </c>
      <c r="J543" s="7" t="s">
        <v>1771</v>
      </c>
      <c r="K543" s="9">
        <v>1</v>
      </c>
      <c r="L543" s="10">
        <v>238.2</v>
      </c>
      <c r="M543" s="10">
        <f>ROUND(IF(ISNUMBER(L543), K543*L543, K543),5)</f>
        <v>238.2</v>
      </c>
    </row>
    <row r="544" spans="1:13" x14ac:dyDescent="0.25">
      <c r="A544" s="7"/>
      <c r="B544" s="7"/>
      <c r="C544" s="7"/>
      <c r="D544" s="7" t="s">
        <v>11</v>
      </c>
      <c r="E544" s="8">
        <v>45362</v>
      </c>
      <c r="F544" s="7" t="s">
        <v>1120</v>
      </c>
      <c r="G544" s="7" t="s">
        <v>1355</v>
      </c>
      <c r="H544" s="7" t="s">
        <v>803</v>
      </c>
      <c r="I544" s="7" t="s">
        <v>852</v>
      </c>
      <c r="J544" s="7" t="s">
        <v>1772</v>
      </c>
      <c r="K544" s="9">
        <v>1</v>
      </c>
      <c r="L544" s="10">
        <v>238.4</v>
      </c>
      <c r="M544" s="10">
        <f>ROUND(IF(ISNUMBER(L544), K544*L544, K544),5)</f>
        <v>238.4</v>
      </c>
    </row>
    <row r="545" spans="1:13" x14ac:dyDescent="0.25">
      <c r="A545" s="7"/>
      <c r="B545" s="7"/>
      <c r="C545" s="7"/>
      <c r="D545" s="7" t="s">
        <v>11</v>
      </c>
      <c r="E545" s="8">
        <v>45365</v>
      </c>
      <c r="F545" s="7" t="s">
        <v>1121</v>
      </c>
      <c r="G545" s="7" t="s">
        <v>1356</v>
      </c>
      <c r="H545" s="7" t="s">
        <v>675</v>
      </c>
      <c r="I545" s="7" t="s">
        <v>854</v>
      </c>
      <c r="J545" s="7" t="s">
        <v>1773</v>
      </c>
      <c r="K545" s="9">
        <v>1</v>
      </c>
      <c r="L545" s="10">
        <v>239.23</v>
      </c>
      <c r="M545" s="10">
        <f>ROUND(IF(ISNUMBER(L545), K545*L545, K545),5)</f>
        <v>239.23</v>
      </c>
    </row>
    <row r="546" spans="1:13" x14ac:dyDescent="0.25">
      <c r="A546" s="7"/>
      <c r="B546" s="7"/>
      <c r="C546" s="7"/>
      <c r="D546" s="7" t="s">
        <v>11</v>
      </c>
      <c r="E546" s="8">
        <v>45363</v>
      </c>
      <c r="F546" s="7" t="s">
        <v>116</v>
      </c>
      <c r="G546" s="7" t="s">
        <v>1357</v>
      </c>
      <c r="H546" s="7" t="s">
        <v>679</v>
      </c>
      <c r="I546" s="7" t="s">
        <v>852</v>
      </c>
      <c r="J546" s="7" t="s">
        <v>1774</v>
      </c>
      <c r="K546" s="9">
        <v>1</v>
      </c>
      <c r="L546" s="10">
        <v>239.45</v>
      </c>
      <c r="M546" s="10">
        <f>ROUND(IF(ISNUMBER(L546), K546*L546, K546),5)</f>
        <v>239.45</v>
      </c>
    </row>
    <row r="547" spans="1:13" x14ac:dyDescent="0.25">
      <c r="A547" s="7"/>
      <c r="B547" s="7"/>
      <c r="C547" s="7"/>
      <c r="D547" s="7" t="s">
        <v>11</v>
      </c>
      <c r="E547" s="8">
        <v>45370</v>
      </c>
      <c r="F547" s="7" t="s">
        <v>1122</v>
      </c>
      <c r="G547" s="7" t="s">
        <v>1358</v>
      </c>
      <c r="H547" s="7" t="s">
        <v>677</v>
      </c>
      <c r="I547" s="7" t="s">
        <v>851</v>
      </c>
      <c r="J547" s="7" t="s">
        <v>1775</v>
      </c>
      <c r="K547" s="9">
        <v>1</v>
      </c>
      <c r="L547" s="10">
        <v>239.5</v>
      </c>
      <c r="M547" s="10">
        <f>ROUND(IF(ISNUMBER(L547), K547*L547, K547),5)</f>
        <v>239.5</v>
      </c>
    </row>
    <row r="548" spans="1:13" x14ac:dyDescent="0.25">
      <c r="A548" s="7"/>
      <c r="B548" s="7"/>
      <c r="C548" s="7"/>
      <c r="D548" s="7" t="s">
        <v>11</v>
      </c>
      <c r="E548" s="8">
        <v>45358</v>
      </c>
      <c r="F548" s="7" t="s">
        <v>334</v>
      </c>
      <c r="G548" s="7" t="s">
        <v>1359</v>
      </c>
      <c r="H548" s="7" t="s">
        <v>803</v>
      </c>
      <c r="I548" s="7" t="s">
        <v>852</v>
      </c>
      <c r="J548" s="7" t="s">
        <v>1776</v>
      </c>
      <c r="K548" s="9">
        <v>1</v>
      </c>
      <c r="L548" s="10">
        <v>239.8</v>
      </c>
      <c r="M548" s="10">
        <f>ROUND(IF(ISNUMBER(L548), K548*L548, K548),5)</f>
        <v>239.8</v>
      </c>
    </row>
    <row r="549" spans="1:13" x14ac:dyDescent="0.25">
      <c r="A549" s="7"/>
      <c r="B549" s="7"/>
      <c r="C549" s="7"/>
      <c r="D549" s="7" t="s">
        <v>11</v>
      </c>
      <c r="E549" s="8">
        <v>45370</v>
      </c>
      <c r="F549" s="7" t="s">
        <v>1123</v>
      </c>
      <c r="G549" s="7" t="s">
        <v>1360</v>
      </c>
      <c r="H549" s="7" t="s">
        <v>702</v>
      </c>
      <c r="I549" s="7" t="s">
        <v>851</v>
      </c>
      <c r="J549" s="7" t="s">
        <v>1777</v>
      </c>
      <c r="K549" s="9">
        <v>1</v>
      </c>
      <c r="L549" s="10">
        <v>239.8</v>
      </c>
      <c r="M549" s="10">
        <f>ROUND(IF(ISNUMBER(L549), K549*L549, K549),5)</f>
        <v>239.8</v>
      </c>
    </row>
    <row r="550" spans="1:13" x14ac:dyDescent="0.25">
      <c r="A550" s="7"/>
      <c r="B550" s="7"/>
      <c r="C550" s="7"/>
      <c r="D550" s="7" t="s">
        <v>11</v>
      </c>
      <c r="E550" s="8">
        <v>45379</v>
      </c>
      <c r="F550" s="7" t="s">
        <v>218</v>
      </c>
      <c r="G550" s="7" t="s">
        <v>1361</v>
      </c>
      <c r="H550" s="7" t="s">
        <v>788</v>
      </c>
      <c r="I550" s="7" t="s">
        <v>858</v>
      </c>
      <c r="J550" s="7" t="s">
        <v>1757</v>
      </c>
      <c r="K550" s="9">
        <v>1</v>
      </c>
      <c r="L550" s="10">
        <v>239.99</v>
      </c>
      <c r="M550" s="10">
        <f>ROUND(IF(ISNUMBER(L550), K550*L550, K550),5)</f>
        <v>239.99</v>
      </c>
    </row>
    <row r="551" spans="1:13" x14ac:dyDescent="0.25">
      <c r="A551" s="7"/>
      <c r="B551" s="7"/>
      <c r="C551" s="7"/>
      <c r="D551" s="7" t="s">
        <v>11</v>
      </c>
      <c r="E551" s="8">
        <v>45364</v>
      </c>
      <c r="F551" s="7" t="s">
        <v>120</v>
      </c>
      <c r="G551" s="7" t="s">
        <v>1362</v>
      </c>
      <c r="H551" s="7" t="s">
        <v>712</v>
      </c>
      <c r="I551" s="7" t="s">
        <v>855</v>
      </c>
      <c r="J551" s="7" t="s">
        <v>1778</v>
      </c>
      <c r="K551" s="9">
        <v>1</v>
      </c>
      <c r="L551" s="10">
        <v>240.87</v>
      </c>
      <c r="M551" s="10">
        <f>ROUND(IF(ISNUMBER(L551), K551*L551, K551),5)</f>
        <v>240.87</v>
      </c>
    </row>
    <row r="552" spans="1:13" x14ac:dyDescent="0.25">
      <c r="A552" s="7"/>
      <c r="B552" s="7"/>
      <c r="C552" s="7"/>
      <c r="D552" s="7" t="s">
        <v>11</v>
      </c>
      <c r="E552" s="8">
        <v>45362</v>
      </c>
      <c r="F552" s="7" t="s">
        <v>101</v>
      </c>
      <c r="G552" s="7" t="s">
        <v>1363</v>
      </c>
      <c r="H552" s="7" t="s">
        <v>674</v>
      </c>
      <c r="I552" s="7" t="s">
        <v>851</v>
      </c>
      <c r="J552" s="7" t="s">
        <v>1779</v>
      </c>
      <c r="K552" s="9">
        <v>1</v>
      </c>
      <c r="L552" s="10">
        <v>241.03</v>
      </c>
      <c r="M552" s="10">
        <f>ROUND(IF(ISNUMBER(L552), K552*L552, K552),5)</f>
        <v>241.03</v>
      </c>
    </row>
    <row r="553" spans="1:13" x14ac:dyDescent="0.25">
      <c r="A553" s="7"/>
      <c r="B553" s="7"/>
      <c r="C553" s="7"/>
      <c r="D553" s="7" t="s">
        <v>11</v>
      </c>
      <c r="E553" s="8">
        <v>45376</v>
      </c>
      <c r="F553" s="7" t="s">
        <v>171</v>
      </c>
      <c r="G553" s="7" t="s">
        <v>1364</v>
      </c>
      <c r="H553" s="7" t="s">
        <v>675</v>
      </c>
      <c r="I553" s="7" t="s">
        <v>855</v>
      </c>
      <c r="J553" s="7" t="s">
        <v>877</v>
      </c>
      <c r="K553" s="9">
        <v>1</v>
      </c>
      <c r="L553" s="10">
        <v>244.67</v>
      </c>
      <c r="M553" s="10">
        <f>ROUND(IF(ISNUMBER(L553), K553*L553, K553),5)</f>
        <v>244.67</v>
      </c>
    </row>
    <row r="554" spans="1:13" x14ac:dyDescent="0.25">
      <c r="A554" s="7"/>
      <c r="B554" s="7"/>
      <c r="C554" s="7"/>
      <c r="D554" s="7" t="s">
        <v>11</v>
      </c>
      <c r="E554" s="8">
        <v>45352</v>
      </c>
      <c r="F554" s="7" t="s">
        <v>63</v>
      </c>
      <c r="G554" s="7" t="s">
        <v>1365</v>
      </c>
      <c r="H554" s="7" t="s">
        <v>705</v>
      </c>
      <c r="I554" s="7" t="s">
        <v>851</v>
      </c>
      <c r="J554" s="7" t="s">
        <v>1780</v>
      </c>
      <c r="K554" s="9">
        <v>1</v>
      </c>
      <c r="L554" s="10">
        <v>245</v>
      </c>
      <c r="M554" s="10">
        <f>ROUND(IF(ISNUMBER(L554), K554*L554, K554),5)</f>
        <v>245</v>
      </c>
    </row>
    <row r="555" spans="1:13" x14ac:dyDescent="0.25">
      <c r="A555" s="7"/>
      <c r="B555" s="7"/>
      <c r="C555" s="7"/>
      <c r="D555" s="7" t="s">
        <v>11</v>
      </c>
      <c r="E555" s="8">
        <v>45356</v>
      </c>
      <c r="F555" s="7" t="s">
        <v>78</v>
      </c>
      <c r="G555" s="7" t="s">
        <v>1366</v>
      </c>
      <c r="H555" s="7" t="s">
        <v>715</v>
      </c>
      <c r="I555" s="7" t="s">
        <v>852</v>
      </c>
      <c r="J555" s="7" t="s">
        <v>1781</v>
      </c>
      <c r="K555" s="9">
        <v>1</v>
      </c>
      <c r="L555" s="10">
        <v>245</v>
      </c>
      <c r="M555" s="10">
        <f>ROUND(IF(ISNUMBER(L555), K555*L555, K555),5)</f>
        <v>245</v>
      </c>
    </row>
    <row r="556" spans="1:13" x14ac:dyDescent="0.25">
      <c r="A556" s="7"/>
      <c r="B556" s="7"/>
      <c r="C556" s="7"/>
      <c r="D556" s="7" t="s">
        <v>11</v>
      </c>
      <c r="E556" s="8">
        <v>45357</v>
      </c>
      <c r="F556" s="7" t="s">
        <v>83</v>
      </c>
      <c r="G556" s="7" t="s">
        <v>1367</v>
      </c>
      <c r="H556" s="7" t="s">
        <v>720</v>
      </c>
      <c r="I556" s="7" t="s">
        <v>855</v>
      </c>
      <c r="J556" s="7" t="s">
        <v>1782</v>
      </c>
      <c r="K556" s="9">
        <v>1</v>
      </c>
      <c r="L556" s="10">
        <v>245</v>
      </c>
      <c r="M556" s="10">
        <f>ROUND(IF(ISNUMBER(L556), K556*L556, K556),5)</f>
        <v>245</v>
      </c>
    </row>
    <row r="557" spans="1:13" x14ac:dyDescent="0.25">
      <c r="A557" s="7"/>
      <c r="B557" s="7"/>
      <c r="C557" s="7"/>
      <c r="D557" s="7" t="s">
        <v>11</v>
      </c>
      <c r="E557" s="8">
        <v>45358</v>
      </c>
      <c r="F557" s="7" t="s">
        <v>1124</v>
      </c>
      <c r="G557" s="7" t="s">
        <v>1368</v>
      </c>
      <c r="H557" s="7" t="s">
        <v>1663</v>
      </c>
      <c r="I557" s="7" t="s">
        <v>851</v>
      </c>
      <c r="J557" s="7" t="s">
        <v>1783</v>
      </c>
      <c r="K557" s="9">
        <v>1</v>
      </c>
      <c r="L557" s="10">
        <v>245</v>
      </c>
      <c r="M557" s="10">
        <f>ROUND(IF(ISNUMBER(L557), K557*L557, K557),5)</f>
        <v>245</v>
      </c>
    </row>
    <row r="558" spans="1:13" x14ac:dyDescent="0.25">
      <c r="A558" s="7"/>
      <c r="B558" s="7"/>
      <c r="C558" s="7"/>
      <c r="D558" s="7" t="s">
        <v>11</v>
      </c>
      <c r="E558" s="8">
        <v>45362</v>
      </c>
      <c r="F558" s="7" t="s">
        <v>1125</v>
      </c>
      <c r="G558" s="7" t="s">
        <v>1369</v>
      </c>
      <c r="H558" s="7" t="s">
        <v>1664</v>
      </c>
      <c r="I558" s="7" t="s">
        <v>852</v>
      </c>
      <c r="J558" s="7" t="s">
        <v>1784</v>
      </c>
      <c r="K558" s="9">
        <v>1</v>
      </c>
      <c r="L558" s="10">
        <v>245</v>
      </c>
      <c r="M558" s="10">
        <f>ROUND(IF(ISNUMBER(L558), K558*L558, K558),5)</f>
        <v>245</v>
      </c>
    </row>
    <row r="559" spans="1:13" x14ac:dyDescent="0.25">
      <c r="A559" s="7"/>
      <c r="B559" s="7"/>
      <c r="C559" s="7"/>
      <c r="D559" s="7" t="s">
        <v>11</v>
      </c>
      <c r="E559" s="8">
        <v>45363</v>
      </c>
      <c r="F559" s="7" t="s">
        <v>239</v>
      </c>
      <c r="G559" s="7" t="s">
        <v>1370</v>
      </c>
      <c r="H559" s="7" t="s">
        <v>796</v>
      </c>
      <c r="I559" s="7" t="s">
        <v>852</v>
      </c>
      <c r="J559" s="7" t="s">
        <v>1785</v>
      </c>
      <c r="K559" s="9">
        <v>1</v>
      </c>
      <c r="L559" s="10">
        <v>245</v>
      </c>
      <c r="M559" s="10">
        <f>ROUND(IF(ISNUMBER(L559), K559*L559, K559),5)</f>
        <v>245</v>
      </c>
    </row>
    <row r="560" spans="1:13" x14ac:dyDescent="0.25">
      <c r="A560" s="7"/>
      <c r="B560" s="7"/>
      <c r="C560" s="7"/>
      <c r="D560" s="7" t="s">
        <v>11</v>
      </c>
      <c r="E560" s="8">
        <v>45363</v>
      </c>
      <c r="F560" s="7" t="s">
        <v>1126</v>
      </c>
      <c r="G560" s="7" t="s">
        <v>1371</v>
      </c>
      <c r="H560" s="7" t="s">
        <v>675</v>
      </c>
      <c r="I560" s="7" t="s">
        <v>855</v>
      </c>
      <c r="J560" s="7" t="s">
        <v>1786</v>
      </c>
      <c r="K560" s="9">
        <v>1</v>
      </c>
      <c r="L560" s="10">
        <v>245</v>
      </c>
      <c r="M560" s="10">
        <f>ROUND(IF(ISNUMBER(L560), K560*L560, K560),5)</f>
        <v>245</v>
      </c>
    </row>
    <row r="561" spans="1:13" x14ac:dyDescent="0.25">
      <c r="A561" s="7"/>
      <c r="B561" s="7"/>
      <c r="C561" s="7"/>
      <c r="D561" s="7" t="s">
        <v>11</v>
      </c>
      <c r="E561" s="8">
        <v>45366</v>
      </c>
      <c r="F561" s="7" t="s">
        <v>138</v>
      </c>
      <c r="G561" s="7" t="s">
        <v>1372</v>
      </c>
      <c r="H561" s="7" t="s">
        <v>745</v>
      </c>
      <c r="I561" s="7" t="s">
        <v>855</v>
      </c>
      <c r="J561" s="7" t="s">
        <v>1787</v>
      </c>
      <c r="K561" s="9">
        <v>1</v>
      </c>
      <c r="L561" s="10">
        <v>245</v>
      </c>
      <c r="M561" s="10">
        <f>ROUND(IF(ISNUMBER(L561), K561*L561, K561),5)</f>
        <v>245</v>
      </c>
    </row>
    <row r="562" spans="1:13" x14ac:dyDescent="0.25">
      <c r="A562" s="7"/>
      <c r="B562" s="7"/>
      <c r="C562" s="7"/>
      <c r="D562" s="7" t="s">
        <v>11</v>
      </c>
      <c r="E562" s="8">
        <v>45380</v>
      </c>
      <c r="F562" s="7" t="s">
        <v>188</v>
      </c>
      <c r="G562" s="7" t="s">
        <v>1373</v>
      </c>
      <c r="H562" s="7" t="s">
        <v>773</v>
      </c>
      <c r="I562" s="7" t="s">
        <v>855</v>
      </c>
      <c r="J562" s="7" t="s">
        <v>1788</v>
      </c>
      <c r="K562" s="9">
        <v>1</v>
      </c>
      <c r="L562" s="10">
        <v>245</v>
      </c>
      <c r="M562" s="10">
        <f>ROUND(IF(ISNUMBER(L562), K562*L562, K562),5)</f>
        <v>245</v>
      </c>
    </row>
    <row r="563" spans="1:13" x14ac:dyDescent="0.25">
      <c r="A563" s="7"/>
      <c r="B563" s="7"/>
      <c r="C563" s="7"/>
      <c r="D563" s="7" t="s">
        <v>11</v>
      </c>
      <c r="E563" s="8">
        <v>45359</v>
      </c>
      <c r="F563" s="7" t="s">
        <v>1127</v>
      </c>
      <c r="G563" s="7" t="s">
        <v>1374</v>
      </c>
      <c r="H563" s="7" t="s">
        <v>1665</v>
      </c>
      <c r="I563" s="7" t="s">
        <v>855</v>
      </c>
      <c r="J563" s="7" t="s">
        <v>1789</v>
      </c>
      <c r="K563" s="9">
        <v>1</v>
      </c>
      <c r="L563" s="10">
        <v>248.09</v>
      </c>
      <c r="M563" s="10">
        <f>ROUND(IF(ISNUMBER(L563), K563*L563, K563),5)</f>
        <v>248.09</v>
      </c>
    </row>
    <row r="564" spans="1:13" x14ac:dyDescent="0.25">
      <c r="A564" s="7"/>
      <c r="B564" s="7"/>
      <c r="C564" s="7"/>
      <c r="D564" s="7" t="s">
        <v>11</v>
      </c>
      <c r="E564" s="8">
        <v>45362</v>
      </c>
      <c r="F564" s="7" t="s">
        <v>107</v>
      </c>
      <c r="G564" s="7" t="s">
        <v>1375</v>
      </c>
      <c r="H564" s="7" t="s">
        <v>668</v>
      </c>
      <c r="I564" s="7" t="s">
        <v>855</v>
      </c>
      <c r="J564" s="7" t="s">
        <v>1790</v>
      </c>
      <c r="K564" s="9">
        <v>1</v>
      </c>
      <c r="L564" s="10">
        <v>248.9</v>
      </c>
      <c r="M564" s="10">
        <f>ROUND(IF(ISNUMBER(L564), K564*L564, K564),5)</f>
        <v>248.9</v>
      </c>
    </row>
    <row r="565" spans="1:13" x14ac:dyDescent="0.25">
      <c r="A565" s="7"/>
      <c r="B565" s="7"/>
      <c r="C565" s="7"/>
      <c r="D565" s="7" t="s">
        <v>11</v>
      </c>
      <c r="E565" s="8">
        <v>45356</v>
      </c>
      <c r="F565" s="7" t="s">
        <v>1128</v>
      </c>
      <c r="G565" s="7" t="s">
        <v>1376</v>
      </c>
      <c r="H565" s="7" t="s">
        <v>1666</v>
      </c>
      <c r="I565" s="7" t="s">
        <v>851</v>
      </c>
      <c r="J565" s="7" t="s">
        <v>1791</v>
      </c>
      <c r="K565" s="9">
        <v>1</v>
      </c>
      <c r="L565" s="10">
        <v>249.36</v>
      </c>
      <c r="M565" s="10">
        <f>ROUND(IF(ISNUMBER(L565), K565*L565, K565),5)</f>
        <v>249.36</v>
      </c>
    </row>
    <row r="566" spans="1:13" x14ac:dyDescent="0.25">
      <c r="A566" s="7"/>
      <c r="B566" s="7"/>
      <c r="C566" s="7"/>
      <c r="D566" s="7" t="s">
        <v>11</v>
      </c>
      <c r="E566" s="8">
        <v>45365</v>
      </c>
      <c r="F566" s="7" t="s">
        <v>132</v>
      </c>
      <c r="G566" s="7" t="s">
        <v>1377</v>
      </c>
      <c r="H566" s="7" t="s">
        <v>675</v>
      </c>
      <c r="I566" s="7" t="s">
        <v>851</v>
      </c>
      <c r="J566" s="7" t="s">
        <v>877</v>
      </c>
      <c r="K566" s="9">
        <v>1</v>
      </c>
      <c r="L566" s="10">
        <v>250</v>
      </c>
      <c r="M566" s="10">
        <f>ROUND(IF(ISNUMBER(L566), K566*L566, K566),5)</f>
        <v>250</v>
      </c>
    </row>
    <row r="567" spans="1:13" x14ac:dyDescent="0.25">
      <c r="A567" s="7"/>
      <c r="B567" s="7"/>
      <c r="C567" s="7"/>
      <c r="D567" s="7" t="s">
        <v>11</v>
      </c>
      <c r="E567" s="8">
        <v>45370</v>
      </c>
      <c r="F567" s="7" t="s">
        <v>250</v>
      </c>
      <c r="G567" s="7" t="s">
        <v>1378</v>
      </c>
      <c r="H567" s="7" t="s">
        <v>805</v>
      </c>
      <c r="I567" s="7" t="s">
        <v>851</v>
      </c>
      <c r="J567" s="7" t="s">
        <v>932</v>
      </c>
      <c r="K567" s="9">
        <v>2</v>
      </c>
      <c r="L567" s="10">
        <v>125</v>
      </c>
      <c r="M567" s="10">
        <f>ROUND(IF(ISNUMBER(L567), K567*L567, K567),5)</f>
        <v>250</v>
      </c>
    </row>
    <row r="568" spans="1:13" x14ac:dyDescent="0.25">
      <c r="A568" s="7"/>
      <c r="B568" s="7"/>
      <c r="C568" s="7"/>
      <c r="D568" s="7" t="s">
        <v>11</v>
      </c>
      <c r="E568" s="8">
        <v>45376</v>
      </c>
      <c r="F568" s="7" t="s">
        <v>1129</v>
      </c>
      <c r="G568" s="7" t="s">
        <v>1379</v>
      </c>
      <c r="H568" s="7" t="s">
        <v>764</v>
      </c>
      <c r="I568" s="7" t="s">
        <v>855</v>
      </c>
      <c r="J568" s="7" t="s">
        <v>959</v>
      </c>
      <c r="K568" s="9">
        <v>2</v>
      </c>
      <c r="L568" s="10">
        <v>125</v>
      </c>
      <c r="M568" s="10">
        <f>ROUND(IF(ISNUMBER(L568), K568*L568, K568),5)</f>
        <v>250</v>
      </c>
    </row>
    <row r="569" spans="1:13" x14ac:dyDescent="0.25">
      <c r="A569" s="7"/>
      <c r="B569" s="7"/>
      <c r="C569" s="7"/>
      <c r="D569" s="7" t="s">
        <v>11</v>
      </c>
      <c r="E569" s="8">
        <v>45376</v>
      </c>
      <c r="F569" s="7" t="s">
        <v>1130</v>
      </c>
      <c r="G569" s="7" t="s">
        <v>1380</v>
      </c>
      <c r="H569" s="7" t="s">
        <v>670</v>
      </c>
      <c r="I569" s="7" t="s">
        <v>855</v>
      </c>
      <c r="J569" s="7" t="s">
        <v>1792</v>
      </c>
      <c r="K569" s="9">
        <v>1</v>
      </c>
      <c r="L569" s="10">
        <v>251.81</v>
      </c>
      <c r="M569" s="10">
        <f>ROUND(IF(ISNUMBER(L569), K569*L569, K569),5)</f>
        <v>251.81</v>
      </c>
    </row>
    <row r="570" spans="1:13" x14ac:dyDescent="0.25">
      <c r="A570" s="7"/>
      <c r="B570" s="7"/>
      <c r="C570" s="7"/>
      <c r="D570" s="7" t="s">
        <v>11</v>
      </c>
      <c r="E570" s="8">
        <v>45352</v>
      </c>
      <c r="F570" s="7" t="s">
        <v>1131</v>
      </c>
      <c r="G570" s="7" t="s">
        <v>1381</v>
      </c>
      <c r="H570" s="7" t="s">
        <v>675</v>
      </c>
      <c r="I570" s="7" t="s">
        <v>851</v>
      </c>
      <c r="J570" s="7" t="s">
        <v>1793</v>
      </c>
      <c r="K570" s="9">
        <v>1</v>
      </c>
      <c r="L570" s="10">
        <v>251.9</v>
      </c>
      <c r="M570" s="10">
        <f>ROUND(IF(ISNUMBER(L570), K570*L570, K570),5)</f>
        <v>251.9</v>
      </c>
    </row>
    <row r="571" spans="1:13" x14ac:dyDescent="0.25">
      <c r="A571" s="7"/>
      <c r="B571" s="7"/>
      <c r="C571" s="7"/>
      <c r="D571" s="7" t="s">
        <v>11</v>
      </c>
      <c r="E571" s="8">
        <v>45370</v>
      </c>
      <c r="F571" s="7" t="s">
        <v>197</v>
      </c>
      <c r="G571" s="7" t="s">
        <v>1382</v>
      </c>
      <c r="H571" s="7" t="s">
        <v>782</v>
      </c>
      <c r="I571" s="7" t="s">
        <v>851</v>
      </c>
      <c r="J571" s="7" t="s">
        <v>1794</v>
      </c>
      <c r="K571" s="9">
        <v>1</v>
      </c>
      <c r="L571" s="10">
        <v>252.03</v>
      </c>
      <c r="M571" s="10">
        <f>ROUND(IF(ISNUMBER(L571), K571*L571, K571),5)</f>
        <v>252.03</v>
      </c>
    </row>
    <row r="572" spans="1:13" x14ac:dyDescent="0.25">
      <c r="A572" s="7"/>
      <c r="B572" s="7"/>
      <c r="C572" s="7"/>
      <c r="D572" s="7" t="s">
        <v>11</v>
      </c>
      <c r="E572" s="8">
        <v>45358</v>
      </c>
      <c r="F572" s="7" t="s">
        <v>87</v>
      </c>
      <c r="G572" s="7" t="s">
        <v>1383</v>
      </c>
      <c r="H572" s="7" t="s">
        <v>693</v>
      </c>
      <c r="I572" s="7" t="s">
        <v>851</v>
      </c>
      <c r="J572" s="7" t="s">
        <v>1795</v>
      </c>
      <c r="K572" s="9">
        <v>1</v>
      </c>
      <c r="L572" s="10">
        <v>253.5</v>
      </c>
      <c r="M572" s="10">
        <f>ROUND(IF(ISNUMBER(L572), K572*L572, K572),5)</f>
        <v>253.5</v>
      </c>
    </row>
    <row r="573" spans="1:13" x14ac:dyDescent="0.25">
      <c r="A573" s="7"/>
      <c r="B573" s="7"/>
      <c r="C573" s="7"/>
      <c r="D573" s="7" t="s">
        <v>11</v>
      </c>
      <c r="E573" s="8">
        <v>45376</v>
      </c>
      <c r="F573" s="7" t="s">
        <v>168</v>
      </c>
      <c r="G573" s="7" t="s">
        <v>1384</v>
      </c>
      <c r="H573" s="7" t="s">
        <v>693</v>
      </c>
      <c r="I573" s="7" t="s">
        <v>855</v>
      </c>
      <c r="J573" s="7" t="s">
        <v>1795</v>
      </c>
      <c r="K573" s="9">
        <v>1</v>
      </c>
      <c r="L573" s="10">
        <v>253.5</v>
      </c>
      <c r="M573" s="10">
        <f>ROUND(IF(ISNUMBER(L573), K573*L573, K573),5)</f>
        <v>253.5</v>
      </c>
    </row>
    <row r="574" spans="1:13" x14ac:dyDescent="0.25">
      <c r="A574" s="7"/>
      <c r="B574" s="7"/>
      <c r="C574" s="7"/>
      <c r="D574" s="7" t="s">
        <v>11</v>
      </c>
      <c r="E574" s="8">
        <v>45352</v>
      </c>
      <c r="F574" s="7" t="s">
        <v>221</v>
      </c>
      <c r="G574" s="7" t="s">
        <v>1385</v>
      </c>
      <c r="H574" s="7" t="s">
        <v>688</v>
      </c>
      <c r="I574" s="7" t="s">
        <v>851</v>
      </c>
      <c r="J574" s="7" t="s">
        <v>1796</v>
      </c>
      <c r="K574" s="9">
        <v>1</v>
      </c>
      <c r="L574" s="10">
        <v>255</v>
      </c>
      <c r="M574" s="10">
        <f>ROUND(IF(ISNUMBER(L574), K574*L574, K574),5)</f>
        <v>255</v>
      </c>
    </row>
    <row r="575" spans="1:13" x14ac:dyDescent="0.25">
      <c r="A575" s="7"/>
      <c r="B575" s="7"/>
      <c r="C575" s="7"/>
      <c r="D575" s="7" t="s">
        <v>11</v>
      </c>
      <c r="E575" s="8">
        <v>45355</v>
      </c>
      <c r="F575" s="7" t="s">
        <v>1132</v>
      </c>
      <c r="G575" s="7" t="s">
        <v>1386</v>
      </c>
      <c r="H575" s="7" t="s">
        <v>1667</v>
      </c>
      <c r="I575" s="7" t="s">
        <v>851</v>
      </c>
      <c r="J575" s="7" t="s">
        <v>1797</v>
      </c>
      <c r="K575" s="9">
        <v>1</v>
      </c>
      <c r="L575" s="10">
        <v>255</v>
      </c>
      <c r="M575" s="10">
        <f>ROUND(IF(ISNUMBER(L575), K575*L575, K575),5)</f>
        <v>255</v>
      </c>
    </row>
    <row r="576" spans="1:13" x14ac:dyDescent="0.25">
      <c r="A576" s="7"/>
      <c r="B576" s="7"/>
      <c r="C576" s="7"/>
      <c r="D576" s="7" t="s">
        <v>11</v>
      </c>
      <c r="E576" s="8">
        <v>45356</v>
      </c>
      <c r="F576" s="7" t="s">
        <v>79</v>
      </c>
      <c r="G576" s="7" t="s">
        <v>1387</v>
      </c>
      <c r="H576" s="7" t="s">
        <v>716</v>
      </c>
      <c r="I576" s="7" t="s">
        <v>851</v>
      </c>
      <c r="J576" s="7" t="s">
        <v>1798</v>
      </c>
      <c r="K576" s="9">
        <v>1</v>
      </c>
      <c r="L576" s="10">
        <v>255</v>
      </c>
      <c r="M576" s="10">
        <f>ROUND(IF(ISNUMBER(L576), K576*L576, K576),5)</f>
        <v>255</v>
      </c>
    </row>
    <row r="577" spans="1:13" x14ac:dyDescent="0.25">
      <c r="A577" s="7"/>
      <c r="B577" s="7"/>
      <c r="C577" s="7"/>
      <c r="D577" s="7" t="s">
        <v>11</v>
      </c>
      <c r="E577" s="8">
        <v>45359</v>
      </c>
      <c r="F577" s="7" t="s">
        <v>96</v>
      </c>
      <c r="G577" s="7" t="s">
        <v>1388</v>
      </c>
      <c r="H577" s="7" t="s">
        <v>727</v>
      </c>
      <c r="I577" s="7" t="s">
        <v>855</v>
      </c>
      <c r="J577" s="7" t="s">
        <v>1799</v>
      </c>
      <c r="K577" s="9">
        <v>1</v>
      </c>
      <c r="L577" s="10">
        <v>255</v>
      </c>
      <c r="M577" s="10">
        <f>ROUND(IF(ISNUMBER(L577), K577*L577, K577),5)</f>
        <v>255</v>
      </c>
    </row>
    <row r="578" spans="1:13" x14ac:dyDescent="0.25">
      <c r="A578" s="7"/>
      <c r="B578" s="7"/>
      <c r="C578" s="7"/>
      <c r="D578" s="7" t="s">
        <v>11</v>
      </c>
      <c r="E578" s="8">
        <v>45362</v>
      </c>
      <c r="F578" s="7" t="s">
        <v>109</v>
      </c>
      <c r="G578" s="7" t="s">
        <v>1389</v>
      </c>
      <c r="H578" s="7" t="s">
        <v>675</v>
      </c>
      <c r="I578" s="7" t="s">
        <v>852</v>
      </c>
      <c r="J578" s="7" t="s">
        <v>1800</v>
      </c>
      <c r="K578" s="9">
        <v>1</v>
      </c>
      <c r="L578" s="10">
        <v>255</v>
      </c>
      <c r="M578" s="10">
        <f>ROUND(IF(ISNUMBER(L578), K578*L578, K578),5)</f>
        <v>255</v>
      </c>
    </row>
    <row r="579" spans="1:13" x14ac:dyDescent="0.25">
      <c r="A579" s="7"/>
      <c r="B579" s="7"/>
      <c r="C579" s="7"/>
      <c r="D579" s="7" t="s">
        <v>11</v>
      </c>
      <c r="E579" s="8">
        <v>45364</v>
      </c>
      <c r="F579" s="7" t="s">
        <v>122</v>
      </c>
      <c r="G579" s="7" t="s">
        <v>1390</v>
      </c>
      <c r="H579" s="7" t="s">
        <v>739</v>
      </c>
      <c r="I579" s="7" t="s">
        <v>855</v>
      </c>
      <c r="J579" s="7" t="s">
        <v>1801</v>
      </c>
      <c r="K579" s="9">
        <v>1</v>
      </c>
      <c r="L579" s="10">
        <v>255</v>
      </c>
      <c r="M579" s="10">
        <f>ROUND(IF(ISNUMBER(L579), K579*L579, K579),5)</f>
        <v>255</v>
      </c>
    </row>
    <row r="580" spans="1:13" x14ac:dyDescent="0.25">
      <c r="A580" s="7"/>
      <c r="B580" s="7"/>
      <c r="C580" s="7"/>
      <c r="D580" s="7" t="s">
        <v>11</v>
      </c>
      <c r="E580" s="8">
        <v>45365</v>
      </c>
      <c r="F580" s="7" t="s">
        <v>1133</v>
      </c>
      <c r="G580" s="7" t="s">
        <v>1391</v>
      </c>
      <c r="H580" s="7" t="s">
        <v>1668</v>
      </c>
      <c r="I580" s="7" t="s">
        <v>852</v>
      </c>
      <c r="J580" s="7" t="s">
        <v>1802</v>
      </c>
      <c r="K580" s="9">
        <v>1</v>
      </c>
      <c r="L580" s="10">
        <v>255</v>
      </c>
      <c r="M580" s="10">
        <f>ROUND(IF(ISNUMBER(L580), K580*L580, K580),5)</f>
        <v>255</v>
      </c>
    </row>
    <row r="581" spans="1:13" x14ac:dyDescent="0.25">
      <c r="A581" s="7"/>
      <c r="B581" s="7"/>
      <c r="C581" s="7"/>
      <c r="D581" s="7" t="s">
        <v>11</v>
      </c>
      <c r="E581" s="8">
        <v>45369</v>
      </c>
      <c r="F581" s="7" t="s">
        <v>149</v>
      </c>
      <c r="G581" s="7" t="s">
        <v>1392</v>
      </c>
      <c r="H581" s="7" t="s">
        <v>754</v>
      </c>
      <c r="I581" s="7" t="s">
        <v>855</v>
      </c>
      <c r="J581" s="7" t="s">
        <v>1787</v>
      </c>
      <c r="K581" s="9">
        <v>1</v>
      </c>
      <c r="L581" s="10">
        <v>255</v>
      </c>
      <c r="M581" s="10">
        <f>ROUND(IF(ISNUMBER(L581), K581*L581, K581),5)</f>
        <v>255</v>
      </c>
    </row>
    <row r="582" spans="1:13" x14ac:dyDescent="0.25">
      <c r="A582" s="7"/>
      <c r="B582" s="7"/>
      <c r="C582" s="7"/>
      <c r="D582" s="7" t="s">
        <v>11</v>
      </c>
      <c r="E582" s="8">
        <v>45364</v>
      </c>
      <c r="F582" s="7" t="s">
        <v>124</v>
      </c>
      <c r="G582" s="7" t="s">
        <v>1393</v>
      </c>
      <c r="H582" s="7" t="s">
        <v>701</v>
      </c>
      <c r="I582" s="7" t="s">
        <v>855</v>
      </c>
      <c r="J582" s="7" t="s">
        <v>1803</v>
      </c>
      <c r="K582" s="9">
        <v>1</v>
      </c>
      <c r="L582" s="10">
        <v>255.01</v>
      </c>
      <c r="M582" s="10">
        <f>ROUND(IF(ISNUMBER(L582), K582*L582, K582),5)</f>
        <v>255.01</v>
      </c>
    </row>
    <row r="583" spans="1:13" x14ac:dyDescent="0.25">
      <c r="A583" s="7"/>
      <c r="B583" s="7"/>
      <c r="C583" s="7"/>
      <c r="D583" s="7" t="s">
        <v>11</v>
      </c>
      <c r="E583" s="8">
        <v>45356</v>
      </c>
      <c r="F583" s="7" t="s">
        <v>1134</v>
      </c>
      <c r="G583" s="7" t="s">
        <v>1394</v>
      </c>
      <c r="H583" s="7" t="s">
        <v>1669</v>
      </c>
      <c r="I583" s="7" t="s">
        <v>852</v>
      </c>
      <c r="J583" s="7" t="s">
        <v>1804</v>
      </c>
      <c r="K583" s="9">
        <v>1</v>
      </c>
      <c r="L583" s="10">
        <v>258</v>
      </c>
      <c r="M583" s="10">
        <f>ROUND(IF(ISNUMBER(L583), K583*L583, K583),5)</f>
        <v>258</v>
      </c>
    </row>
    <row r="584" spans="1:13" x14ac:dyDescent="0.25">
      <c r="A584" s="7"/>
      <c r="B584" s="7"/>
      <c r="C584" s="7"/>
      <c r="D584" s="7" t="s">
        <v>11</v>
      </c>
      <c r="E584" s="8">
        <v>45364</v>
      </c>
      <c r="F584" s="7" t="s">
        <v>125</v>
      </c>
      <c r="G584" s="7" t="s">
        <v>1395</v>
      </c>
      <c r="H584" s="7" t="s">
        <v>702</v>
      </c>
      <c r="I584" s="7" t="s">
        <v>855</v>
      </c>
      <c r="J584" s="7" t="s">
        <v>1805</v>
      </c>
      <c r="K584" s="9">
        <v>1</v>
      </c>
      <c r="L584" s="10">
        <v>258.14999999999998</v>
      </c>
      <c r="M584" s="10">
        <f>ROUND(IF(ISNUMBER(L584), K584*L584, K584),5)</f>
        <v>258.14999999999998</v>
      </c>
    </row>
    <row r="585" spans="1:13" x14ac:dyDescent="0.25">
      <c r="A585" s="7"/>
      <c r="B585" s="7"/>
      <c r="C585" s="7"/>
      <c r="D585" s="7" t="s">
        <v>11</v>
      </c>
      <c r="E585" s="8">
        <v>45358</v>
      </c>
      <c r="F585" s="7" t="s">
        <v>91</v>
      </c>
      <c r="G585" s="7" t="s">
        <v>1396</v>
      </c>
      <c r="H585" s="7" t="s">
        <v>675</v>
      </c>
      <c r="I585" s="7" t="s">
        <v>852</v>
      </c>
      <c r="J585" s="7" t="s">
        <v>1806</v>
      </c>
      <c r="K585" s="9">
        <v>1</v>
      </c>
      <c r="L585" s="10">
        <v>258.89</v>
      </c>
      <c r="M585" s="10">
        <f>ROUND(IF(ISNUMBER(L585), K585*L585, K585),5)</f>
        <v>258.89</v>
      </c>
    </row>
    <row r="586" spans="1:13" x14ac:dyDescent="0.25">
      <c r="A586" s="7"/>
      <c r="B586" s="7"/>
      <c r="C586" s="7"/>
      <c r="D586" s="7" t="s">
        <v>11</v>
      </c>
      <c r="E586" s="8">
        <v>45372</v>
      </c>
      <c r="F586" s="7" t="s">
        <v>164</v>
      </c>
      <c r="G586" s="7" t="s">
        <v>1397</v>
      </c>
      <c r="H586" s="7" t="s">
        <v>675</v>
      </c>
      <c r="I586" s="7" t="s">
        <v>852</v>
      </c>
      <c r="J586" s="7" t="s">
        <v>1807</v>
      </c>
      <c r="K586" s="9">
        <v>1</v>
      </c>
      <c r="L586" s="10">
        <v>259.56</v>
      </c>
      <c r="M586" s="10">
        <f>ROUND(IF(ISNUMBER(L586), K586*L586, K586),5)</f>
        <v>259.56</v>
      </c>
    </row>
    <row r="587" spans="1:13" x14ac:dyDescent="0.25">
      <c r="A587" s="7"/>
      <c r="B587" s="7"/>
      <c r="C587" s="7"/>
      <c r="D587" s="7" t="s">
        <v>11</v>
      </c>
      <c r="E587" s="8">
        <v>45358</v>
      </c>
      <c r="F587" s="7" t="s">
        <v>33</v>
      </c>
      <c r="G587" s="7" t="s">
        <v>484</v>
      </c>
      <c r="H587" s="7" t="s">
        <v>684</v>
      </c>
      <c r="I587" s="7" t="s">
        <v>851</v>
      </c>
      <c r="J587" s="7" t="s">
        <v>939</v>
      </c>
      <c r="K587" s="9">
        <v>2</v>
      </c>
      <c r="L587" s="10">
        <v>129.86000000000001</v>
      </c>
      <c r="M587" s="10">
        <f>ROUND(IF(ISNUMBER(L587), K587*L587, K587),5)</f>
        <v>259.72000000000003</v>
      </c>
    </row>
    <row r="588" spans="1:13" x14ac:dyDescent="0.25">
      <c r="A588" s="7"/>
      <c r="B588" s="7"/>
      <c r="C588" s="7"/>
      <c r="D588" s="7" t="s">
        <v>11</v>
      </c>
      <c r="E588" s="8">
        <v>45363</v>
      </c>
      <c r="F588" s="7" t="s">
        <v>110</v>
      </c>
      <c r="G588" s="7" t="s">
        <v>1398</v>
      </c>
      <c r="H588" s="7" t="s">
        <v>733</v>
      </c>
      <c r="I588" s="7" t="s">
        <v>851</v>
      </c>
      <c r="J588" s="7" t="s">
        <v>877</v>
      </c>
      <c r="K588" s="9">
        <v>1</v>
      </c>
      <c r="L588" s="10">
        <v>259.86</v>
      </c>
      <c r="M588" s="10">
        <f>ROUND(IF(ISNUMBER(L588), K588*L588, K588),5)</f>
        <v>259.86</v>
      </c>
    </row>
    <row r="589" spans="1:13" x14ac:dyDescent="0.25">
      <c r="A589" s="7"/>
      <c r="B589" s="7"/>
      <c r="C589" s="7"/>
      <c r="D589" s="7" t="s">
        <v>11</v>
      </c>
      <c r="E589" s="8">
        <v>45352</v>
      </c>
      <c r="F589" s="7" t="s">
        <v>1135</v>
      </c>
      <c r="G589" s="7" t="s">
        <v>1399</v>
      </c>
      <c r="H589" s="7" t="s">
        <v>1670</v>
      </c>
      <c r="I589" s="7" t="s">
        <v>851</v>
      </c>
      <c r="J589" s="7" t="s">
        <v>932</v>
      </c>
      <c r="K589" s="9">
        <v>2</v>
      </c>
      <c r="L589" s="10">
        <v>129.94999999999999</v>
      </c>
      <c r="M589" s="10">
        <f>ROUND(IF(ISNUMBER(L589), K589*L589, K589),5)</f>
        <v>259.89999999999998</v>
      </c>
    </row>
    <row r="590" spans="1:13" x14ac:dyDescent="0.25">
      <c r="A590" s="7"/>
      <c r="B590" s="7"/>
      <c r="C590" s="7"/>
      <c r="D590" s="7" t="s">
        <v>11</v>
      </c>
      <c r="E590" s="8">
        <v>45356</v>
      </c>
      <c r="F590" s="7" t="s">
        <v>1136</v>
      </c>
      <c r="G590" s="7" t="s">
        <v>1400</v>
      </c>
      <c r="H590" s="7" t="s">
        <v>840</v>
      </c>
      <c r="I590" s="7" t="s">
        <v>855</v>
      </c>
      <c r="J590" s="7" t="s">
        <v>1808</v>
      </c>
      <c r="K590" s="9">
        <v>1</v>
      </c>
      <c r="L590" s="10">
        <v>260.82</v>
      </c>
      <c r="M590" s="10">
        <f>ROUND(IF(ISNUMBER(L590), K590*L590, K590),5)</f>
        <v>260.82</v>
      </c>
    </row>
    <row r="591" spans="1:13" x14ac:dyDescent="0.25">
      <c r="A591" s="7"/>
      <c r="B591" s="7"/>
      <c r="C591" s="7"/>
      <c r="D591" s="7" t="s">
        <v>11</v>
      </c>
      <c r="E591" s="8">
        <v>45372</v>
      </c>
      <c r="F591" s="7" t="s">
        <v>1137</v>
      </c>
      <c r="G591" s="7" t="s">
        <v>1401</v>
      </c>
      <c r="H591" s="7" t="s">
        <v>1671</v>
      </c>
      <c r="I591" s="7" t="s">
        <v>852</v>
      </c>
      <c r="J591" s="7" t="s">
        <v>1809</v>
      </c>
      <c r="K591" s="9">
        <v>1</v>
      </c>
      <c r="L591" s="10">
        <v>262.36</v>
      </c>
      <c r="M591" s="10">
        <f>ROUND(IF(ISNUMBER(L591), K591*L591, K591),5)</f>
        <v>262.36</v>
      </c>
    </row>
    <row r="592" spans="1:13" x14ac:dyDescent="0.25">
      <c r="A592" s="7"/>
      <c r="B592" s="7"/>
      <c r="C592" s="7"/>
      <c r="D592" s="7" t="s">
        <v>11</v>
      </c>
      <c r="E592" s="8">
        <v>45365</v>
      </c>
      <c r="F592" s="7" t="s">
        <v>224</v>
      </c>
      <c r="G592" s="7" t="s">
        <v>1402</v>
      </c>
      <c r="H592" s="7" t="s">
        <v>781</v>
      </c>
      <c r="I592" s="7" t="s">
        <v>857</v>
      </c>
      <c r="J592" s="7" t="s">
        <v>1810</v>
      </c>
      <c r="K592" s="9">
        <v>1</v>
      </c>
      <c r="L592" s="10">
        <v>262.44</v>
      </c>
      <c r="M592" s="10">
        <f>ROUND(IF(ISNUMBER(L592), K592*L592, K592),5)</f>
        <v>262.44</v>
      </c>
    </row>
    <row r="593" spans="1:13" x14ac:dyDescent="0.25">
      <c r="A593" s="7"/>
      <c r="B593" s="7"/>
      <c r="C593" s="7"/>
      <c r="D593" s="7" t="s">
        <v>11</v>
      </c>
      <c r="E593" s="8">
        <v>45352</v>
      </c>
      <c r="F593" s="7" t="s">
        <v>56</v>
      </c>
      <c r="G593" s="7" t="s">
        <v>1403</v>
      </c>
      <c r="H593" s="7" t="s">
        <v>701</v>
      </c>
      <c r="I593" s="7" t="s">
        <v>852</v>
      </c>
      <c r="J593" s="7" t="s">
        <v>1811</v>
      </c>
      <c r="K593" s="9">
        <v>1</v>
      </c>
      <c r="L593" s="10">
        <v>262.5</v>
      </c>
      <c r="M593" s="10">
        <f>ROUND(IF(ISNUMBER(L593), K593*L593, K593),5)</f>
        <v>262.5</v>
      </c>
    </row>
    <row r="594" spans="1:13" x14ac:dyDescent="0.25">
      <c r="A594" s="7"/>
      <c r="B594" s="7"/>
      <c r="C594" s="7"/>
      <c r="D594" s="7" t="s">
        <v>11</v>
      </c>
      <c r="E594" s="8">
        <v>45356</v>
      </c>
      <c r="F594" s="7" t="s">
        <v>232</v>
      </c>
      <c r="G594" s="7" t="s">
        <v>1404</v>
      </c>
      <c r="H594" s="7" t="s">
        <v>792</v>
      </c>
      <c r="I594" s="7" t="s">
        <v>851</v>
      </c>
      <c r="J594" s="7" t="s">
        <v>1812</v>
      </c>
      <c r="K594" s="9">
        <v>1</v>
      </c>
      <c r="L594" s="10">
        <v>263.33</v>
      </c>
      <c r="M594" s="10">
        <f>ROUND(IF(ISNUMBER(L594), K594*L594, K594),5)</f>
        <v>263.33</v>
      </c>
    </row>
    <row r="595" spans="1:13" x14ac:dyDescent="0.25">
      <c r="A595" s="7"/>
      <c r="B595" s="7"/>
      <c r="C595" s="7"/>
      <c r="D595" s="7" t="s">
        <v>11</v>
      </c>
      <c r="E595" s="8">
        <v>45352</v>
      </c>
      <c r="F595" s="7" t="s">
        <v>1138</v>
      </c>
      <c r="G595" s="7" t="s">
        <v>1405</v>
      </c>
      <c r="H595" s="7" t="s">
        <v>717</v>
      </c>
      <c r="I595" s="7" t="s">
        <v>851</v>
      </c>
      <c r="J595" s="7" t="s">
        <v>1805</v>
      </c>
      <c r="K595" s="9">
        <v>1</v>
      </c>
      <c r="L595" s="10">
        <v>265</v>
      </c>
      <c r="M595" s="10">
        <f>ROUND(IF(ISNUMBER(L595), K595*L595, K595),5)</f>
        <v>265</v>
      </c>
    </row>
    <row r="596" spans="1:13" x14ac:dyDescent="0.25">
      <c r="A596" s="7"/>
      <c r="B596" s="7"/>
      <c r="C596" s="7"/>
      <c r="D596" s="7" t="s">
        <v>11</v>
      </c>
      <c r="E596" s="8">
        <v>45355</v>
      </c>
      <c r="F596" s="7" t="s">
        <v>260</v>
      </c>
      <c r="G596" s="7" t="s">
        <v>1406</v>
      </c>
      <c r="H596" s="7" t="s">
        <v>674</v>
      </c>
      <c r="I596" s="7" t="s">
        <v>855</v>
      </c>
      <c r="J596" s="7" t="s">
        <v>1813</v>
      </c>
      <c r="K596" s="9">
        <v>1</v>
      </c>
      <c r="L596" s="10">
        <v>265</v>
      </c>
      <c r="M596" s="10">
        <f>ROUND(IF(ISNUMBER(L596), K596*L596, K596),5)</f>
        <v>265</v>
      </c>
    </row>
    <row r="597" spans="1:13" x14ac:dyDescent="0.25">
      <c r="A597" s="7"/>
      <c r="B597" s="7"/>
      <c r="C597" s="7"/>
      <c r="D597" s="7" t="s">
        <v>11</v>
      </c>
      <c r="E597" s="8">
        <v>45356</v>
      </c>
      <c r="F597" s="7" t="s">
        <v>1139</v>
      </c>
      <c r="G597" s="7" t="s">
        <v>1407</v>
      </c>
      <c r="H597" s="7" t="s">
        <v>1672</v>
      </c>
      <c r="I597" s="7" t="s">
        <v>851</v>
      </c>
      <c r="J597" s="7" t="s">
        <v>1797</v>
      </c>
      <c r="K597" s="9">
        <v>1</v>
      </c>
      <c r="L597" s="10">
        <v>265</v>
      </c>
      <c r="M597" s="10">
        <f>ROUND(IF(ISNUMBER(L597), K597*L597, K597),5)</f>
        <v>265</v>
      </c>
    </row>
    <row r="598" spans="1:13" x14ac:dyDescent="0.25">
      <c r="A598" s="7"/>
      <c r="B598" s="7"/>
      <c r="C598" s="7"/>
      <c r="D598" s="7" t="s">
        <v>11</v>
      </c>
      <c r="E598" s="8">
        <v>45363</v>
      </c>
      <c r="F598" s="7" t="s">
        <v>111</v>
      </c>
      <c r="G598" s="7" t="s">
        <v>1408</v>
      </c>
      <c r="H598" s="7" t="s">
        <v>734</v>
      </c>
      <c r="I598" s="7" t="s">
        <v>851</v>
      </c>
      <c r="J598" s="7" t="s">
        <v>1801</v>
      </c>
      <c r="K598" s="9">
        <v>1</v>
      </c>
      <c r="L598" s="10">
        <v>265</v>
      </c>
      <c r="M598" s="10">
        <f>ROUND(IF(ISNUMBER(L598), K598*L598, K598),5)</f>
        <v>265</v>
      </c>
    </row>
    <row r="599" spans="1:13" x14ac:dyDescent="0.25">
      <c r="A599" s="7"/>
      <c r="B599" s="7"/>
      <c r="C599" s="7"/>
      <c r="D599" s="7" t="s">
        <v>11</v>
      </c>
      <c r="E599" s="8">
        <v>45364</v>
      </c>
      <c r="F599" s="7" t="s">
        <v>129</v>
      </c>
      <c r="G599" s="7" t="s">
        <v>1409</v>
      </c>
      <c r="H599" s="7" t="s">
        <v>693</v>
      </c>
      <c r="I599" s="7" t="s">
        <v>851</v>
      </c>
      <c r="J599" s="7" t="s">
        <v>1805</v>
      </c>
      <c r="K599" s="9">
        <v>1</v>
      </c>
      <c r="L599" s="10">
        <v>265</v>
      </c>
      <c r="M599" s="10">
        <f>ROUND(IF(ISNUMBER(L599), K599*L599, K599),5)</f>
        <v>265</v>
      </c>
    </row>
    <row r="600" spans="1:13" x14ac:dyDescent="0.25">
      <c r="A600" s="7"/>
      <c r="B600" s="7"/>
      <c r="C600" s="7"/>
      <c r="D600" s="7" t="s">
        <v>11</v>
      </c>
      <c r="E600" s="8">
        <v>45369</v>
      </c>
      <c r="F600" s="7" t="s">
        <v>1140</v>
      </c>
      <c r="G600" s="7" t="s">
        <v>1410</v>
      </c>
      <c r="H600" s="7" t="s">
        <v>1673</v>
      </c>
      <c r="I600" s="7" t="s">
        <v>851</v>
      </c>
      <c r="J600" s="7" t="s">
        <v>1798</v>
      </c>
      <c r="K600" s="9">
        <v>1</v>
      </c>
      <c r="L600" s="10">
        <v>265</v>
      </c>
      <c r="M600" s="10">
        <f>ROUND(IF(ISNUMBER(L600), K600*L600, K600),5)</f>
        <v>265</v>
      </c>
    </row>
    <row r="601" spans="1:13" x14ac:dyDescent="0.25">
      <c r="A601" s="7"/>
      <c r="B601" s="7"/>
      <c r="C601" s="7"/>
      <c r="D601" s="7" t="s">
        <v>11</v>
      </c>
      <c r="E601" s="8">
        <v>45371</v>
      </c>
      <c r="F601" s="7" t="s">
        <v>1141</v>
      </c>
      <c r="G601" s="7" t="s">
        <v>1411</v>
      </c>
      <c r="H601" s="7" t="s">
        <v>1674</v>
      </c>
      <c r="I601" s="7" t="s">
        <v>852</v>
      </c>
      <c r="J601" s="7" t="s">
        <v>1066</v>
      </c>
      <c r="K601" s="9">
        <v>1</v>
      </c>
      <c r="L601" s="10">
        <v>267.12</v>
      </c>
      <c r="M601" s="10">
        <f>ROUND(IF(ISNUMBER(L601), K601*L601, K601),5)</f>
        <v>267.12</v>
      </c>
    </row>
    <row r="602" spans="1:13" x14ac:dyDescent="0.25">
      <c r="A602" s="7"/>
      <c r="B602" s="7"/>
      <c r="C602" s="7"/>
      <c r="D602" s="7" t="s">
        <v>11</v>
      </c>
      <c r="E602" s="8">
        <v>45357</v>
      </c>
      <c r="F602" s="7" t="s">
        <v>81</v>
      </c>
      <c r="G602" s="7" t="s">
        <v>1412</v>
      </c>
      <c r="H602" s="7" t="s">
        <v>718</v>
      </c>
      <c r="I602" s="7" t="s">
        <v>855</v>
      </c>
      <c r="J602" s="7" t="s">
        <v>1814</v>
      </c>
      <c r="K602" s="9">
        <v>1</v>
      </c>
      <c r="L602" s="10">
        <v>268.52</v>
      </c>
      <c r="M602" s="10">
        <f>ROUND(IF(ISNUMBER(L602), K602*L602, K602),5)</f>
        <v>268.52</v>
      </c>
    </row>
    <row r="603" spans="1:13" x14ac:dyDescent="0.25">
      <c r="A603" s="7"/>
      <c r="B603" s="7"/>
      <c r="C603" s="7"/>
      <c r="D603" s="7" t="s">
        <v>11</v>
      </c>
      <c r="E603" s="8">
        <v>45363</v>
      </c>
      <c r="F603" s="7" t="s">
        <v>117</v>
      </c>
      <c r="G603" s="7" t="s">
        <v>1413</v>
      </c>
      <c r="H603" s="7" t="s">
        <v>737</v>
      </c>
      <c r="I603" s="7" t="s">
        <v>852</v>
      </c>
      <c r="J603" s="7" t="s">
        <v>1815</v>
      </c>
      <c r="K603" s="9">
        <v>1</v>
      </c>
      <c r="L603" s="10">
        <v>269.44</v>
      </c>
      <c r="M603" s="10">
        <f>ROUND(IF(ISNUMBER(L603), K603*L603, K603),5)</f>
        <v>269.44</v>
      </c>
    </row>
    <row r="604" spans="1:13" x14ac:dyDescent="0.25">
      <c r="A604" s="7"/>
      <c r="B604" s="7"/>
      <c r="C604" s="7"/>
      <c r="D604" s="7" t="s">
        <v>11</v>
      </c>
      <c r="E604" s="8">
        <v>45376</v>
      </c>
      <c r="F604" s="7" t="s">
        <v>1142</v>
      </c>
      <c r="G604" s="7" t="s">
        <v>1414</v>
      </c>
      <c r="H604" s="7" t="s">
        <v>812</v>
      </c>
      <c r="I604" s="7" t="s">
        <v>851</v>
      </c>
      <c r="J604" s="7" t="s">
        <v>1816</v>
      </c>
      <c r="K604" s="9">
        <v>1</v>
      </c>
      <c r="L604" s="10">
        <v>269.85000000000002</v>
      </c>
      <c r="M604" s="10">
        <f>ROUND(IF(ISNUMBER(L604), K604*L604, K604),5)</f>
        <v>269.85000000000002</v>
      </c>
    </row>
    <row r="605" spans="1:13" x14ac:dyDescent="0.25">
      <c r="A605" s="7"/>
      <c r="B605" s="7"/>
      <c r="C605" s="7"/>
      <c r="D605" s="7" t="s">
        <v>11</v>
      </c>
      <c r="E605" s="8">
        <v>45363</v>
      </c>
      <c r="F605" s="7" t="s">
        <v>1143</v>
      </c>
      <c r="G605" s="7" t="s">
        <v>1415</v>
      </c>
      <c r="H605" s="7" t="s">
        <v>727</v>
      </c>
      <c r="I605" s="7" t="s">
        <v>852</v>
      </c>
      <c r="J605" s="7" t="s">
        <v>1817</v>
      </c>
      <c r="K605" s="9">
        <v>1</v>
      </c>
      <c r="L605" s="10">
        <v>271.45</v>
      </c>
      <c r="M605" s="10">
        <f>ROUND(IF(ISNUMBER(L605), K605*L605, K605),5)</f>
        <v>271.45</v>
      </c>
    </row>
    <row r="606" spans="1:13" x14ac:dyDescent="0.25">
      <c r="A606" s="7"/>
      <c r="B606" s="7"/>
      <c r="C606" s="7"/>
      <c r="D606" s="7" t="s">
        <v>11</v>
      </c>
      <c r="E606" s="8">
        <v>45358</v>
      </c>
      <c r="F606" s="7" t="s">
        <v>89</v>
      </c>
      <c r="G606" s="7" t="s">
        <v>1416</v>
      </c>
      <c r="H606" s="7" t="s">
        <v>723</v>
      </c>
      <c r="I606" s="7" t="s">
        <v>851</v>
      </c>
      <c r="J606" s="7" t="s">
        <v>1781</v>
      </c>
      <c r="K606" s="9">
        <v>1</v>
      </c>
      <c r="L606" s="10">
        <v>275</v>
      </c>
      <c r="M606" s="10">
        <f>ROUND(IF(ISNUMBER(L606), K606*L606, K606),5)</f>
        <v>275</v>
      </c>
    </row>
    <row r="607" spans="1:13" x14ac:dyDescent="0.25">
      <c r="A607" s="7"/>
      <c r="B607" s="7"/>
      <c r="C607" s="7"/>
      <c r="D607" s="7" t="s">
        <v>11</v>
      </c>
      <c r="E607" s="8">
        <v>45363</v>
      </c>
      <c r="F607" s="7" t="s">
        <v>115</v>
      </c>
      <c r="G607" s="7" t="s">
        <v>1417</v>
      </c>
      <c r="H607" s="7" t="s">
        <v>679</v>
      </c>
      <c r="I607" s="7" t="s">
        <v>852</v>
      </c>
      <c r="J607" s="7" t="s">
        <v>1818</v>
      </c>
      <c r="K607" s="9">
        <v>1</v>
      </c>
      <c r="L607" s="10">
        <v>275</v>
      </c>
      <c r="M607" s="10">
        <f>ROUND(IF(ISNUMBER(L607), K607*L607, K607),5)</f>
        <v>275</v>
      </c>
    </row>
    <row r="608" spans="1:13" x14ac:dyDescent="0.25">
      <c r="A608" s="7"/>
      <c r="B608" s="7"/>
      <c r="C608" s="7"/>
      <c r="D608" s="7" t="s">
        <v>11</v>
      </c>
      <c r="E608" s="8">
        <v>45380</v>
      </c>
      <c r="F608" s="7" t="s">
        <v>240</v>
      </c>
      <c r="G608" s="7" t="s">
        <v>1346</v>
      </c>
      <c r="H608" s="7" t="s">
        <v>797</v>
      </c>
      <c r="I608" s="7" t="s">
        <v>851</v>
      </c>
      <c r="J608" s="7" t="s">
        <v>1763</v>
      </c>
      <c r="K608" s="9">
        <v>1</v>
      </c>
      <c r="L608" s="10">
        <v>276.8</v>
      </c>
      <c r="M608" s="10">
        <f>ROUND(IF(ISNUMBER(L608), K608*L608, K608),5)</f>
        <v>276.8</v>
      </c>
    </row>
    <row r="609" spans="1:13" x14ac:dyDescent="0.25">
      <c r="A609" s="7"/>
      <c r="B609" s="7"/>
      <c r="C609" s="7"/>
      <c r="D609" s="7" t="s">
        <v>11</v>
      </c>
      <c r="E609" s="8">
        <v>45365</v>
      </c>
      <c r="F609" s="7" t="s">
        <v>210</v>
      </c>
      <c r="G609" s="7" t="s">
        <v>1418</v>
      </c>
      <c r="H609" s="7" t="s">
        <v>787</v>
      </c>
      <c r="I609" s="7" t="s">
        <v>852</v>
      </c>
      <c r="J609" s="7" t="s">
        <v>1793</v>
      </c>
      <c r="K609" s="9">
        <v>1</v>
      </c>
      <c r="L609" s="10">
        <v>279.56</v>
      </c>
      <c r="M609" s="10">
        <f>ROUND(IF(ISNUMBER(L609), K609*L609, K609),5)</f>
        <v>279.56</v>
      </c>
    </row>
    <row r="610" spans="1:13" x14ac:dyDescent="0.25">
      <c r="A610" s="7"/>
      <c r="B610" s="7"/>
      <c r="C610" s="7"/>
      <c r="D610" s="7" t="s">
        <v>11</v>
      </c>
      <c r="E610" s="8">
        <v>45380</v>
      </c>
      <c r="F610" s="7" t="s">
        <v>189</v>
      </c>
      <c r="G610" s="7" t="s">
        <v>430</v>
      </c>
      <c r="H610" s="7" t="s">
        <v>774</v>
      </c>
      <c r="I610" s="7" t="s">
        <v>855</v>
      </c>
      <c r="J610" s="7" t="s">
        <v>896</v>
      </c>
      <c r="K610" s="9">
        <v>3.5</v>
      </c>
      <c r="L610" s="10">
        <v>80</v>
      </c>
      <c r="M610" s="10">
        <f>ROUND(IF(ISNUMBER(L610), K610*L610, K610),5)</f>
        <v>280</v>
      </c>
    </row>
    <row r="611" spans="1:13" x14ac:dyDescent="0.25">
      <c r="A611" s="7"/>
      <c r="B611" s="7"/>
      <c r="C611" s="7"/>
      <c r="D611" s="7" t="s">
        <v>11</v>
      </c>
      <c r="E611" s="8">
        <v>45371</v>
      </c>
      <c r="F611" s="7" t="s">
        <v>161</v>
      </c>
      <c r="G611" s="7" t="s">
        <v>1419</v>
      </c>
      <c r="H611" s="7" t="s">
        <v>758</v>
      </c>
      <c r="I611" s="7" t="s">
        <v>855</v>
      </c>
      <c r="J611" s="7" t="s">
        <v>1819</v>
      </c>
      <c r="K611" s="9">
        <v>2</v>
      </c>
      <c r="L611" s="10">
        <v>141.75</v>
      </c>
      <c r="M611" s="10">
        <f>ROUND(IF(ISNUMBER(L611), K611*L611, K611),5)</f>
        <v>283.5</v>
      </c>
    </row>
    <row r="612" spans="1:13" x14ac:dyDescent="0.25">
      <c r="A612" s="7"/>
      <c r="B612" s="7"/>
      <c r="C612" s="7"/>
      <c r="D612" s="7" t="s">
        <v>11</v>
      </c>
      <c r="E612" s="8">
        <v>45372</v>
      </c>
      <c r="F612" s="7" t="s">
        <v>204</v>
      </c>
      <c r="G612" s="7" t="s">
        <v>1420</v>
      </c>
      <c r="H612" s="7" t="s">
        <v>776</v>
      </c>
      <c r="I612" s="7" t="s">
        <v>851</v>
      </c>
      <c r="J612" s="7" t="s">
        <v>1820</v>
      </c>
      <c r="K612" s="9">
        <v>8</v>
      </c>
      <c r="L612" s="10">
        <v>35.700000000000003</v>
      </c>
      <c r="M612" s="10">
        <f>ROUND(IF(ISNUMBER(L612), K612*L612, K612),5)</f>
        <v>285.60000000000002</v>
      </c>
    </row>
    <row r="613" spans="1:13" x14ac:dyDescent="0.25">
      <c r="A613" s="7"/>
      <c r="B613" s="7"/>
      <c r="C613" s="7"/>
      <c r="D613" s="7" t="s">
        <v>11</v>
      </c>
      <c r="E613" s="8">
        <v>45370</v>
      </c>
      <c r="F613" s="7" t="s">
        <v>250</v>
      </c>
      <c r="G613" s="7" t="s">
        <v>1421</v>
      </c>
      <c r="H613" s="7" t="s">
        <v>805</v>
      </c>
      <c r="I613" s="7" t="s">
        <v>851</v>
      </c>
      <c r="J613" s="7" t="s">
        <v>1749</v>
      </c>
      <c r="K613" s="9">
        <v>2</v>
      </c>
      <c r="L613" s="10">
        <v>142.97</v>
      </c>
      <c r="M613" s="10">
        <f>ROUND(IF(ISNUMBER(L613), K613*L613, K613),5)</f>
        <v>285.94</v>
      </c>
    </row>
    <row r="614" spans="1:13" x14ac:dyDescent="0.25">
      <c r="A614" s="7"/>
      <c r="B614" s="7"/>
      <c r="C614" s="7"/>
      <c r="D614" s="7" t="s">
        <v>11</v>
      </c>
      <c r="E614" s="8">
        <v>45376</v>
      </c>
      <c r="F614" s="7" t="s">
        <v>1144</v>
      </c>
      <c r="G614" s="7" t="s">
        <v>578</v>
      </c>
      <c r="H614" s="7" t="s">
        <v>1675</v>
      </c>
      <c r="I614" s="7" t="s">
        <v>855</v>
      </c>
      <c r="J614" s="7" t="s">
        <v>1821</v>
      </c>
      <c r="K614" s="9">
        <v>1</v>
      </c>
      <c r="L614" s="10">
        <v>286.04000000000002</v>
      </c>
      <c r="M614" s="10">
        <f>ROUND(IF(ISNUMBER(L614), K614*L614, K614),5)</f>
        <v>286.04000000000002</v>
      </c>
    </row>
    <row r="615" spans="1:13" x14ac:dyDescent="0.25">
      <c r="A615" s="7"/>
      <c r="B615" s="7"/>
      <c r="C615" s="7"/>
      <c r="D615" s="7" t="s">
        <v>11</v>
      </c>
      <c r="E615" s="8">
        <v>45370</v>
      </c>
      <c r="F615" s="7" t="s">
        <v>1145</v>
      </c>
      <c r="G615" s="7" t="s">
        <v>1422</v>
      </c>
      <c r="H615" s="7" t="s">
        <v>686</v>
      </c>
      <c r="I615" s="7" t="s">
        <v>851</v>
      </c>
      <c r="J615" s="7" t="s">
        <v>1822</v>
      </c>
      <c r="K615" s="9">
        <v>1</v>
      </c>
      <c r="L615" s="10">
        <v>286.45999999999998</v>
      </c>
      <c r="M615" s="10">
        <f>ROUND(IF(ISNUMBER(L615), K615*L615, K615),5)</f>
        <v>286.45999999999998</v>
      </c>
    </row>
    <row r="616" spans="1:13" x14ac:dyDescent="0.25">
      <c r="A616" s="7"/>
      <c r="B616" s="7"/>
      <c r="C616" s="7"/>
      <c r="D616" s="7" t="s">
        <v>11</v>
      </c>
      <c r="E616" s="8">
        <v>45355</v>
      </c>
      <c r="F616" s="7" t="s">
        <v>1146</v>
      </c>
      <c r="G616" s="7" t="s">
        <v>1423</v>
      </c>
      <c r="H616" s="7" t="s">
        <v>1676</v>
      </c>
      <c r="I616" s="7" t="s">
        <v>851</v>
      </c>
      <c r="J616" s="7" t="s">
        <v>1823</v>
      </c>
      <c r="K616" s="9">
        <v>1</v>
      </c>
      <c r="L616" s="10">
        <v>287.77999999999997</v>
      </c>
      <c r="M616" s="10">
        <f>ROUND(IF(ISNUMBER(L616), K616*L616, K616),5)</f>
        <v>287.77999999999997</v>
      </c>
    </row>
    <row r="617" spans="1:13" x14ac:dyDescent="0.25">
      <c r="A617" s="7"/>
      <c r="B617" s="7"/>
      <c r="C617" s="7"/>
      <c r="D617" s="7" t="s">
        <v>11</v>
      </c>
      <c r="E617" s="8">
        <v>45379</v>
      </c>
      <c r="F617" s="7" t="s">
        <v>1147</v>
      </c>
      <c r="G617" s="7" t="s">
        <v>1424</v>
      </c>
      <c r="H617" s="7" t="s">
        <v>672</v>
      </c>
      <c r="I617" s="7" t="s">
        <v>855</v>
      </c>
      <c r="J617" s="7" t="s">
        <v>1824</v>
      </c>
      <c r="K617" s="9">
        <v>1</v>
      </c>
      <c r="L617" s="10">
        <v>288.14999999999998</v>
      </c>
      <c r="M617" s="10">
        <f>ROUND(IF(ISNUMBER(L617), K617*L617, K617),5)</f>
        <v>288.14999999999998</v>
      </c>
    </row>
    <row r="618" spans="1:13" x14ac:dyDescent="0.25">
      <c r="A618" s="7"/>
      <c r="B618" s="7"/>
      <c r="C618" s="7"/>
      <c r="D618" s="7" t="s">
        <v>11</v>
      </c>
      <c r="E618" s="8">
        <v>45364</v>
      </c>
      <c r="F618" s="7" t="s">
        <v>212</v>
      </c>
      <c r="G618" s="7" t="s">
        <v>1425</v>
      </c>
      <c r="H618" s="7" t="s">
        <v>742</v>
      </c>
      <c r="I618" s="7" t="s">
        <v>855</v>
      </c>
      <c r="J618" s="7" t="s">
        <v>974</v>
      </c>
      <c r="K618" s="9">
        <v>2</v>
      </c>
      <c r="L618" s="10">
        <v>146.4</v>
      </c>
      <c r="M618" s="10">
        <f>ROUND(IF(ISNUMBER(L618), K618*L618, K618),5)</f>
        <v>292.8</v>
      </c>
    </row>
    <row r="619" spans="1:13" x14ac:dyDescent="0.25">
      <c r="A619" s="7"/>
      <c r="B619" s="7"/>
      <c r="C619" s="7"/>
      <c r="D619" s="7" t="s">
        <v>11</v>
      </c>
      <c r="E619" s="8">
        <v>45352</v>
      </c>
      <c r="F619" s="7" t="s">
        <v>1148</v>
      </c>
      <c r="G619" s="7" t="s">
        <v>1426</v>
      </c>
      <c r="H619" s="7" t="s">
        <v>1677</v>
      </c>
      <c r="I619" s="7" t="s">
        <v>851</v>
      </c>
      <c r="J619" s="7" t="s">
        <v>1825</v>
      </c>
      <c r="K619" s="9">
        <v>1</v>
      </c>
      <c r="L619" s="10">
        <v>295</v>
      </c>
      <c r="M619" s="10">
        <f>ROUND(IF(ISNUMBER(L619), K619*L619, K619),5)</f>
        <v>295</v>
      </c>
    </row>
    <row r="620" spans="1:13" x14ac:dyDescent="0.25">
      <c r="A620" s="7"/>
      <c r="B620" s="7"/>
      <c r="C620" s="7"/>
      <c r="D620" s="7" t="s">
        <v>11</v>
      </c>
      <c r="E620" s="8">
        <v>45365</v>
      </c>
      <c r="F620" s="7" t="s">
        <v>1149</v>
      </c>
      <c r="G620" s="7" t="s">
        <v>1427</v>
      </c>
      <c r="H620" s="7" t="s">
        <v>675</v>
      </c>
      <c r="I620" s="7" t="s">
        <v>852</v>
      </c>
      <c r="J620" s="7" t="s">
        <v>1826</v>
      </c>
      <c r="K620" s="9">
        <v>1</v>
      </c>
      <c r="L620" s="10">
        <v>295</v>
      </c>
      <c r="M620" s="10">
        <f>ROUND(IF(ISNUMBER(L620), K620*L620, K620),5)</f>
        <v>295</v>
      </c>
    </row>
    <row r="621" spans="1:13" x14ac:dyDescent="0.25">
      <c r="A621" s="7"/>
      <c r="B621" s="7"/>
      <c r="C621" s="7"/>
      <c r="D621" s="7" t="s">
        <v>11</v>
      </c>
      <c r="E621" s="8">
        <v>45356</v>
      </c>
      <c r="F621" s="7" t="s">
        <v>1150</v>
      </c>
      <c r="G621" s="7" t="s">
        <v>1428</v>
      </c>
      <c r="H621" s="7" t="s">
        <v>816</v>
      </c>
      <c r="I621" s="7" t="s">
        <v>851</v>
      </c>
      <c r="J621" s="7" t="s">
        <v>1827</v>
      </c>
      <c r="K621" s="9">
        <v>1</v>
      </c>
      <c r="L621" s="10">
        <v>295.68</v>
      </c>
      <c r="M621" s="10">
        <f>ROUND(IF(ISNUMBER(L621), K621*L621, K621),5)</f>
        <v>295.68</v>
      </c>
    </row>
    <row r="622" spans="1:13" x14ac:dyDescent="0.25">
      <c r="A622" s="7"/>
      <c r="B622" s="7"/>
      <c r="C622" s="7"/>
      <c r="D622" s="7" t="s">
        <v>11</v>
      </c>
      <c r="E622" s="8">
        <v>45356</v>
      </c>
      <c r="F622" s="7" t="s">
        <v>1151</v>
      </c>
      <c r="G622" s="7" t="s">
        <v>373</v>
      </c>
      <c r="H622" s="7" t="s">
        <v>668</v>
      </c>
      <c r="I622" s="7" t="s">
        <v>851</v>
      </c>
      <c r="J622" s="7" t="s">
        <v>863</v>
      </c>
      <c r="K622" s="9">
        <v>1</v>
      </c>
      <c r="L622" s="10">
        <v>296.3</v>
      </c>
      <c r="M622" s="10">
        <f>ROUND(IF(ISNUMBER(L622), K622*L622, K622),5)</f>
        <v>296.3</v>
      </c>
    </row>
    <row r="623" spans="1:13" x14ac:dyDescent="0.25">
      <c r="A623" s="7"/>
      <c r="B623" s="7"/>
      <c r="C623" s="7"/>
      <c r="D623" s="7" t="s">
        <v>11</v>
      </c>
      <c r="E623" s="8">
        <v>45356</v>
      </c>
      <c r="F623" s="7" t="s">
        <v>76</v>
      </c>
      <c r="G623" s="7" t="s">
        <v>1429</v>
      </c>
      <c r="H623" s="7" t="s">
        <v>713</v>
      </c>
      <c r="I623" s="7" t="s">
        <v>855</v>
      </c>
      <c r="J623" s="7" t="s">
        <v>978</v>
      </c>
      <c r="K623" s="9">
        <v>2</v>
      </c>
      <c r="L623" s="10">
        <v>148.5</v>
      </c>
      <c r="M623" s="10">
        <f>ROUND(IF(ISNUMBER(L623), K623*L623, K623),5)</f>
        <v>297</v>
      </c>
    </row>
    <row r="624" spans="1:13" x14ac:dyDescent="0.25">
      <c r="A624" s="7"/>
      <c r="B624" s="7"/>
      <c r="C624" s="7"/>
      <c r="D624" s="7" t="s">
        <v>11</v>
      </c>
      <c r="E624" s="8">
        <v>45359</v>
      </c>
      <c r="F624" s="7" t="s">
        <v>95</v>
      </c>
      <c r="G624" s="7" t="s">
        <v>1430</v>
      </c>
      <c r="H624" s="7" t="s">
        <v>726</v>
      </c>
      <c r="I624" s="7" t="s">
        <v>851</v>
      </c>
      <c r="J624" s="7" t="s">
        <v>978</v>
      </c>
      <c r="K624" s="9">
        <v>2</v>
      </c>
      <c r="L624" s="10">
        <v>148.5</v>
      </c>
      <c r="M624" s="10">
        <f>ROUND(IF(ISNUMBER(L624), K624*L624, K624),5)</f>
        <v>297</v>
      </c>
    </row>
    <row r="625" spans="1:13" x14ac:dyDescent="0.25">
      <c r="A625" s="7"/>
      <c r="B625" s="7"/>
      <c r="C625" s="7"/>
      <c r="D625" s="7" t="s">
        <v>11</v>
      </c>
      <c r="E625" s="8">
        <v>45377</v>
      </c>
      <c r="F625" s="7" t="s">
        <v>369</v>
      </c>
      <c r="G625" s="7" t="s">
        <v>532</v>
      </c>
      <c r="H625" s="7" t="s">
        <v>682</v>
      </c>
      <c r="I625" s="7" t="s">
        <v>851</v>
      </c>
      <c r="J625" s="7" t="s">
        <v>980</v>
      </c>
      <c r="K625" s="9">
        <v>2</v>
      </c>
      <c r="L625" s="10">
        <v>148.66</v>
      </c>
      <c r="M625" s="10">
        <f>ROUND(IF(ISNUMBER(L625), K625*L625, K625),5)</f>
        <v>297.32</v>
      </c>
    </row>
    <row r="626" spans="1:13" x14ac:dyDescent="0.25">
      <c r="A626" s="7"/>
      <c r="B626" s="7"/>
      <c r="C626" s="7"/>
      <c r="D626" s="7" t="s">
        <v>11</v>
      </c>
      <c r="E626" s="8">
        <v>45358</v>
      </c>
      <c r="F626" s="7" t="s">
        <v>1152</v>
      </c>
      <c r="G626" s="7" t="s">
        <v>1431</v>
      </c>
      <c r="H626" s="7" t="s">
        <v>763</v>
      </c>
      <c r="I626" s="7" t="s">
        <v>852</v>
      </c>
      <c r="J626" s="7" t="s">
        <v>982</v>
      </c>
      <c r="K626" s="9">
        <v>2</v>
      </c>
      <c r="L626" s="10">
        <v>149.30000000000001</v>
      </c>
      <c r="M626" s="10">
        <f>ROUND(IF(ISNUMBER(L626), K626*L626, K626),5)</f>
        <v>298.60000000000002</v>
      </c>
    </row>
    <row r="627" spans="1:13" x14ac:dyDescent="0.25">
      <c r="A627" s="7"/>
      <c r="B627" s="7"/>
      <c r="C627" s="7"/>
      <c r="D627" s="7" t="s">
        <v>11</v>
      </c>
      <c r="E627" s="8">
        <v>45362</v>
      </c>
      <c r="F627" s="7" t="s">
        <v>1153</v>
      </c>
      <c r="G627" s="7" t="s">
        <v>1432</v>
      </c>
      <c r="H627" s="7" t="s">
        <v>763</v>
      </c>
      <c r="I627" s="7" t="s">
        <v>852</v>
      </c>
      <c r="J627" s="7" t="s">
        <v>982</v>
      </c>
      <c r="K627" s="9">
        <v>2</v>
      </c>
      <c r="L627" s="10">
        <v>149.30000000000001</v>
      </c>
      <c r="M627" s="10">
        <f>ROUND(IF(ISNUMBER(L627), K627*L627, K627),5)</f>
        <v>298.60000000000002</v>
      </c>
    </row>
    <row r="628" spans="1:13" x14ac:dyDescent="0.25">
      <c r="A628" s="7"/>
      <c r="B628" s="7"/>
      <c r="C628" s="7"/>
      <c r="D628" s="7" t="s">
        <v>11</v>
      </c>
      <c r="E628" s="8">
        <v>45365</v>
      </c>
      <c r="F628" s="7" t="s">
        <v>1154</v>
      </c>
      <c r="G628" s="7" t="s">
        <v>1433</v>
      </c>
      <c r="H628" s="7" t="s">
        <v>725</v>
      </c>
      <c r="I628" s="7" t="s">
        <v>851</v>
      </c>
      <c r="J628" s="7" t="s">
        <v>1828</v>
      </c>
      <c r="K628" s="9">
        <v>2</v>
      </c>
      <c r="L628" s="10">
        <v>149.88</v>
      </c>
      <c r="M628" s="10">
        <f>ROUND(IF(ISNUMBER(L628), K628*L628, K628),5)</f>
        <v>299.76</v>
      </c>
    </row>
    <row r="629" spans="1:13" x14ac:dyDescent="0.25">
      <c r="A629" s="7"/>
      <c r="B629" s="7"/>
      <c r="C629" s="7"/>
      <c r="D629" s="7" t="s">
        <v>11</v>
      </c>
      <c r="E629" s="8">
        <v>45365</v>
      </c>
      <c r="F629" s="7" t="s">
        <v>217</v>
      </c>
      <c r="G629" s="7" t="s">
        <v>1434</v>
      </c>
      <c r="H629" s="7" t="s">
        <v>672</v>
      </c>
      <c r="I629" s="7" t="s">
        <v>854</v>
      </c>
      <c r="J629" s="7" t="s">
        <v>1829</v>
      </c>
      <c r="K629" s="9">
        <v>1</v>
      </c>
      <c r="L629" s="10">
        <v>307.05</v>
      </c>
      <c r="M629" s="10">
        <f>ROUND(IF(ISNUMBER(L629), K629*L629, K629),5)</f>
        <v>307.05</v>
      </c>
    </row>
    <row r="630" spans="1:13" x14ac:dyDescent="0.25">
      <c r="A630" s="7"/>
      <c r="B630" s="7"/>
      <c r="C630" s="7"/>
      <c r="D630" s="7" t="s">
        <v>11</v>
      </c>
      <c r="E630" s="8">
        <v>45373</v>
      </c>
      <c r="F630" s="7" t="s">
        <v>1155</v>
      </c>
      <c r="G630" s="7" t="s">
        <v>1435</v>
      </c>
      <c r="H630" s="7" t="s">
        <v>712</v>
      </c>
      <c r="I630" s="7" t="s">
        <v>852</v>
      </c>
      <c r="J630" s="7" t="s">
        <v>1830</v>
      </c>
      <c r="K630" s="9">
        <v>1</v>
      </c>
      <c r="L630" s="10">
        <v>307.43</v>
      </c>
      <c r="M630" s="10">
        <f>ROUND(IF(ISNUMBER(L630), K630*L630, K630),5)</f>
        <v>307.43</v>
      </c>
    </row>
    <row r="631" spans="1:13" x14ac:dyDescent="0.25">
      <c r="A631" s="7"/>
      <c r="B631" s="7"/>
      <c r="C631" s="7"/>
      <c r="D631" s="7" t="s">
        <v>11</v>
      </c>
      <c r="E631" s="8">
        <v>45352</v>
      </c>
      <c r="F631" s="7" t="s">
        <v>1156</v>
      </c>
      <c r="G631" s="7" t="s">
        <v>1436</v>
      </c>
      <c r="H631" s="7" t="s">
        <v>712</v>
      </c>
      <c r="I631" s="7" t="s">
        <v>856</v>
      </c>
      <c r="J631" s="7" t="s">
        <v>1831</v>
      </c>
      <c r="K631" s="9">
        <v>1</v>
      </c>
      <c r="L631" s="10">
        <v>308.54000000000002</v>
      </c>
      <c r="M631" s="10">
        <f>ROUND(IF(ISNUMBER(L631), K631*L631, K631),5)</f>
        <v>308.54000000000002</v>
      </c>
    </row>
    <row r="632" spans="1:13" x14ac:dyDescent="0.25">
      <c r="A632" s="7"/>
      <c r="B632" s="7"/>
      <c r="C632" s="7"/>
      <c r="D632" s="7" t="s">
        <v>11</v>
      </c>
      <c r="E632" s="8">
        <v>45376</v>
      </c>
      <c r="F632" s="7" t="s">
        <v>266</v>
      </c>
      <c r="G632" s="7" t="s">
        <v>548</v>
      </c>
      <c r="H632" s="7" t="s">
        <v>812</v>
      </c>
      <c r="I632" s="7" t="s">
        <v>851</v>
      </c>
      <c r="J632" s="7" t="s">
        <v>994</v>
      </c>
      <c r="K632" s="9">
        <v>3</v>
      </c>
      <c r="L632" s="10">
        <v>104.81</v>
      </c>
      <c r="M632" s="10">
        <f>ROUND(IF(ISNUMBER(L632), K632*L632, K632),5)</f>
        <v>314.43</v>
      </c>
    </row>
    <row r="633" spans="1:13" x14ac:dyDescent="0.25">
      <c r="A633" s="7"/>
      <c r="B633" s="7"/>
      <c r="C633" s="7"/>
      <c r="D633" s="7" t="s">
        <v>11</v>
      </c>
      <c r="E633" s="8">
        <v>45369</v>
      </c>
      <c r="F633" s="7" t="s">
        <v>1157</v>
      </c>
      <c r="G633" s="7" t="s">
        <v>1437</v>
      </c>
      <c r="H633" s="7" t="s">
        <v>675</v>
      </c>
      <c r="I633" s="7" t="s">
        <v>851</v>
      </c>
      <c r="J633" s="7" t="s">
        <v>1832</v>
      </c>
      <c r="K633" s="9">
        <v>1</v>
      </c>
      <c r="L633" s="10">
        <v>315</v>
      </c>
      <c r="M633" s="10">
        <f>ROUND(IF(ISNUMBER(L633), K633*L633, K633),5)</f>
        <v>315</v>
      </c>
    </row>
    <row r="634" spans="1:13" x14ac:dyDescent="0.25">
      <c r="A634" s="7"/>
      <c r="B634" s="7"/>
      <c r="C634" s="7"/>
      <c r="D634" s="7" t="s">
        <v>11</v>
      </c>
      <c r="E634" s="8">
        <v>45362</v>
      </c>
      <c r="F634" s="7" t="s">
        <v>1158</v>
      </c>
      <c r="G634" s="7" t="s">
        <v>1438</v>
      </c>
      <c r="H634" s="7" t="s">
        <v>1678</v>
      </c>
      <c r="I634" s="7" t="s">
        <v>851</v>
      </c>
      <c r="J634" s="7" t="s">
        <v>1833</v>
      </c>
      <c r="K634" s="9">
        <v>1</v>
      </c>
      <c r="L634" s="10">
        <v>315.74</v>
      </c>
      <c r="M634" s="10">
        <f>ROUND(IF(ISNUMBER(L634), K634*L634, K634),5)</f>
        <v>315.74</v>
      </c>
    </row>
    <row r="635" spans="1:13" x14ac:dyDescent="0.25">
      <c r="A635" s="7"/>
      <c r="B635" s="7"/>
      <c r="C635" s="7"/>
      <c r="D635" s="7" t="s">
        <v>11</v>
      </c>
      <c r="E635" s="8">
        <v>45369</v>
      </c>
      <c r="F635" s="7" t="s">
        <v>1159</v>
      </c>
      <c r="G635" s="7" t="s">
        <v>1438</v>
      </c>
      <c r="H635" s="7" t="s">
        <v>675</v>
      </c>
      <c r="I635" s="7" t="s">
        <v>851</v>
      </c>
      <c r="J635" s="7" t="s">
        <v>1833</v>
      </c>
      <c r="K635" s="9">
        <v>1</v>
      </c>
      <c r="L635" s="10">
        <v>315.74</v>
      </c>
      <c r="M635" s="10">
        <f>ROUND(IF(ISNUMBER(L635), K635*L635, K635),5)</f>
        <v>315.74</v>
      </c>
    </row>
    <row r="636" spans="1:13" x14ac:dyDescent="0.25">
      <c r="A636" s="7"/>
      <c r="B636" s="7"/>
      <c r="C636" s="7"/>
      <c r="D636" s="7" t="s">
        <v>11</v>
      </c>
      <c r="E636" s="8">
        <v>45352</v>
      </c>
      <c r="F636" s="7" t="s">
        <v>1160</v>
      </c>
      <c r="G636" s="7" t="s">
        <v>1439</v>
      </c>
      <c r="H636" s="7" t="s">
        <v>1679</v>
      </c>
      <c r="I636" s="7" t="s">
        <v>855</v>
      </c>
      <c r="J636" s="7" t="s">
        <v>1834</v>
      </c>
      <c r="K636" s="9">
        <v>1</v>
      </c>
      <c r="L636" s="10">
        <v>317.25</v>
      </c>
      <c r="M636" s="10">
        <f>ROUND(IF(ISNUMBER(L636), K636*L636, K636),5)</f>
        <v>317.25</v>
      </c>
    </row>
    <row r="637" spans="1:13" x14ac:dyDescent="0.25">
      <c r="A637" s="7"/>
      <c r="B637" s="7"/>
      <c r="C637" s="7"/>
      <c r="D637" s="7" t="s">
        <v>11</v>
      </c>
      <c r="E637" s="8">
        <v>45376</v>
      </c>
      <c r="F637" s="7" t="s">
        <v>1161</v>
      </c>
      <c r="G637" s="7" t="s">
        <v>1440</v>
      </c>
      <c r="H637" s="7" t="s">
        <v>1680</v>
      </c>
      <c r="I637" s="7" t="s">
        <v>851</v>
      </c>
      <c r="J637" s="7" t="s">
        <v>1835</v>
      </c>
      <c r="K637" s="9">
        <v>2</v>
      </c>
      <c r="L637" s="10">
        <v>159.80000000000001</v>
      </c>
      <c r="M637" s="10">
        <f>ROUND(IF(ISNUMBER(L637), K637*L637, K637),5)</f>
        <v>319.60000000000002</v>
      </c>
    </row>
    <row r="638" spans="1:13" x14ac:dyDescent="0.25">
      <c r="A638" s="7"/>
      <c r="B638" s="7"/>
      <c r="C638" s="7"/>
      <c r="D638" s="7" t="s">
        <v>11</v>
      </c>
      <c r="E638" s="8">
        <v>45372</v>
      </c>
      <c r="F638" s="7" t="s">
        <v>200</v>
      </c>
      <c r="G638" s="7" t="s">
        <v>1441</v>
      </c>
      <c r="H638" s="7" t="s">
        <v>780</v>
      </c>
      <c r="I638" s="7" t="s">
        <v>851</v>
      </c>
      <c r="J638" s="7" t="s">
        <v>1836</v>
      </c>
      <c r="K638" s="9">
        <v>1</v>
      </c>
      <c r="L638" s="10">
        <v>319.86</v>
      </c>
      <c r="M638" s="10">
        <f>ROUND(IF(ISNUMBER(L638), K638*L638, K638),5)</f>
        <v>319.86</v>
      </c>
    </row>
    <row r="639" spans="1:13" x14ac:dyDescent="0.25">
      <c r="A639" s="7"/>
      <c r="B639" s="7"/>
      <c r="C639" s="7"/>
      <c r="D639" s="7" t="s">
        <v>11</v>
      </c>
      <c r="E639" s="8">
        <v>45365</v>
      </c>
      <c r="F639" s="7" t="s">
        <v>1162</v>
      </c>
      <c r="G639" s="7" t="s">
        <v>1442</v>
      </c>
      <c r="H639" s="7" t="s">
        <v>675</v>
      </c>
      <c r="I639" s="7" t="s">
        <v>852</v>
      </c>
      <c r="J639" s="7" t="s">
        <v>1837</v>
      </c>
      <c r="K639" s="9">
        <v>1</v>
      </c>
      <c r="L639" s="10">
        <v>324.68</v>
      </c>
      <c r="M639" s="10">
        <f>ROUND(IF(ISNUMBER(L639), K639*L639, K639),5)</f>
        <v>324.68</v>
      </c>
    </row>
    <row r="640" spans="1:13" x14ac:dyDescent="0.25">
      <c r="A640" s="7"/>
      <c r="B640" s="7"/>
      <c r="C640" s="7"/>
      <c r="D640" s="7" t="s">
        <v>11</v>
      </c>
      <c r="E640" s="8">
        <v>45378</v>
      </c>
      <c r="F640" s="7" t="s">
        <v>1163</v>
      </c>
      <c r="G640" s="7" t="s">
        <v>1443</v>
      </c>
      <c r="H640" s="7" t="s">
        <v>1681</v>
      </c>
      <c r="I640" s="7" t="s">
        <v>855</v>
      </c>
      <c r="J640" s="7" t="s">
        <v>1838</v>
      </c>
      <c r="K640" s="9">
        <v>1</v>
      </c>
      <c r="L640" s="10">
        <v>328.4</v>
      </c>
      <c r="M640" s="10">
        <f>ROUND(IF(ISNUMBER(L640), K640*L640, K640),5)</f>
        <v>328.4</v>
      </c>
    </row>
    <row r="641" spans="1:13" x14ac:dyDescent="0.25">
      <c r="A641" s="7"/>
      <c r="B641" s="7"/>
      <c r="C641" s="7"/>
      <c r="D641" s="7" t="s">
        <v>11</v>
      </c>
      <c r="E641" s="8">
        <v>45370</v>
      </c>
      <c r="F641" s="7" t="s">
        <v>1164</v>
      </c>
      <c r="G641" s="7" t="s">
        <v>1444</v>
      </c>
      <c r="H641" s="7" t="s">
        <v>675</v>
      </c>
      <c r="I641" s="7" t="s">
        <v>854</v>
      </c>
      <c r="J641" s="7" t="s">
        <v>1839</v>
      </c>
      <c r="K641" s="9">
        <v>1</v>
      </c>
      <c r="L641" s="10">
        <v>329</v>
      </c>
      <c r="M641" s="10">
        <f>ROUND(IF(ISNUMBER(L641), K641*L641, K641),5)</f>
        <v>329</v>
      </c>
    </row>
    <row r="642" spans="1:13" x14ac:dyDescent="0.25">
      <c r="A642" s="7"/>
      <c r="B642" s="7"/>
      <c r="C642" s="7"/>
      <c r="D642" s="7" t="s">
        <v>11</v>
      </c>
      <c r="E642" s="8">
        <v>45379</v>
      </c>
      <c r="F642" s="7" t="s">
        <v>1165</v>
      </c>
      <c r="G642" s="7" t="s">
        <v>1445</v>
      </c>
      <c r="H642" s="7" t="s">
        <v>1682</v>
      </c>
      <c r="I642" s="7" t="s">
        <v>851</v>
      </c>
      <c r="J642" s="7" t="s">
        <v>1840</v>
      </c>
      <c r="K642" s="9">
        <v>1</v>
      </c>
      <c r="L642" s="10">
        <v>329.51</v>
      </c>
      <c r="M642" s="10">
        <f>ROUND(IF(ISNUMBER(L642), K642*L642, K642),5)</f>
        <v>329.51</v>
      </c>
    </row>
    <row r="643" spans="1:13" x14ac:dyDescent="0.25">
      <c r="A643" s="7"/>
      <c r="B643" s="7"/>
      <c r="C643" s="7"/>
      <c r="D643" s="7" t="s">
        <v>11</v>
      </c>
      <c r="E643" s="8">
        <v>45366</v>
      </c>
      <c r="F643" s="7" t="s">
        <v>1166</v>
      </c>
      <c r="G643" s="7" t="s">
        <v>1446</v>
      </c>
      <c r="H643" s="7" t="s">
        <v>1683</v>
      </c>
      <c r="I643" s="7" t="s">
        <v>855</v>
      </c>
      <c r="J643" s="7" t="s">
        <v>1841</v>
      </c>
      <c r="K643" s="9">
        <v>1</v>
      </c>
      <c r="L643" s="10">
        <v>329.85</v>
      </c>
      <c r="M643" s="10">
        <f>ROUND(IF(ISNUMBER(L643), K643*L643, K643),5)</f>
        <v>329.85</v>
      </c>
    </row>
    <row r="644" spans="1:13" x14ac:dyDescent="0.25">
      <c r="A644" s="7"/>
      <c r="B644" s="7"/>
      <c r="C644" s="7"/>
      <c r="D644" s="7" t="s">
        <v>11</v>
      </c>
      <c r="E644" s="8">
        <v>45376</v>
      </c>
      <c r="F644" s="7" t="s">
        <v>169</v>
      </c>
      <c r="G644" s="7" t="s">
        <v>1447</v>
      </c>
      <c r="H644" s="7" t="s">
        <v>685</v>
      </c>
      <c r="I644" s="7" t="s">
        <v>851</v>
      </c>
      <c r="J644" s="7" t="s">
        <v>1842</v>
      </c>
      <c r="K644" s="9">
        <v>1</v>
      </c>
      <c r="L644" s="10">
        <v>335</v>
      </c>
      <c r="M644" s="10">
        <f>ROUND(IF(ISNUMBER(L644), K644*L644, K644),5)</f>
        <v>335</v>
      </c>
    </row>
    <row r="645" spans="1:13" x14ac:dyDescent="0.25">
      <c r="A645" s="7"/>
      <c r="B645" s="7"/>
      <c r="C645" s="7"/>
      <c r="D645" s="7" t="s">
        <v>11</v>
      </c>
      <c r="E645" s="8">
        <v>45356</v>
      </c>
      <c r="F645" s="7" t="s">
        <v>79</v>
      </c>
      <c r="G645" s="7" t="s">
        <v>1448</v>
      </c>
      <c r="H645" s="7" t="s">
        <v>716</v>
      </c>
      <c r="I645" s="7" t="s">
        <v>851</v>
      </c>
      <c r="J645" s="7" t="s">
        <v>1843</v>
      </c>
      <c r="K645" s="9">
        <v>1</v>
      </c>
      <c r="L645" s="10">
        <v>335.9</v>
      </c>
      <c r="M645" s="10">
        <f>ROUND(IF(ISNUMBER(L645), K645*L645, K645),5)</f>
        <v>335.9</v>
      </c>
    </row>
    <row r="646" spans="1:13" x14ac:dyDescent="0.25">
      <c r="A646" s="7"/>
      <c r="B646" s="7"/>
      <c r="C646" s="7"/>
      <c r="D646" s="7" t="s">
        <v>11</v>
      </c>
      <c r="E646" s="8">
        <v>45362</v>
      </c>
      <c r="F646" s="7" t="s">
        <v>242</v>
      </c>
      <c r="G646" s="7" t="s">
        <v>1449</v>
      </c>
      <c r="H646" s="7" t="s">
        <v>799</v>
      </c>
      <c r="I646" s="7" t="s">
        <v>855</v>
      </c>
      <c r="J646" s="7" t="s">
        <v>1844</v>
      </c>
      <c r="K646" s="9">
        <v>1</v>
      </c>
      <c r="L646" s="10">
        <v>338.89</v>
      </c>
      <c r="M646" s="10">
        <f>ROUND(IF(ISNUMBER(L646), K646*L646, K646),5)</f>
        <v>338.89</v>
      </c>
    </row>
    <row r="647" spans="1:13" x14ac:dyDescent="0.25">
      <c r="A647" s="7"/>
      <c r="B647" s="7"/>
      <c r="C647" s="7"/>
      <c r="D647" s="7" t="s">
        <v>11</v>
      </c>
      <c r="E647" s="8">
        <v>45376</v>
      </c>
      <c r="F647" s="7" t="s">
        <v>1167</v>
      </c>
      <c r="G647" s="7" t="s">
        <v>1450</v>
      </c>
      <c r="H647" s="7" t="s">
        <v>1684</v>
      </c>
      <c r="I647" s="7" t="s">
        <v>851</v>
      </c>
      <c r="J647" s="7" t="s">
        <v>1845</v>
      </c>
      <c r="K647" s="9">
        <v>3</v>
      </c>
      <c r="L647" s="10">
        <v>113.12</v>
      </c>
      <c r="M647" s="10">
        <f>ROUND(IF(ISNUMBER(L647), K647*L647, K647),5)</f>
        <v>339.36</v>
      </c>
    </row>
    <row r="648" spans="1:13" x14ac:dyDescent="0.25">
      <c r="A648" s="7"/>
      <c r="B648" s="7"/>
      <c r="C648" s="7"/>
      <c r="D648" s="7" t="s">
        <v>11</v>
      </c>
      <c r="E648" s="8">
        <v>45355</v>
      </c>
      <c r="F648" s="7" t="s">
        <v>1168</v>
      </c>
      <c r="G648" s="7" t="s">
        <v>1451</v>
      </c>
      <c r="H648" s="7" t="s">
        <v>763</v>
      </c>
      <c r="I648" s="7" t="s">
        <v>852</v>
      </c>
      <c r="J648" s="7" t="s">
        <v>1846</v>
      </c>
      <c r="K648" s="9">
        <v>1</v>
      </c>
      <c r="L648" s="10">
        <v>340</v>
      </c>
      <c r="M648" s="10">
        <f>ROUND(IF(ISNUMBER(L648), K648*L648, K648),5)</f>
        <v>340</v>
      </c>
    </row>
    <row r="649" spans="1:13" x14ac:dyDescent="0.25">
      <c r="A649" s="7"/>
      <c r="B649" s="7"/>
      <c r="C649" s="7"/>
      <c r="D649" s="7" t="s">
        <v>11</v>
      </c>
      <c r="E649" s="8">
        <v>45358</v>
      </c>
      <c r="F649" s="7" t="s">
        <v>90</v>
      </c>
      <c r="G649" s="7" t="s">
        <v>1452</v>
      </c>
      <c r="H649" s="7" t="s">
        <v>724</v>
      </c>
      <c r="I649" s="7" t="s">
        <v>852</v>
      </c>
      <c r="J649" s="7" t="s">
        <v>1847</v>
      </c>
      <c r="K649" s="9">
        <v>1</v>
      </c>
      <c r="L649" s="10">
        <v>345.77</v>
      </c>
      <c r="M649" s="10">
        <f>ROUND(IF(ISNUMBER(L649), K649*L649, K649),5)</f>
        <v>345.77</v>
      </c>
    </row>
    <row r="650" spans="1:13" x14ac:dyDescent="0.25">
      <c r="A650" s="7"/>
      <c r="B650" s="7"/>
      <c r="C650" s="7"/>
      <c r="D650" s="7" t="s">
        <v>11</v>
      </c>
      <c r="E650" s="8">
        <v>45365</v>
      </c>
      <c r="F650" s="7" t="s">
        <v>1169</v>
      </c>
      <c r="G650" s="7" t="s">
        <v>1453</v>
      </c>
      <c r="H650" s="7" t="s">
        <v>1685</v>
      </c>
      <c r="I650" s="7" t="s">
        <v>852</v>
      </c>
      <c r="J650" s="7" t="s">
        <v>1848</v>
      </c>
      <c r="K650" s="9">
        <v>1</v>
      </c>
      <c r="L650" s="10">
        <v>346.27</v>
      </c>
      <c r="M650" s="10">
        <f>ROUND(IF(ISNUMBER(L650), K650*L650, K650),5)</f>
        <v>346.27</v>
      </c>
    </row>
    <row r="651" spans="1:13" x14ac:dyDescent="0.25">
      <c r="A651" s="7"/>
      <c r="B651" s="7"/>
      <c r="C651" s="7"/>
      <c r="D651" s="7" t="s">
        <v>11</v>
      </c>
      <c r="E651" s="8">
        <v>45370</v>
      </c>
      <c r="F651" s="7" t="s">
        <v>1170</v>
      </c>
      <c r="G651" s="7" t="s">
        <v>1453</v>
      </c>
      <c r="H651" s="7" t="s">
        <v>1685</v>
      </c>
      <c r="I651" s="7" t="s">
        <v>851</v>
      </c>
      <c r="J651" s="7" t="s">
        <v>1848</v>
      </c>
      <c r="K651" s="9">
        <v>1</v>
      </c>
      <c r="L651" s="10">
        <v>346.27</v>
      </c>
      <c r="M651" s="10">
        <f>ROUND(IF(ISNUMBER(L651), K651*L651, K651),5)</f>
        <v>346.27</v>
      </c>
    </row>
    <row r="652" spans="1:13" x14ac:dyDescent="0.25">
      <c r="A652" s="7"/>
      <c r="B652" s="7"/>
      <c r="C652" s="7"/>
      <c r="D652" s="7" t="s">
        <v>11</v>
      </c>
      <c r="E652" s="8">
        <v>45380</v>
      </c>
      <c r="F652" s="7" t="s">
        <v>195</v>
      </c>
      <c r="G652" s="7" t="s">
        <v>1454</v>
      </c>
      <c r="H652" s="7" t="s">
        <v>780</v>
      </c>
      <c r="I652" s="7" t="s">
        <v>854</v>
      </c>
      <c r="J652" s="7" t="s">
        <v>1849</v>
      </c>
      <c r="K652" s="9">
        <v>1</v>
      </c>
      <c r="L652" s="10">
        <v>348.62</v>
      </c>
      <c r="M652" s="10">
        <f>ROUND(IF(ISNUMBER(L652), K652*L652, K652),5)</f>
        <v>348.62</v>
      </c>
    </row>
    <row r="653" spans="1:13" x14ac:dyDescent="0.25">
      <c r="A653" s="7"/>
      <c r="B653" s="7"/>
      <c r="C653" s="7"/>
      <c r="D653" s="7" t="s">
        <v>11</v>
      </c>
      <c r="E653" s="8">
        <v>45366</v>
      </c>
      <c r="F653" s="7" t="s">
        <v>1171</v>
      </c>
      <c r="G653" s="7" t="s">
        <v>1455</v>
      </c>
      <c r="H653" s="7" t="s">
        <v>731</v>
      </c>
      <c r="I653" s="7" t="s">
        <v>855</v>
      </c>
      <c r="J653" s="7" t="s">
        <v>1850</v>
      </c>
      <c r="K653" s="9">
        <v>1</v>
      </c>
      <c r="L653" s="10">
        <v>349</v>
      </c>
      <c r="M653" s="10">
        <f>ROUND(IF(ISNUMBER(L653), K653*L653, K653),5)</f>
        <v>349</v>
      </c>
    </row>
    <row r="654" spans="1:13" x14ac:dyDescent="0.25">
      <c r="A654" s="7"/>
      <c r="B654" s="7"/>
      <c r="C654" s="7"/>
      <c r="D654" s="7" t="s">
        <v>11</v>
      </c>
      <c r="E654" s="8">
        <v>45371</v>
      </c>
      <c r="F654" s="7" t="s">
        <v>243</v>
      </c>
      <c r="G654" s="7" t="s">
        <v>1456</v>
      </c>
      <c r="H654" s="7" t="s">
        <v>800</v>
      </c>
      <c r="I654" s="7" t="s">
        <v>854</v>
      </c>
      <c r="J654" s="7" t="s">
        <v>1851</v>
      </c>
      <c r="K654" s="9">
        <v>1</v>
      </c>
      <c r="L654" s="10">
        <v>349</v>
      </c>
      <c r="M654" s="10">
        <f>ROUND(IF(ISNUMBER(L654), K654*L654, K654),5)</f>
        <v>349</v>
      </c>
    </row>
    <row r="655" spans="1:13" x14ac:dyDescent="0.25">
      <c r="A655" s="7"/>
      <c r="B655" s="7"/>
      <c r="C655" s="7"/>
      <c r="D655" s="7" t="s">
        <v>11</v>
      </c>
      <c r="E655" s="8">
        <v>45352</v>
      </c>
      <c r="F655" s="7" t="s">
        <v>1138</v>
      </c>
      <c r="G655" s="7" t="s">
        <v>1451</v>
      </c>
      <c r="H655" s="7" t="s">
        <v>717</v>
      </c>
      <c r="I655" s="7" t="s">
        <v>851</v>
      </c>
      <c r="J655" s="7" t="s">
        <v>1846</v>
      </c>
      <c r="K655" s="9">
        <v>1</v>
      </c>
      <c r="L655" s="10">
        <v>349.8</v>
      </c>
      <c r="M655" s="10">
        <f>ROUND(IF(ISNUMBER(L655), K655*L655, K655),5)</f>
        <v>349.8</v>
      </c>
    </row>
    <row r="656" spans="1:13" x14ac:dyDescent="0.25">
      <c r="A656" s="7"/>
      <c r="B656" s="7"/>
      <c r="C656" s="7"/>
      <c r="D656" s="7" t="s">
        <v>11</v>
      </c>
      <c r="E656" s="8">
        <v>45370</v>
      </c>
      <c r="F656" s="7" t="s">
        <v>1172</v>
      </c>
      <c r="G656" s="7" t="s">
        <v>1457</v>
      </c>
      <c r="H656" s="7" t="s">
        <v>1686</v>
      </c>
      <c r="I656" s="7" t="s">
        <v>851</v>
      </c>
      <c r="J656" s="7" t="s">
        <v>1852</v>
      </c>
      <c r="K656" s="9">
        <v>1</v>
      </c>
      <c r="L656" s="10">
        <v>349.8</v>
      </c>
      <c r="M656" s="10">
        <f>ROUND(IF(ISNUMBER(L656), K656*L656, K656),5)</f>
        <v>349.8</v>
      </c>
    </row>
    <row r="657" spans="1:13" x14ac:dyDescent="0.25">
      <c r="A657" s="7"/>
      <c r="B657" s="7"/>
      <c r="C657" s="7"/>
      <c r="D657" s="7" t="s">
        <v>11</v>
      </c>
      <c r="E657" s="8">
        <v>45356</v>
      </c>
      <c r="F657" s="7" t="s">
        <v>1173</v>
      </c>
      <c r="G657" s="7" t="s">
        <v>1458</v>
      </c>
      <c r="H657" s="7" t="s">
        <v>1687</v>
      </c>
      <c r="I657" s="7" t="s">
        <v>852</v>
      </c>
      <c r="J657" s="7" t="s">
        <v>1853</v>
      </c>
      <c r="K657" s="9">
        <v>1</v>
      </c>
      <c r="L657" s="10">
        <v>350.51</v>
      </c>
      <c r="M657" s="10">
        <f>ROUND(IF(ISNUMBER(L657), K657*L657, K657),5)</f>
        <v>350.51</v>
      </c>
    </row>
    <row r="658" spans="1:13" x14ac:dyDescent="0.25">
      <c r="A658" s="7"/>
      <c r="B658" s="7"/>
      <c r="C658" s="7"/>
      <c r="D658" s="7" t="s">
        <v>11</v>
      </c>
      <c r="E658" s="8">
        <v>45366</v>
      </c>
      <c r="F658" s="7" t="s">
        <v>1174</v>
      </c>
      <c r="G658" s="7" t="s">
        <v>1459</v>
      </c>
      <c r="H658" s="7" t="s">
        <v>712</v>
      </c>
      <c r="I658" s="7" t="s">
        <v>855</v>
      </c>
      <c r="J658" s="7" t="s">
        <v>1853</v>
      </c>
      <c r="K658" s="9">
        <v>1</v>
      </c>
      <c r="L658" s="10">
        <v>350.51</v>
      </c>
      <c r="M658" s="10">
        <f>ROUND(IF(ISNUMBER(L658), K658*L658, K658),5)</f>
        <v>350.51</v>
      </c>
    </row>
    <row r="659" spans="1:13" x14ac:dyDescent="0.25">
      <c r="A659" s="7"/>
      <c r="B659" s="7"/>
      <c r="C659" s="7"/>
      <c r="D659" s="7" t="s">
        <v>11</v>
      </c>
      <c r="E659" s="8">
        <v>45366</v>
      </c>
      <c r="F659" s="7" t="s">
        <v>1175</v>
      </c>
      <c r="G659" s="7" t="s">
        <v>1460</v>
      </c>
      <c r="H659" s="7" t="s">
        <v>840</v>
      </c>
      <c r="I659" s="7" t="s">
        <v>854</v>
      </c>
      <c r="J659" s="7" t="s">
        <v>1044</v>
      </c>
      <c r="K659" s="9">
        <v>2</v>
      </c>
      <c r="L659" s="10">
        <v>179.36</v>
      </c>
      <c r="M659" s="10">
        <f>ROUND(IF(ISNUMBER(L659), K659*L659, K659),5)</f>
        <v>358.72</v>
      </c>
    </row>
    <row r="660" spans="1:13" x14ac:dyDescent="0.25">
      <c r="A660" s="7"/>
      <c r="B660" s="7"/>
      <c r="C660" s="7"/>
      <c r="D660" s="7" t="s">
        <v>11</v>
      </c>
      <c r="E660" s="8">
        <v>45373</v>
      </c>
      <c r="F660" s="7" t="s">
        <v>303</v>
      </c>
      <c r="G660" s="7" t="s">
        <v>1461</v>
      </c>
      <c r="H660" s="7" t="s">
        <v>822</v>
      </c>
      <c r="I660" s="7" t="s">
        <v>852</v>
      </c>
      <c r="J660" s="7" t="s">
        <v>1854</v>
      </c>
      <c r="K660" s="9">
        <v>1</v>
      </c>
      <c r="L660" s="10">
        <v>359.7</v>
      </c>
      <c r="M660" s="10">
        <f>ROUND(IF(ISNUMBER(L660), K660*L660, K660),5)</f>
        <v>359.7</v>
      </c>
    </row>
    <row r="661" spans="1:13" x14ac:dyDescent="0.25">
      <c r="A661" s="7"/>
      <c r="B661" s="7"/>
      <c r="C661" s="7"/>
      <c r="D661" s="7" t="s">
        <v>11</v>
      </c>
      <c r="E661" s="8">
        <v>45352</v>
      </c>
      <c r="F661" s="7" t="s">
        <v>198</v>
      </c>
      <c r="G661" s="7" t="s">
        <v>1462</v>
      </c>
      <c r="H661" s="7" t="s">
        <v>783</v>
      </c>
      <c r="I661" s="7" t="s">
        <v>851</v>
      </c>
      <c r="J661" s="7" t="s">
        <v>1855</v>
      </c>
      <c r="K661" s="9">
        <v>1</v>
      </c>
      <c r="L661" s="10">
        <v>372.84</v>
      </c>
      <c r="M661" s="10">
        <f>ROUND(IF(ISNUMBER(L661), K661*L661, K661),5)</f>
        <v>372.84</v>
      </c>
    </row>
    <row r="662" spans="1:13" x14ac:dyDescent="0.25">
      <c r="A662" s="7"/>
      <c r="B662" s="7"/>
      <c r="C662" s="7"/>
      <c r="D662" s="7" t="s">
        <v>11</v>
      </c>
      <c r="E662" s="8">
        <v>45372</v>
      </c>
      <c r="F662" s="7" t="s">
        <v>1176</v>
      </c>
      <c r="G662" s="7" t="s">
        <v>1451</v>
      </c>
      <c r="H662" s="7" t="s">
        <v>1688</v>
      </c>
      <c r="I662" s="7" t="s">
        <v>851</v>
      </c>
      <c r="J662" s="7" t="s">
        <v>1846</v>
      </c>
      <c r="K662" s="9">
        <v>1</v>
      </c>
      <c r="L662" s="10">
        <v>375</v>
      </c>
      <c r="M662" s="10">
        <f>ROUND(IF(ISNUMBER(L662), K662*L662, K662),5)</f>
        <v>375</v>
      </c>
    </row>
    <row r="663" spans="1:13" x14ac:dyDescent="0.25">
      <c r="A663" s="7"/>
      <c r="B663" s="7"/>
      <c r="C663" s="7"/>
      <c r="D663" s="7" t="s">
        <v>11</v>
      </c>
      <c r="E663" s="8">
        <v>45352</v>
      </c>
      <c r="F663" s="7" t="s">
        <v>1177</v>
      </c>
      <c r="G663" s="7" t="s">
        <v>1463</v>
      </c>
      <c r="H663" s="7" t="s">
        <v>1689</v>
      </c>
      <c r="I663" s="7" t="s">
        <v>851</v>
      </c>
      <c r="J663" s="7" t="s">
        <v>1856</v>
      </c>
      <c r="K663" s="9">
        <v>1</v>
      </c>
      <c r="L663" s="10">
        <v>381.27</v>
      </c>
      <c r="M663" s="10">
        <f>ROUND(IF(ISNUMBER(L663), K663*L663, K663),5)</f>
        <v>381.27</v>
      </c>
    </row>
    <row r="664" spans="1:13" x14ac:dyDescent="0.25">
      <c r="A664" s="7"/>
      <c r="B664" s="7"/>
      <c r="C664" s="7"/>
      <c r="D664" s="7" t="s">
        <v>11</v>
      </c>
      <c r="E664" s="8">
        <v>45379</v>
      </c>
      <c r="F664" s="7" t="s">
        <v>183</v>
      </c>
      <c r="G664" s="7" t="s">
        <v>1464</v>
      </c>
      <c r="H664" s="7" t="s">
        <v>675</v>
      </c>
      <c r="I664" s="7" t="s">
        <v>855</v>
      </c>
      <c r="J664" s="7" t="s">
        <v>1857</v>
      </c>
      <c r="K664" s="9">
        <v>1</v>
      </c>
      <c r="L664" s="10">
        <v>385</v>
      </c>
      <c r="M664" s="10">
        <f>ROUND(IF(ISNUMBER(L664), K664*L664, K664),5)</f>
        <v>385</v>
      </c>
    </row>
    <row r="665" spans="1:13" x14ac:dyDescent="0.25">
      <c r="A665" s="7"/>
      <c r="B665" s="7"/>
      <c r="C665" s="7"/>
      <c r="D665" s="7" t="s">
        <v>11</v>
      </c>
      <c r="E665" s="8">
        <v>45363</v>
      </c>
      <c r="F665" s="7" t="s">
        <v>113</v>
      </c>
      <c r="G665" s="7" t="s">
        <v>1465</v>
      </c>
      <c r="H665" s="7" t="s">
        <v>735</v>
      </c>
      <c r="I665" s="7" t="s">
        <v>852</v>
      </c>
      <c r="J665" s="7" t="s">
        <v>1858</v>
      </c>
      <c r="K665" s="9">
        <v>1</v>
      </c>
      <c r="L665" s="10">
        <v>385.22</v>
      </c>
      <c r="M665" s="10">
        <f>ROUND(IF(ISNUMBER(L665), K665*L665, K665),5)</f>
        <v>385.22</v>
      </c>
    </row>
    <row r="666" spans="1:13" x14ac:dyDescent="0.25">
      <c r="A666" s="7"/>
      <c r="B666" s="7"/>
      <c r="C666" s="7"/>
      <c r="D666" s="7" t="s">
        <v>11</v>
      </c>
      <c r="E666" s="8">
        <v>45364</v>
      </c>
      <c r="F666" s="7" t="s">
        <v>126</v>
      </c>
      <c r="G666" s="7" t="s">
        <v>1466</v>
      </c>
      <c r="H666" s="7" t="s">
        <v>732</v>
      </c>
      <c r="I666" s="7" t="s">
        <v>855</v>
      </c>
      <c r="J666" s="7" t="s">
        <v>1859</v>
      </c>
      <c r="K666" s="9">
        <v>1</v>
      </c>
      <c r="L666" s="10">
        <v>387.45</v>
      </c>
      <c r="M666" s="10">
        <f>ROUND(IF(ISNUMBER(L666), K666*L666, K666),5)</f>
        <v>387.45</v>
      </c>
    </row>
    <row r="667" spans="1:13" x14ac:dyDescent="0.25">
      <c r="A667" s="7"/>
      <c r="B667" s="7"/>
      <c r="C667" s="7"/>
      <c r="D667" s="7" t="s">
        <v>11</v>
      </c>
      <c r="E667" s="8">
        <v>45357</v>
      </c>
      <c r="F667" s="7" t="s">
        <v>83</v>
      </c>
      <c r="G667" s="7" t="s">
        <v>1467</v>
      </c>
      <c r="H667" s="7" t="s">
        <v>720</v>
      </c>
      <c r="I667" s="7" t="s">
        <v>855</v>
      </c>
      <c r="J667" s="7" t="s">
        <v>1860</v>
      </c>
      <c r="K667" s="9">
        <v>2</v>
      </c>
      <c r="L667" s="10">
        <v>195.75</v>
      </c>
      <c r="M667" s="10">
        <f>ROUND(IF(ISNUMBER(L667), K667*L667, K667),5)</f>
        <v>391.5</v>
      </c>
    </row>
    <row r="668" spans="1:13" x14ac:dyDescent="0.25">
      <c r="A668" s="7"/>
      <c r="B668" s="7"/>
      <c r="C668" s="7"/>
      <c r="D668" s="7" t="s">
        <v>11</v>
      </c>
      <c r="E668" s="8">
        <v>45352</v>
      </c>
      <c r="F668" s="7" t="s">
        <v>60</v>
      </c>
      <c r="G668" s="7" t="s">
        <v>1468</v>
      </c>
      <c r="H668" s="7" t="s">
        <v>703</v>
      </c>
      <c r="I668" s="7" t="s">
        <v>851</v>
      </c>
      <c r="J668" s="7" t="s">
        <v>1861</v>
      </c>
      <c r="K668" s="9">
        <v>1</v>
      </c>
      <c r="L668" s="10">
        <v>395</v>
      </c>
      <c r="M668" s="10">
        <f>ROUND(IF(ISNUMBER(L668), K668*L668, K668),5)</f>
        <v>395</v>
      </c>
    </row>
    <row r="669" spans="1:13" x14ac:dyDescent="0.25">
      <c r="A669" s="7"/>
      <c r="B669" s="7"/>
      <c r="C669" s="7"/>
      <c r="D669" s="7" t="s">
        <v>11</v>
      </c>
      <c r="E669" s="8">
        <v>45352</v>
      </c>
      <c r="F669" s="7" t="s">
        <v>1178</v>
      </c>
      <c r="G669" s="7" t="s">
        <v>1469</v>
      </c>
      <c r="H669" s="7" t="s">
        <v>741</v>
      </c>
      <c r="I669" s="7" t="s">
        <v>855</v>
      </c>
      <c r="J669" s="7" t="s">
        <v>1862</v>
      </c>
      <c r="K669" s="9">
        <v>1</v>
      </c>
      <c r="L669" s="10">
        <v>395</v>
      </c>
      <c r="M669" s="10">
        <f>ROUND(IF(ISNUMBER(L669), K669*L669, K669),5)</f>
        <v>395</v>
      </c>
    </row>
    <row r="670" spans="1:13" x14ac:dyDescent="0.25">
      <c r="A670" s="7"/>
      <c r="B670" s="7"/>
      <c r="C670" s="7"/>
      <c r="D670" s="7" t="s">
        <v>11</v>
      </c>
      <c r="E670" s="8">
        <v>45362</v>
      </c>
      <c r="F670" s="7" t="s">
        <v>1179</v>
      </c>
      <c r="G670" s="7" t="s">
        <v>1470</v>
      </c>
      <c r="H670" s="7" t="s">
        <v>675</v>
      </c>
      <c r="I670" s="7" t="s">
        <v>855</v>
      </c>
      <c r="J670" s="7" t="s">
        <v>1863</v>
      </c>
      <c r="K670" s="9">
        <v>1</v>
      </c>
      <c r="L670" s="10">
        <v>398.46</v>
      </c>
      <c r="M670" s="10">
        <f>ROUND(IF(ISNUMBER(L670), K670*L670, K670),5)</f>
        <v>398.46</v>
      </c>
    </row>
    <row r="671" spans="1:13" x14ac:dyDescent="0.25">
      <c r="A671" s="7"/>
      <c r="B671" s="7"/>
      <c r="C671" s="7"/>
      <c r="D671" s="7" t="s">
        <v>11</v>
      </c>
      <c r="E671" s="8">
        <v>45372</v>
      </c>
      <c r="F671" s="7" t="s">
        <v>47</v>
      </c>
      <c r="G671" s="7" t="s">
        <v>1471</v>
      </c>
      <c r="H671" s="7" t="s">
        <v>695</v>
      </c>
      <c r="I671" s="7" t="s">
        <v>852</v>
      </c>
      <c r="J671" s="7" t="s">
        <v>1864</v>
      </c>
      <c r="K671" s="9">
        <v>1</v>
      </c>
      <c r="L671" s="10">
        <v>399.6</v>
      </c>
      <c r="M671" s="10">
        <f>ROUND(IF(ISNUMBER(L671), K671*L671, K671),5)</f>
        <v>399.6</v>
      </c>
    </row>
    <row r="672" spans="1:13" x14ac:dyDescent="0.25">
      <c r="A672" s="7"/>
      <c r="B672" s="7"/>
      <c r="C672" s="7"/>
      <c r="D672" s="7" t="s">
        <v>11</v>
      </c>
      <c r="E672" s="8">
        <v>45366</v>
      </c>
      <c r="F672" s="7" t="s">
        <v>1180</v>
      </c>
      <c r="G672" s="7" t="s">
        <v>1472</v>
      </c>
      <c r="H672" s="7" t="s">
        <v>1690</v>
      </c>
      <c r="I672" s="7" t="s">
        <v>851</v>
      </c>
      <c r="J672" s="7" t="s">
        <v>1864</v>
      </c>
      <c r="K672" s="9">
        <v>1</v>
      </c>
      <c r="L672" s="10">
        <v>419</v>
      </c>
      <c r="M672" s="10">
        <f>ROUND(IF(ISNUMBER(L672), K672*L672, K672),5)</f>
        <v>419</v>
      </c>
    </row>
    <row r="673" spans="1:13" x14ac:dyDescent="0.25">
      <c r="A673" s="7"/>
      <c r="B673" s="7"/>
      <c r="C673" s="7"/>
      <c r="D673" s="7" t="s">
        <v>11</v>
      </c>
      <c r="E673" s="8">
        <v>45372</v>
      </c>
      <c r="F673" s="7" t="s">
        <v>1181</v>
      </c>
      <c r="G673" s="7" t="s">
        <v>1473</v>
      </c>
      <c r="H673" s="7" t="s">
        <v>826</v>
      </c>
      <c r="I673" s="7" t="s">
        <v>851</v>
      </c>
      <c r="J673" s="7" t="s">
        <v>1865</v>
      </c>
      <c r="K673" s="9">
        <v>1</v>
      </c>
      <c r="L673" s="10">
        <v>419</v>
      </c>
      <c r="M673" s="10">
        <f>ROUND(IF(ISNUMBER(L673), K673*L673, K673),5)</f>
        <v>419</v>
      </c>
    </row>
    <row r="674" spans="1:13" x14ac:dyDescent="0.25">
      <c r="A674" s="7"/>
      <c r="B674" s="7"/>
      <c r="C674" s="7"/>
      <c r="D674" s="7" t="s">
        <v>11</v>
      </c>
      <c r="E674" s="8">
        <v>45378</v>
      </c>
      <c r="F674" s="7" t="s">
        <v>1182</v>
      </c>
      <c r="G674" s="7" t="s">
        <v>1472</v>
      </c>
      <c r="H674" s="7" t="s">
        <v>708</v>
      </c>
      <c r="I674" s="7" t="s">
        <v>851</v>
      </c>
      <c r="J674" s="7" t="s">
        <v>1864</v>
      </c>
      <c r="K674" s="9">
        <v>1</v>
      </c>
      <c r="L674" s="10">
        <v>419</v>
      </c>
      <c r="M674" s="10">
        <f>ROUND(IF(ISNUMBER(L674), K674*L674, K674),5)</f>
        <v>419</v>
      </c>
    </row>
    <row r="675" spans="1:13" x14ac:dyDescent="0.25">
      <c r="A675" s="7"/>
      <c r="B675" s="7"/>
      <c r="C675" s="7"/>
      <c r="D675" s="7" t="s">
        <v>11</v>
      </c>
      <c r="E675" s="8">
        <v>45363</v>
      </c>
      <c r="F675" s="7" t="s">
        <v>1183</v>
      </c>
      <c r="G675" s="7" t="s">
        <v>1474</v>
      </c>
      <c r="H675" s="7" t="s">
        <v>765</v>
      </c>
      <c r="I675" s="7" t="s">
        <v>852</v>
      </c>
      <c r="J675" s="7" t="s">
        <v>861</v>
      </c>
      <c r="K675" s="9">
        <v>1</v>
      </c>
      <c r="L675" s="10">
        <v>435</v>
      </c>
      <c r="M675" s="10">
        <f>ROUND(IF(ISNUMBER(L675), K675*L675, K675),5)</f>
        <v>435</v>
      </c>
    </row>
    <row r="676" spans="1:13" x14ac:dyDescent="0.25">
      <c r="A676" s="7"/>
      <c r="B676" s="7"/>
      <c r="C676" s="7"/>
      <c r="D676" s="7" t="s">
        <v>11</v>
      </c>
      <c r="E676" s="8">
        <v>45364</v>
      </c>
      <c r="F676" s="7" t="s">
        <v>121</v>
      </c>
      <c r="G676" s="7" t="s">
        <v>1475</v>
      </c>
      <c r="H676" s="7" t="s">
        <v>738</v>
      </c>
      <c r="I676" s="7" t="s">
        <v>855</v>
      </c>
      <c r="J676" s="7" t="s">
        <v>861</v>
      </c>
      <c r="K676" s="9">
        <v>1</v>
      </c>
      <c r="L676" s="10">
        <v>435</v>
      </c>
      <c r="M676" s="10">
        <f>ROUND(IF(ISNUMBER(L676), K676*L676, K676),5)</f>
        <v>435</v>
      </c>
    </row>
    <row r="677" spans="1:13" x14ac:dyDescent="0.25">
      <c r="A677" s="7"/>
      <c r="B677" s="7"/>
      <c r="C677" s="7"/>
      <c r="D677" s="7" t="s">
        <v>11</v>
      </c>
      <c r="E677" s="8">
        <v>45369</v>
      </c>
      <c r="F677" s="7" t="s">
        <v>1184</v>
      </c>
      <c r="G677" s="7" t="s">
        <v>1476</v>
      </c>
      <c r="H677" s="7" t="s">
        <v>1691</v>
      </c>
      <c r="I677" s="7" t="s">
        <v>851</v>
      </c>
      <c r="J677" s="7" t="s">
        <v>1861</v>
      </c>
      <c r="K677" s="9">
        <v>1</v>
      </c>
      <c r="L677" s="10">
        <v>435</v>
      </c>
      <c r="M677" s="10">
        <f>ROUND(IF(ISNUMBER(L677), K677*L677, K677),5)</f>
        <v>435</v>
      </c>
    </row>
    <row r="678" spans="1:13" x14ac:dyDescent="0.25">
      <c r="A678" s="7"/>
      <c r="B678" s="7"/>
      <c r="C678" s="7"/>
      <c r="D678" s="7" t="s">
        <v>11</v>
      </c>
      <c r="E678" s="8">
        <v>45371</v>
      </c>
      <c r="F678" s="7" t="s">
        <v>1185</v>
      </c>
      <c r="G678" s="7" t="s">
        <v>1477</v>
      </c>
      <c r="H678" s="7" t="s">
        <v>765</v>
      </c>
      <c r="I678" s="7" t="s">
        <v>851</v>
      </c>
      <c r="J678" s="7" t="s">
        <v>861</v>
      </c>
      <c r="K678" s="9">
        <v>1</v>
      </c>
      <c r="L678" s="10">
        <v>435</v>
      </c>
      <c r="M678" s="10">
        <f>ROUND(IF(ISNUMBER(L678), K678*L678, K678),5)</f>
        <v>435</v>
      </c>
    </row>
    <row r="679" spans="1:13" x14ac:dyDescent="0.25">
      <c r="A679" s="7"/>
      <c r="B679" s="7"/>
      <c r="C679" s="7"/>
      <c r="D679" s="7" t="s">
        <v>11</v>
      </c>
      <c r="E679" s="8">
        <v>45371</v>
      </c>
      <c r="F679" s="7" t="s">
        <v>1185</v>
      </c>
      <c r="G679" s="7" t="s">
        <v>1478</v>
      </c>
      <c r="H679" s="7" t="s">
        <v>765</v>
      </c>
      <c r="I679" s="7" t="s">
        <v>851</v>
      </c>
      <c r="J679" s="7" t="s">
        <v>1866</v>
      </c>
      <c r="K679" s="9">
        <v>1</v>
      </c>
      <c r="L679" s="10">
        <v>435</v>
      </c>
      <c r="M679" s="10">
        <f>ROUND(IF(ISNUMBER(L679), K679*L679, K679),5)</f>
        <v>435</v>
      </c>
    </row>
    <row r="680" spans="1:13" x14ac:dyDescent="0.25">
      <c r="A680" s="7"/>
      <c r="B680" s="7"/>
      <c r="C680" s="7"/>
      <c r="D680" s="7" t="s">
        <v>11</v>
      </c>
      <c r="E680" s="8">
        <v>45379</v>
      </c>
      <c r="F680" s="7" t="s">
        <v>1186</v>
      </c>
      <c r="G680" s="7" t="s">
        <v>1479</v>
      </c>
      <c r="H680" s="7" t="s">
        <v>765</v>
      </c>
      <c r="I680" s="7" t="s">
        <v>851</v>
      </c>
      <c r="J680" s="7" t="s">
        <v>861</v>
      </c>
      <c r="K680" s="9">
        <v>1</v>
      </c>
      <c r="L680" s="10">
        <v>435</v>
      </c>
      <c r="M680" s="10">
        <f>ROUND(IF(ISNUMBER(L680), K680*L680, K680),5)</f>
        <v>435</v>
      </c>
    </row>
    <row r="681" spans="1:13" x14ac:dyDescent="0.25">
      <c r="A681" s="7"/>
      <c r="B681" s="7"/>
      <c r="C681" s="7"/>
      <c r="D681" s="7" t="s">
        <v>11</v>
      </c>
      <c r="E681" s="8">
        <v>45379</v>
      </c>
      <c r="F681" s="7" t="s">
        <v>202</v>
      </c>
      <c r="G681" s="7" t="s">
        <v>1479</v>
      </c>
      <c r="H681" s="7" t="s">
        <v>785</v>
      </c>
      <c r="I681" s="7" t="s">
        <v>851</v>
      </c>
      <c r="J681" s="7" t="s">
        <v>861</v>
      </c>
      <c r="K681" s="9">
        <v>1</v>
      </c>
      <c r="L681" s="10">
        <v>435</v>
      </c>
      <c r="M681" s="10">
        <f>ROUND(IF(ISNUMBER(L681), K681*L681, K681),5)</f>
        <v>435</v>
      </c>
    </row>
    <row r="682" spans="1:13" x14ac:dyDescent="0.25">
      <c r="A682" s="7"/>
      <c r="B682" s="7"/>
      <c r="C682" s="7"/>
      <c r="D682" s="7" t="s">
        <v>11</v>
      </c>
      <c r="E682" s="8">
        <v>45358</v>
      </c>
      <c r="F682" s="7" t="s">
        <v>33</v>
      </c>
      <c r="G682" s="7" t="s">
        <v>1480</v>
      </c>
      <c r="H682" s="7" t="s">
        <v>684</v>
      </c>
      <c r="I682" s="7" t="s">
        <v>851</v>
      </c>
      <c r="J682" s="7" t="s">
        <v>1867</v>
      </c>
      <c r="K682" s="9">
        <v>3</v>
      </c>
      <c r="L682" s="10">
        <v>145.32</v>
      </c>
      <c r="M682" s="10">
        <f>ROUND(IF(ISNUMBER(L682), K682*L682, K682),5)</f>
        <v>435.96</v>
      </c>
    </row>
    <row r="683" spans="1:13" x14ac:dyDescent="0.25">
      <c r="A683" s="7"/>
      <c r="B683" s="7"/>
      <c r="C683" s="7"/>
      <c r="D683" s="7" t="s">
        <v>11</v>
      </c>
      <c r="E683" s="8">
        <v>45369</v>
      </c>
      <c r="F683" s="7" t="s">
        <v>339</v>
      </c>
      <c r="G683" s="7" t="s">
        <v>1481</v>
      </c>
      <c r="H683" s="7" t="s">
        <v>840</v>
      </c>
      <c r="I683" s="7" t="s">
        <v>855</v>
      </c>
      <c r="J683" s="7" t="s">
        <v>1754</v>
      </c>
      <c r="K683" s="9">
        <v>2</v>
      </c>
      <c r="L683" s="10">
        <v>219.05</v>
      </c>
      <c r="M683" s="10">
        <f>ROUND(IF(ISNUMBER(L683), K683*L683, K683),5)</f>
        <v>438.1</v>
      </c>
    </row>
    <row r="684" spans="1:13" x14ac:dyDescent="0.25">
      <c r="A684" s="7"/>
      <c r="B684" s="7"/>
      <c r="C684" s="7"/>
      <c r="D684" s="7" t="s">
        <v>11</v>
      </c>
      <c r="E684" s="8">
        <v>45363</v>
      </c>
      <c r="F684" s="7" t="s">
        <v>1187</v>
      </c>
      <c r="G684" s="7" t="s">
        <v>1482</v>
      </c>
      <c r="H684" s="7" t="s">
        <v>693</v>
      </c>
      <c r="I684" s="7" t="s">
        <v>855</v>
      </c>
      <c r="J684" s="7" t="s">
        <v>1868</v>
      </c>
      <c r="K684" s="9">
        <v>1</v>
      </c>
      <c r="L684" s="10">
        <v>446.6</v>
      </c>
      <c r="M684" s="10">
        <f>ROUND(IF(ISNUMBER(L684), K684*L684, K684),5)</f>
        <v>446.6</v>
      </c>
    </row>
    <row r="685" spans="1:13" x14ac:dyDescent="0.25">
      <c r="A685" s="7"/>
      <c r="B685" s="7"/>
      <c r="C685" s="7"/>
      <c r="D685" s="7" t="s">
        <v>11</v>
      </c>
      <c r="E685" s="8">
        <v>45379</v>
      </c>
      <c r="F685" s="7" t="s">
        <v>1188</v>
      </c>
      <c r="G685" s="7" t="s">
        <v>1483</v>
      </c>
      <c r="H685" s="7" t="s">
        <v>1692</v>
      </c>
      <c r="I685" s="7" t="s">
        <v>854</v>
      </c>
      <c r="J685" s="7" t="s">
        <v>1869</v>
      </c>
      <c r="K685" s="9">
        <v>1</v>
      </c>
      <c r="L685" s="10">
        <v>448.33</v>
      </c>
      <c r="M685" s="10">
        <f>ROUND(IF(ISNUMBER(L685), K685*L685, K685),5)</f>
        <v>448.33</v>
      </c>
    </row>
    <row r="686" spans="1:13" x14ac:dyDescent="0.25">
      <c r="A686" s="7"/>
      <c r="B686" s="7"/>
      <c r="C686" s="7"/>
      <c r="D686" s="7" t="s">
        <v>11</v>
      </c>
      <c r="E686" s="8">
        <v>45379</v>
      </c>
      <c r="F686" s="7" t="s">
        <v>1189</v>
      </c>
      <c r="G686" s="7" t="s">
        <v>1472</v>
      </c>
      <c r="H686" s="7" t="s">
        <v>675</v>
      </c>
      <c r="I686" s="7" t="s">
        <v>857</v>
      </c>
      <c r="J686" s="7" t="s">
        <v>1864</v>
      </c>
      <c r="K686" s="9">
        <v>1</v>
      </c>
      <c r="L686" s="10">
        <v>459.17</v>
      </c>
      <c r="M686" s="10">
        <f>ROUND(IF(ISNUMBER(L686), K686*L686, K686),5)</f>
        <v>459.17</v>
      </c>
    </row>
    <row r="687" spans="1:13" x14ac:dyDescent="0.25">
      <c r="A687" s="7"/>
      <c r="B687" s="7"/>
      <c r="C687" s="7"/>
      <c r="D687" s="7" t="s">
        <v>11</v>
      </c>
      <c r="E687" s="8">
        <v>45378</v>
      </c>
      <c r="F687" s="7" t="s">
        <v>215</v>
      </c>
      <c r="G687" s="7" t="s">
        <v>1484</v>
      </c>
      <c r="H687" s="7" t="s">
        <v>686</v>
      </c>
      <c r="I687" s="7" t="s">
        <v>855</v>
      </c>
      <c r="J687" s="7" t="s">
        <v>1870</v>
      </c>
      <c r="K687" s="9">
        <v>2</v>
      </c>
      <c r="L687" s="10">
        <v>239.44</v>
      </c>
      <c r="M687" s="10">
        <f>ROUND(IF(ISNUMBER(L687), K687*L687, K687),5)</f>
        <v>478.88</v>
      </c>
    </row>
    <row r="688" spans="1:13" x14ac:dyDescent="0.25">
      <c r="A688" s="7"/>
      <c r="B688" s="7"/>
      <c r="C688" s="7"/>
      <c r="D688" s="7" t="s">
        <v>11</v>
      </c>
      <c r="E688" s="8">
        <v>45370</v>
      </c>
      <c r="F688" s="7" t="s">
        <v>1190</v>
      </c>
      <c r="G688" s="7" t="s">
        <v>1485</v>
      </c>
      <c r="H688" s="7" t="s">
        <v>677</v>
      </c>
      <c r="I688" s="7" t="s">
        <v>851</v>
      </c>
      <c r="J688" s="7" t="s">
        <v>1775</v>
      </c>
      <c r="K688" s="9">
        <v>2</v>
      </c>
      <c r="L688" s="10">
        <v>239.5</v>
      </c>
      <c r="M688" s="10">
        <f>ROUND(IF(ISNUMBER(L688), K688*L688, K688),5)</f>
        <v>479</v>
      </c>
    </row>
    <row r="689" spans="1:13" x14ac:dyDescent="0.25">
      <c r="A689" s="7"/>
      <c r="B689" s="7"/>
      <c r="C689" s="7"/>
      <c r="D689" s="7" t="s">
        <v>11</v>
      </c>
      <c r="E689" s="8">
        <v>45377</v>
      </c>
      <c r="F689" s="7" t="s">
        <v>1191</v>
      </c>
      <c r="G689" s="7" t="s">
        <v>1473</v>
      </c>
      <c r="H689" s="7" t="s">
        <v>1693</v>
      </c>
      <c r="I689" s="7" t="s">
        <v>855</v>
      </c>
      <c r="J689" s="7" t="s">
        <v>1865</v>
      </c>
      <c r="K689" s="9">
        <v>1</v>
      </c>
      <c r="L689" s="10">
        <v>480.29</v>
      </c>
      <c r="M689" s="10">
        <f>ROUND(IF(ISNUMBER(L689), K689*L689, K689),5)</f>
        <v>480.29</v>
      </c>
    </row>
    <row r="690" spans="1:13" x14ac:dyDescent="0.25">
      <c r="A690" s="7"/>
      <c r="B690" s="7"/>
      <c r="C690" s="7"/>
      <c r="D690" s="7" t="s">
        <v>11</v>
      </c>
      <c r="E690" s="8">
        <v>45373</v>
      </c>
      <c r="F690" s="7" t="s">
        <v>1192</v>
      </c>
      <c r="G690" s="7" t="s">
        <v>1479</v>
      </c>
      <c r="H690" s="7" t="s">
        <v>1694</v>
      </c>
      <c r="I690" s="7" t="s">
        <v>854</v>
      </c>
      <c r="J690" s="7" t="s">
        <v>861</v>
      </c>
      <c r="K690" s="9">
        <v>1</v>
      </c>
      <c r="L690" s="10">
        <v>481</v>
      </c>
      <c r="M690" s="10">
        <f>ROUND(IF(ISNUMBER(L690), K690*L690, K690),5)</f>
        <v>481</v>
      </c>
    </row>
    <row r="691" spans="1:13" x14ac:dyDescent="0.25">
      <c r="A691" s="7"/>
      <c r="B691" s="7"/>
      <c r="C691" s="7"/>
      <c r="D691" s="7" t="s">
        <v>11</v>
      </c>
      <c r="E691" s="8">
        <v>45365</v>
      </c>
      <c r="F691" s="7" t="s">
        <v>1169</v>
      </c>
      <c r="G691" s="7" t="s">
        <v>1486</v>
      </c>
      <c r="H691" s="7" t="s">
        <v>1685</v>
      </c>
      <c r="I691" s="7" t="s">
        <v>852</v>
      </c>
      <c r="J691" s="7" t="s">
        <v>1871</v>
      </c>
      <c r="K691" s="9">
        <v>2</v>
      </c>
      <c r="L691" s="10">
        <v>242.38</v>
      </c>
      <c r="M691" s="10">
        <f>ROUND(IF(ISNUMBER(L691), K691*L691, K691),5)</f>
        <v>484.76</v>
      </c>
    </row>
    <row r="692" spans="1:13" x14ac:dyDescent="0.25">
      <c r="A692" s="7"/>
      <c r="B692" s="7"/>
      <c r="C692" s="7"/>
      <c r="D692" s="7" t="s">
        <v>11</v>
      </c>
      <c r="E692" s="8">
        <v>45358</v>
      </c>
      <c r="F692" s="7" t="s">
        <v>1193</v>
      </c>
      <c r="G692" s="7" t="s">
        <v>1487</v>
      </c>
      <c r="H692" s="7" t="s">
        <v>1695</v>
      </c>
      <c r="I692" s="7" t="s">
        <v>852</v>
      </c>
      <c r="J692" s="7" t="s">
        <v>1868</v>
      </c>
      <c r="K692" s="9">
        <v>1</v>
      </c>
      <c r="L692" s="10">
        <v>496.22</v>
      </c>
      <c r="M692" s="10">
        <f>ROUND(IF(ISNUMBER(L692), K692*L692, K692),5)</f>
        <v>496.22</v>
      </c>
    </row>
    <row r="693" spans="1:13" x14ac:dyDescent="0.25">
      <c r="A693" s="7"/>
      <c r="B693" s="7"/>
      <c r="C693" s="7"/>
      <c r="D693" s="7" t="s">
        <v>11</v>
      </c>
      <c r="E693" s="8">
        <v>45376</v>
      </c>
      <c r="F693" s="7" t="s">
        <v>1167</v>
      </c>
      <c r="G693" s="7" t="s">
        <v>1488</v>
      </c>
      <c r="H693" s="7" t="s">
        <v>1684</v>
      </c>
      <c r="I693" s="7" t="s">
        <v>851</v>
      </c>
      <c r="J693" s="7" t="s">
        <v>1872</v>
      </c>
      <c r="K693" s="9">
        <v>3</v>
      </c>
      <c r="L693" s="10">
        <v>174.14</v>
      </c>
      <c r="M693" s="10">
        <f>ROUND(IF(ISNUMBER(L693), K693*L693, K693),5)</f>
        <v>522.41999999999996</v>
      </c>
    </row>
    <row r="694" spans="1:13" x14ac:dyDescent="0.25">
      <c r="A694" s="7"/>
      <c r="B694" s="7"/>
      <c r="C694" s="7"/>
      <c r="D694" s="7" t="s">
        <v>11</v>
      </c>
      <c r="E694" s="8">
        <v>45377</v>
      </c>
      <c r="F694" s="7" t="s">
        <v>1194</v>
      </c>
      <c r="G694" s="7" t="s">
        <v>1489</v>
      </c>
      <c r="H694" s="7" t="s">
        <v>675</v>
      </c>
      <c r="I694" s="7" t="s">
        <v>855</v>
      </c>
      <c r="J694" s="7" t="s">
        <v>1873</v>
      </c>
      <c r="K694" s="9">
        <v>1</v>
      </c>
      <c r="L694" s="10">
        <v>549.20000000000005</v>
      </c>
      <c r="M694" s="10">
        <f>ROUND(IF(ISNUMBER(L694), K694*L694, K694),5)</f>
        <v>549.20000000000005</v>
      </c>
    </row>
    <row r="695" spans="1:13" x14ac:dyDescent="0.25">
      <c r="A695" s="7"/>
      <c r="B695" s="7"/>
      <c r="C695" s="7"/>
      <c r="D695" s="7" t="s">
        <v>11</v>
      </c>
      <c r="E695" s="8">
        <v>45379</v>
      </c>
      <c r="F695" s="7" t="s">
        <v>216</v>
      </c>
      <c r="G695" s="7" t="s">
        <v>1490</v>
      </c>
      <c r="H695" s="7" t="s">
        <v>679</v>
      </c>
      <c r="I695" s="7" t="s">
        <v>851</v>
      </c>
      <c r="J695" s="7" t="s">
        <v>1874</v>
      </c>
      <c r="K695" s="9">
        <v>2</v>
      </c>
      <c r="L695" s="10">
        <v>275</v>
      </c>
      <c r="M695" s="10">
        <f>ROUND(IF(ISNUMBER(L695), K695*L695, K695),5)</f>
        <v>550</v>
      </c>
    </row>
    <row r="696" spans="1:13" x14ac:dyDescent="0.25">
      <c r="A696" s="7"/>
      <c r="B696" s="7"/>
      <c r="C696" s="7"/>
      <c r="D696" s="7" t="s">
        <v>11</v>
      </c>
      <c r="E696" s="8">
        <v>45357</v>
      </c>
      <c r="F696" s="7" t="s">
        <v>279</v>
      </c>
      <c r="G696" s="7" t="s">
        <v>1491</v>
      </c>
      <c r="H696" s="7" t="s">
        <v>816</v>
      </c>
      <c r="I696" s="7" t="s">
        <v>852</v>
      </c>
      <c r="J696" s="7" t="s">
        <v>956</v>
      </c>
      <c r="K696" s="9">
        <v>4</v>
      </c>
      <c r="L696" s="10">
        <v>138.56</v>
      </c>
      <c r="M696" s="10">
        <f>ROUND(IF(ISNUMBER(L696), K696*L696, K696),5)</f>
        <v>554.24</v>
      </c>
    </row>
    <row r="697" spans="1:13" x14ac:dyDescent="0.25">
      <c r="A697" s="7"/>
      <c r="B697" s="7"/>
      <c r="C697" s="7"/>
      <c r="D697" s="7" t="s">
        <v>11</v>
      </c>
      <c r="E697" s="8">
        <v>45376</v>
      </c>
      <c r="F697" s="7" t="s">
        <v>209</v>
      </c>
      <c r="G697" s="7" t="s">
        <v>1492</v>
      </c>
      <c r="H697" s="7" t="s">
        <v>668</v>
      </c>
      <c r="I697" s="7" t="s">
        <v>852</v>
      </c>
      <c r="J697" s="7" t="s">
        <v>1875</v>
      </c>
      <c r="K697" s="9">
        <v>3</v>
      </c>
      <c r="L697" s="10">
        <v>185.11</v>
      </c>
      <c r="M697" s="10">
        <f>ROUND(IF(ISNUMBER(L697), K697*L697, K697),5)</f>
        <v>555.33000000000004</v>
      </c>
    </row>
    <row r="698" spans="1:13" x14ac:dyDescent="0.25">
      <c r="A698" s="7"/>
      <c r="B698" s="7"/>
      <c r="C698" s="7"/>
      <c r="D698" s="7" t="s">
        <v>11</v>
      </c>
      <c r="E698" s="8">
        <v>45372</v>
      </c>
      <c r="F698" s="7" t="s">
        <v>1195</v>
      </c>
      <c r="G698" s="7" t="s">
        <v>1493</v>
      </c>
      <c r="H698" s="7" t="s">
        <v>721</v>
      </c>
      <c r="I698" s="7" t="s">
        <v>854</v>
      </c>
      <c r="J698" s="7" t="s">
        <v>1876</v>
      </c>
      <c r="K698" s="9">
        <v>2</v>
      </c>
      <c r="L698" s="10">
        <v>305.27</v>
      </c>
      <c r="M698" s="10">
        <f>ROUND(IF(ISNUMBER(L698), K698*L698, K698),5)</f>
        <v>610.54</v>
      </c>
    </row>
    <row r="699" spans="1:13" x14ac:dyDescent="0.25">
      <c r="A699" s="7"/>
      <c r="B699" s="7"/>
      <c r="C699" s="7"/>
      <c r="D699" s="7" t="s">
        <v>11</v>
      </c>
      <c r="E699" s="8">
        <v>45355</v>
      </c>
      <c r="F699" s="7" t="s">
        <v>1196</v>
      </c>
      <c r="G699" s="7" t="s">
        <v>1494</v>
      </c>
      <c r="H699" s="7" t="s">
        <v>794</v>
      </c>
      <c r="I699" s="7" t="s">
        <v>851</v>
      </c>
      <c r="J699" s="7" t="s">
        <v>1877</v>
      </c>
      <c r="K699" s="9">
        <v>2</v>
      </c>
      <c r="L699" s="10">
        <v>308.54000000000002</v>
      </c>
      <c r="M699" s="10">
        <f>ROUND(IF(ISNUMBER(L699), K699*L699, K699),5)</f>
        <v>617.08000000000004</v>
      </c>
    </row>
    <row r="700" spans="1:13" x14ac:dyDescent="0.25">
      <c r="A700" s="7"/>
      <c r="B700" s="7"/>
      <c r="C700" s="7"/>
      <c r="D700" s="7" t="s">
        <v>11</v>
      </c>
      <c r="E700" s="8">
        <v>45365</v>
      </c>
      <c r="F700" s="7" t="s">
        <v>1169</v>
      </c>
      <c r="G700" s="7" t="s">
        <v>1495</v>
      </c>
      <c r="H700" s="7" t="s">
        <v>1685</v>
      </c>
      <c r="I700" s="7" t="s">
        <v>852</v>
      </c>
      <c r="J700" s="7" t="s">
        <v>1878</v>
      </c>
      <c r="K700" s="9">
        <v>2</v>
      </c>
      <c r="L700" s="10">
        <v>309.14999999999998</v>
      </c>
      <c r="M700" s="10">
        <f>ROUND(IF(ISNUMBER(L700), K700*L700, K700),5)</f>
        <v>618.29999999999995</v>
      </c>
    </row>
    <row r="701" spans="1:13" x14ac:dyDescent="0.25">
      <c r="A701" s="7"/>
      <c r="B701" s="7"/>
      <c r="C701" s="7"/>
      <c r="D701" s="7" t="s">
        <v>11</v>
      </c>
      <c r="E701" s="8">
        <v>45371</v>
      </c>
      <c r="F701" s="7" t="s">
        <v>153</v>
      </c>
      <c r="G701" s="7" t="s">
        <v>1496</v>
      </c>
      <c r="H701" s="7" t="s">
        <v>739</v>
      </c>
      <c r="I701" s="7" t="s">
        <v>852</v>
      </c>
      <c r="J701" s="7" t="s">
        <v>1879</v>
      </c>
      <c r="K701" s="9">
        <v>1</v>
      </c>
      <c r="L701" s="10">
        <v>620</v>
      </c>
      <c r="M701" s="10">
        <f>ROUND(IF(ISNUMBER(L701), K701*L701, K701),5)</f>
        <v>620</v>
      </c>
    </row>
    <row r="702" spans="1:13" x14ac:dyDescent="0.25">
      <c r="A702" s="7"/>
      <c r="B702" s="7"/>
      <c r="C702" s="7"/>
      <c r="D702" s="7" t="s">
        <v>11</v>
      </c>
      <c r="E702" s="8">
        <v>45356</v>
      </c>
      <c r="F702" s="7" t="s">
        <v>277</v>
      </c>
      <c r="G702" s="7" t="s">
        <v>1451</v>
      </c>
      <c r="H702" s="7" t="s">
        <v>761</v>
      </c>
      <c r="I702" s="7" t="s">
        <v>852</v>
      </c>
      <c r="J702" s="7" t="s">
        <v>1846</v>
      </c>
      <c r="K702" s="9">
        <v>2</v>
      </c>
      <c r="L702" s="10">
        <v>349.97</v>
      </c>
      <c r="M702" s="10">
        <f>ROUND(IF(ISNUMBER(L702), K702*L702, K702),5)</f>
        <v>699.94</v>
      </c>
    </row>
    <row r="703" spans="1:13" x14ac:dyDescent="0.25">
      <c r="A703" s="7"/>
      <c r="B703" s="7"/>
      <c r="C703" s="7"/>
      <c r="D703" s="7" t="s">
        <v>11</v>
      </c>
      <c r="E703" s="8">
        <v>45355</v>
      </c>
      <c r="F703" s="7" t="s">
        <v>1197</v>
      </c>
      <c r="G703" s="7" t="s">
        <v>1497</v>
      </c>
      <c r="H703" s="7" t="s">
        <v>833</v>
      </c>
      <c r="I703" s="7" t="s">
        <v>855</v>
      </c>
      <c r="J703" s="7" t="s">
        <v>1880</v>
      </c>
      <c r="K703" s="9">
        <v>1</v>
      </c>
      <c r="L703" s="10">
        <v>709.35</v>
      </c>
      <c r="M703" s="10">
        <f>ROUND(IF(ISNUMBER(L703), K703*L703, K703),5)</f>
        <v>709.35</v>
      </c>
    </row>
    <row r="704" spans="1:13" x14ac:dyDescent="0.25">
      <c r="A704" s="7"/>
      <c r="B704" s="7"/>
      <c r="C704" s="7"/>
      <c r="D704" s="7" t="s">
        <v>11</v>
      </c>
      <c r="E704" s="8">
        <v>45376</v>
      </c>
      <c r="F704" s="7" t="s">
        <v>214</v>
      </c>
      <c r="G704" s="7" t="s">
        <v>1498</v>
      </c>
      <c r="H704" s="7" t="s">
        <v>702</v>
      </c>
      <c r="I704" s="7" t="s">
        <v>855</v>
      </c>
      <c r="J704" s="7" t="s">
        <v>1881</v>
      </c>
      <c r="K704" s="9">
        <v>2</v>
      </c>
      <c r="L704" s="10">
        <v>362.18</v>
      </c>
      <c r="M704" s="10">
        <f>ROUND(IF(ISNUMBER(L704), K704*L704, K704),5)</f>
        <v>724.36</v>
      </c>
    </row>
    <row r="705" spans="1:13" x14ac:dyDescent="0.25">
      <c r="A705" s="7"/>
      <c r="B705" s="7"/>
      <c r="C705" s="7"/>
      <c r="D705" s="7" t="s">
        <v>11</v>
      </c>
      <c r="E705" s="8">
        <v>45356</v>
      </c>
      <c r="F705" s="7" t="s">
        <v>1198</v>
      </c>
      <c r="G705" s="7" t="s">
        <v>1499</v>
      </c>
      <c r="H705" s="7" t="s">
        <v>1696</v>
      </c>
      <c r="I705" s="7" t="s">
        <v>855</v>
      </c>
      <c r="J705" s="7" t="s">
        <v>1882</v>
      </c>
      <c r="K705" s="9">
        <v>1</v>
      </c>
      <c r="L705" s="10">
        <v>735.75</v>
      </c>
      <c r="M705" s="10">
        <f>ROUND(IF(ISNUMBER(L705), K705*L705, K705),5)</f>
        <v>735.75</v>
      </c>
    </row>
    <row r="706" spans="1:13" x14ac:dyDescent="0.25">
      <c r="A706" s="7"/>
      <c r="B706" s="7"/>
      <c r="C706" s="7"/>
      <c r="D706" s="7" t="s">
        <v>11</v>
      </c>
      <c r="E706" s="8">
        <v>45357</v>
      </c>
      <c r="F706" s="7" t="s">
        <v>222</v>
      </c>
      <c r="G706" s="7" t="s">
        <v>1500</v>
      </c>
      <c r="H706" s="7" t="s">
        <v>789</v>
      </c>
      <c r="I706" s="7" t="s">
        <v>855</v>
      </c>
      <c r="J706" s="7" t="s">
        <v>1805</v>
      </c>
      <c r="K706" s="9">
        <v>3</v>
      </c>
      <c r="L706" s="10">
        <v>255</v>
      </c>
      <c r="M706" s="10">
        <f>ROUND(IF(ISNUMBER(L706), K706*L706, K706),5)</f>
        <v>765</v>
      </c>
    </row>
    <row r="707" spans="1:13" x14ac:dyDescent="0.25">
      <c r="A707" s="7"/>
      <c r="B707" s="7"/>
      <c r="C707" s="7"/>
      <c r="D707" s="7" t="s">
        <v>11</v>
      </c>
      <c r="E707" s="8">
        <v>45372</v>
      </c>
      <c r="F707" s="7" t="s">
        <v>1199</v>
      </c>
      <c r="G707" s="7" t="s">
        <v>557</v>
      </c>
      <c r="H707" s="7" t="s">
        <v>1697</v>
      </c>
      <c r="I707" s="7" t="s">
        <v>851</v>
      </c>
      <c r="J707" s="7" t="s">
        <v>1002</v>
      </c>
      <c r="K707" s="9">
        <v>4</v>
      </c>
      <c r="L707" s="10">
        <v>198.76</v>
      </c>
      <c r="M707" s="10">
        <f>ROUND(IF(ISNUMBER(L707), K707*L707, K707),5)</f>
        <v>795.04</v>
      </c>
    </row>
    <row r="708" spans="1:13" x14ac:dyDescent="0.25">
      <c r="A708" s="7"/>
      <c r="B708" s="7"/>
      <c r="C708" s="7"/>
      <c r="D708" s="7" t="s">
        <v>11</v>
      </c>
      <c r="E708" s="8">
        <v>45376</v>
      </c>
      <c r="F708" s="7" t="s">
        <v>1200</v>
      </c>
      <c r="G708" s="7" t="s">
        <v>662</v>
      </c>
      <c r="H708" s="7" t="s">
        <v>688</v>
      </c>
      <c r="I708" s="7" t="s">
        <v>855</v>
      </c>
      <c r="J708" s="7" t="s">
        <v>1088</v>
      </c>
      <c r="K708" s="9">
        <v>4</v>
      </c>
      <c r="L708" s="10">
        <v>203.43</v>
      </c>
      <c r="M708" s="10">
        <f>ROUND(IF(ISNUMBER(L708), K708*L708, K708),5)</f>
        <v>813.72</v>
      </c>
    </row>
    <row r="709" spans="1:13" x14ac:dyDescent="0.25">
      <c r="A709" s="7"/>
      <c r="B709" s="7"/>
      <c r="C709" s="7"/>
      <c r="D709" s="7" t="s">
        <v>11</v>
      </c>
      <c r="E709" s="8">
        <v>45370</v>
      </c>
      <c r="F709" s="7" t="s">
        <v>1201</v>
      </c>
      <c r="G709" s="7" t="s">
        <v>1473</v>
      </c>
      <c r="H709" s="7" t="s">
        <v>804</v>
      </c>
      <c r="I709" s="7" t="s">
        <v>851</v>
      </c>
      <c r="J709" s="7" t="s">
        <v>1865</v>
      </c>
      <c r="K709" s="9">
        <v>2</v>
      </c>
      <c r="L709" s="10">
        <v>419</v>
      </c>
      <c r="M709" s="10">
        <f>ROUND(IF(ISNUMBER(L709), K709*L709, K709),5)</f>
        <v>838</v>
      </c>
    </row>
    <row r="710" spans="1:13" x14ac:dyDescent="0.25">
      <c r="A710" s="7"/>
      <c r="B710" s="7"/>
      <c r="C710" s="7"/>
      <c r="D710" s="7" t="s">
        <v>11</v>
      </c>
      <c r="E710" s="8">
        <v>45376</v>
      </c>
      <c r="F710" s="7" t="s">
        <v>213</v>
      </c>
      <c r="G710" s="7" t="s">
        <v>1501</v>
      </c>
      <c r="H710" s="7" t="s">
        <v>765</v>
      </c>
      <c r="I710" s="7" t="s">
        <v>857</v>
      </c>
      <c r="J710" s="7" t="s">
        <v>861</v>
      </c>
      <c r="K710" s="9">
        <v>2</v>
      </c>
      <c r="L710" s="10">
        <v>435</v>
      </c>
      <c r="M710" s="10">
        <f>ROUND(IF(ISNUMBER(L710), K710*L710, K710),5)</f>
        <v>870</v>
      </c>
    </row>
    <row r="711" spans="1:13" x14ac:dyDescent="0.25">
      <c r="A711" s="7"/>
      <c r="B711" s="7"/>
      <c r="C711" s="7"/>
      <c r="D711" s="7" t="s">
        <v>11</v>
      </c>
      <c r="E711" s="8">
        <v>45357</v>
      </c>
      <c r="F711" s="7" t="s">
        <v>27</v>
      </c>
      <c r="G711" s="7" t="s">
        <v>1502</v>
      </c>
      <c r="H711" s="7" t="s">
        <v>679</v>
      </c>
      <c r="I711" s="7" t="s">
        <v>851</v>
      </c>
      <c r="J711" s="7" t="s">
        <v>1861</v>
      </c>
      <c r="K711" s="9">
        <v>2</v>
      </c>
      <c r="L711" s="10">
        <v>435.5</v>
      </c>
      <c r="M711" s="10">
        <f>ROUND(IF(ISNUMBER(L711), K711*L711, K711),5)</f>
        <v>871</v>
      </c>
    </row>
    <row r="712" spans="1:13" x14ac:dyDescent="0.25">
      <c r="A712" s="7"/>
      <c r="B712" s="7"/>
      <c r="C712" s="7"/>
      <c r="D712" s="7" t="s">
        <v>11</v>
      </c>
      <c r="E712" s="8">
        <v>45355</v>
      </c>
      <c r="F712" s="7" t="s">
        <v>1202</v>
      </c>
      <c r="G712" s="7" t="s">
        <v>1503</v>
      </c>
      <c r="H712" s="7" t="s">
        <v>833</v>
      </c>
      <c r="I712" s="7" t="s">
        <v>855</v>
      </c>
      <c r="J712" s="7" t="s">
        <v>1866</v>
      </c>
      <c r="K712" s="9">
        <v>1</v>
      </c>
      <c r="L712" s="10">
        <v>871.8</v>
      </c>
      <c r="M712" s="10">
        <f>ROUND(IF(ISNUMBER(L712), K712*L712, K712),5)</f>
        <v>871.8</v>
      </c>
    </row>
    <row r="713" spans="1:13" x14ac:dyDescent="0.25">
      <c r="A713" s="7"/>
      <c r="B713" s="7"/>
      <c r="C713" s="7"/>
      <c r="D713" s="7" t="s">
        <v>11</v>
      </c>
      <c r="E713" s="8">
        <v>45364</v>
      </c>
      <c r="F713" s="7" t="s">
        <v>1203</v>
      </c>
      <c r="G713" s="7" t="s">
        <v>1504</v>
      </c>
      <c r="H713" s="7" t="s">
        <v>1698</v>
      </c>
      <c r="I713" s="7" t="s">
        <v>852</v>
      </c>
      <c r="J713" s="7" t="s">
        <v>1868</v>
      </c>
      <c r="K713" s="9">
        <v>2</v>
      </c>
      <c r="L713" s="10">
        <v>440</v>
      </c>
      <c r="M713" s="10">
        <f>ROUND(IF(ISNUMBER(L713), K713*L713, K713),5)</f>
        <v>880</v>
      </c>
    </row>
    <row r="714" spans="1:13" x14ac:dyDescent="0.25">
      <c r="A714" s="7"/>
      <c r="B714" s="7"/>
      <c r="C714" s="7"/>
      <c r="D714" s="7" t="s">
        <v>11</v>
      </c>
      <c r="E714" s="8">
        <v>45352</v>
      </c>
      <c r="F714" s="7" t="s">
        <v>1204</v>
      </c>
      <c r="G714" s="7" t="s">
        <v>1505</v>
      </c>
      <c r="H714" s="7" t="s">
        <v>1699</v>
      </c>
      <c r="I714" s="7" t="s">
        <v>851</v>
      </c>
      <c r="J714" s="7" t="s">
        <v>1883</v>
      </c>
      <c r="K714" s="9">
        <v>1</v>
      </c>
      <c r="L714" s="10">
        <v>919.96</v>
      </c>
      <c r="M714" s="10">
        <f>ROUND(IF(ISNUMBER(L714), K714*L714, K714),5)</f>
        <v>919.96</v>
      </c>
    </row>
    <row r="715" spans="1:13" x14ac:dyDescent="0.25">
      <c r="A715" s="7"/>
      <c r="B715" s="7"/>
      <c r="C715" s="7"/>
      <c r="D715" s="7" t="s">
        <v>11</v>
      </c>
      <c r="E715" s="8">
        <v>45369</v>
      </c>
      <c r="F715" s="7" t="s">
        <v>1205</v>
      </c>
      <c r="G715" s="7" t="s">
        <v>1506</v>
      </c>
      <c r="H715" s="7" t="s">
        <v>1695</v>
      </c>
      <c r="I715" s="7" t="s">
        <v>854</v>
      </c>
      <c r="J715" s="7" t="s">
        <v>1883</v>
      </c>
      <c r="K715" s="9">
        <v>1</v>
      </c>
      <c r="L715" s="10">
        <v>923.01</v>
      </c>
      <c r="M715" s="10">
        <f>ROUND(IF(ISNUMBER(L715), K715*L715, K715),5)</f>
        <v>923.01</v>
      </c>
    </row>
    <row r="716" spans="1:13" x14ac:dyDescent="0.25">
      <c r="A716" s="7"/>
      <c r="B716" s="7"/>
      <c r="C716" s="7"/>
      <c r="D716" s="7" t="s">
        <v>11</v>
      </c>
      <c r="E716" s="8">
        <v>45363</v>
      </c>
      <c r="F716" s="7" t="s">
        <v>1206</v>
      </c>
      <c r="G716" s="7" t="s">
        <v>1494</v>
      </c>
      <c r="H716" s="7" t="s">
        <v>794</v>
      </c>
      <c r="I716" s="7" t="s">
        <v>851</v>
      </c>
      <c r="J716" s="7" t="s">
        <v>1877</v>
      </c>
      <c r="K716" s="9">
        <v>3</v>
      </c>
      <c r="L716" s="10">
        <v>308.54000000000002</v>
      </c>
      <c r="M716" s="10">
        <f>ROUND(IF(ISNUMBER(L716), K716*L716, K716),5)</f>
        <v>925.62</v>
      </c>
    </row>
    <row r="717" spans="1:13" x14ac:dyDescent="0.25">
      <c r="A717" s="7"/>
      <c r="B717" s="7"/>
      <c r="C717" s="7"/>
      <c r="D717" s="7" t="s">
        <v>11</v>
      </c>
      <c r="E717" s="8">
        <v>45366</v>
      </c>
      <c r="F717" s="7" t="s">
        <v>39</v>
      </c>
      <c r="G717" s="7" t="s">
        <v>1507</v>
      </c>
      <c r="H717" s="7" t="s">
        <v>689</v>
      </c>
      <c r="I717" s="7" t="s">
        <v>852</v>
      </c>
      <c r="J717" s="7" t="s">
        <v>1884</v>
      </c>
      <c r="K717" s="9">
        <v>1</v>
      </c>
      <c r="L717" s="10">
        <v>980</v>
      </c>
      <c r="M717" s="10">
        <f>ROUND(IF(ISNUMBER(L717), K717*L717, K717),5)</f>
        <v>980</v>
      </c>
    </row>
    <row r="718" spans="1:13" x14ac:dyDescent="0.25">
      <c r="A718" s="7"/>
      <c r="B718" s="7"/>
      <c r="C718" s="7"/>
      <c r="D718" s="7" t="s">
        <v>11</v>
      </c>
      <c r="E718" s="8">
        <v>45362</v>
      </c>
      <c r="F718" s="7" t="s">
        <v>1207</v>
      </c>
      <c r="G718" s="7" t="s">
        <v>662</v>
      </c>
      <c r="H718" s="7" t="s">
        <v>794</v>
      </c>
      <c r="I718" s="7" t="s">
        <v>851</v>
      </c>
      <c r="J718" s="7" t="s">
        <v>1088</v>
      </c>
      <c r="K718" s="9">
        <v>5</v>
      </c>
      <c r="L718" s="10">
        <v>204.96</v>
      </c>
      <c r="M718" s="10">
        <f>ROUND(IF(ISNUMBER(L718), K718*L718, K718),5)</f>
        <v>1024.8</v>
      </c>
    </row>
    <row r="719" spans="1:13" x14ac:dyDescent="0.25">
      <c r="A719" s="7"/>
      <c r="B719" s="7"/>
      <c r="C719" s="7"/>
      <c r="D719" s="7" t="s">
        <v>11</v>
      </c>
      <c r="E719" s="8">
        <v>45359</v>
      </c>
      <c r="F719" s="7" t="s">
        <v>1208</v>
      </c>
      <c r="G719" s="7" t="s">
        <v>1508</v>
      </c>
      <c r="H719" s="7" t="s">
        <v>688</v>
      </c>
      <c r="I719" s="7" t="s">
        <v>852</v>
      </c>
      <c r="J719" s="7" t="s">
        <v>1885</v>
      </c>
      <c r="K719" s="9">
        <v>2</v>
      </c>
      <c r="L719" s="10">
        <v>526.70000000000005</v>
      </c>
      <c r="M719" s="10">
        <f>ROUND(IF(ISNUMBER(L719), K719*L719, K719),5)</f>
        <v>1053.4000000000001</v>
      </c>
    </row>
    <row r="720" spans="1:13" x14ac:dyDescent="0.25">
      <c r="A720" s="7"/>
      <c r="B720" s="7"/>
      <c r="C720" s="7"/>
      <c r="D720" s="7" t="s">
        <v>11</v>
      </c>
      <c r="E720" s="8">
        <v>45365</v>
      </c>
      <c r="F720" s="7" t="s">
        <v>1209</v>
      </c>
      <c r="G720" s="7" t="s">
        <v>1509</v>
      </c>
      <c r="H720" s="7" t="s">
        <v>794</v>
      </c>
      <c r="I720" s="7" t="s">
        <v>851</v>
      </c>
      <c r="J720" s="7" t="s">
        <v>1886</v>
      </c>
      <c r="K720" s="9">
        <v>15</v>
      </c>
      <c r="L720" s="10">
        <v>73.61</v>
      </c>
      <c r="M720" s="10">
        <f>ROUND(IF(ISNUMBER(L720), K720*L720, K720),5)</f>
        <v>1104.1500000000001</v>
      </c>
    </row>
    <row r="721" spans="1:13" x14ac:dyDescent="0.25">
      <c r="A721" s="7"/>
      <c r="B721" s="7"/>
      <c r="C721" s="7"/>
      <c r="D721" s="7" t="s">
        <v>11</v>
      </c>
      <c r="E721" s="8">
        <v>45380</v>
      </c>
      <c r="F721" s="7" t="s">
        <v>189</v>
      </c>
      <c r="G721" s="7" t="s">
        <v>1510</v>
      </c>
      <c r="H721" s="7" t="s">
        <v>774</v>
      </c>
      <c r="I721" s="7" t="s">
        <v>855</v>
      </c>
      <c r="J721" s="7" t="s">
        <v>1887</v>
      </c>
      <c r="K721" s="9">
        <v>1</v>
      </c>
      <c r="L721" s="10">
        <v>1190.9100000000001</v>
      </c>
      <c r="M721" s="10">
        <f>ROUND(IF(ISNUMBER(L721), K721*L721, K721),5)</f>
        <v>1190.9100000000001</v>
      </c>
    </row>
    <row r="722" spans="1:13" x14ac:dyDescent="0.25">
      <c r="A722" s="7"/>
      <c r="B722" s="7"/>
      <c r="C722" s="7"/>
      <c r="D722" s="7" t="s">
        <v>11</v>
      </c>
      <c r="E722" s="8">
        <v>45356</v>
      </c>
      <c r="F722" s="7" t="s">
        <v>1210</v>
      </c>
      <c r="G722" s="7" t="s">
        <v>1511</v>
      </c>
      <c r="H722" s="7" t="s">
        <v>1700</v>
      </c>
      <c r="I722" s="7" t="s">
        <v>855</v>
      </c>
      <c r="J722" s="7" t="s">
        <v>1888</v>
      </c>
      <c r="K722" s="9">
        <v>1</v>
      </c>
      <c r="L722" s="10">
        <v>1206.98</v>
      </c>
      <c r="M722" s="10">
        <f>ROUND(IF(ISNUMBER(L722), K722*L722, K722),5)</f>
        <v>1206.98</v>
      </c>
    </row>
    <row r="723" spans="1:13" x14ac:dyDescent="0.25">
      <c r="A723" s="7"/>
      <c r="B723" s="7"/>
      <c r="C723" s="7"/>
      <c r="D723" s="7" t="s">
        <v>11</v>
      </c>
      <c r="E723" s="8">
        <v>45352</v>
      </c>
      <c r="F723" s="7" t="s">
        <v>1211</v>
      </c>
      <c r="G723" s="7" t="s">
        <v>662</v>
      </c>
      <c r="H723" s="7" t="s">
        <v>794</v>
      </c>
      <c r="I723" s="7" t="s">
        <v>851</v>
      </c>
      <c r="J723" s="7" t="s">
        <v>1088</v>
      </c>
      <c r="K723" s="9">
        <v>6</v>
      </c>
      <c r="L723" s="10">
        <v>204.96</v>
      </c>
      <c r="M723" s="10">
        <f>ROUND(IF(ISNUMBER(L723), K723*L723, K723),5)</f>
        <v>1229.76</v>
      </c>
    </row>
    <row r="724" spans="1:13" x14ac:dyDescent="0.25">
      <c r="A724" s="7"/>
      <c r="B724" s="7"/>
      <c r="C724" s="7"/>
      <c r="D724" s="7" t="s">
        <v>11</v>
      </c>
      <c r="E724" s="8">
        <v>45365</v>
      </c>
      <c r="F724" s="7" t="s">
        <v>1212</v>
      </c>
      <c r="G724" s="7" t="s">
        <v>1473</v>
      </c>
      <c r="H724" s="7" t="s">
        <v>1690</v>
      </c>
      <c r="I724" s="7" t="s">
        <v>851</v>
      </c>
      <c r="J724" s="7" t="s">
        <v>1865</v>
      </c>
      <c r="K724" s="9">
        <v>3</v>
      </c>
      <c r="L724" s="10">
        <v>419</v>
      </c>
      <c r="M724" s="10">
        <f>ROUND(IF(ISNUMBER(L724), K724*L724, K724),5)</f>
        <v>1257</v>
      </c>
    </row>
    <row r="725" spans="1:13" x14ac:dyDescent="0.25">
      <c r="A725" s="7"/>
      <c r="B725" s="7"/>
      <c r="C725" s="7"/>
      <c r="D725" s="7" t="s">
        <v>11</v>
      </c>
      <c r="E725" s="8">
        <v>45357</v>
      </c>
      <c r="F725" s="7" t="s">
        <v>1213</v>
      </c>
      <c r="G725" s="7" t="s">
        <v>1512</v>
      </c>
      <c r="H725" s="7" t="s">
        <v>683</v>
      </c>
      <c r="I725" s="7" t="s">
        <v>851</v>
      </c>
      <c r="J725" s="7" t="s">
        <v>1889</v>
      </c>
      <c r="K725" s="9">
        <v>1</v>
      </c>
      <c r="L725" s="10">
        <v>1374.99</v>
      </c>
      <c r="M725" s="10">
        <f>ROUND(IF(ISNUMBER(L725), K725*L725, K725),5)</f>
        <v>1374.99</v>
      </c>
    </row>
    <row r="726" spans="1:13" x14ac:dyDescent="0.25">
      <c r="A726" s="7"/>
      <c r="B726" s="7"/>
      <c r="C726" s="7"/>
      <c r="D726" s="7" t="s">
        <v>11</v>
      </c>
      <c r="E726" s="8">
        <v>45352</v>
      </c>
      <c r="F726" s="7" t="s">
        <v>221</v>
      </c>
      <c r="G726" s="7" t="s">
        <v>1513</v>
      </c>
      <c r="H726" s="7" t="s">
        <v>688</v>
      </c>
      <c r="I726" s="7" t="s">
        <v>851</v>
      </c>
      <c r="J726" s="7" t="s">
        <v>1890</v>
      </c>
      <c r="K726" s="9">
        <v>1</v>
      </c>
      <c r="L726" s="10">
        <v>1491.97</v>
      </c>
      <c r="M726" s="10">
        <f>ROUND(IF(ISNUMBER(L726), K726*L726, K726),5)</f>
        <v>1491.97</v>
      </c>
    </row>
    <row r="727" spans="1:13" x14ac:dyDescent="0.25">
      <c r="A727" s="7"/>
      <c r="B727" s="7"/>
      <c r="C727" s="7"/>
      <c r="D727" s="7" t="s">
        <v>11</v>
      </c>
      <c r="E727" s="8">
        <v>45356</v>
      </c>
      <c r="F727" s="7" t="s">
        <v>1214</v>
      </c>
      <c r="G727" s="7" t="s">
        <v>1514</v>
      </c>
      <c r="H727" s="7" t="s">
        <v>1701</v>
      </c>
      <c r="I727" s="7" t="s">
        <v>851</v>
      </c>
      <c r="J727" s="7" t="s">
        <v>1891</v>
      </c>
      <c r="K727" s="9">
        <v>1</v>
      </c>
      <c r="L727" s="10">
        <v>1491.97</v>
      </c>
      <c r="M727" s="10">
        <f>ROUND(IF(ISNUMBER(L727), K727*L727, K727),5)</f>
        <v>1491.97</v>
      </c>
    </row>
    <row r="728" spans="1:13" x14ac:dyDescent="0.25">
      <c r="A728" s="7"/>
      <c r="B728" s="7"/>
      <c r="C728" s="7"/>
      <c r="D728" s="7" t="s">
        <v>11</v>
      </c>
      <c r="E728" s="8">
        <v>45365</v>
      </c>
      <c r="F728" s="7" t="s">
        <v>38</v>
      </c>
      <c r="G728" s="7" t="s">
        <v>1515</v>
      </c>
      <c r="H728" s="7" t="s">
        <v>688</v>
      </c>
      <c r="I728" s="7" t="s">
        <v>852</v>
      </c>
      <c r="J728" s="7" t="s">
        <v>1890</v>
      </c>
      <c r="K728" s="9">
        <v>1</v>
      </c>
      <c r="L728" s="10">
        <v>1491.97</v>
      </c>
      <c r="M728" s="10">
        <f>ROUND(IF(ISNUMBER(L728), K728*L728, K728),5)</f>
        <v>1491.97</v>
      </c>
    </row>
    <row r="729" spans="1:13" x14ac:dyDescent="0.25">
      <c r="A729" s="7"/>
      <c r="B729" s="7"/>
      <c r="C729" s="7"/>
      <c r="D729" s="7" t="s">
        <v>11</v>
      </c>
      <c r="E729" s="8">
        <v>45371</v>
      </c>
      <c r="F729" s="7" t="s">
        <v>1215</v>
      </c>
      <c r="G729" s="7" t="s">
        <v>1516</v>
      </c>
      <c r="H729" s="7" t="s">
        <v>1701</v>
      </c>
      <c r="I729" s="7" t="s">
        <v>851</v>
      </c>
      <c r="J729" s="7" t="s">
        <v>1891</v>
      </c>
      <c r="K729" s="9">
        <v>1</v>
      </c>
      <c r="L729" s="10">
        <v>1491.97</v>
      </c>
      <c r="M729" s="10">
        <f>ROUND(IF(ISNUMBER(L729), K729*L729, K729),5)</f>
        <v>1491.97</v>
      </c>
    </row>
    <row r="730" spans="1:13" x14ac:dyDescent="0.25">
      <c r="A730" s="7"/>
      <c r="B730" s="7"/>
      <c r="C730" s="7"/>
      <c r="D730" s="7" t="s">
        <v>11</v>
      </c>
      <c r="E730" s="8">
        <v>45365</v>
      </c>
      <c r="F730" s="7" t="s">
        <v>38</v>
      </c>
      <c r="G730" s="7" t="s">
        <v>1517</v>
      </c>
      <c r="H730" s="7" t="s">
        <v>688</v>
      </c>
      <c r="I730" s="7" t="s">
        <v>852</v>
      </c>
      <c r="J730" s="7" t="s">
        <v>1885</v>
      </c>
      <c r="K730" s="9">
        <v>3</v>
      </c>
      <c r="L730" s="10">
        <v>526.78</v>
      </c>
      <c r="M730" s="10">
        <f>ROUND(IF(ISNUMBER(L730), K730*L730, K730),5)</f>
        <v>1580.34</v>
      </c>
    </row>
    <row r="731" spans="1:13" x14ac:dyDescent="0.25">
      <c r="A731" s="7"/>
      <c r="B731" s="7"/>
      <c r="C731" s="7"/>
      <c r="D731" s="7" t="s">
        <v>11</v>
      </c>
      <c r="E731" s="8">
        <v>45369</v>
      </c>
      <c r="F731" s="7" t="s">
        <v>339</v>
      </c>
      <c r="G731" s="7" t="s">
        <v>1518</v>
      </c>
      <c r="H731" s="7" t="s">
        <v>840</v>
      </c>
      <c r="I731" s="7" t="s">
        <v>855</v>
      </c>
      <c r="J731" s="7" t="s">
        <v>1892</v>
      </c>
      <c r="K731" s="9">
        <v>7</v>
      </c>
      <c r="L731" s="10">
        <v>228</v>
      </c>
      <c r="M731" s="10">
        <f>ROUND(IF(ISNUMBER(L731), K731*L731, K731),5)</f>
        <v>1596</v>
      </c>
    </row>
    <row r="732" spans="1:13" x14ac:dyDescent="0.25">
      <c r="A732" s="7"/>
      <c r="B732" s="7"/>
      <c r="C732" s="7"/>
      <c r="D732" s="7" t="s">
        <v>11</v>
      </c>
      <c r="E732" s="8">
        <v>45364</v>
      </c>
      <c r="F732" s="7" t="s">
        <v>1216</v>
      </c>
      <c r="G732" s="7" t="s">
        <v>1519</v>
      </c>
      <c r="H732" s="7" t="s">
        <v>666</v>
      </c>
      <c r="I732" s="7" t="s">
        <v>851</v>
      </c>
      <c r="J732" s="7" t="s">
        <v>1893</v>
      </c>
      <c r="K732" s="9">
        <v>1</v>
      </c>
      <c r="L732" s="10">
        <v>1793.7</v>
      </c>
      <c r="M732" s="10">
        <f>ROUND(IF(ISNUMBER(L732), K732*L732, K732),5)</f>
        <v>1793.7</v>
      </c>
    </row>
    <row r="733" spans="1:13" x14ac:dyDescent="0.25">
      <c r="A733" s="7"/>
      <c r="B733" s="7"/>
      <c r="C733" s="7"/>
      <c r="D733" s="7" t="s">
        <v>11</v>
      </c>
      <c r="E733" s="8">
        <v>45373</v>
      </c>
      <c r="F733" s="7" t="s">
        <v>1217</v>
      </c>
      <c r="G733" s="7" t="s">
        <v>1520</v>
      </c>
      <c r="H733" s="7" t="s">
        <v>688</v>
      </c>
      <c r="I733" s="7" t="s">
        <v>851</v>
      </c>
      <c r="J733" s="7" t="s">
        <v>1894</v>
      </c>
      <c r="K733" s="9">
        <v>1</v>
      </c>
      <c r="L733" s="10">
        <v>1793.7</v>
      </c>
      <c r="M733" s="10">
        <f>ROUND(IF(ISNUMBER(L733), K733*L733, K733),5)</f>
        <v>1793.7</v>
      </c>
    </row>
    <row r="734" spans="1:13" x14ac:dyDescent="0.25">
      <c r="A734" s="7"/>
      <c r="B734" s="7"/>
      <c r="C734" s="7"/>
      <c r="D734" s="7" t="s">
        <v>11</v>
      </c>
      <c r="E734" s="8">
        <v>45376</v>
      </c>
      <c r="F734" s="7" t="s">
        <v>1218</v>
      </c>
      <c r="G734" s="7" t="s">
        <v>1520</v>
      </c>
      <c r="H734" s="7" t="s">
        <v>839</v>
      </c>
      <c r="I734" s="7" t="s">
        <v>851</v>
      </c>
      <c r="J734" s="7" t="s">
        <v>1894</v>
      </c>
      <c r="K734" s="9">
        <v>1</v>
      </c>
      <c r="L734" s="10">
        <v>1793.7</v>
      </c>
      <c r="M734" s="10">
        <f>ROUND(IF(ISNUMBER(L734), K734*L734, K734),5)</f>
        <v>1793.7</v>
      </c>
    </row>
    <row r="735" spans="1:13" x14ac:dyDescent="0.25">
      <c r="A735" s="7"/>
      <c r="B735" s="7"/>
      <c r="C735" s="7"/>
      <c r="D735" s="7" t="s">
        <v>11</v>
      </c>
      <c r="E735" s="8">
        <v>45377</v>
      </c>
      <c r="F735" s="7" t="s">
        <v>13</v>
      </c>
      <c r="G735" s="7" t="s">
        <v>1520</v>
      </c>
      <c r="H735" s="7" t="s">
        <v>666</v>
      </c>
      <c r="I735" s="7" t="s">
        <v>851</v>
      </c>
      <c r="J735" s="7" t="s">
        <v>1894</v>
      </c>
      <c r="K735" s="9">
        <v>1</v>
      </c>
      <c r="L735" s="10">
        <v>1793.7</v>
      </c>
      <c r="M735" s="10">
        <f>ROUND(IF(ISNUMBER(L735), K735*L735, K735),5)</f>
        <v>1793.7</v>
      </c>
    </row>
    <row r="736" spans="1:13" x14ac:dyDescent="0.25">
      <c r="A736" s="7"/>
      <c r="B736" s="7"/>
      <c r="C736" s="7"/>
      <c r="D736" s="7" t="s">
        <v>11</v>
      </c>
      <c r="E736" s="8">
        <v>45378</v>
      </c>
      <c r="F736" s="7" t="s">
        <v>1219</v>
      </c>
      <c r="G736" s="7" t="s">
        <v>1519</v>
      </c>
      <c r="H736" s="7" t="s">
        <v>794</v>
      </c>
      <c r="I736" s="7" t="s">
        <v>851</v>
      </c>
      <c r="J736" s="7" t="s">
        <v>1893</v>
      </c>
      <c r="K736" s="9">
        <v>1</v>
      </c>
      <c r="L736" s="10">
        <v>1793.7</v>
      </c>
      <c r="M736" s="10">
        <f>ROUND(IF(ISNUMBER(L736), K736*L736, K736),5)</f>
        <v>1793.7</v>
      </c>
    </row>
    <row r="737" spans="1:13" x14ac:dyDescent="0.25">
      <c r="A737" s="7"/>
      <c r="B737" s="7"/>
      <c r="C737" s="7"/>
      <c r="D737" s="7" t="s">
        <v>11</v>
      </c>
      <c r="E737" s="8">
        <v>45378</v>
      </c>
      <c r="F737" s="7" t="s">
        <v>1219</v>
      </c>
      <c r="G737" s="7" t="s">
        <v>1520</v>
      </c>
      <c r="H737" s="7" t="s">
        <v>794</v>
      </c>
      <c r="I737" s="7" t="s">
        <v>851</v>
      </c>
      <c r="J737" s="7" t="s">
        <v>1894</v>
      </c>
      <c r="K737" s="9">
        <v>1</v>
      </c>
      <c r="L737" s="10">
        <v>1793.7</v>
      </c>
      <c r="M737" s="10">
        <f>ROUND(IF(ISNUMBER(L737), K737*L737, K737),5)</f>
        <v>1793.7</v>
      </c>
    </row>
    <row r="738" spans="1:13" x14ac:dyDescent="0.25">
      <c r="A738" s="7"/>
      <c r="B738" s="7"/>
      <c r="C738" s="7"/>
      <c r="D738" s="7" t="s">
        <v>11</v>
      </c>
      <c r="E738" s="8">
        <v>45380</v>
      </c>
      <c r="F738" s="7" t="s">
        <v>1220</v>
      </c>
      <c r="G738" s="7" t="s">
        <v>1520</v>
      </c>
      <c r="H738" s="7" t="s">
        <v>688</v>
      </c>
      <c r="I738" s="7" t="s">
        <v>855</v>
      </c>
      <c r="J738" s="7" t="s">
        <v>1894</v>
      </c>
      <c r="K738" s="9">
        <v>1</v>
      </c>
      <c r="L738" s="10">
        <v>1793.7</v>
      </c>
      <c r="M738" s="10">
        <f>ROUND(IF(ISNUMBER(L738), K738*L738, K738),5)</f>
        <v>1793.7</v>
      </c>
    </row>
    <row r="739" spans="1:13" x14ac:dyDescent="0.25">
      <c r="A739" s="7"/>
      <c r="B739" s="7"/>
      <c r="C739" s="7"/>
      <c r="D739" s="7" t="s">
        <v>11</v>
      </c>
      <c r="E739" s="8">
        <v>45358</v>
      </c>
      <c r="F739" s="7" t="s">
        <v>1221</v>
      </c>
      <c r="G739" s="7" t="s">
        <v>1521</v>
      </c>
      <c r="H739" s="7" t="s">
        <v>677</v>
      </c>
      <c r="I739" s="7" t="s">
        <v>852</v>
      </c>
      <c r="J739" s="7" t="s">
        <v>1895</v>
      </c>
      <c r="K739" s="9">
        <v>1</v>
      </c>
      <c r="L739" s="10">
        <v>1817</v>
      </c>
      <c r="M739" s="10">
        <f>ROUND(IF(ISNUMBER(L739), K739*L739, K739),5)</f>
        <v>1817</v>
      </c>
    </row>
    <row r="740" spans="1:13" x14ac:dyDescent="0.25">
      <c r="A740" s="7"/>
      <c r="B740" s="7"/>
      <c r="C740" s="7"/>
      <c r="D740" s="7" t="s">
        <v>11</v>
      </c>
      <c r="E740" s="8">
        <v>45362</v>
      </c>
      <c r="F740" s="7" t="s">
        <v>108</v>
      </c>
      <c r="G740" s="7" t="s">
        <v>1522</v>
      </c>
      <c r="H740" s="7" t="s">
        <v>732</v>
      </c>
      <c r="I740" s="7" t="s">
        <v>855</v>
      </c>
      <c r="J740" s="7" t="s">
        <v>1896</v>
      </c>
      <c r="K740" s="9">
        <v>1</v>
      </c>
      <c r="L740" s="10">
        <v>1977</v>
      </c>
      <c r="M740" s="10">
        <f>ROUND(IF(ISNUMBER(L740), K740*L740, K740),5)</f>
        <v>1977</v>
      </c>
    </row>
    <row r="741" spans="1:13" x14ac:dyDescent="0.25">
      <c r="A741" s="7"/>
      <c r="B741" s="7"/>
      <c r="C741" s="7"/>
      <c r="D741" s="7" t="s">
        <v>11</v>
      </c>
      <c r="E741" s="8">
        <v>45379</v>
      </c>
      <c r="F741" s="7" t="s">
        <v>1222</v>
      </c>
      <c r="G741" s="7" t="s">
        <v>1523</v>
      </c>
      <c r="H741" s="7" t="s">
        <v>675</v>
      </c>
      <c r="I741" s="7" t="s">
        <v>855</v>
      </c>
      <c r="J741" s="7" t="s">
        <v>1897</v>
      </c>
      <c r="K741" s="9">
        <v>2</v>
      </c>
      <c r="L741" s="10">
        <v>1021.2</v>
      </c>
      <c r="M741" s="10">
        <f>ROUND(IF(ISNUMBER(L741), K741*L741, K741),5)</f>
        <v>2042.4</v>
      </c>
    </row>
    <row r="742" spans="1:13" x14ac:dyDescent="0.25">
      <c r="A742" s="7"/>
      <c r="B742" s="7"/>
      <c r="C742" s="7"/>
      <c r="D742" s="7" t="s">
        <v>11</v>
      </c>
      <c r="E742" s="8">
        <v>45359</v>
      </c>
      <c r="F742" s="7" t="s">
        <v>97</v>
      </c>
      <c r="G742" s="7" t="s">
        <v>1524</v>
      </c>
      <c r="H742" s="7" t="s">
        <v>728</v>
      </c>
      <c r="I742" s="7" t="s">
        <v>852</v>
      </c>
      <c r="J742" s="7" t="s">
        <v>1898</v>
      </c>
      <c r="K742" s="9">
        <v>1</v>
      </c>
      <c r="L742" s="10">
        <v>2095.13</v>
      </c>
      <c r="M742" s="10">
        <f>ROUND(IF(ISNUMBER(L742), K742*L742, K742),5)</f>
        <v>2095.13</v>
      </c>
    </row>
    <row r="743" spans="1:13" x14ac:dyDescent="0.25">
      <c r="A743" s="7"/>
      <c r="B743" s="7"/>
      <c r="C743" s="7"/>
      <c r="D743" s="7" t="s">
        <v>11</v>
      </c>
      <c r="E743" s="8">
        <v>45357</v>
      </c>
      <c r="F743" s="7" t="s">
        <v>1223</v>
      </c>
      <c r="G743" s="7" t="s">
        <v>1525</v>
      </c>
      <c r="H743" s="7" t="s">
        <v>675</v>
      </c>
      <c r="I743" s="7" t="s">
        <v>855</v>
      </c>
      <c r="J743" s="7" t="s">
        <v>1899</v>
      </c>
      <c r="K743" s="9">
        <v>1</v>
      </c>
      <c r="L743" s="10">
        <v>2159.9899999999998</v>
      </c>
      <c r="M743" s="10">
        <f>ROUND(IF(ISNUMBER(L743), K743*L743, K743),5)</f>
        <v>2159.9899999999998</v>
      </c>
    </row>
    <row r="744" spans="1:13" x14ac:dyDescent="0.25">
      <c r="A744" s="7"/>
      <c r="B744" s="7"/>
      <c r="C744" s="7"/>
      <c r="D744" s="7" t="s">
        <v>11</v>
      </c>
      <c r="E744" s="8">
        <v>45356</v>
      </c>
      <c r="F744" s="7" t="s">
        <v>1214</v>
      </c>
      <c r="G744" s="7" t="s">
        <v>1526</v>
      </c>
      <c r="H744" s="7" t="s">
        <v>1701</v>
      </c>
      <c r="I744" s="7" t="s">
        <v>851</v>
      </c>
      <c r="J744" s="7" t="s">
        <v>1900</v>
      </c>
      <c r="K744" s="9">
        <v>1</v>
      </c>
      <c r="L744" s="10">
        <v>2424.31</v>
      </c>
      <c r="M744" s="10">
        <f>ROUND(IF(ISNUMBER(L744), K744*L744, K744),5)</f>
        <v>2424.31</v>
      </c>
    </row>
    <row r="745" spans="1:13" x14ac:dyDescent="0.25">
      <c r="A745" s="7"/>
      <c r="B745" s="7"/>
      <c r="C745" s="7"/>
      <c r="D745" s="7" t="s">
        <v>11</v>
      </c>
      <c r="E745" s="8">
        <v>45362</v>
      </c>
      <c r="F745" s="7" t="s">
        <v>1224</v>
      </c>
      <c r="G745" s="7" t="s">
        <v>1527</v>
      </c>
      <c r="H745" s="7" t="s">
        <v>688</v>
      </c>
      <c r="I745" s="7" t="s">
        <v>855</v>
      </c>
      <c r="J745" s="7" t="s">
        <v>1901</v>
      </c>
      <c r="K745" s="9">
        <v>1</v>
      </c>
      <c r="L745" s="10">
        <v>2474.9499999999998</v>
      </c>
      <c r="M745" s="10">
        <f>ROUND(IF(ISNUMBER(L745), K745*L745, K745),5)</f>
        <v>2474.9499999999998</v>
      </c>
    </row>
    <row r="746" spans="1:13" x14ac:dyDescent="0.25">
      <c r="A746" s="7"/>
      <c r="B746" s="7"/>
      <c r="C746" s="7"/>
      <c r="D746" s="7" t="s">
        <v>11</v>
      </c>
      <c r="E746" s="8">
        <v>45364</v>
      </c>
      <c r="F746" s="7" t="s">
        <v>1216</v>
      </c>
      <c r="G746" s="7" t="s">
        <v>1527</v>
      </c>
      <c r="H746" s="7" t="s">
        <v>666</v>
      </c>
      <c r="I746" s="7" t="s">
        <v>851</v>
      </c>
      <c r="J746" s="7" t="s">
        <v>1901</v>
      </c>
      <c r="K746" s="9">
        <v>1</v>
      </c>
      <c r="L746" s="10">
        <v>2474.9499999999998</v>
      </c>
      <c r="M746" s="10">
        <f>ROUND(IF(ISNUMBER(L746), K746*L746, K746),5)</f>
        <v>2474.9499999999998</v>
      </c>
    </row>
    <row r="747" spans="1:13" x14ac:dyDescent="0.25">
      <c r="A747" s="7"/>
      <c r="B747" s="7"/>
      <c r="C747" s="7"/>
      <c r="D747" s="7" t="s">
        <v>11</v>
      </c>
      <c r="E747" s="8">
        <v>45365</v>
      </c>
      <c r="F747" s="7" t="s">
        <v>38</v>
      </c>
      <c r="G747" s="7" t="s">
        <v>1528</v>
      </c>
      <c r="H747" s="7" t="s">
        <v>688</v>
      </c>
      <c r="I747" s="7" t="s">
        <v>852</v>
      </c>
      <c r="J747" s="7" t="s">
        <v>1901</v>
      </c>
      <c r="K747" s="9">
        <v>1</v>
      </c>
      <c r="L747" s="10">
        <v>2474.9499999999998</v>
      </c>
      <c r="M747" s="10">
        <f>ROUND(IF(ISNUMBER(L747), K747*L747, K747),5)</f>
        <v>2474.9499999999998</v>
      </c>
    </row>
    <row r="748" spans="1:13" x14ac:dyDescent="0.25">
      <c r="A748" s="7"/>
      <c r="B748" s="7"/>
      <c r="C748" s="7"/>
      <c r="D748" s="7" t="s">
        <v>11</v>
      </c>
      <c r="E748" s="8">
        <v>45366</v>
      </c>
      <c r="F748" s="7" t="s">
        <v>1225</v>
      </c>
      <c r="G748" s="7" t="s">
        <v>1529</v>
      </c>
      <c r="H748" s="7" t="s">
        <v>839</v>
      </c>
      <c r="I748" s="7" t="s">
        <v>851</v>
      </c>
      <c r="J748" s="7" t="s">
        <v>1901</v>
      </c>
      <c r="K748" s="9">
        <v>1</v>
      </c>
      <c r="L748" s="10">
        <v>2474.9499999999998</v>
      </c>
      <c r="M748" s="10">
        <f>ROUND(IF(ISNUMBER(L748), K748*L748, K748),5)</f>
        <v>2474.9499999999998</v>
      </c>
    </row>
    <row r="749" spans="1:13" x14ac:dyDescent="0.25">
      <c r="A749" s="7"/>
      <c r="B749" s="7"/>
      <c r="C749" s="7"/>
      <c r="D749" s="7" t="s">
        <v>11</v>
      </c>
      <c r="E749" s="8">
        <v>45373</v>
      </c>
      <c r="F749" s="7" t="s">
        <v>1217</v>
      </c>
      <c r="G749" s="7" t="s">
        <v>1527</v>
      </c>
      <c r="H749" s="7" t="s">
        <v>688</v>
      </c>
      <c r="I749" s="7" t="s">
        <v>851</v>
      </c>
      <c r="J749" s="7" t="s">
        <v>1901</v>
      </c>
      <c r="K749" s="9">
        <v>1</v>
      </c>
      <c r="L749" s="10">
        <v>2474.9499999999998</v>
      </c>
      <c r="M749" s="10">
        <f>ROUND(IF(ISNUMBER(L749), K749*L749, K749),5)</f>
        <v>2474.9499999999998</v>
      </c>
    </row>
    <row r="750" spans="1:13" x14ac:dyDescent="0.25">
      <c r="A750" s="7"/>
      <c r="B750" s="7"/>
      <c r="C750" s="7"/>
      <c r="D750" s="7" t="s">
        <v>11</v>
      </c>
      <c r="E750" s="8">
        <v>45376</v>
      </c>
      <c r="F750" s="7" t="s">
        <v>190</v>
      </c>
      <c r="G750" s="7" t="s">
        <v>1530</v>
      </c>
      <c r="H750" s="7" t="s">
        <v>775</v>
      </c>
      <c r="I750" s="7" t="s">
        <v>855</v>
      </c>
      <c r="J750" s="7" t="s">
        <v>1902</v>
      </c>
      <c r="K750" s="9">
        <v>1</v>
      </c>
      <c r="L750" s="10">
        <v>2505.6</v>
      </c>
      <c r="M750" s="10">
        <f>ROUND(IF(ISNUMBER(L750), K750*L750, K750),5)</f>
        <v>2505.6</v>
      </c>
    </row>
    <row r="751" spans="1:13" x14ac:dyDescent="0.25">
      <c r="A751" s="7"/>
      <c r="B751" s="7"/>
      <c r="C751" s="7"/>
      <c r="D751" s="7" t="s">
        <v>11</v>
      </c>
      <c r="E751" s="8">
        <v>45355</v>
      </c>
      <c r="F751" s="7" t="s">
        <v>1226</v>
      </c>
      <c r="G751" s="7" t="s">
        <v>1519</v>
      </c>
      <c r="H751" s="7" t="s">
        <v>794</v>
      </c>
      <c r="I751" s="7" t="s">
        <v>851</v>
      </c>
      <c r="J751" s="7" t="s">
        <v>1893</v>
      </c>
      <c r="K751" s="9">
        <v>2</v>
      </c>
      <c r="L751" s="10">
        <v>1793.7</v>
      </c>
      <c r="M751" s="10">
        <f>ROUND(IF(ISNUMBER(L751), K751*L751, K751),5)</f>
        <v>3587.4</v>
      </c>
    </row>
    <row r="752" spans="1:13" x14ac:dyDescent="0.25">
      <c r="A752" s="7"/>
      <c r="B752" s="7"/>
      <c r="C752" s="7"/>
      <c r="D752" s="7" t="s">
        <v>11</v>
      </c>
      <c r="E752" s="8">
        <v>45364</v>
      </c>
      <c r="F752" s="7" t="s">
        <v>1216</v>
      </c>
      <c r="G752" s="7" t="s">
        <v>1520</v>
      </c>
      <c r="H752" s="7" t="s">
        <v>666</v>
      </c>
      <c r="I752" s="7" t="s">
        <v>851</v>
      </c>
      <c r="J752" s="7" t="s">
        <v>1894</v>
      </c>
      <c r="K752" s="9">
        <v>2</v>
      </c>
      <c r="L752" s="10">
        <v>1793.7</v>
      </c>
      <c r="M752" s="10">
        <f>ROUND(IF(ISNUMBER(L752), K752*L752, K752),5)</f>
        <v>3587.4</v>
      </c>
    </row>
    <row r="753" spans="1:16" x14ac:dyDescent="0.25">
      <c r="A753" s="7"/>
      <c r="B753" s="7"/>
      <c r="C753" s="7"/>
      <c r="D753" s="7" t="s">
        <v>11</v>
      </c>
      <c r="E753" s="8">
        <v>45370</v>
      </c>
      <c r="F753" s="7" t="s">
        <v>1227</v>
      </c>
      <c r="G753" s="7" t="s">
        <v>1519</v>
      </c>
      <c r="H753" s="7" t="s">
        <v>794</v>
      </c>
      <c r="I753" s="7" t="s">
        <v>851</v>
      </c>
      <c r="J753" s="7" t="s">
        <v>1893</v>
      </c>
      <c r="K753" s="9">
        <v>2</v>
      </c>
      <c r="L753" s="10">
        <v>1793.7</v>
      </c>
      <c r="M753" s="10">
        <f>ROUND(IF(ISNUMBER(L753), K753*L753, K753),5)</f>
        <v>3587.4</v>
      </c>
    </row>
    <row r="754" spans="1:16" x14ac:dyDescent="0.25">
      <c r="A754" s="7"/>
      <c r="B754" s="7"/>
      <c r="C754" s="7"/>
      <c r="D754" s="7" t="s">
        <v>11</v>
      </c>
      <c r="E754" s="8">
        <v>45378</v>
      </c>
      <c r="F754" s="7" t="s">
        <v>1228</v>
      </c>
      <c r="G754" s="7" t="s">
        <v>1520</v>
      </c>
      <c r="H754" s="7" t="s">
        <v>794</v>
      </c>
      <c r="I754" s="7" t="s">
        <v>851</v>
      </c>
      <c r="J754" s="7" t="s">
        <v>1894</v>
      </c>
      <c r="K754" s="9">
        <v>2</v>
      </c>
      <c r="L754" s="10">
        <v>1793.7</v>
      </c>
      <c r="M754" s="10">
        <f>ROUND(IF(ISNUMBER(L754), K754*L754, K754),5)</f>
        <v>3587.4</v>
      </c>
    </row>
    <row r="755" spans="1:16" x14ac:dyDescent="0.25">
      <c r="A755" s="7"/>
      <c r="B755" s="7"/>
      <c r="C755" s="7"/>
      <c r="D755" s="7" t="s">
        <v>11</v>
      </c>
      <c r="E755" s="8">
        <v>45380</v>
      </c>
      <c r="F755" s="7" t="s">
        <v>1229</v>
      </c>
      <c r="G755" s="7" t="s">
        <v>1520</v>
      </c>
      <c r="H755" s="7" t="s">
        <v>688</v>
      </c>
      <c r="I755" s="7" t="s">
        <v>851</v>
      </c>
      <c r="J755" s="7" t="s">
        <v>1894</v>
      </c>
      <c r="K755" s="9">
        <v>2</v>
      </c>
      <c r="L755" s="10">
        <v>1793.7</v>
      </c>
      <c r="M755" s="10">
        <f>ROUND(IF(ISNUMBER(L755), K755*L755, K755),5)</f>
        <v>3587.4</v>
      </c>
    </row>
    <row r="756" spans="1:16" x14ac:dyDescent="0.25">
      <c r="A756" s="7"/>
      <c r="B756" s="7"/>
      <c r="C756" s="7"/>
      <c r="D756" s="7" t="s">
        <v>11</v>
      </c>
      <c r="E756" s="8">
        <v>45352</v>
      </c>
      <c r="F756" s="7" t="s">
        <v>1230</v>
      </c>
      <c r="G756" s="7" t="s">
        <v>1527</v>
      </c>
      <c r="H756" s="7" t="s">
        <v>794</v>
      </c>
      <c r="I756" s="7" t="s">
        <v>851</v>
      </c>
      <c r="J756" s="7" t="s">
        <v>1901</v>
      </c>
      <c r="K756" s="9">
        <v>2</v>
      </c>
      <c r="L756" s="10">
        <v>2474.9499999999998</v>
      </c>
      <c r="M756" s="10">
        <f>ROUND(IF(ISNUMBER(L756), K756*L756, K756),5)</f>
        <v>4949.8999999999996</v>
      </c>
    </row>
    <row r="757" spans="1:16" x14ac:dyDescent="0.25">
      <c r="A757" s="7"/>
      <c r="B757" s="7"/>
      <c r="C757" s="7"/>
      <c r="D757" s="7" t="s">
        <v>11</v>
      </c>
      <c r="E757" s="8">
        <v>45378</v>
      </c>
      <c r="F757" s="7" t="s">
        <v>1231</v>
      </c>
      <c r="G757" s="7" t="s">
        <v>1527</v>
      </c>
      <c r="H757" s="7" t="s">
        <v>794</v>
      </c>
      <c r="I757" s="7" t="s">
        <v>851</v>
      </c>
      <c r="J757" s="7" t="s">
        <v>1901</v>
      </c>
      <c r="K757" s="9">
        <v>2</v>
      </c>
      <c r="L757" s="10">
        <v>2474.9499999999998</v>
      </c>
      <c r="M757" s="10">
        <f>ROUND(IF(ISNUMBER(L757), K757*L757, K757),5)</f>
        <v>4949.8999999999996</v>
      </c>
    </row>
    <row r="758" spans="1:16" x14ac:dyDescent="0.25">
      <c r="A758" s="7"/>
      <c r="B758" s="7"/>
      <c r="C758" s="7"/>
      <c r="D758" s="7" t="s">
        <v>11</v>
      </c>
      <c r="E758" s="8">
        <v>45377</v>
      </c>
      <c r="F758" s="7" t="s">
        <v>1232</v>
      </c>
      <c r="G758" s="7" t="s">
        <v>1531</v>
      </c>
      <c r="H758" s="7" t="s">
        <v>794</v>
      </c>
      <c r="I758" s="7" t="s">
        <v>851</v>
      </c>
      <c r="J758" s="7" t="s">
        <v>1903</v>
      </c>
      <c r="K758" s="9">
        <v>3</v>
      </c>
      <c r="L758" s="10">
        <v>1793.7</v>
      </c>
      <c r="M758" s="10">
        <f>ROUND(IF(ISNUMBER(L758), K758*L758, K758),5)</f>
        <v>5381.1</v>
      </c>
    </row>
    <row r="759" spans="1:16" x14ac:dyDescent="0.25">
      <c r="A759" s="7"/>
      <c r="B759" s="7"/>
      <c r="C759" s="7"/>
      <c r="D759" s="7" t="s">
        <v>11</v>
      </c>
      <c r="E759" s="8">
        <v>45376</v>
      </c>
      <c r="F759" s="7" t="s">
        <v>1233</v>
      </c>
      <c r="G759" s="7" t="s">
        <v>1532</v>
      </c>
      <c r="H759" s="7" t="s">
        <v>677</v>
      </c>
      <c r="I759" s="7" t="s">
        <v>851</v>
      </c>
      <c r="J759" s="7" t="s">
        <v>1904</v>
      </c>
      <c r="K759" s="9">
        <v>2</v>
      </c>
      <c r="L759" s="10">
        <v>2825.04</v>
      </c>
      <c r="M759" s="10">
        <f>ROUND(IF(ISNUMBER(L759), K759*L759, K759),5)</f>
        <v>5650.08</v>
      </c>
    </row>
    <row r="760" spans="1:16" x14ac:dyDescent="0.25">
      <c r="A760" s="7"/>
      <c r="B760" s="7"/>
      <c r="C760" s="7"/>
      <c r="D760" s="7" t="s">
        <v>11</v>
      </c>
      <c r="E760" s="8">
        <v>45366</v>
      </c>
      <c r="F760" s="7" t="s">
        <v>1234</v>
      </c>
      <c r="G760" s="7" t="s">
        <v>1533</v>
      </c>
      <c r="H760" s="7" t="s">
        <v>674</v>
      </c>
      <c r="I760" s="7" t="s">
        <v>855</v>
      </c>
      <c r="J760" s="7" t="s">
        <v>1905</v>
      </c>
      <c r="K760" s="9">
        <v>30</v>
      </c>
      <c r="L760" s="10">
        <v>191.67</v>
      </c>
      <c r="M760" s="10">
        <f>ROUND(IF(ISNUMBER(L760), K760*L760, K760),5)</f>
        <v>5750.1</v>
      </c>
    </row>
    <row r="761" spans="1:16" x14ac:dyDescent="0.25">
      <c r="A761" s="7"/>
      <c r="B761" s="7"/>
      <c r="C761" s="7"/>
      <c r="D761" s="7" t="s">
        <v>11</v>
      </c>
      <c r="E761" s="8">
        <v>45352</v>
      </c>
      <c r="F761" s="7" t="s">
        <v>1235</v>
      </c>
      <c r="G761" s="7" t="s">
        <v>1534</v>
      </c>
      <c r="H761" s="7" t="s">
        <v>794</v>
      </c>
      <c r="I761" s="7" t="s">
        <v>852</v>
      </c>
      <c r="J761" s="7" t="s">
        <v>1893</v>
      </c>
      <c r="K761" s="9">
        <v>4</v>
      </c>
      <c r="L761" s="10">
        <v>1793.7</v>
      </c>
      <c r="M761" s="10">
        <f>ROUND(IF(ISNUMBER(L761), K761*L761, K761),5)</f>
        <v>7174.8</v>
      </c>
    </row>
    <row r="762" spans="1:16" ht="15.75" thickBot="1" x14ac:dyDescent="0.3">
      <c r="A762" s="7"/>
      <c r="B762" s="7"/>
      <c r="C762" s="7"/>
      <c r="D762" s="7" t="s">
        <v>11</v>
      </c>
      <c r="E762" s="8">
        <v>45362</v>
      </c>
      <c r="F762" s="7" t="s">
        <v>1236</v>
      </c>
      <c r="G762" s="7" t="s">
        <v>1520</v>
      </c>
      <c r="H762" s="7" t="s">
        <v>794</v>
      </c>
      <c r="I762" s="7" t="s">
        <v>851</v>
      </c>
      <c r="J762" s="7" t="s">
        <v>1894</v>
      </c>
      <c r="K762" s="11">
        <v>4</v>
      </c>
      <c r="L762" s="10">
        <v>1793.7</v>
      </c>
      <c r="M762" s="12">
        <f>ROUND(IF(ISNUMBER(L762), K762*L762, K762),5)</f>
        <v>7174.8</v>
      </c>
    </row>
    <row r="763" spans="1:16" x14ac:dyDescent="0.25">
      <c r="A763" s="7"/>
      <c r="B763" s="7" t="s">
        <v>1091</v>
      </c>
      <c r="C763" s="7"/>
      <c r="D763" s="7"/>
      <c r="E763" s="8"/>
      <c r="F763" s="7"/>
      <c r="G763" s="7"/>
      <c r="H763" s="7"/>
      <c r="I763" s="7"/>
      <c r="J763" s="7"/>
      <c r="K763" s="9">
        <f>ROUND(SUM(K2:K762),5)</f>
        <v>907.8</v>
      </c>
      <c r="L763" s="10"/>
      <c r="M763" s="10">
        <f>ROUND(SUM(M2:M762),5)</f>
        <v>228201.18</v>
      </c>
    </row>
    <row r="764" spans="1:16" ht="30" customHeight="1" x14ac:dyDescent="0.25">
      <c r="A764" s="2"/>
      <c r="B764" s="2" t="s">
        <v>1092</v>
      </c>
      <c r="C764" s="2"/>
      <c r="D764" s="2"/>
      <c r="E764" s="3"/>
      <c r="F764" s="2"/>
      <c r="G764" s="2"/>
      <c r="H764" s="2"/>
      <c r="I764" s="2"/>
      <c r="J764" s="2"/>
      <c r="K764" s="4"/>
      <c r="L764" s="5"/>
      <c r="M764" s="5"/>
    </row>
    <row r="765" spans="1:16" x14ac:dyDescent="0.25">
      <c r="A765" s="7"/>
      <c r="B765" s="7"/>
      <c r="C765" s="7"/>
      <c r="D765" s="7" t="s">
        <v>12</v>
      </c>
      <c r="E765" s="8">
        <v>45376</v>
      </c>
      <c r="F765" s="7" t="s">
        <v>1237</v>
      </c>
      <c r="G765" s="7" t="s">
        <v>1535</v>
      </c>
      <c r="H765" s="7" t="s">
        <v>1702</v>
      </c>
      <c r="I765" s="7" t="s">
        <v>858</v>
      </c>
      <c r="J765" s="7" t="s">
        <v>1906</v>
      </c>
      <c r="K765" s="9">
        <v>-1</v>
      </c>
      <c r="L765" s="10">
        <v>2888.88</v>
      </c>
      <c r="M765" s="10">
        <f>ROUND(IF(ISNUMBER(L765), K765*L765, K765),5)</f>
        <v>-2888.88</v>
      </c>
    </row>
    <row r="766" spans="1:16" x14ac:dyDescent="0.25">
      <c r="A766" s="7"/>
      <c r="B766" s="7"/>
      <c r="C766" s="7"/>
      <c r="D766" s="7" t="s">
        <v>12</v>
      </c>
      <c r="E766" s="8">
        <v>45369</v>
      </c>
      <c r="F766" s="7" t="s">
        <v>1238</v>
      </c>
      <c r="G766" s="7" t="s">
        <v>1536</v>
      </c>
      <c r="H766" s="7" t="s">
        <v>1703</v>
      </c>
      <c r="I766" s="7" t="s">
        <v>858</v>
      </c>
      <c r="J766" s="7" t="s">
        <v>1907</v>
      </c>
      <c r="K766" s="9">
        <v>-1</v>
      </c>
      <c r="L766" s="10">
        <v>1775</v>
      </c>
      <c r="M766" s="10">
        <f>ROUND(IF(ISNUMBER(L766), K766*L766, K766),5)</f>
        <v>-1775</v>
      </c>
    </row>
    <row r="767" spans="1:16" x14ac:dyDescent="0.25">
      <c r="A767" s="7"/>
      <c r="B767" s="7"/>
      <c r="C767" s="7"/>
      <c r="D767" s="7" t="s">
        <v>11</v>
      </c>
      <c r="E767" s="8">
        <v>45359</v>
      </c>
      <c r="F767" s="7" t="s">
        <v>1239</v>
      </c>
      <c r="G767" s="7" t="s">
        <v>1537</v>
      </c>
      <c r="H767" s="7" t="s">
        <v>1687</v>
      </c>
      <c r="I767" s="7" t="s">
        <v>858</v>
      </c>
      <c r="J767" s="7" t="s">
        <v>1908</v>
      </c>
      <c r="K767" s="9">
        <v>-1</v>
      </c>
      <c r="L767" s="10">
        <v>1233</v>
      </c>
      <c r="M767" s="10">
        <f>ROUND(IF(ISNUMBER(L767), K767*L767, K767),5)</f>
        <v>-1233</v>
      </c>
      <c r="O767" t="s">
        <v>1988</v>
      </c>
      <c r="P767" s="6">
        <f>SUM(M765:M773)</f>
        <v>-7071.92</v>
      </c>
    </row>
    <row r="768" spans="1:16" x14ac:dyDescent="0.25">
      <c r="A768" s="7"/>
      <c r="B768" s="7"/>
      <c r="C768" s="7"/>
      <c r="D768" s="7" t="s">
        <v>12</v>
      </c>
      <c r="E768" s="8">
        <v>45355</v>
      </c>
      <c r="F768" s="7" t="s">
        <v>1240</v>
      </c>
      <c r="G768" s="7" t="s">
        <v>1538</v>
      </c>
      <c r="H768" s="7" t="s">
        <v>1704</v>
      </c>
      <c r="I768" s="7" t="s">
        <v>858</v>
      </c>
      <c r="J768" s="7" t="s">
        <v>860</v>
      </c>
      <c r="K768" s="9">
        <v>-1</v>
      </c>
      <c r="L768" s="10">
        <v>300</v>
      </c>
      <c r="M768" s="10">
        <f>ROUND(IF(ISNUMBER(L768), K768*L768, K768),5)</f>
        <v>-300</v>
      </c>
      <c r="O768" t="s">
        <v>1989</v>
      </c>
      <c r="P768" s="6">
        <f>SUM(M774:M861)</f>
        <v>1576.6099999999992</v>
      </c>
    </row>
    <row r="769" spans="1:16" x14ac:dyDescent="0.25">
      <c r="A769" s="7"/>
      <c r="B769" s="7"/>
      <c r="C769" s="7"/>
      <c r="D769" s="7" t="s">
        <v>12</v>
      </c>
      <c r="E769" s="8">
        <v>45378</v>
      </c>
      <c r="F769" s="7" t="s">
        <v>1241</v>
      </c>
      <c r="G769" s="7" t="s">
        <v>1539</v>
      </c>
      <c r="H769" s="7" t="s">
        <v>1705</v>
      </c>
      <c r="I769" s="7" t="s">
        <v>858</v>
      </c>
      <c r="J769" s="7" t="s">
        <v>860</v>
      </c>
      <c r="K769" s="9">
        <v>-1</v>
      </c>
      <c r="L769" s="10">
        <v>300</v>
      </c>
      <c r="M769" s="10">
        <f>ROUND(IF(ISNUMBER(L769), K769*L769, K769),5)</f>
        <v>-300</v>
      </c>
      <c r="O769" t="s">
        <v>1990</v>
      </c>
      <c r="P769" s="6">
        <f>SUM(M862:M880)</f>
        <v>4851.75</v>
      </c>
    </row>
    <row r="770" spans="1:16" x14ac:dyDescent="0.25">
      <c r="A770" s="7"/>
      <c r="B770" s="7"/>
      <c r="C770" s="7"/>
      <c r="D770" s="7" t="s">
        <v>12</v>
      </c>
      <c r="E770" s="8">
        <v>45378</v>
      </c>
      <c r="F770" s="7" t="s">
        <v>1242</v>
      </c>
      <c r="G770" s="7" t="s">
        <v>1540</v>
      </c>
      <c r="H770" s="7" t="s">
        <v>1706</v>
      </c>
      <c r="I770" s="7" t="s">
        <v>858</v>
      </c>
      <c r="J770" s="7" t="s">
        <v>860</v>
      </c>
      <c r="K770" s="9">
        <v>-1</v>
      </c>
      <c r="L770" s="10">
        <v>300</v>
      </c>
      <c r="M770" s="10">
        <f>ROUND(IF(ISNUMBER(L770), K770*L770, K770),5)</f>
        <v>-300</v>
      </c>
      <c r="O770" t="s">
        <v>1991</v>
      </c>
      <c r="P770" s="6">
        <f>SUM(M881:M914)</f>
        <v>37288.020000000004</v>
      </c>
    </row>
    <row r="771" spans="1:16" x14ac:dyDescent="0.25">
      <c r="A771" s="7"/>
      <c r="B771" s="7"/>
      <c r="C771" s="7"/>
      <c r="D771" s="7" t="s">
        <v>12</v>
      </c>
      <c r="E771" s="8">
        <v>45377</v>
      </c>
      <c r="F771" s="7" t="s">
        <v>1243</v>
      </c>
      <c r="G771" s="7" t="s">
        <v>1541</v>
      </c>
      <c r="H771" s="7" t="s">
        <v>1707</v>
      </c>
      <c r="I771" s="7" t="s">
        <v>858</v>
      </c>
      <c r="J771" s="7" t="s">
        <v>860</v>
      </c>
      <c r="K771" s="9">
        <v>-1</v>
      </c>
      <c r="L771" s="10">
        <v>200</v>
      </c>
      <c r="M771" s="10">
        <f>ROUND(IF(ISNUMBER(L771), K771*L771, K771),5)</f>
        <v>-200</v>
      </c>
      <c r="O771" t="s">
        <v>1992</v>
      </c>
      <c r="P771" s="6">
        <f>SUM(M915:M927)</f>
        <v>29009.75</v>
      </c>
    </row>
    <row r="772" spans="1:16" x14ac:dyDescent="0.25">
      <c r="A772" s="7"/>
      <c r="B772" s="7"/>
      <c r="C772" s="7"/>
      <c r="D772" s="7" t="s">
        <v>12</v>
      </c>
      <c r="E772" s="8">
        <v>45369</v>
      </c>
      <c r="F772" s="7" t="s">
        <v>1238</v>
      </c>
      <c r="G772" s="7" t="s">
        <v>399</v>
      </c>
      <c r="H772" s="7" t="s">
        <v>1703</v>
      </c>
      <c r="I772" s="7" t="s">
        <v>858</v>
      </c>
      <c r="J772" s="7" t="s">
        <v>882</v>
      </c>
      <c r="K772" s="9">
        <v>-1</v>
      </c>
      <c r="L772" s="10">
        <v>58.14</v>
      </c>
      <c r="M772" s="10">
        <f>ROUND(IF(ISNUMBER(L772), K772*L772, K772),5)</f>
        <v>-58.14</v>
      </c>
      <c r="O772" t="s">
        <v>1993</v>
      </c>
      <c r="P772" s="6">
        <f>SUM(M928:M941)</f>
        <v>49933.66</v>
      </c>
    </row>
    <row r="773" spans="1:16" x14ac:dyDescent="0.25">
      <c r="A773" s="7"/>
      <c r="B773" s="7"/>
      <c r="C773" s="7"/>
      <c r="D773" s="7" t="s">
        <v>12</v>
      </c>
      <c r="E773" s="8">
        <v>45376</v>
      </c>
      <c r="F773" s="7" t="s">
        <v>1237</v>
      </c>
      <c r="G773" s="7" t="s">
        <v>399</v>
      </c>
      <c r="H773" s="7" t="s">
        <v>1702</v>
      </c>
      <c r="I773" s="7" t="s">
        <v>858</v>
      </c>
      <c r="J773" s="7" t="s">
        <v>882</v>
      </c>
      <c r="K773" s="9">
        <v>-1</v>
      </c>
      <c r="L773" s="10">
        <v>16.899999999999999</v>
      </c>
      <c r="M773" s="10">
        <f>ROUND(IF(ISNUMBER(L773), K773*L773, K773),5)</f>
        <v>-16.899999999999999</v>
      </c>
      <c r="P773" s="6">
        <f>SUM(P767:P772)</f>
        <v>115587.87000000001</v>
      </c>
    </row>
    <row r="774" spans="1:16" x14ac:dyDescent="0.25">
      <c r="A774" s="7"/>
      <c r="B774" s="7"/>
      <c r="C774" s="7"/>
      <c r="D774" s="7" t="s">
        <v>11</v>
      </c>
      <c r="E774" s="8">
        <v>45352</v>
      </c>
      <c r="F774" s="7" t="s">
        <v>1244</v>
      </c>
      <c r="G774" s="7" t="s">
        <v>1542</v>
      </c>
      <c r="H774" s="7" t="s">
        <v>1708</v>
      </c>
      <c r="I774" s="7" t="s">
        <v>858</v>
      </c>
      <c r="J774" s="7" t="s">
        <v>1909</v>
      </c>
      <c r="K774" s="9">
        <v>0</v>
      </c>
      <c r="L774" s="10">
        <v>895</v>
      </c>
      <c r="M774" s="10">
        <f>ROUND(IF(ISNUMBER(L774), K774*L774, K774),5)</f>
        <v>0</v>
      </c>
    </row>
    <row r="775" spans="1:16" x14ac:dyDescent="0.25">
      <c r="A775" s="7"/>
      <c r="B775" s="7"/>
      <c r="C775" s="7"/>
      <c r="D775" s="7" t="s">
        <v>11</v>
      </c>
      <c r="E775" s="8">
        <v>45352</v>
      </c>
      <c r="F775" s="7" t="s">
        <v>1244</v>
      </c>
      <c r="G775" s="7" t="s">
        <v>383</v>
      </c>
      <c r="H775" s="7" t="s">
        <v>1708</v>
      </c>
      <c r="I775" s="7" t="s">
        <v>858</v>
      </c>
      <c r="J775" s="7" t="s">
        <v>873</v>
      </c>
      <c r="K775" s="9">
        <v>0</v>
      </c>
      <c r="L775" s="10">
        <v>89.24</v>
      </c>
      <c r="M775" s="10">
        <f>ROUND(IF(ISNUMBER(L775), K775*L775, K775),5)</f>
        <v>0</v>
      </c>
    </row>
    <row r="776" spans="1:16" x14ac:dyDescent="0.25">
      <c r="A776" s="7"/>
      <c r="B776" s="7"/>
      <c r="C776" s="7"/>
      <c r="D776" s="7" t="s">
        <v>11</v>
      </c>
      <c r="E776" s="8">
        <v>45355</v>
      </c>
      <c r="F776" s="7" t="s">
        <v>1245</v>
      </c>
      <c r="G776" s="7" t="s">
        <v>1543</v>
      </c>
      <c r="H776" s="7" t="s">
        <v>1709</v>
      </c>
      <c r="I776" s="7" t="s">
        <v>858</v>
      </c>
      <c r="J776" s="7" t="s">
        <v>1543</v>
      </c>
      <c r="K776" s="9">
        <v>1</v>
      </c>
      <c r="L776" s="10">
        <v>0</v>
      </c>
      <c r="M776" s="10">
        <f>ROUND(IF(ISNUMBER(L776), K776*L776, K776),5)</f>
        <v>0</v>
      </c>
    </row>
    <row r="777" spans="1:16" x14ac:dyDescent="0.25">
      <c r="A777" s="7"/>
      <c r="B777" s="7"/>
      <c r="C777" s="7"/>
      <c r="D777" s="7" t="s">
        <v>11</v>
      </c>
      <c r="E777" s="8">
        <v>45357</v>
      </c>
      <c r="F777" s="7" t="s">
        <v>1246</v>
      </c>
      <c r="G777" s="7" t="s">
        <v>1544</v>
      </c>
      <c r="H777" s="7" t="s">
        <v>675</v>
      </c>
      <c r="I777" s="7" t="s">
        <v>858</v>
      </c>
      <c r="J777" s="7" t="s">
        <v>876</v>
      </c>
      <c r="K777" s="9">
        <v>1</v>
      </c>
      <c r="L777" s="10">
        <v>0</v>
      </c>
      <c r="M777" s="10">
        <f>ROUND(IF(ISNUMBER(L777), K777*L777, K777),5)</f>
        <v>0</v>
      </c>
    </row>
    <row r="778" spans="1:16" x14ac:dyDescent="0.25">
      <c r="A778" s="7"/>
      <c r="B778" s="7"/>
      <c r="C778" s="7"/>
      <c r="D778" s="7" t="s">
        <v>11</v>
      </c>
      <c r="E778" s="8">
        <v>45358</v>
      </c>
      <c r="F778" s="7" t="s">
        <v>1247</v>
      </c>
      <c r="G778" s="7" t="s">
        <v>1545</v>
      </c>
      <c r="H778" s="7" t="s">
        <v>1710</v>
      </c>
      <c r="I778" s="7" t="s">
        <v>858</v>
      </c>
      <c r="J778" s="7" t="s">
        <v>882</v>
      </c>
      <c r="K778" s="9">
        <v>1</v>
      </c>
      <c r="L778" s="10">
        <v>0</v>
      </c>
      <c r="M778" s="10">
        <f>ROUND(IF(ISNUMBER(L778), K778*L778, K778),5)</f>
        <v>0</v>
      </c>
    </row>
    <row r="779" spans="1:16" x14ac:dyDescent="0.25">
      <c r="A779" s="7"/>
      <c r="B779" s="7"/>
      <c r="C779" s="7"/>
      <c r="D779" s="7" t="s">
        <v>11</v>
      </c>
      <c r="E779" s="8">
        <v>45362</v>
      </c>
      <c r="F779" s="7" t="s">
        <v>1248</v>
      </c>
      <c r="G779" s="7" t="s">
        <v>1546</v>
      </c>
      <c r="H779" s="7" t="s">
        <v>683</v>
      </c>
      <c r="I779" s="7" t="s">
        <v>858</v>
      </c>
      <c r="J779" s="7" t="s">
        <v>1910</v>
      </c>
      <c r="K779" s="9">
        <v>1</v>
      </c>
      <c r="L779" s="10">
        <v>0</v>
      </c>
      <c r="M779" s="10">
        <f>ROUND(IF(ISNUMBER(L779), K779*L779, K779),5)</f>
        <v>0</v>
      </c>
    </row>
    <row r="780" spans="1:16" x14ac:dyDescent="0.25">
      <c r="A780" s="7"/>
      <c r="B780" s="7"/>
      <c r="C780" s="7"/>
      <c r="D780" s="7" t="s">
        <v>11</v>
      </c>
      <c r="E780" s="8">
        <v>45363</v>
      </c>
      <c r="F780" s="7" t="s">
        <v>1249</v>
      </c>
      <c r="G780" s="7" t="s">
        <v>1547</v>
      </c>
      <c r="H780" s="7" t="s">
        <v>720</v>
      </c>
      <c r="I780" s="7" t="s">
        <v>858</v>
      </c>
      <c r="J780" s="7" t="s">
        <v>876</v>
      </c>
      <c r="K780" s="9">
        <v>1</v>
      </c>
      <c r="L780" s="10">
        <v>0</v>
      </c>
      <c r="M780" s="10">
        <f>ROUND(IF(ISNUMBER(L780), K780*L780, K780),5)</f>
        <v>0</v>
      </c>
    </row>
    <row r="781" spans="1:16" x14ac:dyDescent="0.25">
      <c r="A781" s="7"/>
      <c r="B781" s="7"/>
      <c r="C781" s="7"/>
      <c r="D781" s="7" t="s">
        <v>11</v>
      </c>
      <c r="E781" s="8">
        <v>45364</v>
      </c>
      <c r="F781" s="7" t="s">
        <v>1250</v>
      </c>
      <c r="G781" s="7" t="s">
        <v>1543</v>
      </c>
      <c r="H781" s="7" t="s">
        <v>683</v>
      </c>
      <c r="I781" s="7" t="s">
        <v>858</v>
      </c>
      <c r="J781" s="7" t="s">
        <v>1543</v>
      </c>
      <c r="K781" s="9">
        <v>1</v>
      </c>
      <c r="L781" s="10">
        <v>0</v>
      </c>
      <c r="M781" s="10">
        <f>ROUND(IF(ISNUMBER(L781), K781*L781, K781),5)</f>
        <v>0</v>
      </c>
    </row>
    <row r="782" spans="1:16" x14ac:dyDescent="0.25">
      <c r="A782" s="7"/>
      <c r="B782" s="7"/>
      <c r="C782" s="7"/>
      <c r="D782" s="7" t="s">
        <v>11</v>
      </c>
      <c r="E782" s="8">
        <v>45364</v>
      </c>
      <c r="F782" s="7" t="s">
        <v>1251</v>
      </c>
      <c r="G782" s="7" t="s">
        <v>1548</v>
      </c>
      <c r="H782" s="7" t="s">
        <v>778</v>
      </c>
      <c r="I782" s="7" t="s">
        <v>858</v>
      </c>
      <c r="J782" s="7" t="s">
        <v>1543</v>
      </c>
      <c r="K782" s="9">
        <v>1</v>
      </c>
      <c r="L782" s="10">
        <v>0</v>
      </c>
      <c r="M782" s="10">
        <f>ROUND(IF(ISNUMBER(L782), K782*L782, K782),5)</f>
        <v>0</v>
      </c>
    </row>
    <row r="783" spans="1:16" x14ac:dyDescent="0.25">
      <c r="A783" s="7"/>
      <c r="B783" s="7"/>
      <c r="C783" s="7"/>
      <c r="D783" s="7" t="s">
        <v>11</v>
      </c>
      <c r="E783" s="8">
        <v>45365</v>
      </c>
      <c r="F783" s="7" t="s">
        <v>1252</v>
      </c>
      <c r="G783" s="7" t="s">
        <v>1549</v>
      </c>
      <c r="H783" s="7" t="s">
        <v>1711</v>
      </c>
      <c r="I783" s="7" t="s">
        <v>858</v>
      </c>
      <c r="J783" s="7" t="s">
        <v>1907</v>
      </c>
      <c r="K783" s="9">
        <v>1</v>
      </c>
      <c r="L783" s="10">
        <v>0</v>
      </c>
      <c r="M783" s="10">
        <f>ROUND(IF(ISNUMBER(L783), K783*L783, K783),5)</f>
        <v>0</v>
      </c>
    </row>
    <row r="784" spans="1:16" x14ac:dyDescent="0.25">
      <c r="A784" s="7"/>
      <c r="B784" s="7"/>
      <c r="C784" s="7"/>
      <c r="D784" s="7" t="s">
        <v>11</v>
      </c>
      <c r="E784" s="8">
        <v>45365</v>
      </c>
      <c r="F784" s="7" t="s">
        <v>1252</v>
      </c>
      <c r="G784" s="7" t="s">
        <v>1550</v>
      </c>
      <c r="H784" s="7" t="s">
        <v>1711</v>
      </c>
      <c r="I784" s="7" t="s">
        <v>858</v>
      </c>
      <c r="J784" s="7" t="s">
        <v>1911</v>
      </c>
      <c r="K784" s="9">
        <v>1</v>
      </c>
      <c r="L784" s="10">
        <v>0</v>
      </c>
      <c r="M784" s="10">
        <f>ROUND(IF(ISNUMBER(L784), K784*L784, K784),5)</f>
        <v>0</v>
      </c>
    </row>
    <row r="785" spans="1:13" x14ac:dyDescent="0.25">
      <c r="A785" s="7"/>
      <c r="B785" s="7"/>
      <c r="C785" s="7"/>
      <c r="D785" s="7" t="s">
        <v>11</v>
      </c>
      <c r="E785" s="8">
        <v>45365</v>
      </c>
      <c r="F785" s="7" t="s">
        <v>1253</v>
      </c>
      <c r="G785" s="7" t="s">
        <v>1543</v>
      </c>
      <c r="H785" s="7" t="s">
        <v>781</v>
      </c>
      <c r="I785" s="7" t="s">
        <v>1734</v>
      </c>
      <c r="J785" s="7" t="s">
        <v>1543</v>
      </c>
      <c r="K785" s="9">
        <v>1</v>
      </c>
      <c r="L785" s="10">
        <v>0</v>
      </c>
      <c r="M785" s="10">
        <f>ROUND(IF(ISNUMBER(L785), K785*L785, K785),5)</f>
        <v>0</v>
      </c>
    </row>
    <row r="786" spans="1:13" x14ac:dyDescent="0.25">
      <c r="A786" s="7"/>
      <c r="B786" s="7"/>
      <c r="C786" s="7"/>
      <c r="D786" s="7" t="s">
        <v>11</v>
      </c>
      <c r="E786" s="8">
        <v>45366</v>
      </c>
      <c r="F786" s="7" t="s">
        <v>1254</v>
      </c>
      <c r="G786" s="7" t="s">
        <v>1551</v>
      </c>
      <c r="H786" s="7" t="s">
        <v>1712</v>
      </c>
      <c r="I786" s="7" t="s">
        <v>858</v>
      </c>
      <c r="J786" s="7" t="s">
        <v>1912</v>
      </c>
      <c r="K786" s="9">
        <v>1</v>
      </c>
      <c r="L786" s="10">
        <v>0</v>
      </c>
      <c r="M786" s="10">
        <f>ROUND(IF(ISNUMBER(L786), K786*L786, K786),5)</f>
        <v>0</v>
      </c>
    </row>
    <row r="787" spans="1:13" x14ac:dyDescent="0.25">
      <c r="A787" s="7"/>
      <c r="B787" s="7"/>
      <c r="C787" s="7"/>
      <c r="D787" s="7" t="s">
        <v>11</v>
      </c>
      <c r="E787" s="8">
        <v>45366</v>
      </c>
      <c r="F787" s="7" t="s">
        <v>1255</v>
      </c>
      <c r="G787" s="7" t="s">
        <v>1545</v>
      </c>
      <c r="H787" s="7" t="s">
        <v>1713</v>
      </c>
      <c r="I787" s="7" t="s">
        <v>858</v>
      </c>
      <c r="J787" s="7" t="s">
        <v>882</v>
      </c>
      <c r="K787" s="9">
        <v>1</v>
      </c>
      <c r="L787" s="10">
        <v>0</v>
      </c>
      <c r="M787" s="10">
        <f>ROUND(IF(ISNUMBER(L787), K787*L787, K787),5)</f>
        <v>0</v>
      </c>
    </row>
    <row r="788" spans="1:13" x14ac:dyDescent="0.25">
      <c r="A788" s="7"/>
      <c r="B788" s="7"/>
      <c r="C788" s="7"/>
      <c r="D788" s="7" t="s">
        <v>11</v>
      </c>
      <c r="E788" s="8">
        <v>45366</v>
      </c>
      <c r="F788" s="7" t="s">
        <v>1256</v>
      </c>
      <c r="G788" s="7" t="s">
        <v>1552</v>
      </c>
      <c r="H788" s="7" t="s">
        <v>775</v>
      </c>
      <c r="I788" s="7" t="s">
        <v>858</v>
      </c>
      <c r="J788" s="7" t="s">
        <v>1913</v>
      </c>
      <c r="K788" s="9">
        <v>1</v>
      </c>
      <c r="L788" s="10">
        <v>0</v>
      </c>
      <c r="M788" s="10">
        <f>ROUND(IF(ISNUMBER(L788), K788*L788, K788),5)</f>
        <v>0</v>
      </c>
    </row>
    <row r="789" spans="1:13" x14ac:dyDescent="0.25">
      <c r="A789" s="7"/>
      <c r="B789" s="7"/>
      <c r="C789" s="7"/>
      <c r="D789" s="7" t="s">
        <v>11</v>
      </c>
      <c r="E789" s="8">
        <v>45369</v>
      </c>
      <c r="F789" s="7" t="s">
        <v>1257</v>
      </c>
      <c r="G789" s="7" t="s">
        <v>1553</v>
      </c>
      <c r="H789" s="7" t="s">
        <v>1714</v>
      </c>
      <c r="I789" s="7" t="s">
        <v>858</v>
      </c>
      <c r="J789" s="7" t="s">
        <v>1914</v>
      </c>
      <c r="K789" s="9">
        <v>1</v>
      </c>
      <c r="L789" s="10">
        <v>0</v>
      </c>
      <c r="M789" s="10">
        <f>ROUND(IF(ISNUMBER(L789), K789*L789, K789),5)</f>
        <v>0</v>
      </c>
    </row>
    <row r="790" spans="1:13" x14ac:dyDescent="0.25">
      <c r="A790" s="7"/>
      <c r="B790" s="7"/>
      <c r="C790" s="7"/>
      <c r="D790" s="7" t="s">
        <v>11</v>
      </c>
      <c r="E790" s="8">
        <v>45369</v>
      </c>
      <c r="F790" s="7" t="s">
        <v>1257</v>
      </c>
      <c r="G790" s="7" t="s">
        <v>1551</v>
      </c>
      <c r="H790" s="7" t="s">
        <v>1714</v>
      </c>
      <c r="I790" s="7" t="s">
        <v>858</v>
      </c>
      <c r="J790" s="7" t="s">
        <v>1915</v>
      </c>
      <c r="K790" s="9">
        <v>1</v>
      </c>
      <c r="L790" s="10">
        <v>0</v>
      </c>
      <c r="M790" s="10">
        <f>ROUND(IF(ISNUMBER(L790), K790*L790, K790),5)</f>
        <v>0</v>
      </c>
    </row>
    <row r="791" spans="1:13" x14ac:dyDescent="0.25">
      <c r="A791" s="7"/>
      <c r="B791" s="7"/>
      <c r="C791" s="7"/>
      <c r="D791" s="7" t="s">
        <v>11</v>
      </c>
      <c r="E791" s="8">
        <v>45370</v>
      </c>
      <c r="F791" s="7" t="s">
        <v>1258</v>
      </c>
      <c r="G791" s="7" t="s">
        <v>1554</v>
      </c>
      <c r="H791" s="7" t="s">
        <v>785</v>
      </c>
      <c r="I791" s="7" t="s">
        <v>858</v>
      </c>
      <c r="J791" s="7" t="s">
        <v>1543</v>
      </c>
      <c r="K791" s="9">
        <v>1</v>
      </c>
      <c r="L791" s="10">
        <v>0</v>
      </c>
      <c r="M791" s="10">
        <f>ROUND(IF(ISNUMBER(L791), K791*L791, K791),5)</f>
        <v>0</v>
      </c>
    </row>
    <row r="792" spans="1:13" x14ac:dyDescent="0.25">
      <c r="A792" s="7"/>
      <c r="B792" s="7"/>
      <c r="C792" s="7"/>
      <c r="D792" s="7" t="s">
        <v>11</v>
      </c>
      <c r="E792" s="8">
        <v>45370</v>
      </c>
      <c r="F792" s="7" t="s">
        <v>1258</v>
      </c>
      <c r="G792" s="7" t="s">
        <v>1555</v>
      </c>
      <c r="H792" s="7" t="s">
        <v>785</v>
      </c>
      <c r="I792" s="7" t="s">
        <v>858</v>
      </c>
      <c r="J792" s="7" t="s">
        <v>1916</v>
      </c>
      <c r="K792" s="9">
        <v>1</v>
      </c>
      <c r="L792" s="10">
        <v>0</v>
      </c>
      <c r="M792" s="10">
        <f>ROUND(IF(ISNUMBER(L792), K792*L792, K792),5)</f>
        <v>0</v>
      </c>
    </row>
    <row r="793" spans="1:13" x14ac:dyDescent="0.25">
      <c r="A793" s="7"/>
      <c r="B793" s="7"/>
      <c r="C793" s="7"/>
      <c r="D793" s="7" t="s">
        <v>11</v>
      </c>
      <c r="E793" s="8">
        <v>45372</v>
      </c>
      <c r="F793" s="7" t="s">
        <v>1259</v>
      </c>
      <c r="G793" s="7" t="s">
        <v>1556</v>
      </c>
      <c r="H793" s="7" t="s">
        <v>775</v>
      </c>
      <c r="I793" s="7" t="s">
        <v>858</v>
      </c>
      <c r="J793" s="7" t="s">
        <v>1917</v>
      </c>
      <c r="K793" s="9">
        <v>1</v>
      </c>
      <c r="L793" s="10">
        <v>0</v>
      </c>
      <c r="M793" s="10">
        <f>ROUND(IF(ISNUMBER(L793), K793*L793, K793),5)</f>
        <v>0</v>
      </c>
    </row>
    <row r="794" spans="1:13" x14ac:dyDescent="0.25">
      <c r="A794" s="7"/>
      <c r="B794" s="7"/>
      <c r="C794" s="7"/>
      <c r="D794" s="7" t="s">
        <v>11</v>
      </c>
      <c r="E794" s="8">
        <v>45372</v>
      </c>
      <c r="F794" s="7" t="s">
        <v>1260</v>
      </c>
      <c r="G794" s="7" t="s">
        <v>1557</v>
      </c>
      <c r="H794" s="7" t="s">
        <v>1715</v>
      </c>
      <c r="I794" s="7" t="s">
        <v>858</v>
      </c>
      <c r="J794" s="7" t="s">
        <v>1910</v>
      </c>
      <c r="K794" s="9">
        <v>1</v>
      </c>
      <c r="L794" s="10">
        <v>0</v>
      </c>
      <c r="M794" s="10">
        <f>ROUND(IF(ISNUMBER(L794), K794*L794, K794),5)</f>
        <v>0</v>
      </c>
    </row>
    <row r="795" spans="1:13" x14ac:dyDescent="0.25">
      <c r="A795" s="7"/>
      <c r="B795" s="7"/>
      <c r="C795" s="7"/>
      <c r="D795" s="7" t="s">
        <v>11</v>
      </c>
      <c r="E795" s="8">
        <v>45373</v>
      </c>
      <c r="F795" s="7" t="s">
        <v>1261</v>
      </c>
      <c r="G795" s="7" t="s">
        <v>1558</v>
      </c>
      <c r="H795" s="7" t="s">
        <v>1716</v>
      </c>
      <c r="I795" s="7" t="s">
        <v>1734</v>
      </c>
      <c r="J795" s="7" t="s">
        <v>1918</v>
      </c>
      <c r="K795" s="9">
        <v>1</v>
      </c>
      <c r="L795" s="10">
        <v>0</v>
      </c>
      <c r="M795" s="10">
        <f>ROUND(IF(ISNUMBER(L795), K795*L795, K795),5)</f>
        <v>0</v>
      </c>
    </row>
    <row r="796" spans="1:13" x14ac:dyDescent="0.25">
      <c r="A796" s="7"/>
      <c r="B796" s="7"/>
      <c r="C796" s="7"/>
      <c r="D796" s="7" t="s">
        <v>11</v>
      </c>
      <c r="E796" s="8">
        <v>45373</v>
      </c>
      <c r="F796" s="7" t="s">
        <v>1262</v>
      </c>
      <c r="G796" s="7" t="s">
        <v>1559</v>
      </c>
      <c r="H796" s="7" t="s">
        <v>713</v>
      </c>
      <c r="I796" s="7" t="s">
        <v>1734</v>
      </c>
      <c r="J796" s="7" t="s">
        <v>1919</v>
      </c>
      <c r="K796" s="9">
        <v>1</v>
      </c>
      <c r="L796" s="10">
        <v>0</v>
      </c>
      <c r="M796" s="10">
        <f>ROUND(IF(ISNUMBER(L796), K796*L796, K796),5)</f>
        <v>0</v>
      </c>
    </row>
    <row r="797" spans="1:13" x14ac:dyDescent="0.25">
      <c r="A797" s="7"/>
      <c r="B797" s="7"/>
      <c r="C797" s="7"/>
      <c r="D797" s="7" t="s">
        <v>11</v>
      </c>
      <c r="E797" s="8">
        <v>45376</v>
      </c>
      <c r="F797" s="7" t="s">
        <v>1263</v>
      </c>
      <c r="G797" s="7" t="s">
        <v>1560</v>
      </c>
      <c r="H797" s="7" t="s">
        <v>1717</v>
      </c>
      <c r="I797" s="7" t="s">
        <v>858</v>
      </c>
      <c r="J797" s="7" t="s">
        <v>1920</v>
      </c>
      <c r="K797" s="9">
        <v>1</v>
      </c>
      <c r="L797" s="10">
        <v>0</v>
      </c>
      <c r="M797" s="10">
        <f>ROUND(IF(ISNUMBER(L797), K797*L797, K797),5)</f>
        <v>0</v>
      </c>
    </row>
    <row r="798" spans="1:13" x14ac:dyDescent="0.25">
      <c r="A798" s="7"/>
      <c r="B798" s="7"/>
      <c r="C798" s="7"/>
      <c r="D798" s="7" t="s">
        <v>11</v>
      </c>
      <c r="E798" s="8">
        <v>45378</v>
      </c>
      <c r="F798" s="7" t="s">
        <v>1264</v>
      </c>
      <c r="G798" s="7" t="s">
        <v>1561</v>
      </c>
      <c r="H798" s="7" t="s">
        <v>749</v>
      </c>
      <c r="I798" s="7" t="s">
        <v>858</v>
      </c>
      <c r="J798" s="7" t="s">
        <v>874</v>
      </c>
      <c r="K798" s="9">
        <v>1</v>
      </c>
      <c r="L798" s="10">
        <v>0</v>
      </c>
      <c r="M798" s="10">
        <f>ROUND(IF(ISNUMBER(L798), K798*L798, K798),5)</f>
        <v>0</v>
      </c>
    </row>
    <row r="799" spans="1:13" x14ac:dyDescent="0.25">
      <c r="A799" s="7"/>
      <c r="B799" s="7"/>
      <c r="C799" s="7"/>
      <c r="D799" s="7" t="s">
        <v>11</v>
      </c>
      <c r="E799" s="8">
        <v>45378</v>
      </c>
      <c r="F799" s="7" t="s">
        <v>1265</v>
      </c>
      <c r="G799" s="7" t="s">
        <v>1562</v>
      </c>
      <c r="H799" s="7" t="s">
        <v>675</v>
      </c>
      <c r="I799" s="7" t="s">
        <v>858</v>
      </c>
      <c r="J799" s="7" t="s">
        <v>866</v>
      </c>
      <c r="K799" s="9">
        <v>1</v>
      </c>
      <c r="L799" s="10">
        <v>0</v>
      </c>
      <c r="M799" s="10">
        <f>ROUND(IF(ISNUMBER(L799), K799*L799, K799),5)</f>
        <v>0</v>
      </c>
    </row>
    <row r="800" spans="1:13" x14ac:dyDescent="0.25">
      <c r="A800" s="7"/>
      <c r="B800" s="7"/>
      <c r="C800" s="7"/>
      <c r="D800" s="7" t="s">
        <v>11</v>
      </c>
      <c r="E800" s="8">
        <v>45378</v>
      </c>
      <c r="F800" s="7" t="s">
        <v>1266</v>
      </c>
      <c r="G800" s="7" t="s">
        <v>1563</v>
      </c>
      <c r="H800" s="7" t="s">
        <v>1718</v>
      </c>
      <c r="I800" s="7" t="s">
        <v>858</v>
      </c>
      <c r="J800" s="7" t="s">
        <v>866</v>
      </c>
      <c r="K800" s="9">
        <v>1</v>
      </c>
      <c r="L800" s="10">
        <v>0</v>
      </c>
      <c r="M800" s="10">
        <f>ROUND(IF(ISNUMBER(L800), K800*L800, K800),5)</f>
        <v>0</v>
      </c>
    </row>
    <row r="801" spans="1:13" x14ac:dyDescent="0.25">
      <c r="A801" s="7"/>
      <c r="B801" s="7"/>
      <c r="C801" s="7"/>
      <c r="D801" s="7" t="s">
        <v>11</v>
      </c>
      <c r="E801" s="8">
        <v>45378</v>
      </c>
      <c r="F801" s="7" t="s">
        <v>1267</v>
      </c>
      <c r="G801" s="7" t="s">
        <v>1564</v>
      </c>
      <c r="H801" s="7" t="s">
        <v>675</v>
      </c>
      <c r="I801" s="7" t="s">
        <v>1734</v>
      </c>
      <c r="J801" s="7" t="s">
        <v>1921</v>
      </c>
      <c r="K801" s="9">
        <v>1</v>
      </c>
      <c r="L801" s="10">
        <v>0</v>
      </c>
      <c r="M801" s="10">
        <f>ROUND(IF(ISNUMBER(L801), K801*L801, K801),5)</f>
        <v>0</v>
      </c>
    </row>
    <row r="802" spans="1:13" x14ac:dyDescent="0.25">
      <c r="A802" s="7"/>
      <c r="B802" s="7"/>
      <c r="C802" s="7"/>
      <c r="D802" s="7" t="s">
        <v>11</v>
      </c>
      <c r="E802" s="8">
        <v>45379</v>
      </c>
      <c r="F802" s="7" t="s">
        <v>1268</v>
      </c>
      <c r="G802" s="7" t="s">
        <v>1565</v>
      </c>
      <c r="H802" s="7" t="s">
        <v>1713</v>
      </c>
      <c r="I802" s="7" t="s">
        <v>858</v>
      </c>
      <c r="J802" s="7" t="s">
        <v>1920</v>
      </c>
      <c r="K802" s="9">
        <v>1</v>
      </c>
      <c r="L802" s="10">
        <v>0</v>
      </c>
      <c r="M802" s="10">
        <f>ROUND(IF(ISNUMBER(L802), K802*L802, K802),5)</f>
        <v>0</v>
      </c>
    </row>
    <row r="803" spans="1:13" x14ac:dyDescent="0.25">
      <c r="A803" s="7"/>
      <c r="B803" s="7"/>
      <c r="C803" s="7"/>
      <c r="D803" s="7" t="s">
        <v>11</v>
      </c>
      <c r="E803" s="8">
        <v>45379</v>
      </c>
      <c r="F803" s="7" t="s">
        <v>1268</v>
      </c>
      <c r="G803" s="7" t="s">
        <v>1543</v>
      </c>
      <c r="H803" s="7" t="s">
        <v>1713</v>
      </c>
      <c r="I803" s="7" t="s">
        <v>858</v>
      </c>
      <c r="J803" s="7" t="s">
        <v>1543</v>
      </c>
      <c r="K803" s="9">
        <v>1</v>
      </c>
      <c r="L803" s="10">
        <v>0</v>
      </c>
      <c r="M803" s="10">
        <f>ROUND(IF(ISNUMBER(L803), K803*L803, K803),5)</f>
        <v>0</v>
      </c>
    </row>
    <row r="804" spans="1:13" x14ac:dyDescent="0.25">
      <c r="A804" s="7"/>
      <c r="B804" s="7"/>
      <c r="C804" s="7"/>
      <c r="D804" s="7" t="s">
        <v>11</v>
      </c>
      <c r="E804" s="8">
        <v>45380</v>
      </c>
      <c r="F804" s="7" t="s">
        <v>1269</v>
      </c>
      <c r="G804" s="7" t="s">
        <v>1566</v>
      </c>
      <c r="H804" s="7" t="s">
        <v>1702</v>
      </c>
      <c r="I804" s="7" t="s">
        <v>858</v>
      </c>
      <c r="J804" s="7" t="s">
        <v>1922</v>
      </c>
      <c r="K804" s="9">
        <v>1</v>
      </c>
      <c r="L804" s="10">
        <v>8.32</v>
      </c>
      <c r="M804" s="10">
        <f>ROUND(IF(ISNUMBER(L804), K804*L804, K804),5)</f>
        <v>8.32</v>
      </c>
    </row>
    <row r="805" spans="1:13" x14ac:dyDescent="0.25">
      <c r="A805" s="7"/>
      <c r="B805" s="7"/>
      <c r="C805" s="7"/>
      <c r="D805" s="7" t="s">
        <v>11</v>
      </c>
      <c r="E805" s="8">
        <v>45362</v>
      </c>
      <c r="F805" s="7" t="s">
        <v>1248</v>
      </c>
      <c r="G805" s="7" t="s">
        <v>1567</v>
      </c>
      <c r="H805" s="7" t="s">
        <v>683</v>
      </c>
      <c r="I805" s="7" t="s">
        <v>858</v>
      </c>
      <c r="J805" s="7" t="s">
        <v>882</v>
      </c>
      <c r="K805" s="9">
        <v>1</v>
      </c>
      <c r="L805" s="10">
        <v>8.4600000000000009</v>
      </c>
      <c r="M805" s="10">
        <f>ROUND(IF(ISNUMBER(L805), K805*L805, K805),5)</f>
        <v>8.4600000000000009</v>
      </c>
    </row>
    <row r="806" spans="1:13" x14ac:dyDescent="0.25">
      <c r="A806" s="7"/>
      <c r="B806" s="7"/>
      <c r="C806" s="7"/>
      <c r="D806" s="7" t="s">
        <v>11</v>
      </c>
      <c r="E806" s="8">
        <v>45363</v>
      </c>
      <c r="F806" s="7" t="s">
        <v>1270</v>
      </c>
      <c r="G806" s="7" t="s">
        <v>1567</v>
      </c>
      <c r="H806" s="7" t="s">
        <v>720</v>
      </c>
      <c r="I806" s="7" t="s">
        <v>858</v>
      </c>
      <c r="J806" s="7" t="s">
        <v>882</v>
      </c>
      <c r="K806" s="9">
        <v>1</v>
      </c>
      <c r="L806" s="10">
        <v>8.4600000000000009</v>
      </c>
      <c r="M806" s="10">
        <f>ROUND(IF(ISNUMBER(L806), K806*L806, K806),5)</f>
        <v>8.4600000000000009</v>
      </c>
    </row>
    <row r="807" spans="1:13" x14ac:dyDescent="0.25">
      <c r="A807" s="7"/>
      <c r="B807" s="7"/>
      <c r="C807" s="7"/>
      <c r="D807" s="7" t="s">
        <v>11</v>
      </c>
      <c r="E807" s="8">
        <v>45372</v>
      </c>
      <c r="F807" s="7" t="s">
        <v>1260</v>
      </c>
      <c r="G807" s="7" t="s">
        <v>1567</v>
      </c>
      <c r="H807" s="7" t="s">
        <v>1715</v>
      </c>
      <c r="I807" s="7" t="s">
        <v>858</v>
      </c>
      <c r="J807" s="7" t="s">
        <v>882</v>
      </c>
      <c r="K807" s="9">
        <v>1</v>
      </c>
      <c r="L807" s="10">
        <v>8.4600000000000009</v>
      </c>
      <c r="M807" s="10">
        <f>ROUND(IF(ISNUMBER(L807), K807*L807, K807),5)</f>
        <v>8.4600000000000009</v>
      </c>
    </row>
    <row r="808" spans="1:13" x14ac:dyDescent="0.25">
      <c r="A808" s="7"/>
      <c r="B808" s="7"/>
      <c r="C808" s="7"/>
      <c r="D808" s="7" t="s">
        <v>11</v>
      </c>
      <c r="E808" s="8">
        <v>45363</v>
      </c>
      <c r="F808" s="7" t="s">
        <v>1271</v>
      </c>
      <c r="G808" s="7" t="s">
        <v>1567</v>
      </c>
      <c r="H808" s="7" t="s">
        <v>720</v>
      </c>
      <c r="I808" s="7" t="s">
        <v>858</v>
      </c>
      <c r="J808" s="7" t="s">
        <v>882</v>
      </c>
      <c r="K808" s="9">
        <v>1</v>
      </c>
      <c r="L808" s="10">
        <v>9.3699999999999992</v>
      </c>
      <c r="M808" s="10">
        <f>ROUND(IF(ISNUMBER(L808), K808*L808, K808),5)</f>
        <v>9.3699999999999992</v>
      </c>
    </row>
    <row r="809" spans="1:13" x14ac:dyDescent="0.25">
      <c r="A809" s="7"/>
      <c r="B809" s="7"/>
      <c r="C809" s="7"/>
      <c r="D809" s="7" t="s">
        <v>11</v>
      </c>
      <c r="E809" s="8">
        <v>45352</v>
      </c>
      <c r="F809" s="7" t="s">
        <v>1272</v>
      </c>
      <c r="G809" s="7" t="s">
        <v>417</v>
      </c>
      <c r="H809" s="7" t="s">
        <v>1719</v>
      </c>
      <c r="I809" s="7" t="s">
        <v>858</v>
      </c>
      <c r="J809" s="7" t="s">
        <v>890</v>
      </c>
      <c r="K809" s="9">
        <v>1</v>
      </c>
      <c r="L809" s="10">
        <v>9.9499999999999993</v>
      </c>
      <c r="M809" s="10">
        <f>ROUND(IF(ISNUMBER(L809), K809*L809, K809),5)</f>
        <v>9.9499999999999993</v>
      </c>
    </row>
    <row r="810" spans="1:13" x14ac:dyDescent="0.25">
      <c r="A810" s="7"/>
      <c r="B810" s="7"/>
      <c r="C810" s="7"/>
      <c r="D810" s="7" t="s">
        <v>11</v>
      </c>
      <c r="E810" s="8">
        <v>45356</v>
      </c>
      <c r="F810" s="7" t="s">
        <v>1273</v>
      </c>
      <c r="G810" s="7" t="s">
        <v>417</v>
      </c>
      <c r="H810" s="7" t="s">
        <v>1720</v>
      </c>
      <c r="I810" s="7" t="s">
        <v>858</v>
      </c>
      <c r="J810" s="7" t="s">
        <v>890</v>
      </c>
      <c r="K810" s="9">
        <v>1</v>
      </c>
      <c r="L810" s="10">
        <v>9.9499999999999993</v>
      </c>
      <c r="M810" s="10">
        <f>ROUND(IF(ISNUMBER(L810), K810*L810, K810),5)</f>
        <v>9.9499999999999993</v>
      </c>
    </row>
    <row r="811" spans="1:13" x14ac:dyDescent="0.25">
      <c r="A811" s="7"/>
      <c r="B811" s="7"/>
      <c r="C811" s="7"/>
      <c r="D811" s="7" t="s">
        <v>11</v>
      </c>
      <c r="E811" s="8">
        <v>45356</v>
      </c>
      <c r="F811" s="7" t="s">
        <v>1274</v>
      </c>
      <c r="G811" s="7" t="s">
        <v>417</v>
      </c>
      <c r="H811" s="7" t="s">
        <v>1721</v>
      </c>
      <c r="I811" s="7" t="s">
        <v>858</v>
      </c>
      <c r="J811" s="7" t="s">
        <v>890</v>
      </c>
      <c r="K811" s="9">
        <v>1</v>
      </c>
      <c r="L811" s="10">
        <v>9.9499999999999993</v>
      </c>
      <c r="M811" s="10">
        <f>ROUND(IF(ISNUMBER(L811), K811*L811, K811),5)</f>
        <v>9.9499999999999993</v>
      </c>
    </row>
    <row r="812" spans="1:13" x14ac:dyDescent="0.25">
      <c r="A812" s="7"/>
      <c r="B812" s="7"/>
      <c r="C812" s="7"/>
      <c r="D812" s="7" t="s">
        <v>11</v>
      </c>
      <c r="E812" s="8">
        <v>45359</v>
      </c>
      <c r="F812" s="7" t="s">
        <v>1275</v>
      </c>
      <c r="G812" s="7" t="s">
        <v>417</v>
      </c>
      <c r="H812" s="7" t="s">
        <v>675</v>
      </c>
      <c r="I812" s="7" t="s">
        <v>858</v>
      </c>
      <c r="J812" s="7" t="s">
        <v>890</v>
      </c>
      <c r="K812" s="9">
        <v>1</v>
      </c>
      <c r="L812" s="10">
        <v>9.9499999999999993</v>
      </c>
      <c r="M812" s="10">
        <f>ROUND(IF(ISNUMBER(L812), K812*L812, K812),5)</f>
        <v>9.9499999999999993</v>
      </c>
    </row>
    <row r="813" spans="1:13" x14ac:dyDescent="0.25">
      <c r="A813" s="7"/>
      <c r="B813" s="7"/>
      <c r="C813" s="7"/>
      <c r="D813" s="7" t="s">
        <v>11</v>
      </c>
      <c r="E813" s="8">
        <v>45359</v>
      </c>
      <c r="F813" s="7" t="s">
        <v>1275</v>
      </c>
      <c r="G813" s="7" t="s">
        <v>1568</v>
      </c>
      <c r="H813" s="7" t="s">
        <v>675</v>
      </c>
      <c r="I813" s="7" t="s">
        <v>858</v>
      </c>
      <c r="J813" s="7" t="s">
        <v>1919</v>
      </c>
      <c r="K813" s="9">
        <v>1</v>
      </c>
      <c r="L813" s="10">
        <v>9.9499999999999993</v>
      </c>
      <c r="M813" s="10">
        <f>ROUND(IF(ISNUMBER(L813), K813*L813, K813),5)</f>
        <v>9.9499999999999993</v>
      </c>
    </row>
    <row r="814" spans="1:13" x14ac:dyDescent="0.25">
      <c r="A814" s="7"/>
      <c r="B814" s="7"/>
      <c r="C814" s="7"/>
      <c r="D814" s="7" t="s">
        <v>11</v>
      </c>
      <c r="E814" s="8">
        <v>45362</v>
      </c>
      <c r="F814" s="7" t="s">
        <v>1276</v>
      </c>
      <c r="G814" s="7" t="s">
        <v>417</v>
      </c>
      <c r="H814" s="7" t="s">
        <v>1722</v>
      </c>
      <c r="I814" s="7" t="s">
        <v>858</v>
      </c>
      <c r="J814" s="7" t="s">
        <v>890</v>
      </c>
      <c r="K814" s="9">
        <v>1</v>
      </c>
      <c r="L814" s="10">
        <v>9.9499999999999993</v>
      </c>
      <c r="M814" s="10">
        <f>ROUND(IF(ISNUMBER(L814), K814*L814, K814),5)</f>
        <v>9.9499999999999993</v>
      </c>
    </row>
    <row r="815" spans="1:13" x14ac:dyDescent="0.25">
      <c r="A815" s="7"/>
      <c r="B815" s="7"/>
      <c r="C815" s="7"/>
      <c r="D815" s="7" t="s">
        <v>11</v>
      </c>
      <c r="E815" s="8">
        <v>45362</v>
      </c>
      <c r="F815" s="7" t="s">
        <v>1248</v>
      </c>
      <c r="G815" s="7" t="s">
        <v>417</v>
      </c>
      <c r="H815" s="7" t="s">
        <v>683</v>
      </c>
      <c r="I815" s="7" t="s">
        <v>858</v>
      </c>
      <c r="J815" s="7" t="s">
        <v>890</v>
      </c>
      <c r="K815" s="9">
        <v>1</v>
      </c>
      <c r="L815" s="10">
        <v>9.9499999999999993</v>
      </c>
      <c r="M815" s="10">
        <f>ROUND(IF(ISNUMBER(L815), K815*L815, K815),5)</f>
        <v>9.9499999999999993</v>
      </c>
    </row>
    <row r="816" spans="1:13" x14ac:dyDescent="0.25">
      <c r="A816" s="7"/>
      <c r="B816" s="7"/>
      <c r="C816" s="7"/>
      <c r="D816" s="7" t="s">
        <v>11</v>
      </c>
      <c r="E816" s="8">
        <v>45362</v>
      </c>
      <c r="F816" s="7" t="s">
        <v>1277</v>
      </c>
      <c r="G816" s="7" t="s">
        <v>417</v>
      </c>
      <c r="H816" s="7" t="s">
        <v>713</v>
      </c>
      <c r="I816" s="7" t="s">
        <v>858</v>
      </c>
      <c r="J816" s="7" t="s">
        <v>890</v>
      </c>
      <c r="K816" s="9">
        <v>1</v>
      </c>
      <c r="L816" s="10">
        <v>9.9499999999999993</v>
      </c>
      <c r="M816" s="10">
        <f>ROUND(IF(ISNUMBER(L816), K816*L816, K816),5)</f>
        <v>9.9499999999999993</v>
      </c>
    </row>
    <row r="817" spans="1:13" x14ac:dyDescent="0.25">
      <c r="A817" s="7"/>
      <c r="B817" s="7"/>
      <c r="C817" s="7"/>
      <c r="D817" s="7" t="s">
        <v>11</v>
      </c>
      <c r="E817" s="8">
        <v>45363</v>
      </c>
      <c r="F817" s="7" t="s">
        <v>1271</v>
      </c>
      <c r="G817" s="7" t="s">
        <v>417</v>
      </c>
      <c r="H817" s="7" t="s">
        <v>720</v>
      </c>
      <c r="I817" s="7" t="s">
        <v>858</v>
      </c>
      <c r="J817" s="7" t="s">
        <v>890</v>
      </c>
      <c r="K817" s="9">
        <v>1</v>
      </c>
      <c r="L817" s="10">
        <v>9.9499999999999993</v>
      </c>
      <c r="M817" s="10">
        <f>ROUND(IF(ISNUMBER(L817), K817*L817, K817),5)</f>
        <v>9.9499999999999993</v>
      </c>
    </row>
    <row r="818" spans="1:13" x14ac:dyDescent="0.25">
      <c r="A818" s="7"/>
      <c r="B818" s="7"/>
      <c r="C818" s="7"/>
      <c r="D818" s="7" t="s">
        <v>11</v>
      </c>
      <c r="E818" s="8">
        <v>45363</v>
      </c>
      <c r="F818" s="7" t="s">
        <v>1270</v>
      </c>
      <c r="G818" s="7" t="s">
        <v>417</v>
      </c>
      <c r="H818" s="7" t="s">
        <v>720</v>
      </c>
      <c r="I818" s="7" t="s">
        <v>858</v>
      </c>
      <c r="J818" s="7" t="s">
        <v>890</v>
      </c>
      <c r="K818" s="9">
        <v>1</v>
      </c>
      <c r="L818" s="10">
        <v>9.9499999999999993</v>
      </c>
      <c r="M818" s="10">
        <f>ROUND(IF(ISNUMBER(L818), K818*L818, K818),5)</f>
        <v>9.9499999999999993</v>
      </c>
    </row>
    <row r="819" spans="1:13" x14ac:dyDescent="0.25">
      <c r="A819" s="7"/>
      <c r="B819" s="7"/>
      <c r="C819" s="7"/>
      <c r="D819" s="7" t="s">
        <v>11</v>
      </c>
      <c r="E819" s="8">
        <v>45364</v>
      </c>
      <c r="F819" s="7" t="s">
        <v>1278</v>
      </c>
      <c r="G819" s="7" t="s">
        <v>417</v>
      </c>
      <c r="H819" s="7" t="s">
        <v>726</v>
      </c>
      <c r="I819" s="7" t="s">
        <v>858</v>
      </c>
      <c r="J819" s="7" t="s">
        <v>890</v>
      </c>
      <c r="K819" s="9">
        <v>1</v>
      </c>
      <c r="L819" s="10">
        <v>9.9499999999999993</v>
      </c>
      <c r="M819" s="10">
        <f>ROUND(IF(ISNUMBER(L819), K819*L819, K819),5)</f>
        <v>9.9499999999999993</v>
      </c>
    </row>
    <row r="820" spans="1:13" x14ac:dyDescent="0.25">
      <c r="A820" s="7"/>
      <c r="B820" s="7"/>
      <c r="C820" s="7"/>
      <c r="D820" s="7" t="s">
        <v>11</v>
      </c>
      <c r="E820" s="8">
        <v>45364</v>
      </c>
      <c r="F820" s="7" t="s">
        <v>1279</v>
      </c>
      <c r="G820" s="7" t="s">
        <v>417</v>
      </c>
      <c r="H820" s="7" t="s">
        <v>756</v>
      </c>
      <c r="I820" s="7" t="s">
        <v>1734</v>
      </c>
      <c r="J820" s="7" t="s">
        <v>890</v>
      </c>
      <c r="K820" s="9">
        <v>1</v>
      </c>
      <c r="L820" s="10">
        <v>9.9499999999999993</v>
      </c>
      <c r="M820" s="10">
        <f>ROUND(IF(ISNUMBER(L820), K820*L820, K820),5)</f>
        <v>9.9499999999999993</v>
      </c>
    </row>
    <row r="821" spans="1:13" x14ac:dyDescent="0.25">
      <c r="A821" s="7"/>
      <c r="B821" s="7"/>
      <c r="C821" s="7"/>
      <c r="D821" s="7" t="s">
        <v>11</v>
      </c>
      <c r="E821" s="8">
        <v>45365</v>
      </c>
      <c r="F821" s="7" t="s">
        <v>1253</v>
      </c>
      <c r="G821" s="7" t="s">
        <v>417</v>
      </c>
      <c r="H821" s="7" t="s">
        <v>781</v>
      </c>
      <c r="I821" s="7" t="s">
        <v>1734</v>
      </c>
      <c r="J821" s="7" t="s">
        <v>890</v>
      </c>
      <c r="K821" s="9">
        <v>1</v>
      </c>
      <c r="L821" s="10">
        <v>9.9499999999999993</v>
      </c>
      <c r="M821" s="10">
        <f>ROUND(IF(ISNUMBER(L821), K821*L821, K821),5)</f>
        <v>9.9499999999999993</v>
      </c>
    </row>
    <row r="822" spans="1:13" x14ac:dyDescent="0.25">
      <c r="A822" s="7"/>
      <c r="B822" s="7"/>
      <c r="C822" s="7"/>
      <c r="D822" s="7" t="s">
        <v>11</v>
      </c>
      <c r="E822" s="8">
        <v>45366</v>
      </c>
      <c r="F822" s="7" t="s">
        <v>1254</v>
      </c>
      <c r="G822" s="7" t="s">
        <v>417</v>
      </c>
      <c r="H822" s="7" t="s">
        <v>1712</v>
      </c>
      <c r="I822" s="7" t="s">
        <v>858</v>
      </c>
      <c r="J822" s="7" t="s">
        <v>890</v>
      </c>
      <c r="K822" s="9">
        <v>1</v>
      </c>
      <c r="L822" s="10">
        <v>9.9499999999999993</v>
      </c>
      <c r="M822" s="10">
        <f>ROUND(IF(ISNUMBER(L822), K822*L822, K822),5)</f>
        <v>9.9499999999999993</v>
      </c>
    </row>
    <row r="823" spans="1:13" x14ac:dyDescent="0.25">
      <c r="A823" s="7"/>
      <c r="B823" s="7"/>
      <c r="C823" s="7"/>
      <c r="D823" s="7" t="s">
        <v>11</v>
      </c>
      <c r="E823" s="8">
        <v>45366</v>
      </c>
      <c r="F823" s="7" t="s">
        <v>1256</v>
      </c>
      <c r="G823" s="7" t="s">
        <v>417</v>
      </c>
      <c r="H823" s="7" t="s">
        <v>775</v>
      </c>
      <c r="I823" s="7" t="s">
        <v>858</v>
      </c>
      <c r="J823" s="7" t="s">
        <v>890</v>
      </c>
      <c r="K823" s="9">
        <v>1</v>
      </c>
      <c r="L823" s="10">
        <v>9.9499999999999993</v>
      </c>
      <c r="M823" s="10">
        <f>ROUND(IF(ISNUMBER(L823), K823*L823, K823),5)</f>
        <v>9.9499999999999993</v>
      </c>
    </row>
    <row r="824" spans="1:13" x14ac:dyDescent="0.25">
      <c r="A824" s="7"/>
      <c r="B824" s="7"/>
      <c r="C824" s="7"/>
      <c r="D824" s="7" t="s">
        <v>11</v>
      </c>
      <c r="E824" s="8">
        <v>45370</v>
      </c>
      <c r="F824" s="7" t="s">
        <v>1280</v>
      </c>
      <c r="G824" s="7" t="s">
        <v>417</v>
      </c>
      <c r="H824" s="7" t="s">
        <v>675</v>
      </c>
      <c r="I824" s="7" t="s">
        <v>858</v>
      </c>
      <c r="J824" s="7" t="s">
        <v>890</v>
      </c>
      <c r="K824" s="9">
        <v>1</v>
      </c>
      <c r="L824" s="10">
        <v>9.9499999999999993</v>
      </c>
      <c r="M824" s="10">
        <f>ROUND(IF(ISNUMBER(L824), K824*L824, K824),5)</f>
        <v>9.9499999999999993</v>
      </c>
    </row>
    <row r="825" spans="1:13" x14ac:dyDescent="0.25">
      <c r="A825" s="7"/>
      <c r="B825" s="7"/>
      <c r="C825" s="7"/>
      <c r="D825" s="7" t="s">
        <v>11</v>
      </c>
      <c r="E825" s="8">
        <v>45372</v>
      </c>
      <c r="F825" s="7" t="s">
        <v>1259</v>
      </c>
      <c r="G825" s="7" t="s">
        <v>417</v>
      </c>
      <c r="H825" s="7" t="s">
        <v>775</v>
      </c>
      <c r="I825" s="7" t="s">
        <v>858</v>
      </c>
      <c r="J825" s="7" t="s">
        <v>890</v>
      </c>
      <c r="K825" s="9">
        <v>1</v>
      </c>
      <c r="L825" s="10">
        <v>9.9499999999999993</v>
      </c>
      <c r="M825" s="10">
        <f>ROUND(IF(ISNUMBER(L825), K825*L825, K825),5)</f>
        <v>9.9499999999999993</v>
      </c>
    </row>
    <row r="826" spans="1:13" x14ac:dyDescent="0.25">
      <c r="A826" s="7"/>
      <c r="B826" s="7"/>
      <c r="C826" s="7"/>
      <c r="D826" s="7" t="s">
        <v>11</v>
      </c>
      <c r="E826" s="8">
        <v>45372</v>
      </c>
      <c r="F826" s="7" t="s">
        <v>1260</v>
      </c>
      <c r="G826" s="7" t="s">
        <v>417</v>
      </c>
      <c r="H826" s="7" t="s">
        <v>1715</v>
      </c>
      <c r="I826" s="7" t="s">
        <v>858</v>
      </c>
      <c r="J826" s="7" t="s">
        <v>890</v>
      </c>
      <c r="K826" s="9">
        <v>1</v>
      </c>
      <c r="L826" s="10">
        <v>9.9499999999999993</v>
      </c>
      <c r="M826" s="10">
        <f>ROUND(IF(ISNUMBER(L826), K826*L826, K826),5)</f>
        <v>9.9499999999999993</v>
      </c>
    </row>
    <row r="827" spans="1:13" x14ac:dyDescent="0.25">
      <c r="A827" s="7"/>
      <c r="B827" s="7"/>
      <c r="C827" s="7"/>
      <c r="D827" s="7" t="s">
        <v>11</v>
      </c>
      <c r="E827" s="8">
        <v>45376</v>
      </c>
      <c r="F827" s="7" t="s">
        <v>1281</v>
      </c>
      <c r="G827" s="7" t="s">
        <v>417</v>
      </c>
      <c r="H827" s="7" t="s">
        <v>675</v>
      </c>
      <c r="I827" s="7" t="s">
        <v>858</v>
      </c>
      <c r="J827" s="7" t="s">
        <v>890</v>
      </c>
      <c r="K827" s="9">
        <v>1</v>
      </c>
      <c r="L827" s="10">
        <v>9.9499999999999993</v>
      </c>
      <c r="M827" s="10">
        <f>ROUND(IF(ISNUMBER(L827), K827*L827, K827),5)</f>
        <v>9.9499999999999993</v>
      </c>
    </row>
    <row r="828" spans="1:13" x14ac:dyDescent="0.25">
      <c r="A828" s="7"/>
      <c r="B828" s="7"/>
      <c r="C828" s="7"/>
      <c r="D828" s="7" t="s">
        <v>11</v>
      </c>
      <c r="E828" s="8">
        <v>45376</v>
      </c>
      <c r="F828" s="7" t="s">
        <v>1263</v>
      </c>
      <c r="G828" s="7" t="s">
        <v>417</v>
      </c>
      <c r="H828" s="7" t="s">
        <v>1717</v>
      </c>
      <c r="I828" s="7" t="s">
        <v>858</v>
      </c>
      <c r="J828" s="7" t="s">
        <v>890</v>
      </c>
      <c r="K828" s="9">
        <v>1</v>
      </c>
      <c r="L828" s="10">
        <v>9.9499999999999993</v>
      </c>
      <c r="M828" s="10">
        <f>ROUND(IF(ISNUMBER(L828), K828*L828, K828),5)</f>
        <v>9.9499999999999993</v>
      </c>
    </row>
    <row r="829" spans="1:13" x14ac:dyDescent="0.25">
      <c r="A829" s="7"/>
      <c r="B829" s="7"/>
      <c r="C829" s="7"/>
      <c r="D829" s="7" t="s">
        <v>11</v>
      </c>
      <c r="E829" s="8">
        <v>45376</v>
      </c>
      <c r="F829" s="7" t="s">
        <v>1282</v>
      </c>
      <c r="G829" s="7" t="s">
        <v>417</v>
      </c>
      <c r="H829" s="7" t="s">
        <v>675</v>
      </c>
      <c r="I829" s="7" t="s">
        <v>858</v>
      </c>
      <c r="J829" s="7" t="s">
        <v>890</v>
      </c>
      <c r="K829" s="9">
        <v>1</v>
      </c>
      <c r="L829" s="10">
        <v>9.9499999999999993</v>
      </c>
      <c r="M829" s="10">
        <f>ROUND(IF(ISNUMBER(L829), K829*L829, K829),5)</f>
        <v>9.9499999999999993</v>
      </c>
    </row>
    <row r="830" spans="1:13" x14ac:dyDescent="0.25">
      <c r="A830" s="7"/>
      <c r="B830" s="7"/>
      <c r="C830" s="7"/>
      <c r="D830" s="7" t="s">
        <v>11</v>
      </c>
      <c r="E830" s="8">
        <v>45378</v>
      </c>
      <c r="F830" s="7" t="s">
        <v>1267</v>
      </c>
      <c r="G830" s="7" t="s">
        <v>417</v>
      </c>
      <c r="H830" s="7" t="s">
        <v>675</v>
      </c>
      <c r="I830" s="7" t="s">
        <v>1734</v>
      </c>
      <c r="J830" s="7" t="s">
        <v>890</v>
      </c>
      <c r="K830" s="9">
        <v>1</v>
      </c>
      <c r="L830" s="10">
        <v>9.9499999999999993</v>
      </c>
      <c r="M830" s="10">
        <f>ROUND(IF(ISNUMBER(L830), K830*L830, K830),5)</f>
        <v>9.9499999999999993</v>
      </c>
    </row>
    <row r="831" spans="1:13" x14ac:dyDescent="0.25">
      <c r="A831" s="7"/>
      <c r="B831" s="7"/>
      <c r="C831" s="7"/>
      <c r="D831" s="7" t="s">
        <v>11</v>
      </c>
      <c r="E831" s="8">
        <v>45379</v>
      </c>
      <c r="F831" s="7" t="s">
        <v>1283</v>
      </c>
      <c r="G831" s="7" t="s">
        <v>1569</v>
      </c>
      <c r="H831" s="7" t="s">
        <v>785</v>
      </c>
      <c r="I831" s="7" t="s">
        <v>858</v>
      </c>
      <c r="J831" s="7" t="s">
        <v>882</v>
      </c>
      <c r="K831" s="9">
        <v>1</v>
      </c>
      <c r="L831" s="10">
        <v>12.22</v>
      </c>
      <c r="M831" s="10">
        <f>ROUND(IF(ISNUMBER(L831), K831*L831, K831),5)</f>
        <v>12.22</v>
      </c>
    </row>
    <row r="832" spans="1:13" x14ac:dyDescent="0.25">
      <c r="A832" s="7"/>
      <c r="B832" s="7"/>
      <c r="C832" s="7"/>
      <c r="D832" s="7" t="s">
        <v>11</v>
      </c>
      <c r="E832" s="8">
        <v>45366</v>
      </c>
      <c r="F832" s="7" t="s">
        <v>1254</v>
      </c>
      <c r="G832" s="7" t="s">
        <v>1567</v>
      </c>
      <c r="H832" s="7" t="s">
        <v>1712</v>
      </c>
      <c r="I832" s="7" t="s">
        <v>858</v>
      </c>
      <c r="J832" s="7" t="s">
        <v>882</v>
      </c>
      <c r="K832" s="9">
        <v>1</v>
      </c>
      <c r="L832" s="10">
        <v>14.05</v>
      </c>
      <c r="M832" s="10">
        <f>ROUND(IF(ISNUMBER(L832), K832*L832, K832),5)</f>
        <v>14.05</v>
      </c>
    </row>
    <row r="833" spans="1:13" x14ac:dyDescent="0.25">
      <c r="A833" s="7"/>
      <c r="B833" s="7"/>
      <c r="C833" s="7"/>
      <c r="D833" s="7" t="s">
        <v>11</v>
      </c>
      <c r="E833" s="8">
        <v>45366</v>
      </c>
      <c r="F833" s="7" t="s">
        <v>1256</v>
      </c>
      <c r="G833" s="7" t="s">
        <v>1567</v>
      </c>
      <c r="H833" s="7" t="s">
        <v>775</v>
      </c>
      <c r="I833" s="7" t="s">
        <v>858</v>
      </c>
      <c r="J833" s="7" t="s">
        <v>882</v>
      </c>
      <c r="K833" s="9">
        <v>1</v>
      </c>
      <c r="L833" s="10">
        <v>14.05</v>
      </c>
      <c r="M833" s="10">
        <f>ROUND(IF(ISNUMBER(L833), K833*L833, K833),5)</f>
        <v>14.05</v>
      </c>
    </row>
    <row r="834" spans="1:13" x14ac:dyDescent="0.25">
      <c r="A834" s="7"/>
      <c r="B834" s="7"/>
      <c r="C834" s="7"/>
      <c r="D834" s="7" t="s">
        <v>11</v>
      </c>
      <c r="E834" s="8">
        <v>45359</v>
      </c>
      <c r="F834" s="7" t="s">
        <v>1275</v>
      </c>
      <c r="G834" s="7" t="s">
        <v>1570</v>
      </c>
      <c r="H834" s="7" t="s">
        <v>675</v>
      </c>
      <c r="I834" s="7" t="s">
        <v>858</v>
      </c>
      <c r="J834" s="7" t="s">
        <v>1923</v>
      </c>
      <c r="K834" s="9">
        <v>1</v>
      </c>
      <c r="L834" s="10">
        <v>14.06</v>
      </c>
      <c r="M834" s="10">
        <f>ROUND(IF(ISNUMBER(L834), K834*L834, K834),5)</f>
        <v>14.06</v>
      </c>
    </row>
    <row r="835" spans="1:13" x14ac:dyDescent="0.25">
      <c r="A835" s="7"/>
      <c r="B835" s="7"/>
      <c r="C835" s="7"/>
      <c r="D835" s="7" t="s">
        <v>11</v>
      </c>
      <c r="E835" s="8">
        <v>45376</v>
      </c>
      <c r="F835" s="7" t="s">
        <v>1284</v>
      </c>
      <c r="G835" s="7" t="s">
        <v>1571</v>
      </c>
      <c r="H835" s="7" t="s">
        <v>802</v>
      </c>
      <c r="I835" s="7" t="s">
        <v>1734</v>
      </c>
      <c r="J835" s="7" t="s">
        <v>1924</v>
      </c>
      <c r="K835" s="9">
        <v>1</v>
      </c>
      <c r="L835" s="10">
        <v>14.4</v>
      </c>
      <c r="M835" s="10">
        <f>ROUND(IF(ISNUMBER(L835), K835*L835, K835),5)</f>
        <v>14.4</v>
      </c>
    </row>
    <row r="836" spans="1:13" x14ac:dyDescent="0.25">
      <c r="A836" s="7"/>
      <c r="B836" s="7"/>
      <c r="C836" s="7"/>
      <c r="D836" s="7" t="s">
        <v>11</v>
      </c>
      <c r="E836" s="8">
        <v>45365</v>
      </c>
      <c r="F836" s="7" t="s">
        <v>1253</v>
      </c>
      <c r="G836" s="7" t="s">
        <v>399</v>
      </c>
      <c r="H836" s="7" t="s">
        <v>781</v>
      </c>
      <c r="I836" s="7" t="s">
        <v>1734</v>
      </c>
      <c r="J836" s="7" t="s">
        <v>882</v>
      </c>
      <c r="K836" s="9">
        <v>1</v>
      </c>
      <c r="L836" s="10">
        <v>14.61</v>
      </c>
      <c r="M836" s="10">
        <f>ROUND(IF(ISNUMBER(L836), K836*L836, K836),5)</f>
        <v>14.61</v>
      </c>
    </row>
    <row r="837" spans="1:13" x14ac:dyDescent="0.25">
      <c r="A837" s="7"/>
      <c r="B837" s="7"/>
      <c r="C837" s="7"/>
      <c r="D837" s="7" t="s">
        <v>11</v>
      </c>
      <c r="E837" s="8">
        <v>45352</v>
      </c>
      <c r="F837" s="7" t="s">
        <v>1285</v>
      </c>
      <c r="G837" s="7" t="s">
        <v>383</v>
      </c>
      <c r="H837" s="7" t="s">
        <v>1723</v>
      </c>
      <c r="I837" s="7" t="s">
        <v>858</v>
      </c>
      <c r="J837" s="7" t="s">
        <v>873</v>
      </c>
      <c r="K837" s="9">
        <v>1</v>
      </c>
      <c r="L837" s="10">
        <v>15.1</v>
      </c>
      <c r="M837" s="10">
        <f>ROUND(IF(ISNUMBER(L837), K837*L837, K837),5)</f>
        <v>15.1</v>
      </c>
    </row>
    <row r="838" spans="1:13" x14ac:dyDescent="0.25">
      <c r="A838" s="7"/>
      <c r="B838" s="7"/>
      <c r="C838" s="7"/>
      <c r="D838" s="7" t="s">
        <v>11</v>
      </c>
      <c r="E838" s="8">
        <v>45364</v>
      </c>
      <c r="F838" s="7" t="s">
        <v>1286</v>
      </c>
      <c r="G838" s="7" t="s">
        <v>399</v>
      </c>
      <c r="H838" s="7" t="s">
        <v>1702</v>
      </c>
      <c r="I838" s="7" t="s">
        <v>858</v>
      </c>
      <c r="J838" s="7" t="s">
        <v>882</v>
      </c>
      <c r="K838" s="9">
        <v>1</v>
      </c>
      <c r="L838" s="10">
        <v>16.899999999999999</v>
      </c>
      <c r="M838" s="10">
        <f>ROUND(IF(ISNUMBER(L838), K838*L838, K838),5)</f>
        <v>16.899999999999999</v>
      </c>
    </row>
    <row r="839" spans="1:13" x14ac:dyDescent="0.25">
      <c r="A839" s="7"/>
      <c r="B839" s="7"/>
      <c r="C839" s="7"/>
      <c r="D839" s="7" t="s">
        <v>11</v>
      </c>
      <c r="E839" s="8">
        <v>45379</v>
      </c>
      <c r="F839" s="7" t="s">
        <v>1268</v>
      </c>
      <c r="G839" s="7" t="s">
        <v>399</v>
      </c>
      <c r="H839" s="7" t="s">
        <v>1713</v>
      </c>
      <c r="I839" s="7" t="s">
        <v>858</v>
      </c>
      <c r="J839" s="7" t="s">
        <v>882</v>
      </c>
      <c r="K839" s="9">
        <v>1</v>
      </c>
      <c r="L839" s="10">
        <v>17.489999999999998</v>
      </c>
      <c r="M839" s="10">
        <f>ROUND(IF(ISNUMBER(L839), K839*L839, K839),5)</f>
        <v>17.489999999999998</v>
      </c>
    </row>
    <row r="840" spans="1:13" x14ac:dyDescent="0.25">
      <c r="A840" s="7"/>
      <c r="B840" s="7"/>
      <c r="C840" s="7"/>
      <c r="D840" s="7" t="s">
        <v>11</v>
      </c>
      <c r="E840" s="8">
        <v>45370</v>
      </c>
      <c r="F840" s="7" t="s">
        <v>1258</v>
      </c>
      <c r="G840" s="7" t="s">
        <v>399</v>
      </c>
      <c r="H840" s="7" t="s">
        <v>785</v>
      </c>
      <c r="I840" s="7" t="s">
        <v>858</v>
      </c>
      <c r="J840" s="7" t="s">
        <v>882</v>
      </c>
      <c r="K840" s="9">
        <v>1</v>
      </c>
      <c r="L840" s="10">
        <v>18.95</v>
      </c>
      <c r="M840" s="10">
        <f>ROUND(IF(ISNUMBER(L840), K840*L840, K840),5)</f>
        <v>18.95</v>
      </c>
    </row>
    <row r="841" spans="1:13" x14ac:dyDescent="0.25">
      <c r="A841" s="7"/>
      <c r="B841" s="7"/>
      <c r="C841" s="7"/>
      <c r="D841" s="7" t="s">
        <v>11</v>
      </c>
      <c r="E841" s="8">
        <v>45372</v>
      </c>
      <c r="F841" s="7" t="s">
        <v>1259</v>
      </c>
      <c r="G841" s="7" t="s">
        <v>399</v>
      </c>
      <c r="H841" s="7" t="s">
        <v>775</v>
      </c>
      <c r="I841" s="7" t="s">
        <v>858</v>
      </c>
      <c r="J841" s="7" t="s">
        <v>882</v>
      </c>
      <c r="K841" s="9">
        <v>1</v>
      </c>
      <c r="L841" s="10">
        <v>19.68</v>
      </c>
      <c r="M841" s="10">
        <f>ROUND(IF(ISNUMBER(L841), K841*L841, K841),5)</f>
        <v>19.68</v>
      </c>
    </row>
    <row r="842" spans="1:13" x14ac:dyDescent="0.25">
      <c r="A842" s="7"/>
      <c r="B842" s="7"/>
      <c r="C842" s="7"/>
      <c r="D842" s="7" t="s">
        <v>11</v>
      </c>
      <c r="E842" s="8">
        <v>45369</v>
      </c>
      <c r="F842" s="7" t="s">
        <v>1257</v>
      </c>
      <c r="G842" s="7" t="s">
        <v>417</v>
      </c>
      <c r="H842" s="7" t="s">
        <v>1714</v>
      </c>
      <c r="I842" s="7" t="s">
        <v>858</v>
      </c>
      <c r="J842" s="7" t="s">
        <v>890</v>
      </c>
      <c r="K842" s="9">
        <v>2</v>
      </c>
      <c r="L842" s="10">
        <v>9.9499999999999993</v>
      </c>
      <c r="M842" s="10">
        <f>ROUND(IF(ISNUMBER(L842), K842*L842, K842),5)</f>
        <v>19.899999999999999</v>
      </c>
    </row>
    <row r="843" spans="1:13" x14ac:dyDescent="0.25">
      <c r="A843" s="7"/>
      <c r="B843" s="7"/>
      <c r="C843" s="7"/>
      <c r="D843" s="7" t="s">
        <v>11</v>
      </c>
      <c r="E843" s="8">
        <v>45378</v>
      </c>
      <c r="F843" s="7" t="s">
        <v>1267</v>
      </c>
      <c r="G843" s="7" t="s">
        <v>399</v>
      </c>
      <c r="H843" s="7" t="s">
        <v>675</v>
      </c>
      <c r="I843" s="7" t="s">
        <v>1734</v>
      </c>
      <c r="J843" s="7" t="s">
        <v>882</v>
      </c>
      <c r="K843" s="9">
        <v>1</v>
      </c>
      <c r="L843" s="10">
        <v>21.07</v>
      </c>
      <c r="M843" s="10">
        <f>ROUND(IF(ISNUMBER(L843), K843*L843, K843),5)</f>
        <v>21.07</v>
      </c>
    </row>
    <row r="844" spans="1:13" x14ac:dyDescent="0.25">
      <c r="A844" s="7"/>
      <c r="B844" s="7"/>
      <c r="C844" s="7"/>
      <c r="D844" s="7" t="s">
        <v>11</v>
      </c>
      <c r="E844" s="8">
        <v>45372</v>
      </c>
      <c r="F844" s="7" t="s">
        <v>1259</v>
      </c>
      <c r="G844" s="7" t="s">
        <v>1567</v>
      </c>
      <c r="H844" s="7" t="s">
        <v>775</v>
      </c>
      <c r="I844" s="7" t="s">
        <v>858</v>
      </c>
      <c r="J844" s="7" t="s">
        <v>882</v>
      </c>
      <c r="K844" s="9">
        <v>1</v>
      </c>
      <c r="L844" s="10">
        <v>21.38</v>
      </c>
      <c r="M844" s="10">
        <f>ROUND(IF(ISNUMBER(L844), K844*L844, K844),5)</f>
        <v>21.38</v>
      </c>
    </row>
    <row r="845" spans="1:13" x14ac:dyDescent="0.25">
      <c r="A845" s="7"/>
      <c r="B845" s="7"/>
      <c r="C845" s="7"/>
      <c r="D845" s="7" t="s">
        <v>11</v>
      </c>
      <c r="E845" s="8">
        <v>45379</v>
      </c>
      <c r="F845" s="7" t="s">
        <v>1283</v>
      </c>
      <c r="G845" s="7" t="s">
        <v>1572</v>
      </c>
      <c r="H845" s="7" t="s">
        <v>785</v>
      </c>
      <c r="I845" s="7" t="s">
        <v>858</v>
      </c>
      <c r="J845" s="7" t="s">
        <v>882</v>
      </c>
      <c r="K845" s="9">
        <v>1</v>
      </c>
      <c r="L845" s="10">
        <v>30</v>
      </c>
      <c r="M845" s="10">
        <f>ROUND(IF(ISNUMBER(L845), K845*L845, K845),5)</f>
        <v>30</v>
      </c>
    </row>
    <row r="846" spans="1:13" x14ac:dyDescent="0.25">
      <c r="A846" s="7"/>
      <c r="B846" s="7"/>
      <c r="C846" s="7"/>
      <c r="D846" s="7" t="s">
        <v>11</v>
      </c>
      <c r="E846" s="8">
        <v>45379</v>
      </c>
      <c r="F846" s="7" t="s">
        <v>1287</v>
      </c>
      <c r="G846" s="7" t="s">
        <v>383</v>
      </c>
      <c r="H846" s="7" t="s">
        <v>675</v>
      </c>
      <c r="I846" s="7" t="s">
        <v>858</v>
      </c>
      <c r="J846" s="7" t="s">
        <v>873</v>
      </c>
      <c r="K846" s="9">
        <v>1</v>
      </c>
      <c r="L846" s="10">
        <v>38.76</v>
      </c>
      <c r="M846" s="10">
        <f>ROUND(IF(ISNUMBER(L846), K846*L846, K846),5)</f>
        <v>38.76</v>
      </c>
    </row>
    <row r="847" spans="1:13" x14ac:dyDescent="0.25">
      <c r="A847" s="7"/>
      <c r="B847" s="7"/>
      <c r="C847" s="7"/>
      <c r="D847" s="7" t="s">
        <v>11</v>
      </c>
      <c r="E847" s="8">
        <v>45371</v>
      </c>
      <c r="F847" s="7" t="s">
        <v>1288</v>
      </c>
      <c r="G847" s="7" t="s">
        <v>399</v>
      </c>
      <c r="H847" s="7" t="s">
        <v>1724</v>
      </c>
      <c r="I847" s="7" t="s">
        <v>858</v>
      </c>
      <c r="J847" s="7" t="s">
        <v>882</v>
      </c>
      <c r="K847" s="9">
        <v>1</v>
      </c>
      <c r="L847" s="10">
        <v>42.67</v>
      </c>
      <c r="M847" s="10">
        <f>ROUND(IF(ISNUMBER(L847), K847*L847, K847),5)</f>
        <v>42.67</v>
      </c>
    </row>
    <row r="848" spans="1:13" x14ac:dyDescent="0.25">
      <c r="A848" s="7"/>
      <c r="B848" s="7"/>
      <c r="C848" s="7"/>
      <c r="D848" s="7" t="s">
        <v>11</v>
      </c>
      <c r="E848" s="8">
        <v>45359</v>
      </c>
      <c r="F848" s="7" t="s">
        <v>1289</v>
      </c>
      <c r="G848" s="7" t="s">
        <v>399</v>
      </c>
      <c r="H848" s="7" t="s">
        <v>675</v>
      </c>
      <c r="I848" s="7" t="s">
        <v>858</v>
      </c>
      <c r="J848" s="7" t="s">
        <v>882</v>
      </c>
      <c r="K848" s="9">
        <v>1</v>
      </c>
      <c r="L848" s="10">
        <v>43.44</v>
      </c>
      <c r="M848" s="10">
        <f>ROUND(IF(ISNUMBER(L848), K848*L848, K848),5)</f>
        <v>43.44</v>
      </c>
    </row>
    <row r="849" spans="1:13" x14ac:dyDescent="0.25">
      <c r="A849" s="7"/>
      <c r="B849" s="7"/>
      <c r="C849" s="7"/>
      <c r="D849" s="7" t="s">
        <v>11</v>
      </c>
      <c r="E849" s="8">
        <v>45366</v>
      </c>
      <c r="F849" s="7" t="s">
        <v>1290</v>
      </c>
      <c r="G849" s="7" t="s">
        <v>1573</v>
      </c>
      <c r="H849" s="7" t="s">
        <v>1702</v>
      </c>
      <c r="I849" s="7" t="s">
        <v>858</v>
      </c>
      <c r="J849" s="7" t="s">
        <v>1925</v>
      </c>
      <c r="K849" s="9">
        <v>1</v>
      </c>
      <c r="L849" s="10">
        <v>47.37</v>
      </c>
      <c r="M849" s="10">
        <f>ROUND(IF(ISNUMBER(L849), K849*L849, K849),5)</f>
        <v>47.37</v>
      </c>
    </row>
    <row r="850" spans="1:13" x14ac:dyDescent="0.25">
      <c r="A850" s="7"/>
      <c r="B850" s="7"/>
      <c r="C850" s="7"/>
      <c r="D850" s="7" t="s">
        <v>11</v>
      </c>
      <c r="E850" s="8">
        <v>45373</v>
      </c>
      <c r="F850" s="7" t="s">
        <v>1291</v>
      </c>
      <c r="G850" s="7" t="s">
        <v>383</v>
      </c>
      <c r="H850" s="7" t="s">
        <v>1725</v>
      </c>
      <c r="I850" s="7" t="s">
        <v>1734</v>
      </c>
      <c r="J850" s="7" t="s">
        <v>873</v>
      </c>
      <c r="K850" s="9">
        <v>1</v>
      </c>
      <c r="L850" s="10">
        <v>55.32</v>
      </c>
      <c r="M850" s="10">
        <f>ROUND(IF(ISNUMBER(L850), K850*L850, K850),5)</f>
        <v>55.32</v>
      </c>
    </row>
    <row r="851" spans="1:13" x14ac:dyDescent="0.25">
      <c r="A851" s="7"/>
      <c r="B851" s="7"/>
      <c r="C851" s="7"/>
      <c r="D851" s="7" t="s">
        <v>11</v>
      </c>
      <c r="E851" s="8">
        <v>45364</v>
      </c>
      <c r="F851" s="7" t="s">
        <v>1278</v>
      </c>
      <c r="G851" s="7" t="s">
        <v>1574</v>
      </c>
      <c r="H851" s="7" t="s">
        <v>726</v>
      </c>
      <c r="I851" s="7" t="s">
        <v>858</v>
      </c>
      <c r="J851" s="7" t="s">
        <v>1926</v>
      </c>
      <c r="K851" s="9">
        <v>1</v>
      </c>
      <c r="L851" s="10">
        <v>57.38</v>
      </c>
      <c r="M851" s="10">
        <f>ROUND(IF(ISNUMBER(L851), K851*L851, K851),5)</f>
        <v>57.38</v>
      </c>
    </row>
    <row r="852" spans="1:13" x14ac:dyDescent="0.25">
      <c r="A852" s="7"/>
      <c r="B852" s="7"/>
      <c r="C852" s="7"/>
      <c r="D852" s="7" t="s">
        <v>11</v>
      </c>
      <c r="E852" s="8">
        <v>45358</v>
      </c>
      <c r="F852" s="7" t="s">
        <v>1247</v>
      </c>
      <c r="G852" s="7" t="s">
        <v>1575</v>
      </c>
      <c r="H852" s="7" t="s">
        <v>1710</v>
      </c>
      <c r="I852" s="7" t="s">
        <v>858</v>
      </c>
      <c r="J852" s="7" t="s">
        <v>882</v>
      </c>
      <c r="K852" s="9">
        <v>1</v>
      </c>
      <c r="L852" s="10">
        <v>59.79</v>
      </c>
      <c r="M852" s="10">
        <f>ROUND(IF(ISNUMBER(L852), K852*L852, K852),5)</f>
        <v>59.79</v>
      </c>
    </row>
    <row r="853" spans="1:13" x14ac:dyDescent="0.25">
      <c r="A853" s="7"/>
      <c r="B853" s="7"/>
      <c r="C853" s="7"/>
      <c r="D853" s="7" t="s">
        <v>11</v>
      </c>
      <c r="E853" s="8">
        <v>45364</v>
      </c>
      <c r="F853" s="7" t="s">
        <v>1292</v>
      </c>
      <c r="G853" s="7" t="s">
        <v>1576</v>
      </c>
      <c r="H853" s="7" t="s">
        <v>675</v>
      </c>
      <c r="I853" s="7" t="s">
        <v>858</v>
      </c>
      <c r="J853" s="7" t="s">
        <v>1927</v>
      </c>
      <c r="K853" s="9">
        <v>1</v>
      </c>
      <c r="L853" s="10">
        <v>63</v>
      </c>
      <c r="M853" s="10">
        <f>ROUND(IF(ISNUMBER(L853), K853*L853, K853),5)</f>
        <v>63</v>
      </c>
    </row>
    <row r="854" spans="1:13" x14ac:dyDescent="0.25">
      <c r="A854" s="7"/>
      <c r="B854" s="7"/>
      <c r="C854" s="7"/>
      <c r="D854" s="7" t="s">
        <v>11</v>
      </c>
      <c r="E854" s="8">
        <v>45373</v>
      </c>
      <c r="F854" s="7" t="s">
        <v>1293</v>
      </c>
      <c r="G854" s="7" t="s">
        <v>1577</v>
      </c>
      <c r="H854" s="7" t="s">
        <v>1726</v>
      </c>
      <c r="I854" s="7" t="s">
        <v>858</v>
      </c>
      <c r="J854" s="7" t="s">
        <v>1928</v>
      </c>
      <c r="K854" s="9">
        <v>1</v>
      </c>
      <c r="L854" s="10">
        <v>64.8</v>
      </c>
      <c r="M854" s="10">
        <f>ROUND(IF(ISNUMBER(L854), K854*L854, K854),5)</f>
        <v>64.8</v>
      </c>
    </row>
    <row r="855" spans="1:13" x14ac:dyDescent="0.25">
      <c r="A855" s="7"/>
      <c r="B855" s="7"/>
      <c r="C855" s="7"/>
      <c r="D855" s="7" t="s">
        <v>11</v>
      </c>
      <c r="E855" s="8">
        <v>45372</v>
      </c>
      <c r="F855" s="7" t="s">
        <v>1259</v>
      </c>
      <c r="G855" s="7" t="s">
        <v>1578</v>
      </c>
      <c r="H855" s="7" t="s">
        <v>775</v>
      </c>
      <c r="I855" s="7" t="s">
        <v>858</v>
      </c>
      <c r="J855" s="7" t="s">
        <v>1929</v>
      </c>
      <c r="K855" s="9">
        <v>1</v>
      </c>
      <c r="L855" s="10">
        <v>67.2</v>
      </c>
      <c r="M855" s="10">
        <f>ROUND(IF(ISNUMBER(L855), K855*L855, K855),5)</f>
        <v>67.2</v>
      </c>
    </row>
    <row r="856" spans="1:13" x14ac:dyDescent="0.25">
      <c r="A856" s="7"/>
      <c r="B856" s="7"/>
      <c r="C856" s="7"/>
      <c r="D856" s="7" t="s">
        <v>11</v>
      </c>
      <c r="E856" s="8">
        <v>45366</v>
      </c>
      <c r="F856" s="7" t="s">
        <v>1255</v>
      </c>
      <c r="G856" s="7" t="s">
        <v>1575</v>
      </c>
      <c r="H856" s="7" t="s">
        <v>1713</v>
      </c>
      <c r="I856" s="7" t="s">
        <v>858</v>
      </c>
      <c r="J856" s="7" t="s">
        <v>882</v>
      </c>
      <c r="K856" s="9">
        <v>1</v>
      </c>
      <c r="L856" s="10">
        <v>75.88</v>
      </c>
      <c r="M856" s="10">
        <f>ROUND(IF(ISNUMBER(L856), K856*L856, K856),5)</f>
        <v>75.88</v>
      </c>
    </row>
    <row r="857" spans="1:13" x14ac:dyDescent="0.25">
      <c r="A857" s="7"/>
      <c r="B857" s="7"/>
      <c r="C857" s="7"/>
      <c r="D857" s="7" t="s">
        <v>11</v>
      </c>
      <c r="E857" s="8">
        <v>45376</v>
      </c>
      <c r="F857" s="7" t="s">
        <v>1284</v>
      </c>
      <c r="G857" s="7" t="s">
        <v>1579</v>
      </c>
      <c r="H857" s="7" t="s">
        <v>802</v>
      </c>
      <c r="I857" s="7" t="s">
        <v>1734</v>
      </c>
      <c r="J857" s="7" t="s">
        <v>1930</v>
      </c>
      <c r="K857" s="9">
        <v>1</v>
      </c>
      <c r="L857" s="10">
        <v>76.11</v>
      </c>
      <c r="M857" s="10">
        <f>ROUND(IF(ISNUMBER(L857), K857*L857, K857),5)</f>
        <v>76.11</v>
      </c>
    </row>
    <row r="858" spans="1:13" x14ac:dyDescent="0.25">
      <c r="A858" s="7"/>
      <c r="B858" s="7"/>
      <c r="C858" s="7"/>
      <c r="D858" s="7" t="s">
        <v>11</v>
      </c>
      <c r="E858" s="8">
        <v>45373</v>
      </c>
      <c r="F858" s="7" t="s">
        <v>1261</v>
      </c>
      <c r="G858" s="7" t="s">
        <v>399</v>
      </c>
      <c r="H858" s="7" t="s">
        <v>1716</v>
      </c>
      <c r="I858" s="7" t="s">
        <v>1734</v>
      </c>
      <c r="J858" s="7" t="s">
        <v>882</v>
      </c>
      <c r="K858" s="9">
        <v>1</v>
      </c>
      <c r="L858" s="10">
        <v>80.61</v>
      </c>
      <c r="M858" s="10">
        <f>ROUND(IF(ISNUMBER(L858), K858*L858, K858),5)</f>
        <v>80.61</v>
      </c>
    </row>
    <row r="859" spans="1:13" x14ac:dyDescent="0.25">
      <c r="A859" s="7"/>
      <c r="B859" s="7"/>
      <c r="C859" s="7"/>
      <c r="D859" s="7" t="s">
        <v>11</v>
      </c>
      <c r="E859" s="8">
        <v>45364</v>
      </c>
      <c r="F859" s="7" t="s">
        <v>1294</v>
      </c>
      <c r="G859" s="7" t="s">
        <v>1580</v>
      </c>
      <c r="H859" s="7" t="s">
        <v>675</v>
      </c>
      <c r="I859" s="7" t="s">
        <v>1734</v>
      </c>
      <c r="J859" s="7" t="s">
        <v>1931</v>
      </c>
      <c r="K859" s="9">
        <v>1</v>
      </c>
      <c r="L859" s="10">
        <v>87.36</v>
      </c>
      <c r="M859" s="10">
        <f>ROUND(IF(ISNUMBER(L859), K859*L859, K859),5)</f>
        <v>87.36</v>
      </c>
    </row>
    <row r="860" spans="1:13" x14ac:dyDescent="0.25">
      <c r="A860" s="7"/>
      <c r="B860" s="7"/>
      <c r="C860" s="7"/>
      <c r="D860" s="7" t="s">
        <v>11</v>
      </c>
      <c r="E860" s="8">
        <v>45373</v>
      </c>
      <c r="F860" s="7" t="s">
        <v>1262</v>
      </c>
      <c r="G860" s="7" t="s">
        <v>383</v>
      </c>
      <c r="H860" s="7" t="s">
        <v>713</v>
      </c>
      <c r="I860" s="7" t="s">
        <v>1734</v>
      </c>
      <c r="J860" s="7" t="s">
        <v>873</v>
      </c>
      <c r="K860" s="9">
        <v>1</v>
      </c>
      <c r="L860" s="10">
        <v>91.09</v>
      </c>
      <c r="M860" s="10">
        <f>ROUND(IF(ISNUMBER(L860), K860*L860, K860),5)</f>
        <v>91.09</v>
      </c>
    </row>
    <row r="861" spans="1:13" x14ac:dyDescent="0.25">
      <c r="A861" s="7"/>
      <c r="B861" s="7"/>
      <c r="C861" s="7"/>
      <c r="D861" s="7" t="s">
        <v>11</v>
      </c>
      <c r="E861" s="8">
        <v>45364</v>
      </c>
      <c r="F861" s="7" t="s">
        <v>1294</v>
      </c>
      <c r="G861" s="7" t="s">
        <v>1581</v>
      </c>
      <c r="H861" s="7" t="s">
        <v>675</v>
      </c>
      <c r="I861" s="7" t="s">
        <v>1734</v>
      </c>
      <c r="J861" s="7" t="s">
        <v>1919</v>
      </c>
      <c r="K861" s="9">
        <v>1</v>
      </c>
      <c r="L861" s="10">
        <v>100</v>
      </c>
      <c r="M861" s="10">
        <f>ROUND(IF(ISNUMBER(L861), K861*L861, K861),5)</f>
        <v>100</v>
      </c>
    </row>
    <row r="862" spans="1:13" x14ac:dyDescent="0.25">
      <c r="A862" s="7"/>
      <c r="B862" s="7"/>
      <c r="C862" s="7"/>
      <c r="D862" s="7" t="s">
        <v>11</v>
      </c>
      <c r="E862" s="8">
        <v>45377</v>
      </c>
      <c r="F862" s="7" t="s">
        <v>1295</v>
      </c>
      <c r="G862" s="7" t="s">
        <v>1582</v>
      </c>
      <c r="H862" s="7" t="s">
        <v>675</v>
      </c>
      <c r="I862" s="7" t="s">
        <v>1734</v>
      </c>
      <c r="J862" s="7" t="s">
        <v>1932</v>
      </c>
      <c r="K862" s="9">
        <v>1</v>
      </c>
      <c r="L862" s="10">
        <v>105.3</v>
      </c>
      <c r="M862" s="10">
        <f>ROUND(IF(ISNUMBER(L862), K862*L862, K862),5)</f>
        <v>105.3</v>
      </c>
    </row>
    <row r="863" spans="1:13" x14ac:dyDescent="0.25">
      <c r="A863" s="7"/>
      <c r="B863" s="7"/>
      <c r="C863" s="7"/>
      <c r="D863" s="7" t="s">
        <v>11</v>
      </c>
      <c r="E863" s="8">
        <v>45352</v>
      </c>
      <c r="F863" s="7" t="s">
        <v>1272</v>
      </c>
      <c r="G863" s="7" t="s">
        <v>1583</v>
      </c>
      <c r="H863" s="7" t="s">
        <v>1719</v>
      </c>
      <c r="I863" s="7" t="s">
        <v>858</v>
      </c>
      <c r="J863" s="7" t="s">
        <v>1919</v>
      </c>
      <c r="K863" s="9">
        <v>1</v>
      </c>
      <c r="L863" s="10">
        <v>112.5</v>
      </c>
      <c r="M863" s="10">
        <f>ROUND(IF(ISNUMBER(L863), K863*L863, K863),5)</f>
        <v>112.5</v>
      </c>
    </row>
    <row r="864" spans="1:13" x14ac:dyDescent="0.25">
      <c r="A864" s="7"/>
      <c r="B864" s="7"/>
      <c r="C864" s="7"/>
      <c r="D864" s="7" t="s">
        <v>11</v>
      </c>
      <c r="E864" s="8">
        <v>45372</v>
      </c>
      <c r="F864" s="7" t="s">
        <v>1259</v>
      </c>
      <c r="G864" s="7" t="s">
        <v>1584</v>
      </c>
      <c r="H864" s="7" t="s">
        <v>775</v>
      </c>
      <c r="I864" s="7" t="s">
        <v>858</v>
      </c>
      <c r="J864" s="7" t="s">
        <v>1933</v>
      </c>
      <c r="K864" s="9">
        <v>1</v>
      </c>
      <c r="L864" s="10">
        <v>120</v>
      </c>
      <c r="M864" s="10">
        <f>ROUND(IF(ISNUMBER(L864), K864*L864, K864),5)</f>
        <v>120</v>
      </c>
    </row>
    <row r="865" spans="1:13" x14ac:dyDescent="0.25">
      <c r="A865" s="7"/>
      <c r="B865" s="7"/>
      <c r="C865" s="7"/>
      <c r="D865" s="7" t="s">
        <v>11</v>
      </c>
      <c r="E865" s="8">
        <v>45364</v>
      </c>
      <c r="F865" s="7" t="s">
        <v>1292</v>
      </c>
      <c r="G865" s="7" t="s">
        <v>383</v>
      </c>
      <c r="H865" s="7" t="s">
        <v>675</v>
      </c>
      <c r="I865" s="7" t="s">
        <v>858</v>
      </c>
      <c r="J865" s="7" t="s">
        <v>873</v>
      </c>
      <c r="K865" s="9">
        <v>1</v>
      </c>
      <c r="L865" s="10">
        <v>135</v>
      </c>
      <c r="M865" s="10">
        <f>ROUND(IF(ISNUMBER(L865), K865*L865, K865),5)</f>
        <v>135</v>
      </c>
    </row>
    <row r="866" spans="1:13" x14ac:dyDescent="0.25">
      <c r="A866" s="7"/>
      <c r="B866" s="7"/>
      <c r="C866" s="7"/>
      <c r="D866" s="7" t="s">
        <v>11</v>
      </c>
      <c r="E866" s="8">
        <v>45352</v>
      </c>
      <c r="F866" s="7" t="s">
        <v>1285</v>
      </c>
      <c r="G866" s="7" t="s">
        <v>1585</v>
      </c>
      <c r="H866" s="7" t="s">
        <v>1723</v>
      </c>
      <c r="I866" s="7" t="s">
        <v>858</v>
      </c>
      <c r="J866" s="7" t="s">
        <v>1919</v>
      </c>
      <c r="K866" s="9">
        <v>1</v>
      </c>
      <c r="L866" s="10">
        <v>150</v>
      </c>
      <c r="M866" s="10">
        <f>ROUND(IF(ISNUMBER(L866), K866*L866, K866),5)</f>
        <v>150</v>
      </c>
    </row>
    <row r="867" spans="1:13" x14ac:dyDescent="0.25">
      <c r="A867" s="7"/>
      <c r="B867" s="7"/>
      <c r="C867" s="7"/>
      <c r="D867" s="7" t="s">
        <v>11</v>
      </c>
      <c r="E867" s="8">
        <v>45372</v>
      </c>
      <c r="F867" s="7" t="s">
        <v>1259</v>
      </c>
      <c r="G867" s="7" t="s">
        <v>1586</v>
      </c>
      <c r="H867" s="7" t="s">
        <v>775</v>
      </c>
      <c r="I867" s="7" t="s">
        <v>858</v>
      </c>
      <c r="J867" s="7" t="s">
        <v>1934</v>
      </c>
      <c r="K867" s="9">
        <v>1</v>
      </c>
      <c r="L867" s="10">
        <v>171</v>
      </c>
      <c r="M867" s="10">
        <f>ROUND(IF(ISNUMBER(L867), K867*L867, K867),5)</f>
        <v>171</v>
      </c>
    </row>
    <row r="868" spans="1:13" x14ac:dyDescent="0.25">
      <c r="A868" s="7"/>
      <c r="B868" s="7"/>
      <c r="C868" s="7"/>
      <c r="D868" s="7" t="s">
        <v>11</v>
      </c>
      <c r="E868" s="8">
        <v>45369</v>
      </c>
      <c r="F868" s="7" t="s">
        <v>1257</v>
      </c>
      <c r="G868" s="7" t="s">
        <v>1587</v>
      </c>
      <c r="H868" s="7" t="s">
        <v>1714</v>
      </c>
      <c r="I868" s="7" t="s">
        <v>858</v>
      </c>
      <c r="J868" s="7" t="s">
        <v>1935</v>
      </c>
      <c r="K868" s="9">
        <v>1</v>
      </c>
      <c r="L868" s="10">
        <v>177</v>
      </c>
      <c r="M868" s="10">
        <f>ROUND(IF(ISNUMBER(L868), K868*L868, K868),5)</f>
        <v>177</v>
      </c>
    </row>
    <row r="869" spans="1:13" x14ac:dyDescent="0.25">
      <c r="A869" s="7"/>
      <c r="B869" s="7"/>
      <c r="C869" s="7"/>
      <c r="D869" s="7" t="s">
        <v>11</v>
      </c>
      <c r="E869" s="8">
        <v>45373</v>
      </c>
      <c r="F869" s="7" t="s">
        <v>1293</v>
      </c>
      <c r="G869" s="7" t="s">
        <v>383</v>
      </c>
      <c r="H869" s="7" t="s">
        <v>1726</v>
      </c>
      <c r="I869" s="7" t="s">
        <v>858</v>
      </c>
      <c r="J869" s="7" t="s">
        <v>873</v>
      </c>
      <c r="K869" s="9">
        <v>1</v>
      </c>
      <c r="L869" s="10">
        <v>195</v>
      </c>
      <c r="M869" s="10">
        <f>ROUND(IF(ISNUMBER(L869), K869*L869, K869),5)</f>
        <v>195</v>
      </c>
    </row>
    <row r="870" spans="1:13" x14ac:dyDescent="0.25">
      <c r="A870" s="7"/>
      <c r="B870" s="7"/>
      <c r="C870" s="7"/>
      <c r="D870" s="7" t="s">
        <v>11</v>
      </c>
      <c r="E870" s="8">
        <v>45356</v>
      </c>
      <c r="F870" s="7" t="s">
        <v>1296</v>
      </c>
      <c r="G870" s="7" t="s">
        <v>383</v>
      </c>
      <c r="H870" s="7" t="s">
        <v>675</v>
      </c>
      <c r="I870" s="7" t="s">
        <v>858</v>
      </c>
      <c r="J870" s="7" t="s">
        <v>873</v>
      </c>
      <c r="K870" s="9">
        <v>1</v>
      </c>
      <c r="L870" s="10">
        <v>295</v>
      </c>
      <c r="M870" s="10">
        <f>ROUND(IF(ISNUMBER(L870), K870*L870, K870),5)</f>
        <v>295</v>
      </c>
    </row>
    <row r="871" spans="1:13" x14ac:dyDescent="0.25">
      <c r="A871" s="7"/>
      <c r="B871" s="7"/>
      <c r="C871" s="7"/>
      <c r="D871" s="7" t="s">
        <v>11</v>
      </c>
      <c r="E871" s="8">
        <v>45355</v>
      </c>
      <c r="F871" s="7" t="s">
        <v>1297</v>
      </c>
      <c r="G871" s="7" t="s">
        <v>1588</v>
      </c>
      <c r="H871" s="7" t="s">
        <v>1706</v>
      </c>
      <c r="I871" s="7" t="s">
        <v>858</v>
      </c>
      <c r="J871" s="7" t="s">
        <v>1936</v>
      </c>
      <c r="K871" s="9">
        <v>1</v>
      </c>
      <c r="L871" s="10">
        <v>300</v>
      </c>
      <c r="M871" s="10">
        <f>ROUND(IF(ISNUMBER(L871), K871*L871, K871),5)</f>
        <v>300</v>
      </c>
    </row>
    <row r="872" spans="1:13" x14ac:dyDescent="0.25">
      <c r="A872" s="7"/>
      <c r="B872" s="7"/>
      <c r="C872" s="7"/>
      <c r="D872" s="7" t="s">
        <v>11</v>
      </c>
      <c r="E872" s="8">
        <v>45370</v>
      </c>
      <c r="F872" s="7" t="s">
        <v>1280</v>
      </c>
      <c r="G872" s="7" t="s">
        <v>1588</v>
      </c>
      <c r="H872" s="7" t="s">
        <v>675</v>
      </c>
      <c r="I872" s="7" t="s">
        <v>858</v>
      </c>
      <c r="J872" s="7" t="s">
        <v>1936</v>
      </c>
      <c r="K872" s="9">
        <v>1</v>
      </c>
      <c r="L872" s="10">
        <v>300</v>
      </c>
      <c r="M872" s="10">
        <f>ROUND(IF(ISNUMBER(L872), K872*L872, K872),5)</f>
        <v>300</v>
      </c>
    </row>
    <row r="873" spans="1:13" x14ac:dyDescent="0.25">
      <c r="A873" s="7"/>
      <c r="B873" s="7"/>
      <c r="C873" s="7"/>
      <c r="D873" s="7" t="s">
        <v>11</v>
      </c>
      <c r="E873" s="8">
        <v>45371</v>
      </c>
      <c r="F873" s="7" t="s">
        <v>1298</v>
      </c>
      <c r="G873" s="7" t="s">
        <v>1588</v>
      </c>
      <c r="H873" s="7" t="s">
        <v>1727</v>
      </c>
      <c r="I873" s="7" t="s">
        <v>858</v>
      </c>
      <c r="J873" s="7" t="s">
        <v>1936</v>
      </c>
      <c r="K873" s="9">
        <v>1</v>
      </c>
      <c r="L873" s="10">
        <v>300</v>
      </c>
      <c r="M873" s="10">
        <f>ROUND(IF(ISNUMBER(L873), K873*L873, K873),5)</f>
        <v>300</v>
      </c>
    </row>
    <row r="874" spans="1:13" x14ac:dyDescent="0.25">
      <c r="A874" s="7"/>
      <c r="B874" s="7"/>
      <c r="C874" s="7"/>
      <c r="D874" s="7" t="s">
        <v>11</v>
      </c>
      <c r="E874" s="8">
        <v>45378</v>
      </c>
      <c r="F874" s="7" t="s">
        <v>1299</v>
      </c>
      <c r="G874" s="7" t="s">
        <v>1589</v>
      </c>
      <c r="H874" s="7" t="s">
        <v>1706</v>
      </c>
      <c r="I874" s="7" t="s">
        <v>858</v>
      </c>
      <c r="J874" s="7" t="s">
        <v>1937</v>
      </c>
      <c r="K874" s="9">
        <v>1</v>
      </c>
      <c r="L874" s="10">
        <v>300</v>
      </c>
      <c r="M874" s="10">
        <f>ROUND(IF(ISNUMBER(L874), K874*L874, K874),5)</f>
        <v>300</v>
      </c>
    </row>
    <row r="875" spans="1:13" x14ac:dyDescent="0.25">
      <c r="A875" s="7"/>
      <c r="B875" s="7"/>
      <c r="C875" s="7"/>
      <c r="D875" s="7" t="s">
        <v>11</v>
      </c>
      <c r="E875" s="8">
        <v>45379</v>
      </c>
      <c r="F875" s="7" t="s">
        <v>1283</v>
      </c>
      <c r="G875" s="7" t="s">
        <v>1588</v>
      </c>
      <c r="H875" s="7" t="s">
        <v>785</v>
      </c>
      <c r="I875" s="7" t="s">
        <v>858</v>
      </c>
      <c r="J875" s="7" t="s">
        <v>1936</v>
      </c>
      <c r="K875" s="9">
        <v>1</v>
      </c>
      <c r="L875" s="10">
        <v>300</v>
      </c>
      <c r="M875" s="10">
        <f>ROUND(IF(ISNUMBER(L875), K875*L875, K875),5)</f>
        <v>300</v>
      </c>
    </row>
    <row r="876" spans="1:13" x14ac:dyDescent="0.25">
      <c r="A876" s="7"/>
      <c r="B876" s="7"/>
      <c r="C876" s="7"/>
      <c r="D876" s="7" t="s">
        <v>11</v>
      </c>
      <c r="E876" s="8">
        <v>45376</v>
      </c>
      <c r="F876" s="7" t="s">
        <v>1300</v>
      </c>
      <c r="G876" s="7" t="s">
        <v>1590</v>
      </c>
      <c r="H876" s="7" t="s">
        <v>675</v>
      </c>
      <c r="I876" s="7" t="s">
        <v>1734</v>
      </c>
      <c r="J876" s="7" t="s">
        <v>1938</v>
      </c>
      <c r="K876" s="9">
        <v>1</v>
      </c>
      <c r="L876" s="10">
        <v>315.95</v>
      </c>
      <c r="M876" s="10">
        <f>ROUND(IF(ISNUMBER(L876), K876*L876, K876),5)</f>
        <v>315.95</v>
      </c>
    </row>
    <row r="877" spans="1:13" x14ac:dyDescent="0.25">
      <c r="A877" s="7"/>
      <c r="B877" s="7"/>
      <c r="C877" s="7"/>
      <c r="D877" s="7" t="s">
        <v>11</v>
      </c>
      <c r="E877" s="8">
        <v>45377</v>
      </c>
      <c r="F877" s="7" t="s">
        <v>1301</v>
      </c>
      <c r="G877" s="7" t="s">
        <v>1588</v>
      </c>
      <c r="H877" s="7" t="s">
        <v>675</v>
      </c>
      <c r="I877" s="7" t="s">
        <v>858</v>
      </c>
      <c r="J877" s="7" t="s">
        <v>1936</v>
      </c>
      <c r="K877" s="9">
        <v>1</v>
      </c>
      <c r="L877" s="10">
        <v>325</v>
      </c>
      <c r="M877" s="10">
        <f>ROUND(IF(ISNUMBER(L877), K877*L877, K877),5)</f>
        <v>325</v>
      </c>
    </row>
    <row r="878" spans="1:13" x14ac:dyDescent="0.25">
      <c r="A878" s="7"/>
      <c r="B878" s="7"/>
      <c r="C878" s="7"/>
      <c r="D878" s="7" t="s">
        <v>11</v>
      </c>
      <c r="E878" s="8">
        <v>45379</v>
      </c>
      <c r="F878" s="7" t="s">
        <v>1302</v>
      </c>
      <c r="G878" s="7" t="s">
        <v>1591</v>
      </c>
      <c r="H878" s="7" t="s">
        <v>788</v>
      </c>
      <c r="I878" s="7" t="s">
        <v>858</v>
      </c>
      <c r="J878" s="7" t="s">
        <v>879</v>
      </c>
      <c r="K878" s="9">
        <v>1</v>
      </c>
      <c r="L878" s="10">
        <v>350</v>
      </c>
      <c r="M878" s="10">
        <f>ROUND(IF(ISNUMBER(L878), K878*L878, K878),5)</f>
        <v>350</v>
      </c>
    </row>
    <row r="879" spans="1:13" x14ac:dyDescent="0.25">
      <c r="A879" s="7"/>
      <c r="B879" s="7"/>
      <c r="C879" s="7"/>
      <c r="D879" s="7" t="s">
        <v>11</v>
      </c>
      <c r="E879" s="8">
        <v>45372</v>
      </c>
      <c r="F879" s="7" t="s">
        <v>1303</v>
      </c>
      <c r="G879" s="7" t="s">
        <v>1588</v>
      </c>
      <c r="H879" s="7" t="s">
        <v>1728</v>
      </c>
      <c r="I879" s="7" t="s">
        <v>1734</v>
      </c>
      <c r="J879" s="7" t="s">
        <v>1936</v>
      </c>
      <c r="K879" s="9">
        <v>1</v>
      </c>
      <c r="L879" s="10">
        <v>400</v>
      </c>
      <c r="M879" s="10">
        <f>ROUND(IF(ISNUMBER(L879), K879*L879, K879),5)</f>
        <v>400</v>
      </c>
    </row>
    <row r="880" spans="1:13" x14ac:dyDescent="0.25">
      <c r="A880" s="7"/>
      <c r="B880" s="7"/>
      <c r="C880" s="7"/>
      <c r="D880" s="7" t="s">
        <v>11</v>
      </c>
      <c r="E880" s="8">
        <v>45379</v>
      </c>
      <c r="F880" s="7" t="s">
        <v>1304</v>
      </c>
      <c r="G880" s="7" t="s">
        <v>1588</v>
      </c>
      <c r="H880" s="7" t="s">
        <v>1729</v>
      </c>
      <c r="I880" s="7" t="s">
        <v>1734</v>
      </c>
      <c r="J880" s="7" t="s">
        <v>1936</v>
      </c>
      <c r="K880" s="9">
        <v>1</v>
      </c>
      <c r="L880" s="10">
        <v>500</v>
      </c>
      <c r="M880" s="10">
        <f>ROUND(IF(ISNUMBER(L880), K880*L880, K880),5)</f>
        <v>500</v>
      </c>
    </row>
    <row r="881" spans="1:13" x14ac:dyDescent="0.25">
      <c r="A881" s="7"/>
      <c r="B881" s="7"/>
      <c r="C881" s="7"/>
      <c r="D881" s="7" t="s">
        <v>11</v>
      </c>
      <c r="E881" s="8">
        <v>45380</v>
      </c>
      <c r="F881" s="7" t="s">
        <v>1269</v>
      </c>
      <c r="G881" s="7" t="s">
        <v>1592</v>
      </c>
      <c r="H881" s="7" t="s">
        <v>1702</v>
      </c>
      <c r="I881" s="7" t="s">
        <v>858</v>
      </c>
      <c r="J881" s="7" t="s">
        <v>1939</v>
      </c>
      <c r="K881" s="9">
        <v>1</v>
      </c>
      <c r="L881" s="10">
        <v>514.66</v>
      </c>
      <c r="M881" s="10">
        <f>ROUND(IF(ISNUMBER(L881), K881*L881, K881),5)</f>
        <v>514.66</v>
      </c>
    </row>
    <row r="882" spans="1:13" x14ac:dyDescent="0.25">
      <c r="A882" s="7"/>
      <c r="B882" s="7"/>
      <c r="C882" s="7"/>
      <c r="D882" s="7" t="s">
        <v>11</v>
      </c>
      <c r="E882" s="8">
        <v>45378</v>
      </c>
      <c r="F882" s="7" t="s">
        <v>1267</v>
      </c>
      <c r="G882" s="7" t="s">
        <v>1593</v>
      </c>
      <c r="H882" s="7" t="s">
        <v>675</v>
      </c>
      <c r="I882" s="7" t="s">
        <v>1734</v>
      </c>
      <c r="J882" s="7" t="s">
        <v>1940</v>
      </c>
      <c r="K882" s="9">
        <v>1</v>
      </c>
      <c r="L882" s="10">
        <v>560.95000000000005</v>
      </c>
      <c r="M882" s="10">
        <f>ROUND(IF(ISNUMBER(L882), K882*L882, K882),5)</f>
        <v>560.95000000000005</v>
      </c>
    </row>
    <row r="883" spans="1:13" x14ac:dyDescent="0.25">
      <c r="A883" s="7"/>
      <c r="B883" s="7"/>
      <c r="C883" s="7"/>
      <c r="D883" s="7" t="s">
        <v>11</v>
      </c>
      <c r="E883" s="8">
        <v>45352</v>
      </c>
      <c r="F883" s="7" t="s">
        <v>1272</v>
      </c>
      <c r="G883" s="7" t="s">
        <v>1594</v>
      </c>
      <c r="H883" s="7" t="s">
        <v>1719</v>
      </c>
      <c r="I883" s="7" t="s">
        <v>858</v>
      </c>
      <c r="J883" s="7" t="s">
        <v>1919</v>
      </c>
      <c r="K883" s="9">
        <v>1</v>
      </c>
      <c r="L883" s="10">
        <v>587.25</v>
      </c>
      <c r="M883" s="10">
        <f>ROUND(IF(ISNUMBER(L883), K883*L883, K883),5)</f>
        <v>587.25</v>
      </c>
    </row>
    <row r="884" spans="1:13" x14ac:dyDescent="0.25">
      <c r="A884" s="7"/>
      <c r="B884" s="7"/>
      <c r="C884" s="7"/>
      <c r="D884" s="7" t="s">
        <v>11</v>
      </c>
      <c r="E884" s="8">
        <v>45373</v>
      </c>
      <c r="F884" s="7" t="s">
        <v>1261</v>
      </c>
      <c r="G884" s="7" t="s">
        <v>1595</v>
      </c>
      <c r="H884" s="7" t="s">
        <v>1716</v>
      </c>
      <c r="I884" s="7" t="s">
        <v>1734</v>
      </c>
      <c r="J884" s="7" t="s">
        <v>1936</v>
      </c>
      <c r="K884" s="9">
        <v>1</v>
      </c>
      <c r="L884" s="10">
        <v>700</v>
      </c>
      <c r="M884" s="10">
        <f>ROUND(IF(ISNUMBER(L884), K884*L884, K884),5)</f>
        <v>700</v>
      </c>
    </row>
    <row r="885" spans="1:13" x14ac:dyDescent="0.25">
      <c r="A885" s="7"/>
      <c r="B885" s="7"/>
      <c r="C885" s="7"/>
      <c r="D885" s="7" t="s">
        <v>11</v>
      </c>
      <c r="E885" s="8">
        <v>45364</v>
      </c>
      <c r="F885" s="7" t="s">
        <v>1292</v>
      </c>
      <c r="G885" s="7" t="s">
        <v>1596</v>
      </c>
      <c r="H885" s="7" t="s">
        <v>675</v>
      </c>
      <c r="I885" s="7" t="s">
        <v>858</v>
      </c>
      <c r="J885" s="7" t="s">
        <v>1941</v>
      </c>
      <c r="K885" s="9">
        <v>1</v>
      </c>
      <c r="L885" s="10">
        <v>730.5</v>
      </c>
      <c r="M885" s="10">
        <f>ROUND(IF(ISNUMBER(L885), K885*L885, K885),5)</f>
        <v>730.5</v>
      </c>
    </row>
    <row r="886" spans="1:13" x14ac:dyDescent="0.25">
      <c r="A886" s="7"/>
      <c r="B886" s="7"/>
      <c r="C886" s="7"/>
      <c r="D886" s="7" t="s">
        <v>11</v>
      </c>
      <c r="E886" s="8">
        <v>45364</v>
      </c>
      <c r="F886" s="7" t="s">
        <v>1278</v>
      </c>
      <c r="G886" s="7" t="s">
        <v>1597</v>
      </c>
      <c r="H886" s="7" t="s">
        <v>726</v>
      </c>
      <c r="I886" s="7" t="s">
        <v>858</v>
      </c>
      <c r="J886" s="7" t="s">
        <v>1942</v>
      </c>
      <c r="K886" s="9">
        <v>1</v>
      </c>
      <c r="L886" s="10">
        <v>930</v>
      </c>
      <c r="M886" s="10">
        <f>ROUND(IF(ISNUMBER(L886), K886*L886, K886),5)</f>
        <v>930</v>
      </c>
    </row>
    <row r="887" spans="1:13" x14ac:dyDescent="0.25">
      <c r="A887" s="7"/>
      <c r="B887" s="7"/>
      <c r="C887" s="7"/>
      <c r="D887" s="7" t="s">
        <v>11</v>
      </c>
      <c r="E887" s="8">
        <v>45364</v>
      </c>
      <c r="F887" s="7" t="s">
        <v>1279</v>
      </c>
      <c r="G887" s="7" t="s">
        <v>1598</v>
      </c>
      <c r="H887" s="7" t="s">
        <v>756</v>
      </c>
      <c r="I887" s="7" t="s">
        <v>1734</v>
      </c>
      <c r="J887" s="7" t="s">
        <v>1943</v>
      </c>
      <c r="K887" s="9">
        <v>1</v>
      </c>
      <c r="L887" s="10">
        <v>950</v>
      </c>
      <c r="M887" s="10">
        <f>ROUND(IF(ISNUMBER(L887), K887*L887, K887),5)</f>
        <v>950</v>
      </c>
    </row>
    <row r="888" spans="1:13" x14ac:dyDescent="0.25">
      <c r="A888" s="7"/>
      <c r="B888" s="7"/>
      <c r="C888" s="7"/>
      <c r="D888" s="7" t="s">
        <v>11</v>
      </c>
      <c r="E888" s="8">
        <v>45366</v>
      </c>
      <c r="F888" s="7" t="s">
        <v>1254</v>
      </c>
      <c r="G888" s="7" t="s">
        <v>1599</v>
      </c>
      <c r="H888" s="7" t="s">
        <v>1712</v>
      </c>
      <c r="I888" s="7" t="s">
        <v>858</v>
      </c>
      <c r="J888" s="7" t="s">
        <v>1944</v>
      </c>
      <c r="K888" s="9">
        <v>1</v>
      </c>
      <c r="L888" s="10">
        <v>975</v>
      </c>
      <c r="M888" s="10">
        <f>ROUND(IF(ISNUMBER(L888), K888*L888, K888),5)</f>
        <v>975</v>
      </c>
    </row>
    <row r="889" spans="1:13" x14ac:dyDescent="0.25">
      <c r="A889" s="7"/>
      <c r="B889" s="7"/>
      <c r="C889" s="7"/>
      <c r="D889" s="7" t="s">
        <v>11</v>
      </c>
      <c r="E889" s="8">
        <v>45370</v>
      </c>
      <c r="F889" s="7" t="s">
        <v>1280</v>
      </c>
      <c r="G889" s="7" t="s">
        <v>1600</v>
      </c>
      <c r="H889" s="7" t="s">
        <v>675</v>
      </c>
      <c r="I889" s="7" t="s">
        <v>858</v>
      </c>
      <c r="J889" s="7" t="s">
        <v>1945</v>
      </c>
      <c r="K889" s="9">
        <v>1</v>
      </c>
      <c r="L889" s="10">
        <v>995</v>
      </c>
      <c r="M889" s="10">
        <f>ROUND(IF(ISNUMBER(L889), K889*L889, K889),5)</f>
        <v>995</v>
      </c>
    </row>
    <row r="890" spans="1:13" x14ac:dyDescent="0.25">
      <c r="A890" s="7"/>
      <c r="B890" s="7"/>
      <c r="C890" s="7"/>
      <c r="D890" s="7" t="s">
        <v>11</v>
      </c>
      <c r="E890" s="8">
        <v>45359</v>
      </c>
      <c r="F890" s="7" t="s">
        <v>1289</v>
      </c>
      <c r="G890" s="7" t="s">
        <v>1601</v>
      </c>
      <c r="H890" s="7" t="s">
        <v>675</v>
      </c>
      <c r="I890" s="7" t="s">
        <v>858</v>
      </c>
      <c r="J890" s="7" t="s">
        <v>1946</v>
      </c>
      <c r="K890" s="9">
        <v>1</v>
      </c>
      <c r="L890" s="10">
        <v>1000</v>
      </c>
      <c r="M890" s="10">
        <f>ROUND(IF(ISNUMBER(L890), K890*L890, K890),5)</f>
        <v>1000</v>
      </c>
    </row>
    <row r="891" spans="1:13" x14ac:dyDescent="0.25">
      <c r="A891" s="7"/>
      <c r="B891" s="7"/>
      <c r="C891" s="7"/>
      <c r="D891" s="7" t="s">
        <v>11</v>
      </c>
      <c r="E891" s="8">
        <v>45371</v>
      </c>
      <c r="F891" s="7" t="s">
        <v>1305</v>
      </c>
      <c r="G891" s="7" t="s">
        <v>1602</v>
      </c>
      <c r="H891" s="7" t="s">
        <v>831</v>
      </c>
      <c r="I891" s="7" t="s">
        <v>858</v>
      </c>
      <c r="J891" s="7" t="s">
        <v>1920</v>
      </c>
      <c r="K891" s="9">
        <v>1</v>
      </c>
      <c r="L891" s="10">
        <v>1012.5</v>
      </c>
      <c r="M891" s="10">
        <f>ROUND(IF(ISNUMBER(L891), K891*L891, K891),5)</f>
        <v>1012.5</v>
      </c>
    </row>
    <row r="892" spans="1:13" x14ac:dyDescent="0.25">
      <c r="A892" s="7"/>
      <c r="B892" s="7"/>
      <c r="C892" s="7"/>
      <c r="D892" s="7" t="s">
        <v>11</v>
      </c>
      <c r="E892" s="8">
        <v>45363</v>
      </c>
      <c r="F892" s="7" t="s">
        <v>1270</v>
      </c>
      <c r="G892" s="7" t="s">
        <v>1603</v>
      </c>
      <c r="H892" s="7" t="s">
        <v>720</v>
      </c>
      <c r="I892" s="7" t="s">
        <v>858</v>
      </c>
      <c r="J892" s="7" t="s">
        <v>1947</v>
      </c>
      <c r="K892" s="9">
        <v>1</v>
      </c>
      <c r="L892" s="10">
        <v>1020</v>
      </c>
      <c r="M892" s="10">
        <f>ROUND(IF(ISNUMBER(L892), K892*L892, K892),5)</f>
        <v>1020</v>
      </c>
    </row>
    <row r="893" spans="1:13" x14ac:dyDescent="0.25">
      <c r="A893" s="7"/>
      <c r="B893" s="7"/>
      <c r="C893" s="7"/>
      <c r="D893" s="7" t="s">
        <v>11</v>
      </c>
      <c r="E893" s="8">
        <v>45355</v>
      </c>
      <c r="F893" s="7" t="s">
        <v>1245</v>
      </c>
      <c r="G893" s="7" t="s">
        <v>1604</v>
      </c>
      <c r="H893" s="7" t="s">
        <v>1709</v>
      </c>
      <c r="I893" s="7" t="s">
        <v>858</v>
      </c>
      <c r="J893" s="7" t="s">
        <v>1916</v>
      </c>
      <c r="K893" s="9">
        <v>1</v>
      </c>
      <c r="L893" s="10">
        <v>1022</v>
      </c>
      <c r="M893" s="10">
        <f>ROUND(IF(ISNUMBER(L893), K893*L893, K893),5)</f>
        <v>1022</v>
      </c>
    </row>
    <row r="894" spans="1:13" x14ac:dyDescent="0.25">
      <c r="A894" s="7"/>
      <c r="B894" s="7"/>
      <c r="C894" s="7"/>
      <c r="D894" s="7" t="s">
        <v>11</v>
      </c>
      <c r="E894" s="8">
        <v>45364</v>
      </c>
      <c r="F894" s="7" t="s">
        <v>1251</v>
      </c>
      <c r="G894" s="7" t="s">
        <v>1605</v>
      </c>
      <c r="H894" s="7" t="s">
        <v>778</v>
      </c>
      <c r="I894" s="7" t="s">
        <v>858</v>
      </c>
      <c r="J894" s="7" t="s">
        <v>1920</v>
      </c>
      <c r="K894" s="9">
        <v>1</v>
      </c>
      <c r="L894" s="10">
        <v>1050</v>
      </c>
      <c r="M894" s="10">
        <f>ROUND(IF(ISNUMBER(L894), K894*L894, K894),5)</f>
        <v>1050</v>
      </c>
    </row>
    <row r="895" spans="1:13" x14ac:dyDescent="0.25">
      <c r="A895" s="7"/>
      <c r="B895" s="7"/>
      <c r="C895" s="7"/>
      <c r="D895" s="7" t="s">
        <v>11</v>
      </c>
      <c r="E895" s="8">
        <v>45358</v>
      </c>
      <c r="F895" s="7" t="s">
        <v>1247</v>
      </c>
      <c r="G895" s="7" t="s">
        <v>1606</v>
      </c>
      <c r="H895" s="7" t="s">
        <v>1710</v>
      </c>
      <c r="I895" s="7" t="s">
        <v>858</v>
      </c>
      <c r="J895" s="7" t="s">
        <v>1948</v>
      </c>
      <c r="K895" s="9">
        <v>1</v>
      </c>
      <c r="L895" s="10">
        <v>1075</v>
      </c>
      <c r="M895" s="10">
        <f>ROUND(IF(ISNUMBER(L895), K895*L895, K895),5)</f>
        <v>1075</v>
      </c>
    </row>
    <row r="896" spans="1:13" x14ac:dyDescent="0.25">
      <c r="A896" s="7"/>
      <c r="B896" s="7"/>
      <c r="C896" s="7"/>
      <c r="D896" s="7" t="s">
        <v>11</v>
      </c>
      <c r="E896" s="8">
        <v>45355</v>
      </c>
      <c r="F896" s="7" t="s">
        <v>1297</v>
      </c>
      <c r="G896" s="7" t="s">
        <v>1607</v>
      </c>
      <c r="H896" s="7" t="s">
        <v>1706</v>
      </c>
      <c r="I896" s="7" t="s">
        <v>858</v>
      </c>
      <c r="J896" s="7" t="s">
        <v>1916</v>
      </c>
      <c r="K896" s="9">
        <v>1</v>
      </c>
      <c r="L896" s="10">
        <v>1095</v>
      </c>
      <c r="M896" s="10">
        <f>ROUND(IF(ISNUMBER(L896), K896*L896, K896),5)</f>
        <v>1095</v>
      </c>
    </row>
    <row r="897" spans="1:13" x14ac:dyDescent="0.25">
      <c r="A897" s="7"/>
      <c r="B897" s="7"/>
      <c r="C897" s="7"/>
      <c r="D897" s="7" t="s">
        <v>11</v>
      </c>
      <c r="E897" s="8">
        <v>45365</v>
      </c>
      <c r="F897" s="7" t="s">
        <v>1253</v>
      </c>
      <c r="G897" s="7" t="s">
        <v>1608</v>
      </c>
      <c r="H897" s="7" t="s">
        <v>781</v>
      </c>
      <c r="I897" s="7" t="s">
        <v>1734</v>
      </c>
      <c r="J897" s="7" t="s">
        <v>1949</v>
      </c>
      <c r="K897" s="9">
        <v>1</v>
      </c>
      <c r="L897" s="10">
        <v>1095</v>
      </c>
      <c r="M897" s="10">
        <f>ROUND(IF(ISNUMBER(L897), K897*L897, K897),5)</f>
        <v>1095</v>
      </c>
    </row>
    <row r="898" spans="1:13" x14ac:dyDescent="0.25">
      <c r="A898" s="7"/>
      <c r="B898" s="7"/>
      <c r="C898" s="7"/>
      <c r="D898" s="7" t="s">
        <v>11</v>
      </c>
      <c r="E898" s="8">
        <v>45376</v>
      </c>
      <c r="F898" s="7" t="s">
        <v>1306</v>
      </c>
      <c r="G898" s="7" t="s">
        <v>1609</v>
      </c>
      <c r="H898" s="7" t="s">
        <v>1730</v>
      </c>
      <c r="I898" s="7" t="s">
        <v>1734</v>
      </c>
      <c r="J898" s="7" t="s">
        <v>1916</v>
      </c>
      <c r="K898" s="9">
        <v>1</v>
      </c>
      <c r="L898" s="10">
        <v>1095</v>
      </c>
      <c r="M898" s="10">
        <f>ROUND(IF(ISNUMBER(L898), K898*L898, K898),5)</f>
        <v>1095</v>
      </c>
    </row>
    <row r="899" spans="1:13" x14ac:dyDescent="0.25">
      <c r="A899" s="7"/>
      <c r="B899" s="7"/>
      <c r="C899" s="7"/>
      <c r="D899" s="7" t="s">
        <v>11</v>
      </c>
      <c r="E899" s="8">
        <v>45378</v>
      </c>
      <c r="F899" s="7" t="s">
        <v>1299</v>
      </c>
      <c r="G899" s="7" t="s">
        <v>1610</v>
      </c>
      <c r="H899" s="7" t="s">
        <v>1706</v>
      </c>
      <c r="I899" s="7" t="s">
        <v>858</v>
      </c>
      <c r="J899" s="7" t="s">
        <v>1910</v>
      </c>
      <c r="K899" s="9">
        <v>1</v>
      </c>
      <c r="L899" s="10">
        <v>1132.5</v>
      </c>
      <c r="M899" s="10">
        <f>ROUND(IF(ISNUMBER(L899), K899*L899, K899),5)</f>
        <v>1132.5</v>
      </c>
    </row>
    <row r="900" spans="1:13" x14ac:dyDescent="0.25">
      <c r="A900" s="7"/>
      <c r="B900" s="7"/>
      <c r="C900" s="7"/>
      <c r="D900" s="7" t="s">
        <v>11</v>
      </c>
      <c r="E900" s="8">
        <v>45371</v>
      </c>
      <c r="F900" s="7" t="s">
        <v>1298</v>
      </c>
      <c r="G900" s="7" t="s">
        <v>1611</v>
      </c>
      <c r="H900" s="7" t="s">
        <v>1727</v>
      </c>
      <c r="I900" s="7" t="s">
        <v>858</v>
      </c>
      <c r="J900" s="7" t="s">
        <v>1950</v>
      </c>
      <c r="K900" s="9">
        <v>1</v>
      </c>
      <c r="L900" s="10">
        <v>1162.5</v>
      </c>
      <c r="M900" s="10">
        <f>ROUND(IF(ISNUMBER(L900), K900*L900, K900),5)</f>
        <v>1162.5</v>
      </c>
    </row>
    <row r="901" spans="1:13" x14ac:dyDescent="0.25">
      <c r="A901" s="7"/>
      <c r="B901" s="7"/>
      <c r="C901" s="7"/>
      <c r="D901" s="7" t="s">
        <v>11</v>
      </c>
      <c r="E901" s="8">
        <v>45359</v>
      </c>
      <c r="F901" s="7" t="s">
        <v>1275</v>
      </c>
      <c r="G901" s="7" t="s">
        <v>1612</v>
      </c>
      <c r="H901" s="7" t="s">
        <v>675</v>
      </c>
      <c r="I901" s="7" t="s">
        <v>858</v>
      </c>
      <c r="J901" s="7" t="s">
        <v>1951</v>
      </c>
      <c r="K901" s="9">
        <v>1</v>
      </c>
      <c r="L901" s="10">
        <v>1195</v>
      </c>
      <c r="M901" s="10">
        <f>ROUND(IF(ISNUMBER(L901), K901*L901, K901),5)</f>
        <v>1195</v>
      </c>
    </row>
    <row r="902" spans="1:13" x14ac:dyDescent="0.25">
      <c r="A902" s="7"/>
      <c r="B902" s="7"/>
      <c r="C902" s="7"/>
      <c r="D902" s="7" t="s">
        <v>11</v>
      </c>
      <c r="E902" s="8">
        <v>45373</v>
      </c>
      <c r="F902" s="7" t="s">
        <v>1262</v>
      </c>
      <c r="G902" s="7" t="s">
        <v>1613</v>
      </c>
      <c r="H902" s="7" t="s">
        <v>713</v>
      </c>
      <c r="I902" s="7" t="s">
        <v>1734</v>
      </c>
      <c r="J902" s="7" t="s">
        <v>1952</v>
      </c>
      <c r="K902" s="9">
        <v>1</v>
      </c>
      <c r="L902" s="10">
        <v>1217.1600000000001</v>
      </c>
      <c r="M902" s="10">
        <f>ROUND(IF(ISNUMBER(L902), K902*L902, K902),5)</f>
        <v>1217.1600000000001</v>
      </c>
    </row>
    <row r="903" spans="1:13" x14ac:dyDescent="0.25">
      <c r="A903" s="7"/>
      <c r="B903" s="7"/>
      <c r="C903" s="7"/>
      <c r="D903" s="7" t="s">
        <v>11</v>
      </c>
      <c r="E903" s="8">
        <v>45356</v>
      </c>
      <c r="F903" s="7" t="s">
        <v>1296</v>
      </c>
      <c r="G903" s="7" t="s">
        <v>1614</v>
      </c>
      <c r="H903" s="7" t="s">
        <v>675</v>
      </c>
      <c r="I903" s="7" t="s">
        <v>858</v>
      </c>
      <c r="J903" s="7" t="s">
        <v>1908</v>
      </c>
      <c r="K903" s="9">
        <v>1</v>
      </c>
      <c r="L903" s="10">
        <v>1233</v>
      </c>
      <c r="M903" s="10">
        <f>ROUND(IF(ISNUMBER(L903), K903*L903, K903),5)</f>
        <v>1233</v>
      </c>
    </row>
    <row r="904" spans="1:13" x14ac:dyDescent="0.25">
      <c r="A904" s="7"/>
      <c r="B904" s="7"/>
      <c r="C904" s="7"/>
      <c r="D904" s="7" t="s">
        <v>11</v>
      </c>
      <c r="E904" s="8">
        <v>45359</v>
      </c>
      <c r="F904" s="7" t="s">
        <v>1239</v>
      </c>
      <c r="G904" s="7" t="s">
        <v>1615</v>
      </c>
      <c r="H904" s="7" t="s">
        <v>1687</v>
      </c>
      <c r="I904" s="7" t="s">
        <v>858</v>
      </c>
      <c r="J904" s="7" t="s">
        <v>1953</v>
      </c>
      <c r="K904" s="9">
        <v>1</v>
      </c>
      <c r="L904" s="10">
        <v>1233</v>
      </c>
      <c r="M904" s="10">
        <f>ROUND(IF(ISNUMBER(L904), K904*L904, K904),5)</f>
        <v>1233</v>
      </c>
    </row>
    <row r="905" spans="1:13" x14ac:dyDescent="0.25">
      <c r="A905" s="7"/>
      <c r="B905" s="7"/>
      <c r="C905" s="7"/>
      <c r="D905" s="7" t="s">
        <v>11</v>
      </c>
      <c r="E905" s="8">
        <v>45373</v>
      </c>
      <c r="F905" s="7" t="s">
        <v>1293</v>
      </c>
      <c r="G905" s="7" t="s">
        <v>1616</v>
      </c>
      <c r="H905" s="7" t="s">
        <v>1726</v>
      </c>
      <c r="I905" s="7" t="s">
        <v>858</v>
      </c>
      <c r="J905" s="7" t="s">
        <v>1954</v>
      </c>
      <c r="K905" s="9">
        <v>1</v>
      </c>
      <c r="L905" s="10">
        <v>1245</v>
      </c>
      <c r="M905" s="10">
        <f>ROUND(IF(ISNUMBER(L905), K905*L905, K905),5)</f>
        <v>1245</v>
      </c>
    </row>
    <row r="906" spans="1:13" x14ac:dyDescent="0.25">
      <c r="A906" s="7"/>
      <c r="B906" s="7"/>
      <c r="C906" s="7"/>
      <c r="D906" s="7" t="s">
        <v>11</v>
      </c>
      <c r="E906" s="8">
        <v>45352</v>
      </c>
      <c r="F906" s="7" t="s">
        <v>1307</v>
      </c>
      <c r="G906" s="7" t="s">
        <v>1617</v>
      </c>
      <c r="H906" s="7" t="s">
        <v>675</v>
      </c>
      <c r="I906" s="7" t="s">
        <v>858</v>
      </c>
      <c r="J906" s="7" t="s">
        <v>1955</v>
      </c>
      <c r="K906" s="9">
        <v>1</v>
      </c>
      <c r="L906" s="10">
        <v>1295</v>
      </c>
      <c r="M906" s="10">
        <f>ROUND(IF(ISNUMBER(L906), K906*L906, K906),5)</f>
        <v>1295</v>
      </c>
    </row>
    <row r="907" spans="1:13" x14ac:dyDescent="0.25">
      <c r="A907" s="7"/>
      <c r="B907" s="7"/>
      <c r="C907" s="7"/>
      <c r="D907" s="7" t="s">
        <v>11</v>
      </c>
      <c r="E907" s="8">
        <v>45352</v>
      </c>
      <c r="F907" s="7" t="s">
        <v>1308</v>
      </c>
      <c r="G907" s="7" t="s">
        <v>1618</v>
      </c>
      <c r="H907" s="7" t="s">
        <v>1731</v>
      </c>
      <c r="I907" s="7" t="s">
        <v>1734</v>
      </c>
      <c r="J907" s="7" t="s">
        <v>1956</v>
      </c>
      <c r="K907" s="9">
        <v>1</v>
      </c>
      <c r="L907" s="10">
        <v>1295</v>
      </c>
      <c r="M907" s="10">
        <f>ROUND(IF(ISNUMBER(L907), K907*L907, K907),5)</f>
        <v>1295</v>
      </c>
    </row>
    <row r="908" spans="1:13" x14ac:dyDescent="0.25">
      <c r="A908" s="7"/>
      <c r="B908" s="7"/>
      <c r="C908" s="7"/>
      <c r="D908" s="7" t="s">
        <v>11</v>
      </c>
      <c r="E908" s="8">
        <v>45363</v>
      </c>
      <c r="F908" s="7" t="s">
        <v>1271</v>
      </c>
      <c r="G908" s="7" t="s">
        <v>1619</v>
      </c>
      <c r="H908" s="7" t="s">
        <v>720</v>
      </c>
      <c r="I908" s="7" t="s">
        <v>858</v>
      </c>
      <c r="J908" s="7" t="s">
        <v>1957</v>
      </c>
      <c r="K908" s="9">
        <v>1</v>
      </c>
      <c r="L908" s="10">
        <v>1295</v>
      </c>
      <c r="M908" s="10">
        <f>ROUND(IF(ISNUMBER(L908), K908*L908, K908),5)</f>
        <v>1295</v>
      </c>
    </row>
    <row r="909" spans="1:13" x14ac:dyDescent="0.25">
      <c r="A909" s="7"/>
      <c r="B909" s="7"/>
      <c r="C909" s="7"/>
      <c r="D909" s="7" t="s">
        <v>11</v>
      </c>
      <c r="E909" s="8">
        <v>45372</v>
      </c>
      <c r="F909" s="7" t="s">
        <v>1303</v>
      </c>
      <c r="G909" s="7" t="s">
        <v>1620</v>
      </c>
      <c r="H909" s="7" t="s">
        <v>1728</v>
      </c>
      <c r="I909" s="7" t="s">
        <v>1734</v>
      </c>
      <c r="J909" s="7" t="s">
        <v>1958</v>
      </c>
      <c r="K909" s="9">
        <v>1</v>
      </c>
      <c r="L909" s="10">
        <v>1295</v>
      </c>
      <c r="M909" s="10">
        <f>ROUND(IF(ISNUMBER(L909), K909*L909, K909),5)</f>
        <v>1295</v>
      </c>
    </row>
    <row r="910" spans="1:13" x14ac:dyDescent="0.25">
      <c r="A910" s="7"/>
      <c r="B910" s="7"/>
      <c r="C910" s="7"/>
      <c r="D910" s="7" t="s">
        <v>11</v>
      </c>
      <c r="E910" s="8">
        <v>45369</v>
      </c>
      <c r="F910" s="7" t="s">
        <v>1257</v>
      </c>
      <c r="G910" s="7" t="s">
        <v>1621</v>
      </c>
      <c r="H910" s="7" t="s">
        <v>1714</v>
      </c>
      <c r="I910" s="7" t="s">
        <v>858</v>
      </c>
      <c r="J910" s="7" t="s">
        <v>1959</v>
      </c>
      <c r="K910" s="9">
        <v>1</v>
      </c>
      <c r="L910" s="10">
        <v>1350</v>
      </c>
      <c r="M910" s="10">
        <f>ROUND(IF(ISNUMBER(L910), K910*L910, K910),5)</f>
        <v>1350</v>
      </c>
    </row>
    <row r="911" spans="1:13" x14ac:dyDescent="0.25">
      <c r="A911" s="7"/>
      <c r="B911" s="7"/>
      <c r="C911" s="7"/>
      <c r="D911" s="7" t="s">
        <v>11</v>
      </c>
      <c r="E911" s="8">
        <v>45379</v>
      </c>
      <c r="F911" s="7" t="s">
        <v>1287</v>
      </c>
      <c r="G911" s="7" t="s">
        <v>1622</v>
      </c>
      <c r="H911" s="7" t="s">
        <v>675</v>
      </c>
      <c r="I911" s="7" t="s">
        <v>858</v>
      </c>
      <c r="J911" s="7" t="s">
        <v>1960</v>
      </c>
      <c r="K911" s="9">
        <v>1</v>
      </c>
      <c r="L911" s="10">
        <v>1467</v>
      </c>
      <c r="M911" s="10">
        <f>ROUND(IF(ISNUMBER(L911), K911*L911, K911),5)</f>
        <v>1467</v>
      </c>
    </row>
    <row r="912" spans="1:13" x14ac:dyDescent="0.25">
      <c r="A912" s="7"/>
      <c r="B912" s="7"/>
      <c r="C912" s="7"/>
      <c r="D912" s="7" t="s">
        <v>11</v>
      </c>
      <c r="E912" s="8">
        <v>45356</v>
      </c>
      <c r="F912" s="7" t="s">
        <v>1273</v>
      </c>
      <c r="G912" s="7" t="s">
        <v>1623</v>
      </c>
      <c r="H912" s="7" t="s">
        <v>1720</v>
      </c>
      <c r="I912" s="7" t="s">
        <v>858</v>
      </c>
      <c r="J912" s="7" t="s">
        <v>1961</v>
      </c>
      <c r="K912" s="9">
        <v>1</v>
      </c>
      <c r="L912" s="10">
        <v>1475</v>
      </c>
      <c r="M912" s="10">
        <f>ROUND(IF(ISNUMBER(L912), K912*L912, K912),5)</f>
        <v>1475</v>
      </c>
    </row>
    <row r="913" spans="1:13" x14ac:dyDescent="0.25">
      <c r="A913" s="7"/>
      <c r="B913" s="7"/>
      <c r="C913" s="7"/>
      <c r="D913" s="7" t="s">
        <v>11</v>
      </c>
      <c r="E913" s="8">
        <v>45369</v>
      </c>
      <c r="F913" s="7" t="s">
        <v>1257</v>
      </c>
      <c r="G913" s="7" t="s">
        <v>1624</v>
      </c>
      <c r="H913" s="7" t="s">
        <v>1714</v>
      </c>
      <c r="I913" s="7" t="s">
        <v>858</v>
      </c>
      <c r="J913" s="7" t="s">
        <v>1962</v>
      </c>
      <c r="K913" s="9">
        <v>1</v>
      </c>
      <c r="L913" s="10">
        <v>1495</v>
      </c>
      <c r="M913" s="10">
        <f>ROUND(IF(ISNUMBER(L913), K913*L913, K913),5)</f>
        <v>1495</v>
      </c>
    </row>
    <row r="914" spans="1:13" x14ac:dyDescent="0.25">
      <c r="A914" s="7"/>
      <c r="B914" s="7"/>
      <c r="C914" s="7"/>
      <c r="D914" s="7" t="s">
        <v>11</v>
      </c>
      <c r="E914" s="8">
        <v>45377</v>
      </c>
      <c r="F914" s="7" t="s">
        <v>1309</v>
      </c>
      <c r="G914" s="7" t="s">
        <v>1625</v>
      </c>
      <c r="H914" s="7" t="s">
        <v>1732</v>
      </c>
      <c r="I914" s="7" t="s">
        <v>858</v>
      </c>
      <c r="J914" s="7" t="s">
        <v>1963</v>
      </c>
      <c r="K914" s="9">
        <v>1</v>
      </c>
      <c r="L914" s="10">
        <v>1495</v>
      </c>
      <c r="M914" s="10">
        <f>ROUND(IF(ISNUMBER(L914), K914*L914, K914),5)</f>
        <v>1495</v>
      </c>
    </row>
    <row r="915" spans="1:13" x14ac:dyDescent="0.25">
      <c r="A915" s="7"/>
      <c r="B915" s="7"/>
      <c r="C915" s="7"/>
      <c r="D915" s="7" t="s">
        <v>11</v>
      </c>
      <c r="E915" s="8">
        <v>45371</v>
      </c>
      <c r="F915" s="7" t="s">
        <v>1288</v>
      </c>
      <c r="G915" s="7" t="s">
        <v>1626</v>
      </c>
      <c r="H915" s="7" t="s">
        <v>1724</v>
      </c>
      <c r="I915" s="7" t="s">
        <v>858</v>
      </c>
      <c r="J915" s="7" t="s">
        <v>1964</v>
      </c>
      <c r="K915" s="9">
        <v>1</v>
      </c>
      <c r="L915" s="10">
        <v>1557</v>
      </c>
      <c r="M915" s="10">
        <f>ROUND(IF(ISNUMBER(L915), K915*L915, K915),5)</f>
        <v>1557</v>
      </c>
    </row>
    <row r="916" spans="1:13" x14ac:dyDescent="0.25">
      <c r="A916" s="7"/>
      <c r="B916" s="7"/>
      <c r="C916" s="7"/>
      <c r="D916" s="7" t="s">
        <v>11</v>
      </c>
      <c r="E916" s="8">
        <v>45362</v>
      </c>
      <c r="F916" s="7" t="s">
        <v>1277</v>
      </c>
      <c r="G916" s="7" t="s">
        <v>1627</v>
      </c>
      <c r="H916" s="7" t="s">
        <v>713</v>
      </c>
      <c r="I916" s="7" t="s">
        <v>858</v>
      </c>
      <c r="J916" s="7" t="s">
        <v>1965</v>
      </c>
      <c r="K916" s="9">
        <v>1</v>
      </c>
      <c r="L916" s="10">
        <v>1650</v>
      </c>
      <c r="M916" s="10">
        <f>ROUND(IF(ISNUMBER(L916), K916*L916, K916),5)</f>
        <v>1650</v>
      </c>
    </row>
    <row r="917" spans="1:13" x14ac:dyDescent="0.25">
      <c r="A917" s="7"/>
      <c r="B917" s="7"/>
      <c r="C917" s="7"/>
      <c r="D917" s="7" t="s">
        <v>11</v>
      </c>
      <c r="E917" s="8">
        <v>45373</v>
      </c>
      <c r="F917" s="7" t="s">
        <v>1310</v>
      </c>
      <c r="G917" s="7" t="s">
        <v>1628</v>
      </c>
      <c r="H917" s="7" t="s">
        <v>675</v>
      </c>
      <c r="I917" s="7" t="s">
        <v>1734</v>
      </c>
      <c r="J917" s="7" t="s">
        <v>1966</v>
      </c>
      <c r="K917" s="9">
        <v>1</v>
      </c>
      <c r="L917" s="10">
        <v>1895</v>
      </c>
      <c r="M917" s="10">
        <f>ROUND(IF(ISNUMBER(L917), K917*L917, K917),5)</f>
        <v>1895</v>
      </c>
    </row>
    <row r="918" spans="1:13" x14ac:dyDescent="0.25">
      <c r="A918" s="7"/>
      <c r="B918" s="7"/>
      <c r="C918" s="7"/>
      <c r="D918" s="7" t="s">
        <v>11</v>
      </c>
      <c r="E918" s="8">
        <v>45377</v>
      </c>
      <c r="F918" s="7" t="s">
        <v>1301</v>
      </c>
      <c r="G918" s="7" t="s">
        <v>1629</v>
      </c>
      <c r="H918" s="7" t="s">
        <v>675</v>
      </c>
      <c r="I918" s="7" t="s">
        <v>858</v>
      </c>
      <c r="J918" s="7" t="s">
        <v>1966</v>
      </c>
      <c r="K918" s="9">
        <v>1</v>
      </c>
      <c r="L918" s="10">
        <v>1895</v>
      </c>
      <c r="M918" s="10">
        <f>ROUND(IF(ISNUMBER(L918), K918*L918, K918),5)</f>
        <v>1895</v>
      </c>
    </row>
    <row r="919" spans="1:13" x14ac:dyDescent="0.25">
      <c r="A919" s="7"/>
      <c r="B919" s="7"/>
      <c r="C919" s="7"/>
      <c r="D919" s="7" t="s">
        <v>11</v>
      </c>
      <c r="E919" s="8">
        <v>45366</v>
      </c>
      <c r="F919" s="7" t="s">
        <v>1255</v>
      </c>
      <c r="G919" s="7" t="s">
        <v>1630</v>
      </c>
      <c r="H919" s="7" t="s">
        <v>1713</v>
      </c>
      <c r="I919" s="7" t="s">
        <v>858</v>
      </c>
      <c r="J919" s="7" t="s">
        <v>1967</v>
      </c>
      <c r="K919" s="9">
        <v>1</v>
      </c>
      <c r="L919" s="10">
        <v>1937</v>
      </c>
      <c r="M919" s="10">
        <f>ROUND(IF(ISNUMBER(L919), K919*L919, K919),5)</f>
        <v>1937</v>
      </c>
    </row>
    <row r="920" spans="1:13" x14ac:dyDescent="0.25">
      <c r="A920" s="7"/>
      <c r="B920" s="7"/>
      <c r="C920" s="7"/>
      <c r="D920" s="7" t="s">
        <v>11</v>
      </c>
      <c r="E920" s="8">
        <v>45379</v>
      </c>
      <c r="F920" s="7" t="s">
        <v>1311</v>
      </c>
      <c r="G920" s="7" t="s">
        <v>1631</v>
      </c>
      <c r="H920" s="7" t="s">
        <v>788</v>
      </c>
      <c r="I920" s="7" t="s">
        <v>858</v>
      </c>
      <c r="J920" s="7" t="s">
        <v>1968</v>
      </c>
      <c r="K920" s="9">
        <v>1</v>
      </c>
      <c r="L920" s="10">
        <v>1945</v>
      </c>
      <c r="M920" s="10">
        <f>ROUND(IF(ISNUMBER(L920), K920*L920, K920),5)</f>
        <v>1945</v>
      </c>
    </row>
    <row r="921" spans="1:13" x14ac:dyDescent="0.25">
      <c r="A921" s="7"/>
      <c r="B921" s="7"/>
      <c r="C921" s="7"/>
      <c r="D921" s="7" t="s">
        <v>11</v>
      </c>
      <c r="E921" s="8">
        <v>45352</v>
      </c>
      <c r="F921" s="7" t="s">
        <v>1272</v>
      </c>
      <c r="G921" s="7" t="s">
        <v>1632</v>
      </c>
      <c r="H921" s="7" t="s">
        <v>1719</v>
      </c>
      <c r="I921" s="7" t="s">
        <v>858</v>
      </c>
      <c r="J921" s="7" t="s">
        <v>1969</v>
      </c>
      <c r="K921" s="9">
        <v>1</v>
      </c>
      <c r="L921" s="10">
        <v>2047.5</v>
      </c>
      <c r="M921" s="10">
        <f>ROUND(IF(ISNUMBER(L921), K921*L921, K921),5)</f>
        <v>2047.5</v>
      </c>
    </row>
    <row r="922" spans="1:13" x14ac:dyDescent="0.25">
      <c r="A922" s="7"/>
      <c r="B922" s="7"/>
      <c r="C922" s="7"/>
      <c r="D922" s="7" t="s">
        <v>11</v>
      </c>
      <c r="E922" s="8">
        <v>45380</v>
      </c>
      <c r="F922" s="7" t="s">
        <v>1312</v>
      </c>
      <c r="G922" s="7" t="s">
        <v>1633</v>
      </c>
      <c r="H922" s="7" t="s">
        <v>1733</v>
      </c>
      <c r="I922" s="7" t="s">
        <v>1734</v>
      </c>
      <c r="J922" s="7" t="s">
        <v>1970</v>
      </c>
      <c r="K922" s="9">
        <v>1</v>
      </c>
      <c r="L922" s="10">
        <v>2350</v>
      </c>
      <c r="M922" s="10">
        <f>ROUND(IF(ISNUMBER(L922), K922*L922, K922),5)</f>
        <v>2350</v>
      </c>
    </row>
    <row r="923" spans="1:13" x14ac:dyDescent="0.25">
      <c r="A923" s="7"/>
      <c r="B923" s="7"/>
      <c r="C923" s="7"/>
      <c r="D923" s="7" t="s">
        <v>11</v>
      </c>
      <c r="E923" s="8">
        <v>45379</v>
      </c>
      <c r="F923" s="7" t="s">
        <v>1268</v>
      </c>
      <c r="G923" s="7" t="s">
        <v>1634</v>
      </c>
      <c r="H923" s="7" t="s">
        <v>1713</v>
      </c>
      <c r="I923" s="7" t="s">
        <v>858</v>
      </c>
      <c r="J923" s="7" t="s">
        <v>1971</v>
      </c>
      <c r="K923" s="9">
        <v>1</v>
      </c>
      <c r="L923" s="10">
        <v>2362.5</v>
      </c>
      <c r="M923" s="10">
        <f>ROUND(IF(ISNUMBER(L923), K923*L923, K923),5)</f>
        <v>2362.5</v>
      </c>
    </row>
    <row r="924" spans="1:13" x14ac:dyDescent="0.25">
      <c r="A924" s="7"/>
      <c r="B924" s="7"/>
      <c r="C924" s="7"/>
      <c r="D924" s="7" t="s">
        <v>11</v>
      </c>
      <c r="E924" s="8">
        <v>45377</v>
      </c>
      <c r="F924" s="7" t="s">
        <v>1295</v>
      </c>
      <c r="G924" s="7" t="s">
        <v>1635</v>
      </c>
      <c r="H924" s="7" t="s">
        <v>675</v>
      </c>
      <c r="I924" s="7" t="s">
        <v>1734</v>
      </c>
      <c r="J924" s="7" t="s">
        <v>1972</v>
      </c>
      <c r="K924" s="9">
        <v>1</v>
      </c>
      <c r="L924" s="10">
        <v>2695</v>
      </c>
      <c r="M924" s="10">
        <f>ROUND(IF(ISNUMBER(L924), K924*L924, K924),5)</f>
        <v>2695</v>
      </c>
    </row>
    <row r="925" spans="1:13" x14ac:dyDescent="0.25">
      <c r="A925" s="7"/>
      <c r="B925" s="7"/>
      <c r="C925" s="7"/>
      <c r="D925" s="7" t="s">
        <v>11</v>
      </c>
      <c r="E925" s="8">
        <v>45379</v>
      </c>
      <c r="F925" s="7" t="s">
        <v>1283</v>
      </c>
      <c r="G925" s="7" t="s">
        <v>1636</v>
      </c>
      <c r="H925" s="7" t="s">
        <v>785</v>
      </c>
      <c r="I925" s="7" t="s">
        <v>858</v>
      </c>
      <c r="J925" s="7" t="s">
        <v>1973</v>
      </c>
      <c r="K925" s="9">
        <v>1</v>
      </c>
      <c r="L925" s="10">
        <v>2836.87</v>
      </c>
      <c r="M925" s="10">
        <f>ROUND(IF(ISNUMBER(L925), K925*L925, K925),5)</f>
        <v>2836.87</v>
      </c>
    </row>
    <row r="926" spans="1:13" x14ac:dyDescent="0.25">
      <c r="A926" s="7"/>
      <c r="B926" s="7"/>
      <c r="C926" s="7"/>
      <c r="D926" s="7" t="s">
        <v>11</v>
      </c>
      <c r="E926" s="8">
        <v>45364</v>
      </c>
      <c r="F926" s="7" t="s">
        <v>1286</v>
      </c>
      <c r="G926" s="7" t="s">
        <v>1637</v>
      </c>
      <c r="H926" s="7" t="s">
        <v>1702</v>
      </c>
      <c r="I926" s="7" t="s">
        <v>858</v>
      </c>
      <c r="J926" s="7" t="s">
        <v>1906</v>
      </c>
      <c r="K926" s="9">
        <v>1</v>
      </c>
      <c r="L926" s="10">
        <v>2888.88</v>
      </c>
      <c r="M926" s="10">
        <f>ROUND(IF(ISNUMBER(L926), K926*L926, K926),5)</f>
        <v>2888.88</v>
      </c>
    </row>
    <row r="927" spans="1:13" x14ac:dyDescent="0.25">
      <c r="A927" s="7"/>
      <c r="B927" s="7"/>
      <c r="C927" s="7"/>
      <c r="D927" s="7" t="s">
        <v>11</v>
      </c>
      <c r="E927" s="8">
        <v>45372</v>
      </c>
      <c r="F927" s="7" t="s">
        <v>1260</v>
      </c>
      <c r="G927" s="7" t="s">
        <v>1638</v>
      </c>
      <c r="H927" s="7" t="s">
        <v>1715</v>
      </c>
      <c r="I927" s="7" t="s">
        <v>858</v>
      </c>
      <c r="J927" s="7" t="s">
        <v>1974</v>
      </c>
      <c r="K927" s="9">
        <v>1</v>
      </c>
      <c r="L927" s="10">
        <v>2950</v>
      </c>
      <c r="M927" s="10">
        <f>ROUND(IF(ISNUMBER(L927), K927*L927, K927),5)</f>
        <v>2950</v>
      </c>
    </row>
    <row r="928" spans="1:13" x14ac:dyDescent="0.25">
      <c r="A928" s="7"/>
      <c r="B928" s="7"/>
      <c r="C928" s="7"/>
      <c r="D928" s="7" t="s">
        <v>11</v>
      </c>
      <c r="E928" s="8">
        <v>45373</v>
      </c>
      <c r="F928" s="7" t="s">
        <v>1291</v>
      </c>
      <c r="G928" s="7" t="s">
        <v>1639</v>
      </c>
      <c r="H928" s="7" t="s">
        <v>1725</v>
      </c>
      <c r="I928" s="7" t="s">
        <v>1734</v>
      </c>
      <c r="J928" s="7" t="s">
        <v>1975</v>
      </c>
      <c r="K928" s="9">
        <v>1</v>
      </c>
      <c r="L928" s="10">
        <v>3060</v>
      </c>
      <c r="M928" s="10">
        <f>ROUND(IF(ISNUMBER(L928), K928*L928, K928),5)</f>
        <v>3060</v>
      </c>
    </row>
    <row r="929" spans="1:13" x14ac:dyDescent="0.25">
      <c r="A929" s="7"/>
      <c r="B929" s="7"/>
      <c r="C929" s="7"/>
      <c r="D929" s="7" t="s">
        <v>11</v>
      </c>
      <c r="E929" s="8">
        <v>45364</v>
      </c>
      <c r="F929" s="7" t="s">
        <v>1250</v>
      </c>
      <c r="G929" s="7" t="s">
        <v>1640</v>
      </c>
      <c r="H929" s="7" t="s">
        <v>683</v>
      </c>
      <c r="I929" s="7" t="s">
        <v>858</v>
      </c>
      <c r="J929" s="7" t="s">
        <v>1976</v>
      </c>
      <c r="K929" s="9">
        <v>1</v>
      </c>
      <c r="L929" s="10">
        <v>3125</v>
      </c>
      <c r="M929" s="10">
        <f>ROUND(IF(ISNUMBER(L929), K929*L929, K929),5)</f>
        <v>3125</v>
      </c>
    </row>
    <row r="930" spans="1:13" x14ac:dyDescent="0.25">
      <c r="A930" s="7"/>
      <c r="B930" s="7"/>
      <c r="C930" s="7"/>
      <c r="D930" s="7" t="s">
        <v>11</v>
      </c>
      <c r="E930" s="8">
        <v>45376</v>
      </c>
      <c r="F930" s="7" t="s">
        <v>1282</v>
      </c>
      <c r="G930" s="7" t="s">
        <v>1641</v>
      </c>
      <c r="H930" s="7" t="s">
        <v>675</v>
      </c>
      <c r="I930" s="7" t="s">
        <v>858</v>
      </c>
      <c r="J930" s="7" t="s">
        <v>1977</v>
      </c>
      <c r="K930" s="9">
        <v>1</v>
      </c>
      <c r="L930" s="10">
        <v>3154</v>
      </c>
      <c r="M930" s="10">
        <f>ROUND(IF(ISNUMBER(L930), K930*L930, K930),5)</f>
        <v>3154</v>
      </c>
    </row>
    <row r="931" spans="1:13" x14ac:dyDescent="0.25">
      <c r="A931" s="7"/>
      <c r="B931" s="7"/>
      <c r="C931" s="7"/>
      <c r="D931" s="7" t="s">
        <v>11</v>
      </c>
      <c r="E931" s="8">
        <v>45376</v>
      </c>
      <c r="F931" s="7" t="s">
        <v>1263</v>
      </c>
      <c r="G931" s="7" t="s">
        <v>1642</v>
      </c>
      <c r="H931" s="7" t="s">
        <v>1717</v>
      </c>
      <c r="I931" s="7" t="s">
        <v>858</v>
      </c>
      <c r="J931" s="7" t="s">
        <v>1978</v>
      </c>
      <c r="K931" s="9">
        <v>1</v>
      </c>
      <c r="L931" s="10">
        <v>3195</v>
      </c>
      <c r="M931" s="10">
        <f>ROUND(IF(ISNUMBER(L931), K931*L931, K931),5)</f>
        <v>3195</v>
      </c>
    </row>
    <row r="932" spans="1:13" x14ac:dyDescent="0.25">
      <c r="A932" s="7"/>
      <c r="B932" s="7"/>
      <c r="C932" s="7"/>
      <c r="D932" s="7" t="s">
        <v>11</v>
      </c>
      <c r="E932" s="8">
        <v>45356</v>
      </c>
      <c r="F932" s="7" t="s">
        <v>1274</v>
      </c>
      <c r="G932" s="7" t="s">
        <v>1643</v>
      </c>
      <c r="H932" s="7" t="s">
        <v>1721</v>
      </c>
      <c r="I932" s="7" t="s">
        <v>858</v>
      </c>
      <c r="J932" s="7" t="s">
        <v>1979</v>
      </c>
      <c r="K932" s="9">
        <v>1</v>
      </c>
      <c r="L932" s="10">
        <v>3225</v>
      </c>
      <c r="M932" s="10">
        <f>ROUND(IF(ISNUMBER(L932), K932*L932, K932),5)</f>
        <v>3225</v>
      </c>
    </row>
    <row r="933" spans="1:13" x14ac:dyDescent="0.25">
      <c r="A933" s="7"/>
      <c r="B933" s="7"/>
      <c r="C933" s="7"/>
      <c r="D933" s="7" t="s">
        <v>11</v>
      </c>
      <c r="E933" s="8">
        <v>45376</v>
      </c>
      <c r="F933" s="7" t="s">
        <v>1281</v>
      </c>
      <c r="G933" s="7" t="s">
        <v>1644</v>
      </c>
      <c r="H933" s="7" t="s">
        <v>675</v>
      </c>
      <c r="I933" s="7" t="s">
        <v>858</v>
      </c>
      <c r="J933" s="7" t="s">
        <v>1979</v>
      </c>
      <c r="K933" s="9">
        <v>1</v>
      </c>
      <c r="L933" s="10">
        <v>3225</v>
      </c>
      <c r="M933" s="10">
        <f>ROUND(IF(ISNUMBER(L933), K933*L933, K933),5)</f>
        <v>3225</v>
      </c>
    </row>
    <row r="934" spans="1:13" x14ac:dyDescent="0.25">
      <c r="A934" s="7"/>
      <c r="B934" s="7"/>
      <c r="C934" s="7"/>
      <c r="D934" s="7" t="s">
        <v>11</v>
      </c>
      <c r="E934" s="8">
        <v>45379</v>
      </c>
      <c r="F934" s="7" t="s">
        <v>1304</v>
      </c>
      <c r="G934" s="7" t="s">
        <v>1645</v>
      </c>
      <c r="H934" s="7" t="s">
        <v>1729</v>
      </c>
      <c r="I934" s="7" t="s">
        <v>1734</v>
      </c>
      <c r="J934" s="7" t="s">
        <v>1980</v>
      </c>
      <c r="K934" s="9">
        <v>1</v>
      </c>
      <c r="L934" s="10">
        <v>3225</v>
      </c>
      <c r="M934" s="10">
        <f>ROUND(IF(ISNUMBER(L934), K934*L934, K934),5)</f>
        <v>3225</v>
      </c>
    </row>
    <row r="935" spans="1:13" x14ac:dyDescent="0.25">
      <c r="A935" s="7"/>
      <c r="B935" s="7"/>
      <c r="C935" s="7"/>
      <c r="D935" s="7" t="s">
        <v>11</v>
      </c>
      <c r="E935" s="8">
        <v>45372</v>
      </c>
      <c r="F935" s="7" t="s">
        <v>1259</v>
      </c>
      <c r="G935" s="7" t="s">
        <v>1646</v>
      </c>
      <c r="H935" s="7" t="s">
        <v>775</v>
      </c>
      <c r="I935" s="7" t="s">
        <v>858</v>
      </c>
      <c r="J935" s="7" t="s">
        <v>1981</v>
      </c>
      <c r="K935" s="9">
        <v>1</v>
      </c>
      <c r="L935" s="10">
        <v>3295</v>
      </c>
      <c r="M935" s="10">
        <f>ROUND(IF(ISNUMBER(L935), K935*L935, K935),5)</f>
        <v>3295</v>
      </c>
    </row>
    <row r="936" spans="1:13" x14ac:dyDescent="0.25">
      <c r="A936" s="7"/>
      <c r="B936" s="7"/>
      <c r="C936" s="7"/>
      <c r="D936" s="7" t="s">
        <v>11</v>
      </c>
      <c r="E936" s="8">
        <v>45362</v>
      </c>
      <c r="F936" s="7" t="s">
        <v>1276</v>
      </c>
      <c r="G936" s="7" t="s">
        <v>1647</v>
      </c>
      <c r="H936" s="7" t="s">
        <v>1722</v>
      </c>
      <c r="I936" s="7" t="s">
        <v>858</v>
      </c>
      <c r="J936" s="7" t="s">
        <v>1982</v>
      </c>
      <c r="K936" s="9">
        <v>1</v>
      </c>
      <c r="L936" s="10">
        <v>3555</v>
      </c>
      <c r="M936" s="10">
        <f>ROUND(IF(ISNUMBER(L936), K936*L936, K936),5)</f>
        <v>3555</v>
      </c>
    </row>
    <row r="937" spans="1:13" x14ac:dyDescent="0.25">
      <c r="A937" s="7"/>
      <c r="B937" s="7"/>
      <c r="C937" s="7"/>
      <c r="D937" s="7" t="s">
        <v>11</v>
      </c>
      <c r="E937" s="8">
        <v>45362</v>
      </c>
      <c r="F937" s="7" t="s">
        <v>1248</v>
      </c>
      <c r="G937" s="7" t="s">
        <v>1648</v>
      </c>
      <c r="H937" s="7" t="s">
        <v>683</v>
      </c>
      <c r="I937" s="7" t="s">
        <v>858</v>
      </c>
      <c r="J937" s="7" t="s">
        <v>1983</v>
      </c>
      <c r="K937" s="9">
        <v>1</v>
      </c>
      <c r="L937" s="10">
        <v>3695</v>
      </c>
      <c r="M937" s="10">
        <f>ROUND(IF(ISNUMBER(L937), K937*L937, K937),5)</f>
        <v>3695</v>
      </c>
    </row>
    <row r="938" spans="1:13" x14ac:dyDescent="0.25">
      <c r="A938" s="7"/>
      <c r="B938" s="7"/>
      <c r="C938" s="7"/>
      <c r="D938" s="7" t="s">
        <v>11</v>
      </c>
      <c r="E938" s="8">
        <v>45366</v>
      </c>
      <c r="F938" s="7" t="s">
        <v>1256</v>
      </c>
      <c r="G938" s="7" t="s">
        <v>1649</v>
      </c>
      <c r="H938" s="7" t="s">
        <v>775</v>
      </c>
      <c r="I938" s="7" t="s">
        <v>858</v>
      </c>
      <c r="J938" s="7" t="s">
        <v>1984</v>
      </c>
      <c r="K938" s="9">
        <v>1</v>
      </c>
      <c r="L938" s="10">
        <v>3695</v>
      </c>
      <c r="M938" s="10">
        <f>ROUND(IF(ISNUMBER(L938), K938*L938, K938),5)</f>
        <v>3695</v>
      </c>
    </row>
    <row r="939" spans="1:13" x14ac:dyDescent="0.25">
      <c r="A939" s="7"/>
      <c r="B939" s="7"/>
      <c r="C939" s="7"/>
      <c r="D939" s="7" t="s">
        <v>11</v>
      </c>
      <c r="E939" s="8">
        <v>45373</v>
      </c>
      <c r="F939" s="7" t="s">
        <v>1261</v>
      </c>
      <c r="G939" s="7" t="s">
        <v>1650</v>
      </c>
      <c r="H939" s="7" t="s">
        <v>1716</v>
      </c>
      <c r="I939" s="7" t="s">
        <v>1734</v>
      </c>
      <c r="J939" s="7" t="s">
        <v>1985</v>
      </c>
      <c r="K939" s="9">
        <v>1</v>
      </c>
      <c r="L939" s="10">
        <v>3795</v>
      </c>
      <c r="M939" s="10">
        <f>ROUND(IF(ISNUMBER(L939), K939*L939, K939),5)</f>
        <v>3795</v>
      </c>
    </row>
    <row r="940" spans="1:13" x14ac:dyDescent="0.25">
      <c r="A940" s="7"/>
      <c r="B940" s="7"/>
      <c r="C940" s="7"/>
      <c r="D940" s="7" t="s">
        <v>11</v>
      </c>
      <c r="E940" s="8">
        <v>45373</v>
      </c>
      <c r="F940" s="7" t="s">
        <v>1262</v>
      </c>
      <c r="G940" s="7" t="s">
        <v>1651</v>
      </c>
      <c r="H940" s="7" t="s">
        <v>713</v>
      </c>
      <c r="I940" s="7" t="s">
        <v>1734</v>
      </c>
      <c r="J940" s="7" t="s">
        <v>1986</v>
      </c>
      <c r="K940" s="9">
        <v>1</v>
      </c>
      <c r="L940" s="10">
        <v>4494.66</v>
      </c>
      <c r="M940" s="10">
        <f>ROUND(IF(ISNUMBER(L940), K940*L940, K940),5)</f>
        <v>4494.66</v>
      </c>
    </row>
    <row r="941" spans="1:13" ht="15.75" thickBot="1" x14ac:dyDescent="0.3">
      <c r="A941" s="7"/>
      <c r="B941" s="7"/>
      <c r="C941" s="7"/>
      <c r="D941" s="7" t="s">
        <v>11</v>
      </c>
      <c r="E941" s="8">
        <v>45370</v>
      </c>
      <c r="F941" s="7" t="s">
        <v>1258</v>
      </c>
      <c r="G941" s="7" t="s">
        <v>1652</v>
      </c>
      <c r="H941" s="7" t="s">
        <v>785</v>
      </c>
      <c r="I941" s="7" t="s">
        <v>858</v>
      </c>
      <c r="J941" s="7" t="s">
        <v>1987</v>
      </c>
      <c r="K941" s="11">
        <v>1</v>
      </c>
      <c r="L941" s="10">
        <v>5195</v>
      </c>
      <c r="M941" s="12">
        <f>ROUND(IF(ISNUMBER(L941), K941*L941, K941),5)</f>
        <v>5195</v>
      </c>
    </row>
    <row r="942" spans="1:13" x14ac:dyDescent="0.25">
      <c r="A942" s="7"/>
      <c r="B942" s="7" t="s">
        <v>1093</v>
      </c>
      <c r="C942" s="7"/>
      <c r="D942" s="7"/>
      <c r="E942" s="8"/>
      <c r="F942" s="7"/>
      <c r="G942" s="7"/>
      <c r="H942" s="7"/>
      <c r="I942" s="7"/>
      <c r="J942" s="7"/>
      <c r="K942" s="9">
        <f>ROUND(SUM(K764:K941),5)</f>
        <v>158</v>
      </c>
      <c r="L942" s="10"/>
      <c r="M942" s="10">
        <f>ROUND(SUM(M764:M941),5)</f>
        <v>115587.87</v>
      </c>
    </row>
    <row r="943" spans="1:13" ht="30" customHeight="1" x14ac:dyDescent="0.25">
      <c r="A943" s="2"/>
      <c r="B943" s="2" t="s">
        <v>1094</v>
      </c>
      <c r="C943" s="2"/>
      <c r="D943" s="2"/>
      <c r="E943" s="3"/>
      <c r="F943" s="2"/>
      <c r="G943" s="2"/>
      <c r="H943" s="2"/>
      <c r="I943" s="2"/>
      <c r="J943" s="2"/>
      <c r="K943" s="4"/>
      <c r="L943" s="5"/>
      <c r="M943" s="5"/>
    </row>
    <row r="944" spans="1:13" ht="15.75" thickBot="1" x14ac:dyDescent="0.3">
      <c r="A944" s="1"/>
      <c r="B944" s="1"/>
      <c r="C944" s="7"/>
      <c r="D944" s="7" t="s">
        <v>11</v>
      </c>
      <c r="E944" s="8">
        <v>45352</v>
      </c>
      <c r="F944" s="7" t="s">
        <v>1313</v>
      </c>
      <c r="G944" s="7" t="s">
        <v>655</v>
      </c>
      <c r="H944" s="7" t="s">
        <v>778</v>
      </c>
      <c r="I944" s="7" t="s">
        <v>852</v>
      </c>
      <c r="J944" s="7" t="s">
        <v>1083</v>
      </c>
      <c r="K944" s="13">
        <v>1</v>
      </c>
      <c r="L944" s="10">
        <v>365</v>
      </c>
      <c r="M944" s="14">
        <f>ROUND(IF(ISNUMBER(L944), K944*L944, K944),5)</f>
        <v>365</v>
      </c>
    </row>
    <row r="945" spans="1:13" ht="15.75" thickBot="1" x14ac:dyDescent="0.3">
      <c r="A945" s="7"/>
      <c r="B945" s="7" t="s">
        <v>1095</v>
      </c>
      <c r="C945" s="7"/>
      <c r="D945" s="7"/>
      <c r="E945" s="8"/>
      <c r="F945" s="7"/>
      <c r="G945" s="7"/>
      <c r="H945" s="7"/>
      <c r="I945" s="7"/>
      <c r="J945" s="7"/>
      <c r="K945" s="15">
        <f>ROUND(SUM(K943:K944),5)</f>
        <v>1</v>
      </c>
      <c r="L945" s="10"/>
      <c r="M945" s="16">
        <f>ROUND(SUM(M943:M944),5)</f>
        <v>365</v>
      </c>
    </row>
    <row r="946" spans="1:13" s="19" customFormat="1" ht="30" customHeight="1" thickBot="1" x14ac:dyDescent="0.25">
      <c r="A946" s="2" t="s">
        <v>1096</v>
      </c>
      <c r="B946" s="2"/>
      <c r="C946" s="2"/>
      <c r="D946" s="2"/>
      <c r="E946" s="3"/>
      <c r="F946" s="2"/>
      <c r="G946" s="2"/>
      <c r="H946" s="2"/>
      <c r="I946" s="2"/>
      <c r="J946" s="2"/>
      <c r="K946" s="17">
        <f>ROUND(K763+K942+K945,5)</f>
        <v>1066.8</v>
      </c>
      <c r="L946" s="5"/>
      <c r="M946" s="18">
        <f>ROUND(M763+M942+M945,5)</f>
        <v>344154.05</v>
      </c>
    </row>
    <row r="947" spans="1:13" ht="15.75" thickTop="1" x14ac:dyDescent="0.25"/>
  </sheetData>
  <pageMargins left="0.7" right="0.7" top="0.75" bottom="0.75" header="0.1" footer="0.3"/>
  <pageSetup orientation="portrait" verticalDpi="0" r:id="rId1"/>
  <headerFooter>
    <oddHeader>&amp;L&amp;"Arial,Bold"&amp;8 12:26 PM
&amp;"Arial,Bold"&amp;8 04/04/25
&amp;"Arial,Bold"&amp;8 Accrual Basis&amp;C&amp;"Arial,Bold"&amp;12 Turbo and Electric Sales and Service
&amp;"Arial,Bold"&amp;14 Month End Sales by Department
&amp;"Arial,Bold"&amp;10 March 2024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</dc:creator>
  <cp:lastModifiedBy>Dawn</cp:lastModifiedBy>
  <dcterms:created xsi:type="dcterms:W3CDTF">2025-04-04T19:26:25Z</dcterms:created>
  <dcterms:modified xsi:type="dcterms:W3CDTF">2025-04-04T20:41:35Z</dcterms:modified>
</cp:coreProperties>
</file>