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ThisWorkbook" defaultThemeVersion="124226"/>
  <bookViews>
    <workbookView xWindow="0" yWindow="0" windowWidth="19440" windowHeight="7800" activeTab="2"/>
  </bookViews>
  <sheets>
    <sheet name="Bai 01" sheetId="1" r:id="rId1"/>
    <sheet name="Bai 02" sheetId="2" r:id="rId2"/>
    <sheet name="Bai 03" sheetId="3" r:id="rId3"/>
  </sheets>
  <externalReferences>
    <externalReference r:id="rId4"/>
  </externalReferences>
  <definedNames>
    <definedName name="_COL09">'[1]Bai 06'!$I$111:$N$111</definedName>
    <definedName name="_ROW09">'[1]Bai 06'!$H$112:$H$117</definedName>
    <definedName name="BANGDO09">'[1]Bai 06'!$I$112:$N$117</definedName>
  </definedNames>
  <calcPr calcId="124519"/>
  <fileRecoveryPr repairLoad="1"/>
</workbook>
</file>

<file path=xl/calcChain.xml><?xml version="1.0" encoding="utf-8"?>
<calcChain xmlns="http://schemas.openxmlformats.org/spreadsheetml/2006/main">
  <c r="I9" i="3"/>
  <c r="I11"/>
  <c r="I10"/>
  <c r="I5"/>
  <c r="I4"/>
  <c r="I7"/>
  <c r="I6"/>
  <c r="I8"/>
  <c r="G12"/>
  <c r="E9"/>
  <c r="E11"/>
  <c r="E10"/>
  <c r="E5"/>
  <c r="E4"/>
  <c r="E7"/>
  <c r="E6"/>
  <c r="E8"/>
  <c r="D6"/>
  <c r="D9"/>
  <c r="D11"/>
  <c r="D10"/>
  <c r="D5"/>
  <c r="D4"/>
  <c r="D7"/>
  <c r="D8"/>
  <c r="C9"/>
  <c r="C11"/>
  <c r="C10"/>
  <c r="C5"/>
  <c r="C4"/>
  <c r="C7"/>
  <c r="C6"/>
  <c r="C8"/>
  <c r="F13" i="2"/>
  <c r="H5"/>
  <c r="H12"/>
  <c r="H11"/>
  <c r="H8"/>
  <c r="H9"/>
  <c r="H7"/>
  <c r="H6"/>
  <c r="H4"/>
  <c r="H10"/>
  <c r="I3" i="1"/>
  <c r="I4"/>
  <c r="I5"/>
  <c r="I6"/>
  <c r="I7"/>
  <c r="I8"/>
  <c r="I9"/>
  <c r="I10"/>
  <c r="E4" i="2"/>
  <c r="E6"/>
  <c r="E7"/>
  <c r="E9"/>
  <c r="E8"/>
  <c r="E11"/>
  <c r="E12"/>
  <c r="E5"/>
  <c r="E10"/>
  <c r="D4"/>
  <c r="D6"/>
  <c r="D7"/>
  <c r="D9"/>
  <c r="D8"/>
  <c r="D11"/>
  <c r="D12"/>
  <c r="D5"/>
  <c r="D10"/>
  <c r="C4"/>
  <c r="C6"/>
  <c r="C7"/>
  <c r="C9"/>
  <c r="C8"/>
  <c r="C11"/>
  <c r="C12"/>
  <c r="C5"/>
  <c r="C10"/>
  <c r="E7" i="1"/>
  <c r="E3"/>
  <c r="E4"/>
  <c r="E9"/>
  <c r="E6"/>
  <c r="E8"/>
  <c r="E5"/>
  <c r="E10"/>
  <c r="D7"/>
  <c r="D3"/>
  <c r="D4"/>
  <c r="D9"/>
  <c r="D6"/>
  <c r="D8"/>
  <c r="D5"/>
  <c r="D10"/>
  <c r="C7"/>
  <c r="C3"/>
  <c r="C4"/>
  <c r="C9"/>
  <c r="C6"/>
  <c r="C8"/>
  <c r="C5"/>
  <c r="C11"/>
  <c r="C10"/>
  <c r="I12" i="3" l="1"/>
  <c r="H13" i="2"/>
</calcChain>
</file>

<file path=xl/sharedStrings.xml><?xml version="1.0" encoding="utf-8"?>
<sst xmlns="http://schemas.openxmlformats.org/spreadsheetml/2006/main" count="500" uniqueCount="70">
  <si>
    <t>Kết Quả Tuyển Sinh</t>
  </si>
  <si>
    <t>STT</t>
  </si>
  <si>
    <t>Mã thí sinh</t>
  </si>
  <si>
    <t>Khu vực</t>
  </si>
  <si>
    <t>Toán</t>
  </si>
  <si>
    <t>Lý</t>
  </si>
  <si>
    <t>Hóa</t>
  </si>
  <si>
    <t>HSA3</t>
  </si>
  <si>
    <t>CLC3</t>
  </si>
  <si>
    <t>HSB2</t>
  </si>
  <si>
    <t>CLB1</t>
  </si>
  <si>
    <t>BDB3</t>
  </si>
  <si>
    <t>HSA2</t>
  </si>
  <si>
    <t>CLC2</t>
  </si>
  <si>
    <t>Mã Đối tượng</t>
  </si>
  <si>
    <r>
      <rPr>
        <b/>
        <sz val="10"/>
        <color indexed="10"/>
        <rFont val="Arial"/>
        <family val="2"/>
      </rPr>
      <t>BD</t>
    </r>
    <r>
      <rPr>
        <b/>
        <sz val="10"/>
        <color indexed="14"/>
        <rFont val="Arial"/>
        <family val="2"/>
      </rPr>
      <t>A</t>
    </r>
    <r>
      <rPr>
        <b/>
        <sz val="10"/>
        <color indexed="56"/>
        <rFont val="Arial"/>
        <family val="2"/>
      </rPr>
      <t>1</t>
    </r>
  </si>
  <si>
    <t>Cửa hàng nước giải khát ABC</t>
  </si>
  <si>
    <t>Mã số</t>
  </si>
  <si>
    <t>Số lượng</t>
  </si>
  <si>
    <t>Quản lý nhập xuất kho hàng</t>
  </si>
  <si>
    <t>Chứng từ</t>
  </si>
  <si>
    <t>Ngày</t>
  </si>
  <si>
    <t>Mã kho</t>
  </si>
  <si>
    <t>Mã vật tư</t>
  </si>
  <si>
    <r>
      <t xml:space="preserve">_ </t>
    </r>
    <r>
      <rPr>
        <u/>
        <sz val="10"/>
        <color indexed="8"/>
        <rFont val="Arial"/>
        <family val="2"/>
      </rPr>
      <t>Đánh số thứ tự</t>
    </r>
    <r>
      <rPr>
        <sz val="10"/>
        <color indexed="8"/>
        <rFont val="Arial"/>
        <family val="2"/>
      </rPr>
      <t xml:space="preserve"> cho </t>
    </r>
    <r>
      <rPr>
        <sz val="10"/>
        <color indexed="12"/>
        <rFont val="Arial"/>
        <family val="2"/>
      </rPr>
      <t>cột STT</t>
    </r>
    <r>
      <rPr>
        <sz val="10"/>
        <color indexed="8"/>
        <rFont val="Arial"/>
        <family val="2"/>
      </rPr>
      <t xml:space="preserve">. </t>
    </r>
    <r>
      <rPr>
        <u/>
        <sz val="10"/>
        <color indexed="8"/>
        <rFont val="Arial"/>
        <family val="2"/>
      </rPr>
      <t>Định dạng</t>
    </r>
    <r>
      <rPr>
        <sz val="10"/>
        <color indexed="8"/>
        <rFont val="Arial"/>
        <family val="2"/>
      </rPr>
      <t xml:space="preserve"> cột này có dạng: 01,02,…</t>
    </r>
  </si>
  <si>
    <t>****Yêu cầu:</t>
  </si>
  <si>
    <t xml:space="preserve">     * Kẻ khung toàn bảng tính</t>
  </si>
  <si>
    <t xml:space="preserve">     * Định dạng nền, đổi màu chữ cho dòng tiêu đề cột (dòng thứ 2)</t>
  </si>
  <si>
    <t>_  Kẻ khung toàn bảng tính</t>
  </si>
  <si>
    <t>_ Định dạng nền, đổi màu chữ cho dòng tiêu đề cột (dòng thứ 2)</t>
  </si>
  <si>
    <t xml:space="preserve">     * Đánh số thứ tự cho bảng tính</t>
  </si>
  <si>
    <t>_ Sắp xếp bảng tính tăng dần theo điểm Toán, nếu trùng điểm Toán, sắp tăng dần theo điểm Lý</t>
  </si>
  <si>
    <t xml:space="preserve">     * Tính tổng số lượng</t>
  </si>
  <si>
    <r>
      <t xml:space="preserve">_ </t>
    </r>
    <r>
      <rPr>
        <b/>
        <sz val="10"/>
        <color indexed="8"/>
        <rFont val="Arial"/>
        <family val="2"/>
      </rPr>
      <t>Trộn</t>
    </r>
    <r>
      <rPr>
        <sz val="10"/>
        <color indexed="8"/>
        <rFont val="Arial"/>
        <family val="2"/>
      </rPr>
      <t xml:space="preserve"> vùng A1-&gt; H1 thành 1 ô</t>
    </r>
  </si>
  <si>
    <r>
      <t xml:space="preserve">_ </t>
    </r>
    <r>
      <rPr>
        <b/>
        <sz val="10"/>
        <color indexed="8"/>
        <rFont val="Arial"/>
        <family val="2"/>
      </rPr>
      <t>Trộn</t>
    </r>
    <r>
      <rPr>
        <sz val="10"/>
        <color indexed="8"/>
        <rFont val="Arial"/>
        <family val="2"/>
      </rPr>
      <t xml:space="preserve"> vùng A1-&gt; I1 thành 1 ô</t>
    </r>
  </si>
  <si>
    <r>
      <t xml:space="preserve">     * </t>
    </r>
    <r>
      <rPr>
        <b/>
        <sz val="10"/>
        <color indexed="8"/>
        <rFont val="Arial"/>
        <family val="2"/>
      </rPr>
      <t>Trộn</t>
    </r>
    <r>
      <rPr>
        <sz val="10"/>
        <color indexed="8"/>
        <rFont val="Arial"/>
        <family val="2"/>
      </rPr>
      <t xml:space="preserve"> vùng A1-&gt; I1 thành 1 ô</t>
    </r>
  </si>
  <si>
    <r>
      <t xml:space="preserve">     * </t>
    </r>
    <r>
      <rPr>
        <b/>
        <sz val="10"/>
        <color indexed="8"/>
        <rFont val="Arial"/>
        <family val="2"/>
      </rPr>
      <t>Sắp xếp bảng tính</t>
    </r>
    <r>
      <rPr>
        <sz val="10"/>
        <color indexed="8"/>
        <rFont val="Arial"/>
        <family val="2"/>
      </rPr>
      <t xml:space="preserve"> tăng dần theo Ngày, nếu trùng thì xếp tăng dần theo Thành tiền</t>
    </r>
  </si>
  <si>
    <t>Tổng:</t>
  </si>
  <si>
    <t>_ Kẻ khung toàn bảng tính (dòng 2 -&gt; dòng 11)</t>
  </si>
  <si>
    <t>Tỷ giá</t>
  </si>
  <si>
    <t>Thành tiền VNĐ</t>
  </si>
  <si>
    <t>Đơn giá USD</t>
  </si>
  <si>
    <t>Ngành</t>
  </si>
  <si>
    <r>
      <rPr>
        <b/>
        <sz val="10"/>
        <color indexed="30"/>
        <rFont val="Arial"/>
        <family val="2"/>
      </rPr>
      <t>PE</t>
    </r>
    <r>
      <rPr>
        <b/>
        <sz val="10"/>
        <color indexed="14"/>
        <rFont val="Arial"/>
        <family val="2"/>
      </rPr>
      <t>L</t>
    </r>
    <r>
      <rPr>
        <b/>
        <sz val="10"/>
        <color indexed="10"/>
        <rFont val="Arial"/>
        <family val="2"/>
      </rPr>
      <t>N20</t>
    </r>
  </si>
  <si>
    <t>COCN140</t>
  </si>
  <si>
    <t>FACN170</t>
  </si>
  <si>
    <t>FALN1010</t>
  </si>
  <si>
    <t>PECX50</t>
  </si>
  <si>
    <t>PECN280</t>
  </si>
  <si>
    <t>SPLN1325</t>
  </si>
  <si>
    <t>SPLX90</t>
  </si>
  <si>
    <t>COCN150</t>
  </si>
  <si>
    <t>Loại hàng</t>
  </si>
  <si>
    <t>Mã hàng</t>
  </si>
  <si>
    <t>Loại hóa đơn</t>
  </si>
  <si>
    <t>NXMGI50</t>
  </si>
  <si>
    <t>PNTIV65</t>
  </si>
  <si>
    <t>TNMGI30</t>
  </si>
  <si>
    <t>NXSCS300</t>
  </si>
  <si>
    <t>TNCPD500</t>
  </si>
  <si>
    <t>PXTIV450</t>
  </si>
  <si>
    <t>NNMGI320</t>
  </si>
  <si>
    <r>
      <t>B</t>
    </r>
    <r>
      <rPr>
        <b/>
        <sz val="10"/>
        <color indexed="14"/>
        <rFont val="Arial"/>
        <family val="2"/>
      </rPr>
      <t>X</t>
    </r>
    <r>
      <rPr>
        <b/>
        <sz val="10"/>
        <color indexed="18"/>
        <rFont val="Arial"/>
        <family val="2"/>
      </rPr>
      <t>CPD</t>
    </r>
    <r>
      <rPr>
        <b/>
        <sz val="10"/>
        <color indexed="17"/>
        <rFont val="Arial"/>
        <family val="2"/>
      </rPr>
      <t>100</t>
    </r>
  </si>
  <si>
    <t xml:space="preserve">     * Định dạng nền, đổi màu chữ cho dòng tiêu đề cột (dòng thứ 3)</t>
  </si>
  <si>
    <r>
      <t xml:space="preserve">     * Thực hiện yêu cầu tại các ô có </t>
    </r>
    <r>
      <rPr>
        <b/>
        <sz val="10"/>
        <color indexed="10"/>
        <rFont val="Arial"/>
        <family val="2"/>
      </rPr>
      <t>?</t>
    </r>
  </si>
  <si>
    <t>Điểm TB</t>
  </si>
  <si>
    <r>
      <t xml:space="preserve">_  Tạo công thức tại các ô có </t>
    </r>
    <r>
      <rPr>
        <b/>
        <sz val="10"/>
        <color indexed="10"/>
        <rFont val="Arial"/>
        <family val="2"/>
      </rPr>
      <t>?</t>
    </r>
  </si>
  <si>
    <r>
      <t xml:space="preserve">_ </t>
    </r>
    <r>
      <rPr>
        <b/>
        <sz val="10"/>
        <color indexed="8"/>
        <rFont val="Arial"/>
        <family val="2"/>
      </rPr>
      <t xml:space="preserve">Lập công thức cho các cột có dấu </t>
    </r>
    <r>
      <rPr>
        <b/>
        <sz val="10"/>
        <color indexed="10"/>
        <rFont val="Arial"/>
        <family val="2"/>
      </rPr>
      <t>?</t>
    </r>
  </si>
  <si>
    <t>Loại chứng từ</t>
  </si>
  <si>
    <r>
      <t>_ Sắp xếp bảng tính</t>
    </r>
    <r>
      <rPr>
        <sz val="10"/>
        <color indexed="8"/>
        <rFont val="Arial"/>
        <family val="2"/>
      </rPr>
      <t xml:space="preserve"> theo thứ tự tăng dần của Mã số, nếu trùng Mã số, sắp giảm theo Đơn giá</t>
    </r>
  </si>
</sst>
</file>

<file path=xl/styles.xml><?xml version="1.0" encoding="utf-8"?>
<styleSheet xmlns="http://schemas.openxmlformats.org/spreadsheetml/2006/main">
  <numFmts count="3">
    <numFmt numFmtId="164" formatCode="00"/>
    <numFmt numFmtId="165" formatCode="0.0"/>
    <numFmt numFmtId="168" formatCode="#,###"/>
  </numFmts>
  <fonts count="33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color indexed="10"/>
      <name val="Arial"/>
      <family val="2"/>
    </font>
    <font>
      <b/>
      <sz val="10"/>
      <color indexed="14"/>
      <name val="Arial"/>
      <family val="2"/>
    </font>
    <font>
      <b/>
      <sz val="10"/>
      <color indexed="56"/>
      <name val="Arial"/>
      <family val="2"/>
    </font>
    <font>
      <b/>
      <sz val="10"/>
      <color indexed="3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9"/>
      <color indexed="8"/>
      <name val="Arial"/>
      <family val="2"/>
    </font>
    <font>
      <b/>
      <sz val="18"/>
      <color indexed="14"/>
      <name val="Arial"/>
      <family val="2"/>
    </font>
    <font>
      <b/>
      <sz val="18"/>
      <color indexed="17"/>
      <name val="Arial"/>
      <family val="2"/>
    </font>
    <font>
      <b/>
      <sz val="18"/>
      <color indexed="10"/>
      <name val="Arial"/>
      <family val="2"/>
    </font>
    <font>
      <sz val="8"/>
      <name val="Calibri"/>
      <family val="2"/>
    </font>
    <font>
      <sz val="10"/>
      <color indexed="12"/>
      <name val="Arial"/>
      <family val="2"/>
    </font>
    <font>
      <u/>
      <sz val="10"/>
      <color indexed="8"/>
      <name val="Arial"/>
      <family val="2"/>
    </font>
    <font>
      <sz val="10"/>
      <color indexed="18"/>
      <name val="Arial"/>
      <family val="2"/>
    </font>
    <font>
      <sz val="10"/>
      <color indexed="14"/>
      <name val="Arial"/>
      <family val="2"/>
    </font>
    <font>
      <b/>
      <sz val="10"/>
      <color indexed="12"/>
      <name val="Arial"/>
      <family val="2"/>
    </font>
    <font>
      <sz val="10"/>
      <color indexed="10"/>
      <name val="Arial"/>
      <family val="2"/>
    </font>
    <font>
      <b/>
      <sz val="10"/>
      <color indexed="18"/>
      <name val="Arial"/>
      <family val="2"/>
    </font>
    <font>
      <b/>
      <sz val="12"/>
      <color indexed="8"/>
      <name val="Arial"/>
      <family val="2"/>
    </font>
    <font>
      <sz val="11"/>
      <name val="VNI-Times"/>
    </font>
    <font>
      <u/>
      <sz val="8.25"/>
      <color indexed="12"/>
      <name val="VNI-Times"/>
    </font>
    <font>
      <sz val="10"/>
      <color indexed="53"/>
      <name val="Arial"/>
      <family val="2"/>
    </font>
    <font>
      <sz val="10"/>
      <color indexed="19"/>
      <name val="Arial"/>
      <family val="2"/>
    </font>
    <font>
      <sz val="10"/>
      <color indexed="17"/>
      <name val="Arial"/>
      <family val="2"/>
    </font>
    <font>
      <sz val="10"/>
      <color indexed="21"/>
      <name val="Arial"/>
      <family val="2"/>
    </font>
    <font>
      <b/>
      <sz val="10"/>
      <color indexed="17"/>
      <name val="Arial"/>
      <family val="2"/>
    </font>
    <font>
      <b/>
      <sz val="12"/>
      <color indexed="17"/>
      <name val="Arial"/>
      <family val="2"/>
    </font>
    <font>
      <sz val="11"/>
      <color rgb="FF000000"/>
      <name val="Calibri"/>
      <family val="2"/>
      <scheme val="minor"/>
    </font>
    <font>
      <b/>
      <sz val="10"/>
      <color theme="9" tint="-0.249977111117893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  <xf numFmtId="0" fontId="23" fillId="0" borderId="0"/>
  </cellStyleXfs>
  <cellXfs count="44">
    <xf numFmtId="0" fontId="0" fillId="0" borderId="0" xfId="0"/>
    <xf numFmtId="0" fontId="8" fillId="0" borderId="0" xfId="0" applyFont="1"/>
    <xf numFmtId="0" fontId="10" fillId="0" borderId="0" xfId="0" applyFont="1"/>
    <xf numFmtId="0" fontId="1" fillId="0" borderId="0" xfId="0" applyFont="1"/>
    <xf numFmtId="0" fontId="7" fillId="0" borderId="0" xfId="0" applyFont="1"/>
    <xf numFmtId="0" fontId="3" fillId="0" borderId="0" xfId="0" applyFont="1"/>
    <xf numFmtId="0" fontId="13" fillId="0" borderId="0" xfId="0" applyFont="1" applyBorder="1" applyAlignment="1"/>
    <xf numFmtId="0" fontId="12" fillId="0" borderId="0" xfId="0" applyFont="1" applyBorder="1" applyAlignment="1"/>
    <xf numFmtId="0" fontId="15" fillId="0" borderId="0" xfId="0" applyFont="1" applyBorder="1"/>
    <xf numFmtId="0" fontId="20" fillId="0" borderId="0" xfId="0" applyFont="1" applyBorder="1"/>
    <xf numFmtId="0" fontId="22" fillId="0" borderId="0" xfId="0" applyFont="1" applyBorder="1" applyAlignment="1"/>
    <xf numFmtId="0" fontId="30" fillId="0" borderId="0" xfId="0" applyFont="1" applyBorder="1" applyAlignment="1"/>
    <xf numFmtId="0" fontId="11" fillId="0" borderId="0" xfId="0" applyFont="1" applyBorder="1" applyAlignment="1">
      <alignment horizontal="center"/>
    </xf>
    <xf numFmtId="165" fontId="8" fillId="0" borderId="0" xfId="0" applyNumberFormat="1" applyFont="1"/>
    <xf numFmtId="0" fontId="8" fillId="0" borderId="1" xfId="0" applyFont="1" applyBorder="1"/>
    <xf numFmtId="0" fontId="1" fillId="0" borderId="1" xfId="0" applyFont="1" applyBorder="1"/>
    <xf numFmtId="164" fontId="8" fillId="0" borderId="1" xfId="0" applyNumberFormat="1" applyFont="1" applyBorder="1" applyAlignment="1"/>
    <xf numFmtId="0" fontId="9" fillId="0" borderId="1" xfId="0" applyFont="1" applyBorder="1"/>
    <xf numFmtId="0" fontId="20" fillId="0" borderId="1" xfId="0" applyFont="1" applyBorder="1"/>
    <xf numFmtId="0" fontId="17" fillId="0" borderId="1" xfId="0" applyFont="1" applyBorder="1"/>
    <xf numFmtId="0" fontId="18" fillId="0" borderId="1" xfId="0" applyFont="1" applyBorder="1"/>
    <xf numFmtId="165" fontId="8" fillId="0" borderId="1" xfId="0" applyNumberFormat="1" applyFont="1" applyBorder="1"/>
    <xf numFmtId="0" fontId="25" fillId="0" borderId="1" xfId="0" applyFont="1" applyBorder="1"/>
    <xf numFmtId="0" fontId="26" fillId="0" borderId="1" xfId="0" applyFont="1" applyBorder="1"/>
    <xf numFmtId="0" fontId="27" fillId="0" borderId="1" xfId="0" applyFont="1" applyBorder="1"/>
    <xf numFmtId="0" fontId="28" fillId="0" borderId="1" xfId="0" applyNumberFormat="1" applyFont="1" applyBorder="1" applyAlignment="1"/>
    <xf numFmtId="168" fontId="15" fillId="0" borderId="1" xfId="0" applyNumberFormat="1" applyFont="1" applyBorder="1"/>
    <xf numFmtId="0" fontId="15" fillId="0" borderId="1" xfId="0" applyFont="1" applyBorder="1"/>
    <xf numFmtId="0" fontId="13" fillId="0" borderId="0" xfId="0" applyFont="1" applyBorder="1" applyAlignment="1">
      <alignment horizontal="center"/>
    </xf>
    <xf numFmtId="0" fontId="3" fillId="0" borderId="1" xfId="0" applyFont="1" applyBorder="1"/>
    <xf numFmtId="0" fontId="20" fillId="0" borderId="1" xfId="0" applyFont="1" applyBorder="1" applyAlignment="1"/>
    <xf numFmtId="0" fontId="18" fillId="0" borderId="1" xfId="0" applyFont="1" applyBorder="1" applyAlignment="1"/>
    <xf numFmtId="0" fontId="17" fillId="0" borderId="1" xfId="0" applyFont="1" applyBorder="1" applyAlignment="1"/>
    <xf numFmtId="14" fontId="31" fillId="0" borderId="1" xfId="0" applyNumberFormat="1" applyFont="1" applyBorder="1" applyAlignment="1">
      <alignment horizontal="left" readingOrder="1"/>
    </xf>
    <xf numFmtId="0" fontId="1" fillId="0" borderId="1" xfId="0" applyNumberFormat="1" applyFont="1" applyBorder="1"/>
    <xf numFmtId="0" fontId="19" fillId="0" borderId="1" xfId="0" applyFont="1" applyBorder="1"/>
    <xf numFmtId="3" fontId="15" fillId="0" borderId="1" xfId="0" applyNumberFormat="1" applyFont="1" applyBorder="1"/>
    <xf numFmtId="3" fontId="20" fillId="0" borderId="1" xfId="0" applyNumberFormat="1" applyFont="1" applyBorder="1"/>
    <xf numFmtId="164" fontId="1" fillId="0" borderId="1" xfId="0" applyNumberFormat="1" applyFont="1" applyBorder="1" applyAlignment="1"/>
    <xf numFmtId="164" fontId="8" fillId="0" borderId="1" xfId="0" applyNumberFormat="1" applyFont="1" applyBorder="1"/>
    <xf numFmtId="0" fontId="32" fillId="0" borderId="1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/>
    </xf>
    <xf numFmtId="0" fontId="32" fillId="0" borderId="1" xfId="0" applyFont="1" applyBorder="1" applyAlignment="1">
      <alignment horizontal="center" vertical="center" wrapText="1"/>
    </xf>
    <xf numFmtId="0" fontId="32" fillId="0" borderId="1" xfId="0" applyFont="1" applyFill="1" applyBorder="1" applyAlignment="1">
      <alignment horizontal="center" vertical="center"/>
    </xf>
  </cellXfs>
  <cellStyles count="3">
    <cellStyle name="Hyperlink 2" xfId="1"/>
    <cellStyle name="Normal" xfId="0" builtinId="0"/>
    <cellStyle name="Normal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</xdr:colOff>
      <xdr:row>13</xdr:row>
      <xdr:rowOff>9525</xdr:rowOff>
    </xdr:from>
    <xdr:to>
      <xdr:col>8</xdr:col>
      <xdr:colOff>209550</xdr:colOff>
      <xdr:row>19</xdr:row>
      <xdr:rowOff>66675</xdr:rowOff>
    </xdr:to>
    <xdr:sp macro="" textlink="">
      <xdr:nvSpPr>
        <xdr:cNvPr id="3080" name="Text Box 8"/>
        <xdr:cNvSpPr txBox="1">
          <a:spLocks noChangeArrowheads="1"/>
        </xdr:cNvSpPr>
      </xdr:nvSpPr>
      <xdr:spPr bwMode="auto">
        <a:xfrm>
          <a:off x="4524375" y="3228975"/>
          <a:ext cx="838200" cy="1543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9/20/2009</a:t>
          </a:r>
        </a:p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10/26/2009</a:t>
          </a:r>
        </a:p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11/25/2009</a:t>
          </a:r>
        </a:p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11/25/2009</a:t>
          </a:r>
        </a:p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2/25/2009</a:t>
          </a:r>
        </a:p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1/15/2009</a:t>
          </a:r>
        </a:p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3/15/2009</a:t>
          </a:r>
        </a:p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3/2/2009</a:t>
          </a:r>
        </a:p>
        <a:p>
          <a:pPr algn="l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Calibri"/>
            <a:cs typeface="Calibri"/>
          </a:endParaRPr>
        </a:p>
      </xdr:txBody>
    </xdr:sp>
    <xdr:clientData/>
  </xdr:twoCellAnchor>
  <xdr:twoCellAnchor>
    <xdr:from>
      <xdr:col>5</xdr:col>
      <xdr:colOff>400050</xdr:colOff>
      <xdr:row>11</xdr:row>
      <xdr:rowOff>27333</xdr:rowOff>
    </xdr:from>
    <xdr:to>
      <xdr:col>7</xdr:col>
      <xdr:colOff>85725</xdr:colOff>
      <xdr:row>16</xdr:row>
      <xdr:rowOff>65433</xdr:rowOff>
    </xdr:to>
    <xdr:sp macro="" textlink="">
      <xdr:nvSpPr>
        <xdr:cNvPr id="3081" name="Line 9"/>
        <xdr:cNvSpPr>
          <a:spLocks noChangeShapeType="1"/>
        </xdr:cNvSpPr>
      </xdr:nvSpPr>
      <xdr:spPr bwMode="auto">
        <a:xfrm flipH="1" flipV="1">
          <a:off x="4002985" y="2760594"/>
          <a:ext cx="1118566" cy="1280491"/>
        </a:xfrm>
        <a:prstGeom prst="line">
          <a:avLst/>
        </a:prstGeom>
        <a:noFill/>
        <a:ln w="76200" cmpd="tri">
          <a:solidFill>
            <a:srgbClr val="FF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Giang%20Day\CCA%20&amp;%20HP1\Hoc%20Phan%201\Hoc_%20phan_I_MQ\Bai%20Tap\Bai%20Tap%20Excel\BaiTapCoban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Bai 01"/>
      <sheetName val="Bai 02"/>
      <sheetName val="Bai 03"/>
      <sheetName val="Bai 04"/>
      <sheetName val="Bai 05"/>
      <sheetName val="Bai 06"/>
      <sheetName val="Bai 07"/>
      <sheetName val="Bai 08"/>
    </sheetNames>
    <sheetDataSet>
      <sheetData sheetId="0"/>
      <sheetData sheetId="1"/>
      <sheetData sheetId="2"/>
      <sheetData sheetId="3"/>
      <sheetData sheetId="4"/>
      <sheetData sheetId="5">
        <row r="111">
          <cell r="I111">
            <v>1</v>
          </cell>
          <cell r="J111">
            <v>2</v>
          </cell>
          <cell r="K111">
            <v>3</v>
          </cell>
          <cell r="L111">
            <v>4</v>
          </cell>
          <cell r="M111">
            <v>5</v>
          </cell>
          <cell r="N111">
            <v>6</v>
          </cell>
        </row>
        <row r="112">
          <cell r="H112" t="str">
            <v>CPN</v>
          </cell>
          <cell r="I112">
            <v>565</v>
          </cell>
          <cell r="J112">
            <v>570</v>
          </cell>
          <cell r="K112">
            <v>577</v>
          </cell>
          <cell r="L112">
            <v>582</v>
          </cell>
          <cell r="M112">
            <v>564</v>
          </cell>
          <cell r="N112">
            <v>566</v>
          </cell>
        </row>
        <row r="113">
          <cell r="H113" t="str">
            <v>MOX</v>
          </cell>
          <cell r="I113">
            <v>7</v>
          </cell>
          <cell r="J113">
            <v>7.2</v>
          </cell>
          <cell r="K113">
            <v>7.8</v>
          </cell>
          <cell r="L113">
            <v>6.5</v>
          </cell>
          <cell r="M113">
            <v>6.8</v>
          </cell>
          <cell r="N113">
            <v>6.9</v>
          </cell>
        </row>
        <row r="114">
          <cell r="H114" t="str">
            <v>KBN</v>
          </cell>
          <cell r="I114">
            <v>12</v>
          </cell>
          <cell r="J114">
            <v>12.5</v>
          </cell>
          <cell r="K114">
            <v>12.3</v>
          </cell>
          <cell r="L114">
            <v>12.4</v>
          </cell>
          <cell r="M114">
            <v>12.6</v>
          </cell>
          <cell r="N114">
            <v>12.1</v>
          </cell>
        </row>
        <row r="115">
          <cell r="H115" t="str">
            <v>MON</v>
          </cell>
          <cell r="I115">
            <v>5</v>
          </cell>
          <cell r="J115">
            <v>5.2</v>
          </cell>
          <cell r="K115">
            <v>5.6</v>
          </cell>
          <cell r="L115">
            <v>4.8</v>
          </cell>
          <cell r="M115">
            <v>5.0999999999999996</v>
          </cell>
          <cell r="N115">
            <v>5.9</v>
          </cell>
        </row>
        <row r="116">
          <cell r="H116" t="str">
            <v>KBX</v>
          </cell>
          <cell r="I116">
            <v>14</v>
          </cell>
          <cell r="J116">
            <v>14.5</v>
          </cell>
          <cell r="K116">
            <v>14.2</v>
          </cell>
          <cell r="L116">
            <v>14.6</v>
          </cell>
          <cell r="M116">
            <v>15</v>
          </cell>
          <cell r="N116">
            <v>13.5</v>
          </cell>
        </row>
        <row r="117">
          <cell r="H117" t="str">
            <v>CPX</v>
          </cell>
          <cell r="I117">
            <v>580</v>
          </cell>
          <cell r="J117">
            <v>582</v>
          </cell>
          <cell r="K117">
            <v>585</v>
          </cell>
          <cell r="L117">
            <v>597</v>
          </cell>
          <cell r="M117">
            <v>570</v>
          </cell>
          <cell r="N117">
            <v>572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V29"/>
  <sheetViews>
    <sheetView workbookViewId="0">
      <selection activeCell="C11" sqref="C11"/>
    </sheetView>
  </sheetViews>
  <sheetFormatPr defaultRowHeight="21.95" customHeight="1"/>
  <cols>
    <col min="1" max="1" width="8.28515625" style="1" customWidth="1"/>
    <col min="2" max="2" width="11.140625" style="1" customWidth="1"/>
    <col min="3" max="3" width="13.5703125" style="1" customWidth="1"/>
    <col min="4" max="4" width="12.5703125" style="1" customWidth="1"/>
    <col min="5" max="5" width="9.140625" style="1" customWidth="1"/>
    <col min="6" max="6" width="10.85546875" style="1" bestFit="1" customWidth="1"/>
    <col min="7" max="16384" width="9.140625" style="1"/>
  </cols>
  <sheetData>
    <row r="1" spans="1:256" ht="21.95" customHeight="1">
      <c r="A1" s="12" t="s">
        <v>0</v>
      </c>
      <c r="B1" s="12"/>
      <c r="C1" s="12"/>
      <c r="D1" s="12"/>
      <c r="E1" s="12"/>
      <c r="F1" s="12"/>
      <c r="G1" s="12"/>
      <c r="H1" s="12"/>
    </row>
    <row r="2" spans="1:256" ht="21.95" customHeight="1">
      <c r="A2" s="40" t="s">
        <v>1</v>
      </c>
      <c r="B2" s="40" t="s">
        <v>2</v>
      </c>
      <c r="C2" s="40" t="s">
        <v>14</v>
      </c>
      <c r="D2" s="40" t="s">
        <v>3</v>
      </c>
      <c r="E2" s="40" t="s">
        <v>42</v>
      </c>
      <c r="F2" s="40" t="s">
        <v>4</v>
      </c>
      <c r="G2" s="40" t="s">
        <v>5</v>
      </c>
      <c r="H2" s="40" t="s">
        <v>6</v>
      </c>
      <c r="I2" s="40" t="s">
        <v>65</v>
      </c>
    </row>
    <row r="3" spans="1:256" ht="21.95" customHeight="1">
      <c r="A3" s="16">
        <v>3</v>
      </c>
      <c r="B3" s="14" t="s">
        <v>8</v>
      </c>
      <c r="C3" s="18" t="str">
        <f>LEFT(B3,2)</f>
        <v>CL</v>
      </c>
      <c r="D3" s="19" t="str">
        <f>"Khu vực - "&amp; RIGHT(B3,1)</f>
        <v>Khu vực - 3</v>
      </c>
      <c r="E3" s="20" t="str">
        <f>"Ngành "&amp;MID(B3,3,1)</f>
        <v>Ngành C</v>
      </c>
      <c r="F3" s="14">
        <v>4.5</v>
      </c>
      <c r="G3" s="14">
        <v>4</v>
      </c>
      <c r="H3" s="14">
        <v>5</v>
      </c>
      <c r="I3" s="21">
        <f>(F3+G3+H3)/3</f>
        <v>4.5</v>
      </c>
    </row>
    <row r="4" spans="1:256" ht="21.95" customHeight="1">
      <c r="A4" s="16">
        <v>4</v>
      </c>
      <c r="B4" s="14" t="s">
        <v>9</v>
      </c>
      <c r="C4" s="18" t="str">
        <f>LEFT(B4,2)</f>
        <v>HS</v>
      </c>
      <c r="D4" s="19" t="str">
        <f>"Khu vực - "&amp; RIGHT(B4,1)</f>
        <v>Khu vực - 2</v>
      </c>
      <c r="E4" s="20" t="str">
        <f>"Ngành "&amp;MID(B4,3,1)</f>
        <v>Ngành B</v>
      </c>
      <c r="F4" s="14">
        <v>6</v>
      </c>
      <c r="G4" s="14">
        <v>8.5</v>
      </c>
      <c r="H4" s="14">
        <v>5.5</v>
      </c>
      <c r="I4" s="21">
        <f>(F4+G4+H4)/3</f>
        <v>6.666666666666667</v>
      </c>
    </row>
    <row r="5" spans="1:256" ht="21.95" customHeight="1">
      <c r="A5" s="16">
        <v>8</v>
      </c>
      <c r="B5" s="14" t="s">
        <v>13</v>
      </c>
      <c r="C5" s="18" t="str">
        <f>LEFT(B5,2)</f>
        <v>CL</v>
      </c>
      <c r="D5" s="19" t="str">
        <f>"Khu vực - "&amp; RIGHT(B5,1)</f>
        <v>Khu vực - 2</v>
      </c>
      <c r="E5" s="20" t="str">
        <f>"Ngành "&amp;MID(B5,3,1)</f>
        <v>Ngành C</v>
      </c>
      <c r="F5" s="14">
        <v>6.5</v>
      </c>
      <c r="G5" s="14">
        <v>5.5</v>
      </c>
      <c r="H5" s="14">
        <v>3</v>
      </c>
      <c r="I5" s="21">
        <f>(F5+G5+H5)/3</f>
        <v>5</v>
      </c>
    </row>
    <row r="6" spans="1:256" ht="21.95" customHeight="1">
      <c r="A6" s="16">
        <v>6</v>
      </c>
      <c r="B6" s="14" t="s">
        <v>11</v>
      </c>
      <c r="C6" s="18" t="str">
        <f>LEFT(B6,2)</f>
        <v>BD</v>
      </c>
      <c r="D6" s="19" t="str">
        <f>"Khu vực - "&amp; RIGHT(B6,1)</f>
        <v>Khu vực - 3</v>
      </c>
      <c r="E6" s="20" t="str">
        <f>"Ngành "&amp;MID(B6,3,1)</f>
        <v>Ngành B</v>
      </c>
      <c r="F6" s="14">
        <v>6.5</v>
      </c>
      <c r="G6" s="14">
        <v>6.5</v>
      </c>
      <c r="H6" s="14">
        <v>5.5</v>
      </c>
      <c r="I6" s="21">
        <f>(F6+G6+H6)/3</f>
        <v>6.166666666666667</v>
      </c>
    </row>
    <row r="7" spans="1:256" ht="21.95" customHeight="1">
      <c r="A7" s="16">
        <v>2</v>
      </c>
      <c r="B7" s="14" t="s">
        <v>7</v>
      </c>
      <c r="C7" s="18" t="str">
        <f>LEFT(B7,2)</f>
        <v>HS</v>
      </c>
      <c r="D7" s="19" t="str">
        <f>"Khu vực - "&amp; RIGHT(B7,1)</f>
        <v>Khu vực - 3</v>
      </c>
      <c r="E7" s="20" t="str">
        <f>"Ngành "&amp;MID(B7,3,1)</f>
        <v>Ngành A</v>
      </c>
      <c r="F7" s="14">
        <v>6.5</v>
      </c>
      <c r="G7" s="14">
        <v>7</v>
      </c>
      <c r="H7" s="14">
        <v>6.5</v>
      </c>
      <c r="I7" s="21">
        <f>(F7+G7+H7)/3</f>
        <v>6.666666666666667</v>
      </c>
    </row>
    <row r="8" spans="1:256" ht="21.95" customHeight="1">
      <c r="A8" s="16">
        <v>7</v>
      </c>
      <c r="B8" s="14" t="s">
        <v>12</v>
      </c>
      <c r="C8" s="18" t="str">
        <f>LEFT(B8,2)</f>
        <v>HS</v>
      </c>
      <c r="D8" s="19" t="str">
        <f>"Khu vực - "&amp; RIGHT(B8,1)</f>
        <v>Khu vực - 2</v>
      </c>
      <c r="E8" s="20" t="str">
        <f>"Ngành "&amp;MID(B8,3,1)</f>
        <v>Ngành A</v>
      </c>
      <c r="F8" s="14">
        <v>8</v>
      </c>
      <c r="G8" s="14">
        <v>7.5</v>
      </c>
      <c r="H8" s="14">
        <v>3</v>
      </c>
      <c r="I8" s="21">
        <f>(F8+G8+H8)/3</f>
        <v>6.166666666666667</v>
      </c>
    </row>
    <row r="9" spans="1:256" ht="21.95" customHeight="1">
      <c r="A9" s="16">
        <v>5</v>
      </c>
      <c r="B9" s="14" t="s">
        <v>10</v>
      </c>
      <c r="C9" s="18" t="str">
        <f>LEFT(B9,2)</f>
        <v>CL</v>
      </c>
      <c r="D9" s="19" t="str">
        <f>"Khu vực - "&amp; RIGHT(B9,1)</f>
        <v>Khu vực - 1</v>
      </c>
      <c r="E9" s="20" t="str">
        <f>"Ngành "&amp;MID(B9,3,1)</f>
        <v>Ngành B</v>
      </c>
      <c r="F9" s="14">
        <v>9</v>
      </c>
      <c r="G9" s="14">
        <v>5</v>
      </c>
      <c r="H9" s="14">
        <v>5.5</v>
      </c>
      <c r="I9" s="21">
        <f>(F9+G9+H9)/3</f>
        <v>6.5</v>
      </c>
    </row>
    <row r="10" spans="1:256" ht="21.95" customHeight="1">
      <c r="A10" s="16">
        <v>1</v>
      </c>
      <c r="B10" s="17" t="s">
        <v>15</v>
      </c>
      <c r="C10" s="18" t="str">
        <f>LEFT(B10,2)</f>
        <v>BD</v>
      </c>
      <c r="D10" s="19" t="str">
        <f>"Khu vực - "&amp; RIGHT(B10,1)</f>
        <v>Khu vực - 1</v>
      </c>
      <c r="E10" s="20" t="str">
        <f>"Ngành "&amp;MID(B10,3,1)</f>
        <v>Ngành A</v>
      </c>
      <c r="F10" s="14">
        <v>9</v>
      </c>
      <c r="G10" s="14">
        <v>7.5</v>
      </c>
      <c r="H10" s="14">
        <v>0</v>
      </c>
      <c r="I10" s="21">
        <f>(F10+G10+H10)/3</f>
        <v>5.5</v>
      </c>
    </row>
    <row r="11" spans="1:256" ht="21.95" customHeight="1">
      <c r="C11" s="9" t="str">
        <f t="shared" ref="C4:C11" si="0">LEFT(B11,2)</f>
        <v/>
      </c>
      <c r="I11" s="13"/>
    </row>
    <row r="13" spans="1:256" ht="21.95" customHeight="1">
      <c r="A13" s="5" t="s">
        <v>25</v>
      </c>
    </row>
    <row r="14" spans="1:256" ht="21.95" customHeight="1">
      <c r="A14" s="1" t="s">
        <v>33</v>
      </c>
    </row>
    <row r="15" spans="1:256" ht="21.95" customHeight="1">
      <c r="A15" s="1" t="s">
        <v>28</v>
      </c>
      <c r="AT15" s="1" t="s">
        <v>26</v>
      </c>
      <c r="AU15" s="1" t="s">
        <v>26</v>
      </c>
      <c r="AV15" s="1" t="s">
        <v>26</v>
      </c>
      <c r="AW15" s="1" t="s">
        <v>26</v>
      </c>
      <c r="AX15" s="1" t="s">
        <v>26</v>
      </c>
      <c r="AY15" s="1" t="s">
        <v>26</v>
      </c>
      <c r="AZ15" s="1" t="s">
        <v>26</v>
      </c>
      <c r="BA15" s="1" t="s">
        <v>26</v>
      </c>
      <c r="BB15" s="1" t="s">
        <v>26</v>
      </c>
      <c r="BC15" s="1" t="s">
        <v>26</v>
      </c>
      <c r="BD15" s="1" t="s">
        <v>26</v>
      </c>
      <c r="BE15" s="1" t="s">
        <v>26</v>
      </c>
      <c r="BF15" s="1" t="s">
        <v>26</v>
      </c>
      <c r="BG15" s="1" t="s">
        <v>26</v>
      </c>
      <c r="BH15" s="1" t="s">
        <v>26</v>
      </c>
      <c r="BI15" s="1" t="s">
        <v>26</v>
      </c>
      <c r="BJ15" s="1" t="s">
        <v>26</v>
      </c>
      <c r="BK15" s="1" t="s">
        <v>26</v>
      </c>
      <c r="BL15" s="1" t="s">
        <v>26</v>
      </c>
      <c r="BM15" s="1" t="s">
        <v>26</v>
      </c>
      <c r="BN15" s="1" t="s">
        <v>26</v>
      </c>
      <c r="BO15" s="1" t="s">
        <v>26</v>
      </c>
      <c r="BP15" s="1" t="s">
        <v>26</v>
      </c>
      <c r="BQ15" s="1" t="s">
        <v>26</v>
      </c>
      <c r="BR15" s="1" t="s">
        <v>26</v>
      </c>
      <c r="BS15" s="1" t="s">
        <v>26</v>
      </c>
      <c r="BT15" s="1" t="s">
        <v>26</v>
      </c>
      <c r="BU15" s="1" t="s">
        <v>26</v>
      </c>
      <c r="BV15" s="1" t="s">
        <v>26</v>
      </c>
      <c r="BW15" s="1" t="s">
        <v>26</v>
      </c>
      <c r="BX15" s="1" t="s">
        <v>26</v>
      </c>
      <c r="BY15" s="1" t="s">
        <v>26</v>
      </c>
      <c r="BZ15" s="1" t="s">
        <v>26</v>
      </c>
      <c r="CA15" s="1" t="s">
        <v>26</v>
      </c>
      <c r="CB15" s="1" t="s">
        <v>26</v>
      </c>
      <c r="CC15" s="1" t="s">
        <v>26</v>
      </c>
      <c r="CD15" s="1" t="s">
        <v>26</v>
      </c>
      <c r="CE15" s="1" t="s">
        <v>26</v>
      </c>
      <c r="CF15" s="1" t="s">
        <v>26</v>
      </c>
      <c r="CG15" s="1" t="s">
        <v>26</v>
      </c>
      <c r="CH15" s="1" t="s">
        <v>26</v>
      </c>
      <c r="CI15" s="1" t="s">
        <v>26</v>
      </c>
      <c r="CJ15" s="1" t="s">
        <v>26</v>
      </c>
      <c r="CK15" s="1" t="s">
        <v>26</v>
      </c>
      <c r="CL15" s="1" t="s">
        <v>26</v>
      </c>
      <c r="CM15" s="1" t="s">
        <v>26</v>
      </c>
      <c r="CN15" s="1" t="s">
        <v>26</v>
      </c>
      <c r="CO15" s="1" t="s">
        <v>26</v>
      </c>
      <c r="CP15" s="1" t="s">
        <v>26</v>
      </c>
      <c r="CQ15" s="1" t="s">
        <v>26</v>
      </c>
      <c r="CR15" s="1" t="s">
        <v>26</v>
      </c>
      <c r="CS15" s="1" t="s">
        <v>26</v>
      </c>
      <c r="CT15" s="1" t="s">
        <v>26</v>
      </c>
      <c r="CU15" s="1" t="s">
        <v>26</v>
      </c>
      <c r="CV15" s="1" t="s">
        <v>26</v>
      </c>
      <c r="CW15" s="1" t="s">
        <v>26</v>
      </c>
      <c r="CX15" s="1" t="s">
        <v>26</v>
      </c>
      <c r="CY15" s="1" t="s">
        <v>26</v>
      </c>
      <c r="CZ15" s="1" t="s">
        <v>26</v>
      </c>
      <c r="DA15" s="1" t="s">
        <v>26</v>
      </c>
      <c r="DB15" s="1" t="s">
        <v>26</v>
      </c>
      <c r="DC15" s="1" t="s">
        <v>26</v>
      </c>
      <c r="DD15" s="1" t="s">
        <v>26</v>
      </c>
      <c r="DE15" s="1" t="s">
        <v>26</v>
      </c>
      <c r="DF15" s="1" t="s">
        <v>26</v>
      </c>
      <c r="DG15" s="1" t="s">
        <v>26</v>
      </c>
      <c r="DH15" s="1" t="s">
        <v>26</v>
      </c>
      <c r="DI15" s="1" t="s">
        <v>26</v>
      </c>
      <c r="DJ15" s="1" t="s">
        <v>26</v>
      </c>
      <c r="DK15" s="1" t="s">
        <v>26</v>
      </c>
      <c r="DL15" s="1" t="s">
        <v>26</v>
      </c>
      <c r="DM15" s="1" t="s">
        <v>26</v>
      </c>
      <c r="DN15" s="1" t="s">
        <v>26</v>
      </c>
      <c r="DO15" s="1" t="s">
        <v>26</v>
      </c>
      <c r="DP15" s="1" t="s">
        <v>26</v>
      </c>
      <c r="DQ15" s="1" t="s">
        <v>26</v>
      </c>
      <c r="DR15" s="1" t="s">
        <v>26</v>
      </c>
      <c r="DS15" s="1" t="s">
        <v>26</v>
      </c>
      <c r="DT15" s="1" t="s">
        <v>26</v>
      </c>
      <c r="DU15" s="1" t="s">
        <v>26</v>
      </c>
      <c r="DV15" s="1" t="s">
        <v>26</v>
      </c>
      <c r="DW15" s="1" t="s">
        <v>26</v>
      </c>
      <c r="DX15" s="1" t="s">
        <v>26</v>
      </c>
      <c r="DY15" s="1" t="s">
        <v>26</v>
      </c>
      <c r="DZ15" s="1" t="s">
        <v>26</v>
      </c>
      <c r="EA15" s="1" t="s">
        <v>26</v>
      </c>
      <c r="EB15" s="1" t="s">
        <v>26</v>
      </c>
      <c r="EC15" s="1" t="s">
        <v>26</v>
      </c>
      <c r="ED15" s="1" t="s">
        <v>26</v>
      </c>
      <c r="EE15" s="1" t="s">
        <v>26</v>
      </c>
      <c r="EF15" s="1" t="s">
        <v>26</v>
      </c>
      <c r="EG15" s="1" t="s">
        <v>26</v>
      </c>
      <c r="EH15" s="1" t="s">
        <v>26</v>
      </c>
      <c r="EI15" s="1" t="s">
        <v>26</v>
      </c>
      <c r="EJ15" s="1" t="s">
        <v>26</v>
      </c>
      <c r="EK15" s="1" t="s">
        <v>26</v>
      </c>
      <c r="EL15" s="1" t="s">
        <v>26</v>
      </c>
      <c r="EM15" s="1" t="s">
        <v>26</v>
      </c>
      <c r="EN15" s="1" t="s">
        <v>26</v>
      </c>
      <c r="EO15" s="1" t="s">
        <v>26</v>
      </c>
      <c r="EP15" s="1" t="s">
        <v>26</v>
      </c>
      <c r="EQ15" s="1" t="s">
        <v>26</v>
      </c>
      <c r="ER15" s="1" t="s">
        <v>26</v>
      </c>
      <c r="ES15" s="1" t="s">
        <v>26</v>
      </c>
      <c r="ET15" s="1" t="s">
        <v>26</v>
      </c>
      <c r="EU15" s="1" t="s">
        <v>26</v>
      </c>
      <c r="EV15" s="1" t="s">
        <v>26</v>
      </c>
      <c r="EW15" s="1" t="s">
        <v>26</v>
      </c>
      <c r="EX15" s="1" t="s">
        <v>26</v>
      </c>
      <c r="EY15" s="1" t="s">
        <v>26</v>
      </c>
      <c r="EZ15" s="1" t="s">
        <v>26</v>
      </c>
      <c r="FA15" s="1" t="s">
        <v>26</v>
      </c>
      <c r="FB15" s="1" t="s">
        <v>26</v>
      </c>
      <c r="FC15" s="1" t="s">
        <v>26</v>
      </c>
      <c r="FD15" s="1" t="s">
        <v>26</v>
      </c>
      <c r="FE15" s="1" t="s">
        <v>26</v>
      </c>
      <c r="FF15" s="1" t="s">
        <v>26</v>
      </c>
      <c r="FG15" s="1" t="s">
        <v>26</v>
      </c>
      <c r="FH15" s="1" t="s">
        <v>26</v>
      </c>
      <c r="FI15" s="1" t="s">
        <v>26</v>
      </c>
      <c r="FJ15" s="1" t="s">
        <v>26</v>
      </c>
      <c r="FK15" s="1" t="s">
        <v>26</v>
      </c>
      <c r="FL15" s="1" t="s">
        <v>26</v>
      </c>
      <c r="FM15" s="1" t="s">
        <v>26</v>
      </c>
      <c r="FN15" s="1" t="s">
        <v>26</v>
      </c>
      <c r="FO15" s="1" t="s">
        <v>26</v>
      </c>
      <c r="FP15" s="1" t="s">
        <v>26</v>
      </c>
      <c r="FQ15" s="1" t="s">
        <v>26</v>
      </c>
      <c r="FR15" s="1" t="s">
        <v>26</v>
      </c>
      <c r="FS15" s="1" t="s">
        <v>26</v>
      </c>
      <c r="FT15" s="1" t="s">
        <v>26</v>
      </c>
      <c r="FU15" s="1" t="s">
        <v>26</v>
      </c>
      <c r="FV15" s="1" t="s">
        <v>26</v>
      </c>
      <c r="FW15" s="1" t="s">
        <v>26</v>
      </c>
      <c r="FX15" s="1" t="s">
        <v>26</v>
      </c>
      <c r="FY15" s="1" t="s">
        <v>26</v>
      </c>
      <c r="FZ15" s="1" t="s">
        <v>26</v>
      </c>
      <c r="GA15" s="1" t="s">
        <v>26</v>
      </c>
      <c r="GB15" s="1" t="s">
        <v>26</v>
      </c>
      <c r="GC15" s="1" t="s">
        <v>26</v>
      </c>
      <c r="GD15" s="1" t="s">
        <v>26</v>
      </c>
      <c r="GE15" s="1" t="s">
        <v>26</v>
      </c>
      <c r="GF15" s="1" t="s">
        <v>26</v>
      </c>
      <c r="GG15" s="1" t="s">
        <v>26</v>
      </c>
      <c r="GH15" s="1" t="s">
        <v>26</v>
      </c>
      <c r="GI15" s="1" t="s">
        <v>26</v>
      </c>
      <c r="GJ15" s="1" t="s">
        <v>26</v>
      </c>
      <c r="GK15" s="1" t="s">
        <v>26</v>
      </c>
      <c r="GL15" s="1" t="s">
        <v>26</v>
      </c>
      <c r="GM15" s="1" t="s">
        <v>26</v>
      </c>
      <c r="GN15" s="1" t="s">
        <v>26</v>
      </c>
      <c r="GO15" s="1" t="s">
        <v>26</v>
      </c>
      <c r="GP15" s="1" t="s">
        <v>26</v>
      </c>
      <c r="GQ15" s="1" t="s">
        <v>26</v>
      </c>
      <c r="GR15" s="1" t="s">
        <v>26</v>
      </c>
      <c r="GS15" s="1" t="s">
        <v>26</v>
      </c>
      <c r="GT15" s="1" t="s">
        <v>26</v>
      </c>
      <c r="GU15" s="1" t="s">
        <v>26</v>
      </c>
      <c r="GV15" s="1" t="s">
        <v>26</v>
      </c>
      <c r="GW15" s="1" t="s">
        <v>26</v>
      </c>
      <c r="GX15" s="1" t="s">
        <v>26</v>
      </c>
      <c r="GY15" s="1" t="s">
        <v>26</v>
      </c>
      <c r="GZ15" s="1" t="s">
        <v>26</v>
      </c>
      <c r="HA15" s="1" t="s">
        <v>26</v>
      </c>
      <c r="HB15" s="1" t="s">
        <v>26</v>
      </c>
      <c r="HC15" s="1" t="s">
        <v>26</v>
      </c>
      <c r="HD15" s="1" t="s">
        <v>26</v>
      </c>
      <c r="HE15" s="1" t="s">
        <v>26</v>
      </c>
      <c r="HF15" s="1" t="s">
        <v>26</v>
      </c>
      <c r="HG15" s="1" t="s">
        <v>26</v>
      </c>
      <c r="HH15" s="1" t="s">
        <v>26</v>
      </c>
      <c r="HI15" s="1" t="s">
        <v>26</v>
      </c>
      <c r="HJ15" s="1" t="s">
        <v>26</v>
      </c>
      <c r="HK15" s="1" t="s">
        <v>26</v>
      </c>
      <c r="HL15" s="1" t="s">
        <v>26</v>
      </c>
      <c r="HM15" s="1" t="s">
        <v>26</v>
      </c>
      <c r="HN15" s="1" t="s">
        <v>26</v>
      </c>
      <c r="HO15" s="1" t="s">
        <v>26</v>
      </c>
      <c r="HP15" s="1" t="s">
        <v>26</v>
      </c>
      <c r="HQ15" s="1" t="s">
        <v>26</v>
      </c>
      <c r="HR15" s="1" t="s">
        <v>26</v>
      </c>
      <c r="HS15" s="1" t="s">
        <v>26</v>
      </c>
      <c r="HT15" s="1" t="s">
        <v>26</v>
      </c>
      <c r="HU15" s="1" t="s">
        <v>26</v>
      </c>
      <c r="HV15" s="1" t="s">
        <v>26</v>
      </c>
      <c r="HW15" s="1" t="s">
        <v>26</v>
      </c>
      <c r="HX15" s="1" t="s">
        <v>26</v>
      </c>
      <c r="HY15" s="1" t="s">
        <v>26</v>
      </c>
      <c r="HZ15" s="1" t="s">
        <v>26</v>
      </c>
      <c r="IA15" s="1" t="s">
        <v>26</v>
      </c>
      <c r="IB15" s="1" t="s">
        <v>26</v>
      </c>
      <c r="IC15" s="1" t="s">
        <v>26</v>
      </c>
      <c r="ID15" s="1" t="s">
        <v>26</v>
      </c>
      <c r="IE15" s="1" t="s">
        <v>26</v>
      </c>
      <c r="IF15" s="1" t="s">
        <v>26</v>
      </c>
      <c r="IG15" s="1" t="s">
        <v>26</v>
      </c>
      <c r="IH15" s="1" t="s">
        <v>26</v>
      </c>
      <c r="II15" s="1" t="s">
        <v>26</v>
      </c>
      <c r="IJ15" s="1" t="s">
        <v>26</v>
      </c>
      <c r="IK15" s="1" t="s">
        <v>26</v>
      </c>
      <c r="IL15" s="1" t="s">
        <v>26</v>
      </c>
      <c r="IM15" s="1" t="s">
        <v>26</v>
      </c>
      <c r="IN15" s="1" t="s">
        <v>26</v>
      </c>
      <c r="IO15" s="1" t="s">
        <v>26</v>
      </c>
      <c r="IP15" s="1" t="s">
        <v>26</v>
      </c>
      <c r="IQ15" s="1" t="s">
        <v>26</v>
      </c>
      <c r="IR15" s="1" t="s">
        <v>26</v>
      </c>
      <c r="IS15" s="1" t="s">
        <v>26</v>
      </c>
      <c r="IT15" s="1" t="s">
        <v>26</v>
      </c>
      <c r="IU15" s="1" t="s">
        <v>26</v>
      </c>
      <c r="IV15" s="1" t="s">
        <v>26</v>
      </c>
    </row>
    <row r="16" spans="1:256" ht="21.95" customHeight="1">
      <c r="A16" s="1" t="s">
        <v>29</v>
      </c>
      <c r="AT16" s="1" t="s">
        <v>27</v>
      </c>
      <c r="AU16" s="1" t="s">
        <v>27</v>
      </c>
      <c r="AV16" s="1" t="s">
        <v>27</v>
      </c>
      <c r="AW16" s="1" t="s">
        <v>27</v>
      </c>
      <c r="AX16" s="1" t="s">
        <v>27</v>
      </c>
      <c r="AY16" s="1" t="s">
        <v>27</v>
      </c>
      <c r="AZ16" s="1" t="s">
        <v>27</v>
      </c>
      <c r="BA16" s="1" t="s">
        <v>27</v>
      </c>
      <c r="BB16" s="1" t="s">
        <v>27</v>
      </c>
      <c r="BC16" s="1" t="s">
        <v>27</v>
      </c>
      <c r="BD16" s="1" t="s">
        <v>27</v>
      </c>
      <c r="BE16" s="1" t="s">
        <v>27</v>
      </c>
      <c r="BF16" s="1" t="s">
        <v>27</v>
      </c>
      <c r="BG16" s="1" t="s">
        <v>27</v>
      </c>
      <c r="BH16" s="1" t="s">
        <v>27</v>
      </c>
      <c r="BI16" s="1" t="s">
        <v>27</v>
      </c>
      <c r="BJ16" s="1" t="s">
        <v>27</v>
      </c>
      <c r="BK16" s="1" t="s">
        <v>27</v>
      </c>
      <c r="BL16" s="1" t="s">
        <v>27</v>
      </c>
      <c r="BM16" s="1" t="s">
        <v>27</v>
      </c>
      <c r="BN16" s="1" t="s">
        <v>27</v>
      </c>
      <c r="BO16" s="1" t="s">
        <v>27</v>
      </c>
      <c r="BP16" s="1" t="s">
        <v>27</v>
      </c>
      <c r="BQ16" s="1" t="s">
        <v>27</v>
      </c>
      <c r="BR16" s="1" t="s">
        <v>27</v>
      </c>
      <c r="BS16" s="1" t="s">
        <v>27</v>
      </c>
      <c r="BT16" s="1" t="s">
        <v>27</v>
      </c>
      <c r="BU16" s="1" t="s">
        <v>27</v>
      </c>
      <c r="BV16" s="1" t="s">
        <v>27</v>
      </c>
      <c r="BW16" s="1" t="s">
        <v>27</v>
      </c>
      <c r="BX16" s="1" t="s">
        <v>27</v>
      </c>
      <c r="BY16" s="1" t="s">
        <v>27</v>
      </c>
      <c r="BZ16" s="1" t="s">
        <v>27</v>
      </c>
      <c r="CA16" s="1" t="s">
        <v>27</v>
      </c>
      <c r="CB16" s="1" t="s">
        <v>27</v>
      </c>
      <c r="CC16" s="1" t="s">
        <v>27</v>
      </c>
      <c r="CD16" s="1" t="s">
        <v>27</v>
      </c>
      <c r="CE16" s="1" t="s">
        <v>27</v>
      </c>
      <c r="CF16" s="1" t="s">
        <v>27</v>
      </c>
      <c r="CG16" s="1" t="s">
        <v>27</v>
      </c>
      <c r="CH16" s="1" t="s">
        <v>27</v>
      </c>
      <c r="CI16" s="1" t="s">
        <v>27</v>
      </c>
      <c r="CJ16" s="1" t="s">
        <v>27</v>
      </c>
      <c r="CK16" s="1" t="s">
        <v>27</v>
      </c>
      <c r="CL16" s="1" t="s">
        <v>27</v>
      </c>
      <c r="CM16" s="1" t="s">
        <v>27</v>
      </c>
      <c r="CN16" s="1" t="s">
        <v>27</v>
      </c>
      <c r="CO16" s="1" t="s">
        <v>27</v>
      </c>
      <c r="CP16" s="1" t="s">
        <v>27</v>
      </c>
      <c r="CQ16" s="1" t="s">
        <v>27</v>
      </c>
      <c r="CR16" s="1" t="s">
        <v>27</v>
      </c>
      <c r="CS16" s="1" t="s">
        <v>27</v>
      </c>
      <c r="CT16" s="1" t="s">
        <v>27</v>
      </c>
      <c r="CU16" s="1" t="s">
        <v>27</v>
      </c>
      <c r="CV16" s="1" t="s">
        <v>27</v>
      </c>
      <c r="CW16" s="1" t="s">
        <v>27</v>
      </c>
      <c r="CX16" s="1" t="s">
        <v>27</v>
      </c>
      <c r="CY16" s="1" t="s">
        <v>27</v>
      </c>
      <c r="CZ16" s="1" t="s">
        <v>27</v>
      </c>
      <c r="DA16" s="1" t="s">
        <v>27</v>
      </c>
      <c r="DB16" s="1" t="s">
        <v>27</v>
      </c>
      <c r="DC16" s="1" t="s">
        <v>27</v>
      </c>
      <c r="DD16" s="1" t="s">
        <v>27</v>
      </c>
      <c r="DE16" s="1" t="s">
        <v>27</v>
      </c>
      <c r="DF16" s="1" t="s">
        <v>27</v>
      </c>
      <c r="DG16" s="1" t="s">
        <v>27</v>
      </c>
      <c r="DH16" s="1" t="s">
        <v>27</v>
      </c>
      <c r="DI16" s="1" t="s">
        <v>27</v>
      </c>
      <c r="DJ16" s="1" t="s">
        <v>27</v>
      </c>
      <c r="DK16" s="1" t="s">
        <v>27</v>
      </c>
      <c r="DL16" s="1" t="s">
        <v>27</v>
      </c>
      <c r="DM16" s="1" t="s">
        <v>27</v>
      </c>
      <c r="DN16" s="1" t="s">
        <v>27</v>
      </c>
      <c r="DO16" s="1" t="s">
        <v>27</v>
      </c>
      <c r="DP16" s="1" t="s">
        <v>27</v>
      </c>
      <c r="DQ16" s="1" t="s">
        <v>27</v>
      </c>
      <c r="DR16" s="1" t="s">
        <v>27</v>
      </c>
      <c r="DS16" s="1" t="s">
        <v>27</v>
      </c>
      <c r="DT16" s="1" t="s">
        <v>27</v>
      </c>
      <c r="DU16" s="1" t="s">
        <v>27</v>
      </c>
      <c r="DV16" s="1" t="s">
        <v>27</v>
      </c>
      <c r="DW16" s="1" t="s">
        <v>27</v>
      </c>
      <c r="DX16" s="1" t="s">
        <v>27</v>
      </c>
      <c r="DY16" s="1" t="s">
        <v>27</v>
      </c>
      <c r="DZ16" s="1" t="s">
        <v>27</v>
      </c>
      <c r="EA16" s="1" t="s">
        <v>27</v>
      </c>
      <c r="EB16" s="1" t="s">
        <v>27</v>
      </c>
      <c r="EC16" s="1" t="s">
        <v>27</v>
      </c>
      <c r="ED16" s="1" t="s">
        <v>27</v>
      </c>
      <c r="EE16" s="1" t="s">
        <v>27</v>
      </c>
      <c r="EF16" s="1" t="s">
        <v>27</v>
      </c>
      <c r="EG16" s="1" t="s">
        <v>27</v>
      </c>
      <c r="EH16" s="1" t="s">
        <v>27</v>
      </c>
      <c r="EI16" s="1" t="s">
        <v>27</v>
      </c>
      <c r="EJ16" s="1" t="s">
        <v>27</v>
      </c>
      <c r="EK16" s="1" t="s">
        <v>27</v>
      </c>
      <c r="EL16" s="1" t="s">
        <v>27</v>
      </c>
      <c r="EM16" s="1" t="s">
        <v>27</v>
      </c>
      <c r="EN16" s="1" t="s">
        <v>27</v>
      </c>
      <c r="EO16" s="1" t="s">
        <v>27</v>
      </c>
      <c r="EP16" s="1" t="s">
        <v>27</v>
      </c>
      <c r="EQ16" s="1" t="s">
        <v>27</v>
      </c>
      <c r="ER16" s="1" t="s">
        <v>27</v>
      </c>
      <c r="ES16" s="1" t="s">
        <v>27</v>
      </c>
      <c r="ET16" s="1" t="s">
        <v>27</v>
      </c>
      <c r="EU16" s="1" t="s">
        <v>27</v>
      </c>
      <c r="EV16" s="1" t="s">
        <v>27</v>
      </c>
      <c r="EW16" s="1" t="s">
        <v>27</v>
      </c>
      <c r="EX16" s="1" t="s">
        <v>27</v>
      </c>
      <c r="EY16" s="1" t="s">
        <v>27</v>
      </c>
      <c r="EZ16" s="1" t="s">
        <v>27</v>
      </c>
      <c r="FA16" s="1" t="s">
        <v>27</v>
      </c>
      <c r="FB16" s="1" t="s">
        <v>27</v>
      </c>
      <c r="FC16" s="1" t="s">
        <v>27</v>
      </c>
      <c r="FD16" s="1" t="s">
        <v>27</v>
      </c>
      <c r="FE16" s="1" t="s">
        <v>27</v>
      </c>
      <c r="FF16" s="1" t="s">
        <v>27</v>
      </c>
      <c r="FG16" s="1" t="s">
        <v>27</v>
      </c>
      <c r="FH16" s="1" t="s">
        <v>27</v>
      </c>
      <c r="FI16" s="1" t="s">
        <v>27</v>
      </c>
      <c r="FJ16" s="1" t="s">
        <v>27</v>
      </c>
      <c r="FK16" s="1" t="s">
        <v>27</v>
      </c>
      <c r="FL16" s="1" t="s">
        <v>27</v>
      </c>
      <c r="FM16" s="1" t="s">
        <v>27</v>
      </c>
      <c r="FN16" s="1" t="s">
        <v>27</v>
      </c>
      <c r="FO16" s="1" t="s">
        <v>27</v>
      </c>
      <c r="FP16" s="1" t="s">
        <v>27</v>
      </c>
      <c r="FQ16" s="1" t="s">
        <v>27</v>
      </c>
      <c r="FR16" s="1" t="s">
        <v>27</v>
      </c>
      <c r="FS16" s="1" t="s">
        <v>27</v>
      </c>
      <c r="FT16" s="1" t="s">
        <v>27</v>
      </c>
      <c r="FU16" s="1" t="s">
        <v>27</v>
      </c>
      <c r="FV16" s="1" t="s">
        <v>27</v>
      </c>
      <c r="FW16" s="1" t="s">
        <v>27</v>
      </c>
      <c r="FX16" s="1" t="s">
        <v>27</v>
      </c>
      <c r="FY16" s="1" t="s">
        <v>27</v>
      </c>
      <c r="FZ16" s="1" t="s">
        <v>27</v>
      </c>
      <c r="GA16" s="1" t="s">
        <v>27</v>
      </c>
      <c r="GB16" s="1" t="s">
        <v>27</v>
      </c>
      <c r="GC16" s="1" t="s">
        <v>27</v>
      </c>
      <c r="GD16" s="1" t="s">
        <v>27</v>
      </c>
      <c r="GE16" s="1" t="s">
        <v>27</v>
      </c>
      <c r="GF16" s="1" t="s">
        <v>27</v>
      </c>
      <c r="GG16" s="1" t="s">
        <v>27</v>
      </c>
      <c r="GH16" s="1" t="s">
        <v>27</v>
      </c>
      <c r="GI16" s="1" t="s">
        <v>27</v>
      </c>
      <c r="GJ16" s="1" t="s">
        <v>27</v>
      </c>
      <c r="GK16" s="1" t="s">
        <v>27</v>
      </c>
      <c r="GL16" s="1" t="s">
        <v>27</v>
      </c>
      <c r="GM16" s="1" t="s">
        <v>27</v>
      </c>
      <c r="GN16" s="1" t="s">
        <v>27</v>
      </c>
      <c r="GO16" s="1" t="s">
        <v>27</v>
      </c>
      <c r="GP16" s="1" t="s">
        <v>27</v>
      </c>
      <c r="GQ16" s="1" t="s">
        <v>27</v>
      </c>
      <c r="GR16" s="1" t="s">
        <v>27</v>
      </c>
      <c r="GS16" s="1" t="s">
        <v>27</v>
      </c>
      <c r="GT16" s="1" t="s">
        <v>27</v>
      </c>
      <c r="GU16" s="1" t="s">
        <v>27</v>
      </c>
      <c r="GV16" s="1" t="s">
        <v>27</v>
      </c>
      <c r="GW16" s="1" t="s">
        <v>27</v>
      </c>
      <c r="GX16" s="1" t="s">
        <v>27</v>
      </c>
      <c r="GY16" s="1" t="s">
        <v>27</v>
      </c>
      <c r="GZ16" s="1" t="s">
        <v>27</v>
      </c>
      <c r="HA16" s="1" t="s">
        <v>27</v>
      </c>
      <c r="HB16" s="1" t="s">
        <v>27</v>
      </c>
      <c r="HC16" s="1" t="s">
        <v>27</v>
      </c>
      <c r="HD16" s="1" t="s">
        <v>27</v>
      </c>
      <c r="HE16" s="1" t="s">
        <v>27</v>
      </c>
      <c r="HF16" s="1" t="s">
        <v>27</v>
      </c>
      <c r="HG16" s="1" t="s">
        <v>27</v>
      </c>
      <c r="HH16" s="1" t="s">
        <v>27</v>
      </c>
      <c r="HI16" s="1" t="s">
        <v>27</v>
      </c>
      <c r="HJ16" s="1" t="s">
        <v>27</v>
      </c>
      <c r="HK16" s="1" t="s">
        <v>27</v>
      </c>
      <c r="HL16" s="1" t="s">
        <v>27</v>
      </c>
      <c r="HM16" s="1" t="s">
        <v>27</v>
      </c>
      <c r="HN16" s="1" t="s">
        <v>27</v>
      </c>
      <c r="HO16" s="1" t="s">
        <v>27</v>
      </c>
      <c r="HP16" s="1" t="s">
        <v>27</v>
      </c>
      <c r="HQ16" s="1" t="s">
        <v>27</v>
      </c>
      <c r="HR16" s="1" t="s">
        <v>27</v>
      </c>
      <c r="HS16" s="1" t="s">
        <v>27</v>
      </c>
      <c r="HT16" s="1" t="s">
        <v>27</v>
      </c>
      <c r="HU16" s="1" t="s">
        <v>27</v>
      </c>
      <c r="HV16" s="1" t="s">
        <v>27</v>
      </c>
      <c r="HW16" s="1" t="s">
        <v>27</v>
      </c>
      <c r="HX16" s="1" t="s">
        <v>27</v>
      </c>
      <c r="HY16" s="1" t="s">
        <v>27</v>
      </c>
      <c r="HZ16" s="1" t="s">
        <v>27</v>
      </c>
      <c r="IA16" s="1" t="s">
        <v>27</v>
      </c>
      <c r="IB16" s="1" t="s">
        <v>27</v>
      </c>
      <c r="IC16" s="1" t="s">
        <v>27</v>
      </c>
      <c r="ID16" s="1" t="s">
        <v>27</v>
      </c>
      <c r="IE16" s="1" t="s">
        <v>27</v>
      </c>
      <c r="IF16" s="1" t="s">
        <v>27</v>
      </c>
      <c r="IG16" s="1" t="s">
        <v>27</v>
      </c>
      <c r="IH16" s="1" t="s">
        <v>27</v>
      </c>
      <c r="II16" s="1" t="s">
        <v>27</v>
      </c>
      <c r="IJ16" s="1" t="s">
        <v>27</v>
      </c>
      <c r="IK16" s="1" t="s">
        <v>27</v>
      </c>
      <c r="IL16" s="1" t="s">
        <v>27</v>
      </c>
      <c r="IM16" s="1" t="s">
        <v>27</v>
      </c>
      <c r="IN16" s="1" t="s">
        <v>27</v>
      </c>
      <c r="IO16" s="1" t="s">
        <v>27</v>
      </c>
      <c r="IP16" s="1" t="s">
        <v>27</v>
      </c>
      <c r="IQ16" s="1" t="s">
        <v>27</v>
      </c>
      <c r="IR16" s="1" t="s">
        <v>27</v>
      </c>
      <c r="IS16" s="1" t="s">
        <v>27</v>
      </c>
      <c r="IT16" s="1" t="s">
        <v>27</v>
      </c>
      <c r="IU16" s="1" t="s">
        <v>27</v>
      </c>
      <c r="IV16" s="1" t="s">
        <v>27</v>
      </c>
    </row>
    <row r="17" spans="1:10" ht="21.95" customHeight="1">
      <c r="A17" s="3" t="s">
        <v>24</v>
      </c>
      <c r="B17" s="3"/>
      <c r="C17" s="3"/>
      <c r="D17" s="3"/>
      <c r="E17" s="3"/>
      <c r="F17" s="3"/>
      <c r="G17" s="3"/>
      <c r="H17" s="3"/>
      <c r="I17" s="2"/>
      <c r="J17" s="2"/>
    </row>
    <row r="18" spans="1:10" ht="21.95" customHeight="1">
      <c r="A18" s="2" t="s">
        <v>31</v>
      </c>
      <c r="B18" s="2"/>
      <c r="C18" s="2"/>
      <c r="D18" s="2"/>
      <c r="E18" s="2"/>
      <c r="F18" s="2"/>
      <c r="G18" s="2"/>
      <c r="H18" s="2"/>
      <c r="I18" s="2"/>
      <c r="J18" s="2"/>
    </row>
    <row r="19" spans="1:10" ht="21.95" customHeight="1">
      <c r="A19" s="3" t="s">
        <v>66</v>
      </c>
      <c r="B19" s="3"/>
      <c r="C19" s="3"/>
      <c r="D19" s="3"/>
      <c r="E19" s="3"/>
      <c r="F19" s="3"/>
      <c r="G19" s="3"/>
      <c r="H19" s="3"/>
      <c r="I19" s="2"/>
      <c r="J19" s="2"/>
    </row>
    <row r="20" spans="1:10" ht="21.95" customHeight="1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ht="21.95" customHeight="1">
      <c r="A21" s="2"/>
      <c r="B21" s="2"/>
      <c r="C21" s="2"/>
      <c r="D21" s="2"/>
      <c r="E21" s="2"/>
      <c r="F21" s="2"/>
      <c r="G21" s="2"/>
      <c r="H21" s="2"/>
      <c r="I21" s="2"/>
      <c r="J21" s="2"/>
    </row>
    <row r="22" spans="1:10" ht="21.95" customHeight="1">
      <c r="A22" s="2"/>
      <c r="B22" s="2"/>
      <c r="C22" s="2"/>
      <c r="D22" s="2"/>
      <c r="E22" s="2"/>
      <c r="F22" s="2"/>
      <c r="G22" s="2"/>
      <c r="H22" s="2"/>
      <c r="I22" s="2"/>
      <c r="J22" s="2"/>
    </row>
    <row r="23" spans="1:10" ht="21.95" customHeight="1">
      <c r="A23" s="2"/>
      <c r="B23" s="2"/>
      <c r="C23" s="2"/>
      <c r="D23" s="2"/>
      <c r="E23" s="2"/>
      <c r="F23" s="2"/>
      <c r="G23" s="2"/>
      <c r="H23" s="2"/>
      <c r="I23" s="2"/>
      <c r="J23" s="2"/>
    </row>
    <row r="24" spans="1:10" ht="21.95" customHeight="1">
      <c r="A24" s="2"/>
      <c r="B24" s="2"/>
      <c r="C24" s="2"/>
      <c r="D24" s="2"/>
      <c r="E24" s="2"/>
      <c r="F24" s="2"/>
      <c r="G24" s="2"/>
      <c r="H24" s="2"/>
      <c r="I24" s="2"/>
      <c r="J24" s="2"/>
    </row>
    <row r="25" spans="1:10" ht="21.95" customHeight="1">
      <c r="A25" s="2"/>
      <c r="B25" s="2"/>
      <c r="C25" s="2"/>
      <c r="D25" s="2"/>
      <c r="E25" s="2"/>
      <c r="F25" s="2"/>
      <c r="G25" s="2"/>
      <c r="H25" s="2"/>
      <c r="I25" s="2"/>
      <c r="J25" s="2"/>
    </row>
    <row r="26" spans="1:10" ht="21.95" customHeight="1">
      <c r="A26" s="2"/>
      <c r="B26" s="2"/>
      <c r="C26" s="2"/>
      <c r="D26" s="2"/>
      <c r="E26" s="2"/>
      <c r="F26" s="2"/>
      <c r="G26" s="2"/>
      <c r="H26" s="2"/>
      <c r="I26" s="2"/>
      <c r="J26" s="2"/>
    </row>
    <row r="27" spans="1:10" ht="21.95" customHeight="1">
      <c r="A27" s="2"/>
      <c r="B27" s="2"/>
      <c r="C27" s="2"/>
      <c r="D27" s="2"/>
      <c r="E27" s="2"/>
      <c r="F27" s="2"/>
      <c r="G27" s="2"/>
      <c r="H27" s="2"/>
      <c r="I27" s="2"/>
      <c r="J27" s="2"/>
    </row>
    <row r="28" spans="1:10" ht="21.95" customHeight="1">
      <c r="A28" s="2"/>
      <c r="B28" s="2"/>
      <c r="C28" s="2"/>
      <c r="D28" s="2"/>
      <c r="E28" s="2"/>
      <c r="F28" s="2"/>
      <c r="G28" s="2"/>
      <c r="H28" s="2"/>
      <c r="I28" s="2"/>
      <c r="J28" s="2"/>
    </row>
    <row r="29" spans="1:10" ht="21.95" customHeight="1">
      <c r="A29" s="2"/>
      <c r="B29" s="2"/>
      <c r="C29" s="2"/>
      <c r="D29" s="2"/>
      <c r="E29" s="2"/>
      <c r="F29" s="2"/>
      <c r="G29" s="2"/>
      <c r="H29" s="2"/>
      <c r="I29" s="2"/>
      <c r="J29" s="2"/>
    </row>
  </sheetData>
  <sortState ref="A3:I10">
    <sortCondition ref="F3:F10"/>
    <sortCondition ref="G3:G10"/>
  </sortState>
  <mergeCells count="1">
    <mergeCell ref="A1:H1"/>
  </mergeCells>
  <phoneticPr fontId="14" type="noConversion"/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0"/>
  <sheetViews>
    <sheetView workbookViewId="0">
      <selection activeCell="A3" sqref="A3:H3"/>
    </sheetView>
  </sheetViews>
  <sheetFormatPr defaultRowHeight="20.100000000000001" customHeight="1"/>
  <cols>
    <col min="1" max="1" width="5.42578125" style="1" customWidth="1"/>
    <col min="2" max="3" width="10.42578125" style="1" customWidth="1"/>
    <col min="4" max="4" width="10.7109375" style="1" bestFit="1" customWidth="1"/>
    <col min="5" max="5" width="9.7109375" style="1" bestFit="1" customWidth="1"/>
    <col min="6" max="6" width="9.140625" style="1" customWidth="1"/>
    <col min="7" max="7" width="13.28515625" style="1" customWidth="1"/>
    <col min="8" max="8" width="15.42578125" style="1" customWidth="1"/>
    <col min="9" max="9" width="13.7109375" style="1" customWidth="1"/>
    <col min="10" max="16384" width="9.140625" style="1"/>
  </cols>
  <sheetData>
    <row r="1" spans="1:10" ht="20.100000000000001" customHeight="1">
      <c r="A1" s="41" t="s">
        <v>16</v>
      </c>
      <c r="B1" s="41"/>
      <c r="C1" s="41"/>
      <c r="D1" s="41"/>
      <c r="E1" s="41"/>
      <c r="F1" s="41"/>
      <c r="G1" s="41"/>
      <c r="H1" s="41"/>
      <c r="I1" s="41"/>
    </row>
    <row r="2" spans="1:10" ht="20.100000000000001" customHeight="1">
      <c r="A2" s="7"/>
      <c r="B2" s="7"/>
      <c r="C2" s="7"/>
      <c r="D2" s="7"/>
      <c r="E2" s="7"/>
      <c r="F2" s="11" t="s">
        <v>39</v>
      </c>
      <c r="G2" s="7">
        <v>19280</v>
      </c>
      <c r="H2" s="7"/>
    </row>
    <row r="3" spans="1:10" ht="40.5" customHeight="1">
      <c r="A3" s="40" t="s">
        <v>1</v>
      </c>
      <c r="B3" s="40" t="s">
        <v>17</v>
      </c>
      <c r="C3" s="42" t="s">
        <v>53</v>
      </c>
      <c r="D3" s="42" t="s">
        <v>52</v>
      </c>
      <c r="E3" s="42" t="s">
        <v>54</v>
      </c>
      <c r="F3" s="40" t="s">
        <v>18</v>
      </c>
      <c r="G3" s="40" t="s">
        <v>41</v>
      </c>
      <c r="H3" s="40" t="s">
        <v>40</v>
      </c>
    </row>
    <row r="4" spans="1:10" ht="20.100000000000001" customHeight="1">
      <c r="A4" s="16">
        <v>1</v>
      </c>
      <c r="B4" s="14" t="s">
        <v>44</v>
      </c>
      <c r="C4" s="22" t="str">
        <f>LEFT(B4,2)</f>
        <v>CO</v>
      </c>
      <c r="D4" s="23" t="str">
        <f>MID(B4,3,1)</f>
        <v>C</v>
      </c>
      <c r="E4" s="24" t="str">
        <f>MID(B4,4,1)</f>
        <v>N</v>
      </c>
      <c r="F4" s="25">
        <v>140</v>
      </c>
      <c r="G4" s="14">
        <v>6000</v>
      </c>
      <c r="H4" s="26">
        <f>F4*G4</f>
        <v>840000</v>
      </c>
      <c r="I4" s="8"/>
      <c r="J4" s="8"/>
    </row>
    <row r="5" spans="1:10" ht="20.100000000000001" customHeight="1">
      <c r="A5" s="39">
        <v>2</v>
      </c>
      <c r="B5" s="14" t="s">
        <v>51</v>
      </c>
      <c r="C5" s="22" t="str">
        <f>LEFT(B5,2)</f>
        <v>CO</v>
      </c>
      <c r="D5" s="23" t="str">
        <f>MID(B5,3,1)</f>
        <v>C</v>
      </c>
      <c r="E5" s="24" t="str">
        <f>MID(B5,4,1)</f>
        <v>N</v>
      </c>
      <c r="F5" s="25">
        <v>150</v>
      </c>
      <c r="G5" s="14">
        <v>8000</v>
      </c>
      <c r="H5" s="26">
        <f>F5*G5</f>
        <v>1200000</v>
      </c>
      <c r="J5" s="8"/>
    </row>
    <row r="6" spans="1:10" ht="20.100000000000001" customHeight="1">
      <c r="A6" s="16">
        <v>3</v>
      </c>
      <c r="B6" s="14" t="s">
        <v>45</v>
      </c>
      <c r="C6" s="22" t="str">
        <f>LEFT(B6,2)</f>
        <v>FA</v>
      </c>
      <c r="D6" s="23" t="str">
        <f>MID(B6,3,1)</f>
        <v>C</v>
      </c>
      <c r="E6" s="24" t="str">
        <f>MID(B6,4,1)</f>
        <v>N</v>
      </c>
      <c r="F6" s="25">
        <v>170</v>
      </c>
      <c r="G6" s="14">
        <v>7000</v>
      </c>
      <c r="H6" s="26">
        <f>F6*G6</f>
        <v>1190000</v>
      </c>
      <c r="J6" s="8"/>
    </row>
    <row r="7" spans="1:10" ht="20.100000000000001" customHeight="1">
      <c r="A7" s="39">
        <v>4</v>
      </c>
      <c r="B7" s="14" t="s">
        <v>46</v>
      </c>
      <c r="C7" s="22" t="str">
        <f>LEFT(B7,2)</f>
        <v>FA</v>
      </c>
      <c r="D7" s="23" t="str">
        <f>MID(B7,3,1)</f>
        <v>L</v>
      </c>
      <c r="E7" s="24" t="str">
        <f>MID(B7,4,1)</f>
        <v>N</v>
      </c>
      <c r="F7" s="25">
        <v>1010</v>
      </c>
      <c r="G7" s="14">
        <v>8000</v>
      </c>
      <c r="H7" s="26">
        <f>F7*G7</f>
        <v>8080000</v>
      </c>
      <c r="J7" s="8"/>
    </row>
    <row r="8" spans="1:10" ht="20.100000000000001" customHeight="1">
      <c r="A8" s="16">
        <v>5</v>
      </c>
      <c r="B8" s="14" t="s">
        <v>48</v>
      </c>
      <c r="C8" s="22" t="str">
        <f>LEFT(B8,2)</f>
        <v>PE</v>
      </c>
      <c r="D8" s="23" t="str">
        <f>MID(B8,3,1)</f>
        <v>C</v>
      </c>
      <c r="E8" s="24" t="str">
        <f>MID(B8,4,1)</f>
        <v>N</v>
      </c>
      <c r="F8" s="25">
        <v>280</v>
      </c>
      <c r="G8" s="14">
        <v>5000</v>
      </c>
      <c r="H8" s="26">
        <f>F8*G8</f>
        <v>1400000</v>
      </c>
      <c r="J8" s="8"/>
    </row>
    <row r="9" spans="1:10" ht="20.100000000000001" customHeight="1">
      <c r="A9" s="39">
        <v>6</v>
      </c>
      <c r="B9" s="14" t="s">
        <v>47</v>
      </c>
      <c r="C9" s="22" t="str">
        <f>LEFT(B9,2)</f>
        <v>PE</v>
      </c>
      <c r="D9" s="23" t="str">
        <f>MID(B9,3,1)</f>
        <v>C</v>
      </c>
      <c r="E9" s="24" t="str">
        <f>MID(B9,4,1)</f>
        <v>X</v>
      </c>
      <c r="F9" s="25">
        <v>50</v>
      </c>
      <c r="G9" s="14">
        <v>9000</v>
      </c>
      <c r="H9" s="26">
        <f>F9*G9</f>
        <v>450000</v>
      </c>
      <c r="J9" s="8"/>
    </row>
    <row r="10" spans="1:10" ht="20.100000000000001" customHeight="1">
      <c r="A10" s="16">
        <v>7</v>
      </c>
      <c r="B10" s="17" t="s">
        <v>43</v>
      </c>
      <c r="C10" s="22" t="str">
        <f>LEFT(B10,2)</f>
        <v>PE</v>
      </c>
      <c r="D10" s="23" t="str">
        <f>MID(B10,3,1)</f>
        <v>L</v>
      </c>
      <c r="E10" s="24" t="str">
        <f>MID(B10,4,1)</f>
        <v>N</v>
      </c>
      <c r="F10" s="25">
        <v>20</v>
      </c>
      <c r="G10" s="14">
        <v>5000</v>
      </c>
      <c r="H10" s="26">
        <f>F10*G10</f>
        <v>100000</v>
      </c>
      <c r="J10" s="8"/>
    </row>
    <row r="11" spans="1:10" ht="20.100000000000001" customHeight="1">
      <c r="A11" s="39">
        <v>8</v>
      </c>
      <c r="B11" s="14" t="s">
        <v>49</v>
      </c>
      <c r="C11" s="22" t="str">
        <f>LEFT(B11,2)</f>
        <v>SP</v>
      </c>
      <c r="D11" s="23" t="str">
        <f>MID(B11,3,1)</f>
        <v>L</v>
      </c>
      <c r="E11" s="24" t="str">
        <f>MID(B11,4,1)</f>
        <v>N</v>
      </c>
      <c r="F11" s="25">
        <v>1325</v>
      </c>
      <c r="G11" s="14">
        <v>6000</v>
      </c>
      <c r="H11" s="26">
        <f>F11*G11</f>
        <v>7950000</v>
      </c>
      <c r="J11" s="8"/>
    </row>
    <row r="12" spans="1:10" ht="20.100000000000001" customHeight="1">
      <c r="A12" s="16">
        <v>9</v>
      </c>
      <c r="B12" s="14" t="s">
        <v>50</v>
      </c>
      <c r="C12" s="22" t="str">
        <f>LEFT(B12,2)</f>
        <v>SP</v>
      </c>
      <c r="D12" s="23" t="str">
        <f>MID(B12,3,1)</f>
        <v>L</v>
      </c>
      <c r="E12" s="24" t="str">
        <f>MID(B12,4,1)</f>
        <v>X</v>
      </c>
      <c r="F12" s="25">
        <v>90</v>
      </c>
      <c r="G12" s="14">
        <v>7000</v>
      </c>
      <c r="H12" s="26">
        <f>F12*G12</f>
        <v>630000</v>
      </c>
      <c r="J12" s="8"/>
    </row>
    <row r="13" spans="1:10" ht="20.100000000000001" customHeight="1">
      <c r="A13" s="14"/>
      <c r="B13" s="14"/>
      <c r="C13" s="14"/>
      <c r="D13" s="14"/>
      <c r="E13" s="14" t="s">
        <v>37</v>
      </c>
      <c r="F13" s="27">
        <f>SUM(F4:F12)</f>
        <v>3235</v>
      </c>
      <c r="G13" s="27"/>
      <c r="H13" s="26">
        <f>SUM(H4:H12)</f>
        <v>21840000</v>
      </c>
    </row>
    <row r="14" spans="1:10" ht="20.100000000000001" customHeight="1">
      <c r="A14" s="5" t="s">
        <v>25</v>
      </c>
    </row>
    <row r="15" spans="1:10" ht="20.100000000000001" customHeight="1">
      <c r="A15" s="5"/>
    </row>
    <row r="16" spans="1:10" ht="20.100000000000001" customHeight="1">
      <c r="A16" s="1" t="s">
        <v>34</v>
      </c>
    </row>
    <row r="17" spans="1:1" ht="20.100000000000001" customHeight="1">
      <c r="A17" s="1" t="s">
        <v>38</v>
      </c>
    </row>
    <row r="18" spans="1:1" ht="20.100000000000001" customHeight="1">
      <c r="A18" s="1" t="s">
        <v>29</v>
      </c>
    </row>
    <row r="19" spans="1:1" ht="20.100000000000001" customHeight="1">
      <c r="A19" s="4" t="s">
        <v>69</v>
      </c>
    </row>
    <row r="20" spans="1:1" ht="20.100000000000001" customHeight="1">
      <c r="A20" s="1" t="s">
        <v>67</v>
      </c>
    </row>
  </sheetData>
  <sortState ref="A4:H13">
    <sortCondition ref="B4:B13"/>
    <sortCondition descending="1" ref="G4:G13"/>
  </sortState>
  <mergeCells count="1">
    <mergeCell ref="A1:I1"/>
  </mergeCells>
  <phoneticPr fontId="1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21"/>
  <sheetViews>
    <sheetView tabSelected="1" zoomScale="115" workbookViewId="0">
      <selection activeCell="A3" sqref="A3:I3"/>
    </sheetView>
  </sheetViews>
  <sheetFormatPr defaultRowHeight="20.100000000000001" customHeight="1"/>
  <cols>
    <col min="1" max="1" width="6.140625" style="1" customWidth="1"/>
    <col min="2" max="2" width="11" style="1" customWidth="1"/>
    <col min="3" max="3" width="14.85546875" style="1" customWidth="1"/>
    <col min="4" max="4" width="14" style="1" customWidth="1"/>
    <col min="5" max="5" width="9.140625" style="1" customWidth="1"/>
    <col min="6" max="6" width="12.28515625" style="1" customWidth="1"/>
    <col min="7" max="7" width="9.140625" style="1" customWidth="1"/>
    <col min="8" max="8" width="12.5703125" style="1" customWidth="1"/>
    <col min="9" max="9" width="14.85546875" style="1" customWidth="1"/>
    <col min="10" max="16384" width="9.140625" style="1"/>
  </cols>
  <sheetData>
    <row r="1" spans="1:9" ht="20.100000000000001" customHeight="1">
      <c r="A1" s="28" t="s">
        <v>19</v>
      </c>
      <c r="B1" s="28"/>
      <c r="C1" s="28"/>
      <c r="D1" s="28"/>
      <c r="E1" s="28"/>
      <c r="F1" s="28"/>
      <c r="G1" s="28"/>
      <c r="H1" s="28"/>
      <c r="I1" s="28"/>
    </row>
    <row r="2" spans="1:9" ht="20.100000000000001" customHeight="1">
      <c r="A2" s="6"/>
      <c r="B2" s="6"/>
      <c r="C2" s="6"/>
      <c r="D2" s="6"/>
      <c r="E2" s="6"/>
      <c r="F2" s="6"/>
      <c r="G2" s="10" t="s">
        <v>39</v>
      </c>
      <c r="H2" s="10">
        <v>19530</v>
      </c>
      <c r="I2" s="6"/>
    </row>
    <row r="3" spans="1:9" ht="20.100000000000001" customHeight="1">
      <c r="A3" s="43" t="s">
        <v>1</v>
      </c>
      <c r="B3" s="43" t="s">
        <v>20</v>
      </c>
      <c r="C3" s="43" t="s">
        <v>22</v>
      </c>
      <c r="D3" s="43" t="s">
        <v>68</v>
      </c>
      <c r="E3" s="43" t="s">
        <v>23</v>
      </c>
      <c r="F3" s="43" t="s">
        <v>21</v>
      </c>
      <c r="G3" s="43" t="s">
        <v>18</v>
      </c>
      <c r="H3" s="43" t="s">
        <v>41</v>
      </c>
      <c r="I3" s="43" t="s">
        <v>40</v>
      </c>
    </row>
    <row r="4" spans="1:9" ht="20.100000000000001" customHeight="1">
      <c r="A4" s="38">
        <v>6</v>
      </c>
      <c r="B4" s="15" t="s">
        <v>59</v>
      </c>
      <c r="C4" s="30" t="str">
        <f>LEFT(B4,1)</f>
        <v>T</v>
      </c>
      <c r="D4" s="31" t="str">
        <f>MID(B5,2,1)</f>
        <v>X</v>
      </c>
      <c r="E4" s="32" t="str">
        <f>MID(B4,3,3)</f>
        <v>CPD</v>
      </c>
      <c r="F4" s="33">
        <v>39828</v>
      </c>
      <c r="G4" s="34">
        <v>500</v>
      </c>
      <c r="H4" s="15">
        <v>2500</v>
      </c>
      <c r="I4" s="36">
        <f>G4*H4</f>
        <v>1250000</v>
      </c>
    </row>
    <row r="5" spans="1:9" ht="20.100000000000001" customHeight="1">
      <c r="A5" s="38">
        <v>5</v>
      </c>
      <c r="B5" s="15" t="s">
        <v>58</v>
      </c>
      <c r="C5" s="30" t="str">
        <f>LEFT(B5,1)</f>
        <v>N</v>
      </c>
      <c r="D5" s="31" t="str">
        <f>MID(B6,2,1)</f>
        <v>N</v>
      </c>
      <c r="E5" s="32" t="str">
        <f>MID(B5,3,3)</f>
        <v>SCS</v>
      </c>
      <c r="F5" s="33">
        <v>39869</v>
      </c>
      <c r="G5" s="34">
        <v>300</v>
      </c>
      <c r="H5" s="15">
        <v>1500</v>
      </c>
      <c r="I5" s="36">
        <f>G5*H5</f>
        <v>450000</v>
      </c>
    </row>
    <row r="6" spans="1:9" ht="20.100000000000001" customHeight="1">
      <c r="A6" s="38">
        <v>8</v>
      </c>
      <c r="B6" s="15" t="s">
        <v>61</v>
      </c>
      <c r="C6" s="30" t="str">
        <f>LEFT(B6,1)</f>
        <v>N</v>
      </c>
      <c r="D6" s="31" t="str">
        <f>MID(B6,2,1)</f>
        <v>N</v>
      </c>
      <c r="E6" s="32" t="str">
        <f>MID(B6,3,3)</f>
        <v>MGI</v>
      </c>
      <c r="F6" s="33">
        <v>39874</v>
      </c>
      <c r="G6" s="34">
        <v>320</v>
      </c>
      <c r="H6" s="15">
        <v>4500</v>
      </c>
      <c r="I6" s="36">
        <f>G6*H6</f>
        <v>1440000</v>
      </c>
    </row>
    <row r="7" spans="1:9" ht="20.100000000000001" customHeight="1">
      <c r="A7" s="38">
        <v>7</v>
      </c>
      <c r="B7" s="15" t="s">
        <v>60</v>
      </c>
      <c r="C7" s="30" t="str">
        <f>LEFT(B7,1)</f>
        <v>P</v>
      </c>
      <c r="D7" s="31" t="str">
        <f>MID(B8,2,1)</f>
        <v>X</v>
      </c>
      <c r="E7" s="32" t="str">
        <f>MID(B7,3,3)</f>
        <v>TIV</v>
      </c>
      <c r="F7" s="33">
        <v>39887</v>
      </c>
      <c r="G7" s="34">
        <v>450</v>
      </c>
      <c r="H7" s="15">
        <v>3500</v>
      </c>
      <c r="I7" s="36">
        <f>G7*H7</f>
        <v>1575000</v>
      </c>
    </row>
    <row r="8" spans="1:9" ht="20.100000000000001" customHeight="1">
      <c r="A8" s="38">
        <v>1</v>
      </c>
      <c r="B8" s="29" t="s">
        <v>62</v>
      </c>
      <c r="C8" s="30" t="str">
        <f>LEFT(B8,1)</f>
        <v>B</v>
      </c>
      <c r="D8" s="31" t="str">
        <f>MID(B9,2,1)</f>
        <v>X</v>
      </c>
      <c r="E8" s="32" t="str">
        <f>MID(B8,3,3)</f>
        <v>CPD</v>
      </c>
      <c r="F8" s="33">
        <v>40076</v>
      </c>
      <c r="G8" s="34">
        <v>100</v>
      </c>
      <c r="H8" s="15">
        <v>1000</v>
      </c>
      <c r="I8" s="36">
        <f>G8*H8</f>
        <v>100000</v>
      </c>
    </row>
    <row r="9" spans="1:9" ht="20.100000000000001" customHeight="1">
      <c r="A9" s="38">
        <v>2</v>
      </c>
      <c r="B9" s="15" t="s">
        <v>55</v>
      </c>
      <c r="C9" s="30" t="str">
        <f>LEFT(B9,1)</f>
        <v>N</v>
      </c>
      <c r="D9" s="31" t="str">
        <f>MID(B10,2,1)</f>
        <v>N</v>
      </c>
      <c r="E9" s="32" t="str">
        <f>MID(B9,3,3)</f>
        <v>MGI</v>
      </c>
      <c r="F9" s="33">
        <v>40112</v>
      </c>
      <c r="G9" s="34">
        <v>50</v>
      </c>
      <c r="H9" s="15">
        <v>2000</v>
      </c>
      <c r="I9" s="36">
        <f>G9*H9</f>
        <v>100000</v>
      </c>
    </row>
    <row r="10" spans="1:9" ht="20.100000000000001" customHeight="1">
      <c r="A10" s="38">
        <v>4</v>
      </c>
      <c r="B10" s="15" t="s">
        <v>57</v>
      </c>
      <c r="C10" s="30" t="str">
        <f>LEFT(B10,1)</f>
        <v>T</v>
      </c>
      <c r="D10" s="31" t="str">
        <f>MID(B11,2,1)</f>
        <v>N</v>
      </c>
      <c r="E10" s="32" t="str">
        <f>MID(B10,3,3)</f>
        <v>MGI</v>
      </c>
      <c r="F10" s="33">
        <v>40142</v>
      </c>
      <c r="G10" s="34">
        <v>30</v>
      </c>
      <c r="H10" s="15">
        <v>4000</v>
      </c>
      <c r="I10" s="36">
        <f>G10*H10</f>
        <v>120000</v>
      </c>
    </row>
    <row r="11" spans="1:9" ht="20.100000000000001" customHeight="1">
      <c r="A11" s="38">
        <v>3</v>
      </c>
      <c r="B11" s="15" t="s">
        <v>56</v>
      </c>
      <c r="C11" s="30" t="str">
        <f>LEFT(B11,1)</f>
        <v>P</v>
      </c>
      <c r="D11" s="31" t="str">
        <f>MID(B12,2,1)</f>
        <v/>
      </c>
      <c r="E11" s="32" t="str">
        <f>MID(B11,3,3)</f>
        <v>TIV</v>
      </c>
      <c r="F11" s="33">
        <v>40142</v>
      </c>
      <c r="G11" s="34">
        <v>65</v>
      </c>
      <c r="H11" s="15">
        <v>3000</v>
      </c>
      <c r="I11" s="36">
        <f>G11*H11</f>
        <v>195000</v>
      </c>
    </row>
    <row r="12" spans="1:9" ht="20.100000000000001" customHeight="1">
      <c r="A12" s="14"/>
      <c r="B12" s="14"/>
      <c r="C12" s="14"/>
      <c r="D12" s="14"/>
      <c r="E12" s="14"/>
      <c r="F12" s="14"/>
      <c r="G12" s="35">
        <f>SUM(G4:G11)</f>
        <v>1815</v>
      </c>
      <c r="H12" s="14"/>
      <c r="I12" s="37">
        <f>SUM(I4:I11)</f>
        <v>5230000</v>
      </c>
    </row>
    <row r="14" spans="1:9" ht="20.100000000000001" customHeight="1">
      <c r="A14" s="5" t="s">
        <v>25</v>
      </c>
    </row>
    <row r="15" spans="1:9" ht="20.100000000000001" customHeight="1">
      <c r="A15" s="1" t="s">
        <v>35</v>
      </c>
    </row>
    <row r="16" spans="1:9" ht="20.100000000000001" customHeight="1">
      <c r="A16" s="1" t="s">
        <v>26</v>
      </c>
    </row>
    <row r="17" spans="1:5" ht="20.100000000000001" customHeight="1">
      <c r="A17" s="1" t="s">
        <v>63</v>
      </c>
    </row>
    <row r="18" spans="1:5" ht="20.100000000000001" customHeight="1">
      <c r="A18" s="1" t="s">
        <v>30</v>
      </c>
    </row>
    <row r="19" spans="1:5" ht="20.100000000000001" customHeight="1">
      <c r="A19" s="3" t="s">
        <v>36</v>
      </c>
      <c r="B19" s="2"/>
      <c r="C19" s="2"/>
      <c r="D19" s="2"/>
      <c r="E19" s="2"/>
    </row>
    <row r="20" spans="1:5" ht="20.100000000000001" customHeight="1">
      <c r="A20" s="1" t="s">
        <v>32</v>
      </c>
      <c r="B20" s="2"/>
      <c r="C20" s="2"/>
      <c r="D20" s="2"/>
      <c r="E20" s="2"/>
    </row>
    <row r="21" spans="1:5" ht="20.100000000000001" customHeight="1">
      <c r="A21" s="3" t="s">
        <v>64</v>
      </c>
    </row>
  </sheetData>
  <sortState ref="A4:I12">
    <sortCondition ref="F4:F12"/>
    <sortCondition ref="I4:I12"/>
  </sortState>
  <mergeCells count="1">
    <mergeCell ref="A1:I1"/>
  </mergeCells>
  <phoneticPr fontId="14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Bai 01</vt:lpstr>
      <vt:lpstr>Bai 02</vt:lpstr>
      <vt:lpstr>Bai 03</vt:lpstr>
    </vt:vector>
  </TitlesOfParts>
  <Company>Public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NNTTrinh</dc:creator>
  <cp:lastModifiedBy>huecd.com</cp:lastModifiedBy>
  <dcterms:created xsi:type="dcterms:W3CDTF">2008-06-05T12:20:35Z</dcterms:created>
  <dcterms:modified xsi:type="dcterms:W3CDTF">2023-08-28T17:49:34Z</dcterms:modified>
</cp:coreProperties>
</file>