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AB09C2F2-0AE0-423F-98A3-3461A68065FB}" xr6:coauthVersionLast="47" xr6:coauthVersionMax="47" xr10:uidLastSave="{00000000-0000-0000-0000-000000000000}"/>
  <bookViews>
    <workbookView xWindow="3450" yWindow="1335" windowWidth="21600" windowHeight="10965" tabRatio="737" activeTab="1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F6" i="13"/>
  <c r="F7" i="13"/>
  <c r="F8" i="13"/>
  <c r="F9" i="13"/>
  <c r="F10" i="13"/>
  <c r="F11" i="13"/>
  <c r="F12" i="13"/>
  <c r="F13" i="13"/>
  <c r="F5" i="13"/>
  <c r="G6" i="13"/>
  <c r="G7" i="13"/>
  <c r="G8" i="13"/>
  <c r="G9" i="13"/>
  <c r="G10" i="13"/>
  <c r="G11" i="13"/>
  <c r="G12" i="13"/>
  <c r="G13" i="13"/>
  <c r="G5" i="13"/>
  <c r="E6" i="13"/>
  <c r="E7" i="13"/>
  <c r="E8" i="13"/>
  <c r="E9" i="13"/>
  <c r="E10" i="13"/>
  <c r="E11" i="13"/>
  <c r="E12" i="13"/>
  <c r="E13" i="13"/>
  <c r="E5" i="13"/>
  <c r="D6" i="13"/>
  <c r="D7" i="13"/>
  <c r="D8" i="13"/>
  <c r="D9" i="13"/>
  <c r="D10" i="13"/>
  <c r="D11" i="13"/>
  <c r="D12" i="13"/>
  <c r="D13" i="13"/>
  <c r="D5" i="13"/>
  <c r="C6" i="13"/>
  <c r="C7" i="13"/>
  <c r="C8" i="13"/>
  <c r="C9" i="13"/>
  <c r="C10" i="13"/>
  <c r="C11" i="13"/>
  <c r="C12" i="13"/>
  <c r="C13" i="13"/>
  <c r="C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<sst xmlns="http://schemas.openxmlformats.org/spreadsheetml/2006/main" count="267" uniqueCount="198">
  <si>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</si>
  <si>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</si>
  <si>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</si>
  <si>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</si>
  <si>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</si>
  <si>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</si>
  <si>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</si>
  <si>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</si>
  <si>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</si>
  <si>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</si>
  <si>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</si>
  <si>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</si>
  <si>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</si>
  <si>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</si>
  <si>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</si>
  <si>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</si>
  <si>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</si>
  <si>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</si>
  <si>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</si>
  <si>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</si>
  <si>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</si>
  <si>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</si>
  <si>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</si>
  <si>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</si>
  <si>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</si>
  <si>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</si>
  <si>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</si>
  <si>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</si>
  <si>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</si>
  <si>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</si>
  <si>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</si>
  <si>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</si>
  <si>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</si>
  <si>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</si>
  <si>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</si>
  <si>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</si>
  <si>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</si>
  <si>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</si>
  <si>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</si>
  <si>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</si>
  <si>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</si>
  <si>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</si>
  <si>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</si>
  <si>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</si>
  <si>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</si>
  <si>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</si>
  <si>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</si>
  <si>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</si>
  <si>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</si>
  <si>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</si>
  <si>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</si>
  <si>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</si>
  <si>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</si>
  <si>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</si>
  <si>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</si>
  <si>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</si>
  <si>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</si>
  <si>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</si>
  <si>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</si>
  <si>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</si>
  <si>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</si>
  <si>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</si>
  <si>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</si>
  <si>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</si>
  <si>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</si>
  <si>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</si>
  <si>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</si>
  <si>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</si>
  <si>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</si>
  <si>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</si>
  <si>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</si>
  <si>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</si>
  <si>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</si>
  <si>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</si>
  <si>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</si>
  <si>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</si>
  <si>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</si>
  <si>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</si>
  <si>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</si>
  <si>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</si>
  <si>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</si>
  <si>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</si>
  <si>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</si>
  <si>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</si>
  <si>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</si>
  <si>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</si>
  <si>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</si>
  <si>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</si>
  <si>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</si>
  <si>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</si>
  <si>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</si>
  <si>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</si>
  <si>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</si>
  <si>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</si>
  <si>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</si>
  <si>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</si>
  <si>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</si>
  <si>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</si>
  <si>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</si>
  <si>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</si>
  <si>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</si>
  <si>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</si>
  <si>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</si>
  <si>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</si>
  <si>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</si>
  <si>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</si>
  <si>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</si>
  <si>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</si>
  <si>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</si>
  <si>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</si>
  <si>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</si>
  <si>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</si>
  <si>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</si>
  <si>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</si>
  <si>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</si>
  <si>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</si>
  <si>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</si>
  <si>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</si>
  <si>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</si>
  <si>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</si>
  <si>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</si>
  <si>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</si>
  <si>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</si>
  <si>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</si>
  <si>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</si>
  <si>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</si>
  <si>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</si>
  <si>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</si>
  <si>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</si>
  <si>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</si>
  <si>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</si>
  <si>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</si>
  <si>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</si>
  <si>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</si>
  <si>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</si>
  <si>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</si>
  <si>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</si>
  <si>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</si>
  <si>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</si>
  <si>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</si>
  <si>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</si>
  <si>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</si>
  <si>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</si>
  <si>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</si>
  <si>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</si>
  <si>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</si>
  <si>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</si>
  <si>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</si>
  <si>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</si>
  <si>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</si>
  <si>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</si>
  <si>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</si>
  <si>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</si>
  <si>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</si>
  <si>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</si>
  <si>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</si>
  <si>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</si>
  <si>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</si>
  <si>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</si>
  <si>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</si>
  <si>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</si>
  <si>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</si>
  <si>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</si>
  <si>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</si>
  <si>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</si>
  <si>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</si>
  <si>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</si>
  <si>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</si>
  <si>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</si>
  <si>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</si>
  <si>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</si>
  <si>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</si>
  <si>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</si>
  <si>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</si>
  <si>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</si>
  <si>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</si>
  <si>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</si>
  <si>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</si>
  <si>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</si>
  <si>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t xml:space="preserve">         ?</t>
  </si>
  <si>
    <t xml:space="preserve">            ?</t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</si>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</sst>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6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8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90" workbookViewId="0">
      <selection activeCell="L12" sqref="L12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9" width="15.42578125" style="1" customWidth="1"/>
    <col min="10" max="16384" width="9.140625" style="1"/>
  </cols>
  <sheetData>
    <row r="1" spans="1:10" ht="34.5" customHeight="1" x14ac:dyDescent="0.35">
      <c r="A1" s="69" t="s">
        <v>85</v>
      </c>
      <c r="B1" s="69"/>
      <c r="C1" s="69"/>
      <c r="D1" s="69"/>
      <c r="E1" s="69"/>
      <c r="F1" s="69"/>
      <c r="G1" s="69"/>
      <c r="H1" s="69"/>
      <c r="I1" s="69"/>
    </row>
    <row r="2" spans="1:10" s="7" customFormat="1" ht="20.100000000000001" customHeight="1" x14ac:dyDescent="0.25">
      <c r="A2" s="10"/>
      <c r="B2" s="10"/>
      <c r="C2" s="12" t="s">
        <v>100</v>
      </c>
      <c r="D2" s="11">
        <v>44344</v>
      </c>
      <c r="E2" s="10"/>
      <c r="F2" s="10"/>
      <c r="G2" s="10"/>
    </row>
    <row r="3" spans="1:10" ht="20.100000000000001" customHeight="1" x14ac:dyDescent="0.2">
      <c r="A3" s="72" t="s">
        <v>86</v>
      </c>
      <c r="B3" s="72" t="s">
        <v>87</v>
      </c>
      <c r="C3" s="65" t="s">
        <v>93</v>
      </c>
      <c r="D3" s="65" t="s">
        <v>94</v>
      </c>
      <c r="E3" s="65" t="s">
        <v>88</v>
      </c>
      <c r="F3" s="67" t="s">
        <v>89</v>
      </c>
      <c r="G3" s="68"/>
      <c r="H3" s="70" t="s">
        <v>90</v>
      </c>
      <c r="I3" s="36" t="s">
        <v>47</v>
      </c>
    </row>
    <row r="4" spans="1:10" ht="20.100000000000001" customHeight="1" x14ac:dyDescent="0.2">
      <c r="A4" s="72"/>
      <c r="B4" s="72"/>
      <c r="C4" s="66"/>
      <c r="D4" s="66"/>
      <c r="E4" s="66"/>
      <c r="F4" s="35" t="s">
        <v>91</v>
      </c>
      <c r="G4" s="35" t="s">
        <v>92</v>
      </c>
      <c r="H4" s="71"/>
      <c r="I4" s="37"/>
    </row>
    <row r="5" spans="1:10" ht="20.100000000000001" customHeight="1" x14ac:dyDescent="0.2">
      <c r="A5" s="2" t="s">
        <v>162</v>
      </c>
      <c r="B5" s="2">
        <v>22</v>
      </c>
      <c r="C5" s="2" t="str">
        <f>IF(LEFT(A5,2)="A1","TIN HOC A1","TIN HOC A2")</f>
        <v>TIN HOC A1</v>
      </c>
      <c r="D5" s="85" t="str">
        <f>IF(MID(A5,3,1)="S","SANG",IF(MID(A5,3,1)="C","CHIEU","TOI"))</f>
        <v>SANG</v>
      </c>
      <c r="E5" s="27" t="str">
        <f>C5&amp;"-"&amp;D5</f>
        <v>TIN HOC A1-SANG</v>
      </c>
      <c r="F5" s="27" t="str">
        <f>IF(B5&lt;10,"","X")</f>
        <v>X</v>
      </c>
      <c r="G5" s="27" t="str">
        <f>IF(B5&gt;=20,"X","")</f>
        <v>X</v>
      </c>
      <c r="H5" s="48">
        <f>IF(MID(A5,3,1)="T",$D$2+2,$D$2)</f>
        <v>44344</v>
      </c>
      <c r="I5" s="27" t="str">
        <f>IF(B5&lt;10,"HUY","")</f>
        <v/>
      </c>
    </row>
    <row r="6" spans="1:10" ht="20.100000000000001" customHeight="1" x14ac:dyDescent="0.2">
      <c r="A6" s="2" t="s">
        <v>167</v>
      </c>
      <c r="B6" s="2">
        <v>18</v>
      </c>
      <c r="C6" s="2" t="str">
        <f t="shared" ref="C6:C13" si="0">IF(LEFT(A6,2)="A1","TIN HOC A1","TIN HOC A2")</f>
        <v>TIN HOC A1</v>
      </c>
      <c r="D6" s="85" t="str">
        <f t="shared" ref="D6:D13" si="1">IF(MID(A6,3,1)="S","SANG",IF(MID(A6,3,1)="C","CHIEU","TOI"))</f>
        <v>TOI</v>
      </c>
      <c r="E6" s="27" t="str">
        <f t="shared" ref="E6:E13" si="2">C6&amp;"-"&amp;D6</f>
        <v>TIN HOC A1-TOI</v>
      </c>
      <c r="F6" s="27" t="str">
        <f t="shared" ref="F6:F13" si="3">IF(B6&lt;10,"","X")</f>
        <v>X</v>
      </c>
      <c r="G6" s="27" t="str">
        <f t="shared" ref="G6:G13" si="4">IF(B6&gt;=20,"X","")</f>
        <v/>
      </c>
      <c r="H6" s="48">
        <f t="shared" ref="H6:H13" si="5">IF(MID(A6,3,1)="T",$D$2+2,$D$2)</f>
        <v>44346</v>
      </c>
      <c r="I6" s="27" t="str">
        <f t="shared" ref="I6:I13" si="6">IF(B6&lt;10,"HUY","")</f>
        <v/>
      </c>
    </row>
    <row r="7" spans="1:10" ht="20.100000000000001" customHeight="1" x14ac:dyDescent="0.2">
      <c r="A7" s="2" t="s">
        <v>168</v>
      </c>
      <c r="B7" s="2">
        <v>19</v>
      </c>
      <c r="C7" s="2" t="str">
        <f t="shared" si="0"/>
        <v>TIN HOC A2</v>
      </c>
      <c r="D7" s="85" t="str">
        <f t="shared" si="1"/>
        <v>CHIEU</v>
      </c>
      <c r="E7" s="27" t="str">
        <f t="shared" si="2"/>
        <v>TIN HOC A2-CHIEU</v>
      </c>
      <c r="F7" s="27" t="str">
        <f t="shared" si="3"/>
        <v>X</v>
      </c>
      <c r="G7" s="27" t="str">
        <f t="shared" si="4"/>
        <v/>
      </c>
      <c r="H7" s="48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169</v>
      </c>
      <c r="B8" s="2">
        <v>18</v>
      </c>
      <c r="C8" s="2" t="str">
        <f t="shared" si="0"/>
        <v>TIN HOC A1</v>
      </c>
      <c r="D8" s="85" t="str">
        <f t="shared" si="1"/>
        <v>SANG</v>
      </c>
      <c r="E8" s="27" t="str">
        <f t="shared" si="2"/>
        <v>TIN HOC A1-SANG</v>
      </c>
      <c r="F8" s="27" t="str">
        <f t="shared" si="3"/>
        <v>X</v>
      </c>
      <c r="G8" s="27" t="str">
        <f t="shared" si="4"/>
        <v/>
      </c>
      <c r="H8" s="48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170</v>
      </c>
      <c r="B9" s="2">
        <v>25</v>
      </c>
      <c r="C9" s="2" t="str">
        <f t="shared" si="0"/>
        <v>TIN HOC A1</v>
      </c>
      <c r="D9" s="85" t="str">
        <f t="shared" si="1"/>
        <v>CHIEU</v>
      </c>
      <c r="E9" s="27" t="str">
        <f t="shared" si="2"/>
        <v>TIN HOC A1-CHIEU</v>
      </c>
      <c r="F9" s="27" t="str">
        <f t="shared" si="3"/>
        <v>X</v>
      </c>
      <c r="G9" s="27" t="str">
        <f t="shared" si="4"/>
        <v>X</v>
      </c>
      <c r="H9" s="48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171</v>
      </c>
      <c r="B10" s="2">
        <v>7</v>
      </c>
      <c r="C10" s="2" t="str">
        <f t="shared" si="0"/>
        <v>TIN HOC A1</v>
      </c>
      <c r="D10" s="85" t="str">
        <f t="shared" si="1"/>
        <v>SANG</v>
      </c>
      <c r="E10" s="27" t="str">
        <f t="shared" si="2"/>
        <v>TIN HOC A1-SANG</v>
      </c>
      <c r="F10" s="27" t="str">
        <f t="shared" si="3"/>
        <v/>
      </c>
      <c r="G10" s="27" t="str">
        <f t="shared" si="4"/>
        <v/>
      </c>
      <c r="H10" s="48">
        <f t="shared" si="5"/>
        <v>44344</v>
      </c>
      <c r="I10" s="27" t="str">
        <f t="shared" si="6"/>
        <v>HUY</v>
      </c>
    </row>
    <row r="11" spans="1:10" ht="20.100000000000001" customHeight="1" x14ac:dyDescent="0.2">
      <c r="A11" s="2" t="s">
        <v>172</v>
      </c>
      <c r="B11" s="2">
        <v>19</v>
      </c>
      <c r="C11" s="2" t="str">
        <f t="shared" si="0"/>
        <v>TIN HOC A2</v>
      </c>
      <c r="D11" s="85" t="str">
        <f t="shared" si="1"/>
        <v>TOI</v>
      </c>
      <c r="E11" s="27" t="str">
        <f t="shared" si="2"/>
        <v>TIN HOC A2-TOI</v>
      </c>
      <c r="F11" s="27" t="str">
        <f t="shared" si="3"/>
        <v>X</v>
      </c>
      <c r="G11" s="27" t="str">
        <f t="shared" si="4"/>
        <v/>
      </c>
      <c r="H11" s="48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173</v>
      </c>
      <c r="B12" s="2">
        <v>28</v>
      </c>
      <c r="C12" s="2" t="str">
        <f t="shared" si="0"/>
        <v>TIN HOC A1</v>
      </c>
      <c r="D12" s="85" t="str">
        <f t="shared" si="1"/>
        <v>TOI</v>
      </c>
      <c r="E12" s="27" t="str">
        <f t="shared" si="2"/>
        <v>TIN HOC A1-TOI</v>
      </c>
      <c r="F12" s="27" t="str">
        <f t="shared" si="3"/>
        <v>X</v>
      </c>
      <c r="G12" s="27" t="str">
        <f t="shared" si="4"/>
        <v>X</v>
      </c>
      <c r="H12" s="48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174</v>
      </c>
      <c r="B13" s="2">
        <v>9</v>
      </c>
      <c r="C13" s="2" t="str">
        <f t="shared" si="0"/>
        <v>TIN HOC A2</v>
      </c>
      <c r="D13" s="85" t="str">
        <f t="shared" si="1"/>
        <v>SANG</v>
      </c>
      <c r="E13" s="27" t="str">
        <f t="shared" si="2"/>
        <v>TIN HOC A2-SANG</v>
      </c>
      <c r="F13" s="27" t="str">
        <f t="shared" si="3"/>
        <v/>
      </c>
      <c r="G13" s="27" t="str">
        <f t="shared" si="4"/>
        <v/>
      </c>
      <c r="H13" s="48">
        <f t="shared" si="5"/>
        <v>44344</v>
      </c>
      <c r="I13" s="27" t="str">
        <f t="shared" si="6"/>
        <v>HUY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175</v>
      </c>
      <c r="B16" s="35" t="s">
        <v>93</v>
      </c>
      <c r="D16" s="38" t="s">
        <v>176</v>
      </c>
      <c r="E16" s="33" t="s">
        <v>95</v>
      </c>
      <c r="F16" s="33" t="s">
        <v>30</v>
      </c>
      <c r="G16" s="33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39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6" t="s">
        <v>140</v>
      </c>
    </row>
    <row r="20" spans="1:9" ht="20.100000000000001" customHeight="1" x14ac:dyDescent="0.2">
      <c r="A20" s="9" t="s">
        <v>99</v>
      </c>
      <c r="F20" s="39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8"/>
      <c r="G21" s="27" t="s">
        <v>179</v>
      </c>
      <c r="H21" s="27" t="s">
        <v>180</v>
      </c>
      <c r="I21" s="27" t="s">
        <v>36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9" t="s">
        <v>137</v>
      </c>
    </row>
    <row r="27" spans="1:9" ht="20.100000000000001" customHeight="1" x14ac:dyDescent="0.2">
      <c r="A27" s="1" t="s">
        <v>136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tabSelected="1" zoomScaleNormal="100" workbookViewId="0">
      <selection activeCell="J3" sqref="J3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IF(LEFT(B3,2)="BD","BO DOI",IF(LEFT(B3,2)="CL","CON LIET SI","HOC SINH"))</f>
        <v>BO DOI</v>
      </c>
      <c r="D3" s="32" t="str">
        <f>RIGHT(B3,1)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/>
      <c r="J3" s="27" t="s">
        <v>141</v>
      </c>
      <c r="K3" s="27" t="s">
        <v>35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IF(LEFT(B4,2)="BD","BO DOI",IF(LEFT(B4,2)="CL","CON LIET SI","HOC SINH"))</f>
        <v>HOC SINH</v>
      </c>
      <c r="D4" s="32" t="str">
        <f t="shared" ref="D4:D10" si="1">RIGHT(B4,1)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/>
      <c r="J4" s="27"/>
      <c r="K4" s="2"/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LIET SI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/>
      <c r="J5" s="27"/>
      <c r="K5" s="2"/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HOC SINH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/>
      <c r="J6" s="27"/>
      <c r="K6" s="2"/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LIET SI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/>
      <c r="J7" s="27"/>
      <c r="K7" s="2"/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BO DOI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/>
      <c r="J8" s="27"/>
      <c r="K8" s="2"/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HOC SINH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/>
      <c r="J9" s="27"/>
      <c r="K9" s="2"/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LIET SI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/>
      <c r="J10" s="27"/>
      <c r="K10" s="2"/>
    </row>
    <row r="12" spans="1:11" ht="20.100000000000001" customHeight="1" x14ac:dyDescent="0.2">
      <c r="A12" s="26" t="s">
        <v>18</v>
      </c>
      <c r="D12" s="26" t="s">
        <v>26</v>
      </c>
      <c r="H12" s="26" t="s">
        <v>37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38</v>
      </c>
      <c r="J13" s="46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 t="s">
        <v>141</v>
      </c>
      <c r="J14" s="27" t="s">
        <v>141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 t="s">
        <v>141</v>
      </c>
      <c r="J15" s="27" t="s">
        <v>141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 t="s">
        <v>141</v>
      </c>
      <c r="J16" s="27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B6" sqref="B6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4" t="s">
        <v>196</v>
      </c>
      <c r="B1" s="74"/>
      <c r="C1" s="74"/>
      <c r="D1" s="74"/>
      <c r="E1" s="74"/>
      <c r="F1" s="74"/>
      <c r="G1" s="74"/>
      <c r="H1" s="74"/>
      <c r="I1" s="74"/>
    </row>
    <row r="2" spans="1:9" ht="60" customHeight="1" x14ac:dyDescent="0.2">
      <c r="A2" s="49" t="s">
        <v>187</v>
      </c>
      <c r="B2" s="49" t="s">
        <v>188</v>
      </c>
      <c r="C2" s="50" t="s">
        <v>191</v>
      </c>
      <c r="D2" s="50" t="s">
        <v>192</v>
      </c>
      <c r="E2" s="50" t="s">
        <v>193</v>
      </c>
      <c r="F2" s="50" t="s">
        <v>194</v>
      </c>
      <c r="G2" s="50" t="s">
        <v>195</v>
      </c>
      <c r="H2" s="50" t="s">
        <v>189</v>
      </c>
      <c r="I2" s="49" t="s">
        <v>190</v>
      </c>
    </row>
    <row r="3" spans="1:9" x14ac:dyDescent="0.2">
      <c r="A3" s="52">
        <v>1</v>
      </c>
      <c r="B3" s="53" t="s">
        <v>77</v>
      </c>
      <c r="C3" s="52" t="s">
        <v>29</v>
      </c>
      <c r="D3" s="52">
        <v>9</v>
      </c>
      <c r="E3" s="52">
        <v>10</v>
      </c>
      <c r="F3" s="54"/>
      <c r="G3" s="55"/>
      <c r="H3" s="55"/>
      <c r="I3" s="55"/>
    </row>
    <row r="4" spans="1:9" x14ac:dyDescent="0.2">
      <c r="A4" s="52">
        <v>2</v>
      </c>
      <c r="B4" s="53" t="s">
        <v>78</v>
      </c>
      <c r="C4" s="52" t="s">
        <v>31</v>
      </c>
      <c r="D4" s="52">
        <v>8</v>
      </c>
      <c r="E4" s="52">
        <v>10</v>
      </c>
      <c r="F4" s="54"/>
      <c r="G4" s="55"/>
      <c r="H4" s="55"/>
      <c r="I4" s="55"/>
    </row>
    <row r="5" spans="1:9" x14ac:dyDescent="0.2">
      <c r="A5" s="52">
        <v>3</v>
      </c>
      <c r="B5" s="53" t="s">
        <v>197</v>
      </c>
      <c r="C5" s="52" t="s">
        <v>31</v>
      </c>
      <c r="D5" s="52">
        <v>5</v>
      </c>
      <c r="E5" s="52">
        <v>6</v>
      </c>
      <c r="F5" s="54"/>
      <c r="G5" s="55"/>
      <c r="H5" s="55"/>
      <c r="I5" s="55"/>
    </row>
    <row r="6" spans="1:9" x14ac:dyDescent="0.2">
      <c r="A6" s="52">
        <v>4</v>
      </c>
      <c r="B6" s="53" t="s">
        <v>79</v>
      </c>
      <c r="C6" s="52" t="s">
        <v>29</v>
      </c>
      <c r="D6" s="52">
        <v>8</v>
      </c>
      <c r="E6" s="52">
        <v>2</v>
      </c>
      <c r="F6" s="54"/>
      <c r="G6" s="55"/>
      <c r="H6" s="55"/>
      <c r="I6" s="55"/>
    </row>
    <row r="7" spans="1:9" x14ac:dyDescent="0.2">
      <c r="A7" s="52">
        <v>5</v>
      </c>
      <c r="B7" s="53" t="s">
        <v>80</v>
      </c>
      <c r="C7" s="52" t="s">
        <v>31</v>
      </c>
      <c r="D7" s="52">
        <v>10</v>
      </c>
      <c r="E7" s="52">
        <v>9</v>
      </c>
      <c r="F7" s="54"/>
      <c r="G7" s="55"/>
      <c r="H7" s="55"/>
      <c r="I7" s="55"/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183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184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185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186</v>
      </c>
      <c r="B13" s="59"/>
    </row>
    <row r="14" spans="1:9" ht="47.25" customHeight="1" x14ac:dyDescent="0.2">
      <c r="A14" s="60" t="s">
        <v>149</v>
      </c>
      <c r="B14" s="61" t="s">
        <v>156</v>
      </c>
      <c r="C14" s="62" t="s">
        <v>150</v>
      </c>
      <c r="D14" s="75" t="s">
        <v>158</v>
      </c>
      <c r="E14" s="75"/>
    </row>
    <row r="15" spans="1:9" x14ac:dyDescent="0.2">
      <c r="A15" s="63" t="s">
        <v>34</v>
      </c>
      <c r="B15" s="63" t="s">
        <v>157</v>
      </c>
      <c r="C15" s="64" t="s">
        <v>141</v>
      </c>
      <c r="D15" s="76" t="s">
        <v>33</v>
      </c>
      <c r="E15" s="76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E18" sqref="E18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8" t="s">
        <v>40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2">
      <c r="A2" s="40" t="s">
        <v>1</v>
      </c>
      <c r="B2" s="40" t="s">
        <v>41</v>
      </c>
      <c r="C2" s="40" t="s">
        <v>42</v>
      </c>
      <c r="D2" s="40" t="s">
        <v>43</v>
      </c>
      <c r="E2" s="40" t="s">
        <v>44</v>
      </c>
      <c r="F2" s="40" t="s">
        <v>45</v>
      </c>
      <c r="G2" s="40" t="s">
        <v>46</v>
      </c>
      <c r="H2" s="40" t="s">
        <v>182</v>
      </c>
      <c r="I2" s="42" t="s">
        <v>73</v>
      </c>
      <c r="J2" s="42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7"/>
      <c r="G3" s="32" t="s">
        <v>34</v>
      </c>
      <c r="H3" s="27" t="s">
        <v>34</v>
      </c>
      <c r="I3" s="27" t="s">
        <v>36</v>
      </c>
      <c r="J3" s="27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7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7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7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7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7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7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7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7" t="s">
        <v>55</v>
      </c>
      <c r="B13" s="77" t="s">
        <v>42</v>
      </c>
      <c r="C13" s="77" t="s">
        <v>44</v>
      </c>
      <c r="D13" s="77"/>
      <c r="F13" s="41" t="s">
        <v>66</v>
      </c>
      <c r="G13" s="41" t="s">
        <v>67</v>
      </c>
      <c r="I13" s="41" t="s">
        <v>72</v>
      </c>
      <c r="J13" s="41" t="s">
        <v>64</v>
      </c>
      <c r="K13" s="41" t="s">
        <v>65</v>
      </c>
    </row>
    <row r="14" spans="1:11" ht="20.100000000000001" customHeight="1" x14ac:dyDescent="0.2">
      <c r="A14" s="77"/>
      <c r="B14" s="77"/>
      <c r="C14" s="40" t="s">
        <v>64</v>
      </c>
      <c r="D14" s="40" t="s">
        <v>65</v>
      </c>
      <c r="F14" s="5" t="s">
        <v>68</v>
      </c>
      <c r="G14" s="2" t="s">
        <v>69</v>
      </c>
      <c r="I14" s="2" t="s">
        <v>60</v>
      </c>
      <c r="J14" s="27" t="s">
        <v>35</v>
      </c>
      <c r="K14" s="27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7" t="s">
        <v>35</v>
      </c>
      <c r="K15" s="27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3" t="s">
        <v>133</v>
      </c>
    </row>
    <row r="21" spans="1:4" ht="20.100000000000001" customHeight="1" x14ac:dyDescent="0.2">
      <c r="A21" s="23"/>
      <c r="B21" s="1" t="s">
        <v>181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6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opLeftCell="A10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2" t="s">
        <v>121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x14ac:dyDescent="0.2">
      <c r="A2" s="80" t="s">
        <v>1</v>
      </c>
      <c r="B2" s="83" t="s">
        <v>101</v>
      </c>
      <c r="C2" s="84"/>
      <c r="D2" s="43" t="s">
        <v>102</v>
      </c>
      <c r="E2" s="79" t="s">
        <v>116</v>
      </c>
      <c r="F2" s="79"/>
      <c r="G2" s="79"/>
      <c r="H2" s="79"/>
      <c r="I2" s="43" t="s">
        <v>111</v>
      </c>
      <c r="J2" s="43" t="s">
        <v>112</v>
      </c>
      <c r="K2" s="43" t="s">
        <v>115</v>
      </c>
    </row>
    <row r="3" spans="1:11" x14ac:dyDescent="0.2">
      <c r="A3" s="81"/>
      <c r="B3" s="44" t="s">
        <v>104</v>
      </c>
      <c r="C3" s="44" t="s">
        <v>105</v>
      </c>
      <c r="D3" s="45" t="s">
        <v>103</v>
      </c>
      <c r="E3" s="44" t="s">
        <v>106</v>
      </c>
      <c r="F3" s="44" t="s">
        <v>107</v>
      </c>
      <c r="G3" s="44" t="s">
        <v>108</v>
      </c>
      <c r="H3" s="44" t="s">
        <v>109</v>
      </c>
      <c r="I3" s="45" t="s">
        <v>110</v>
      </c>
      <c r="J3" s="45" t="s">
        <v>113</v>
      </c>
      <c r="K3" s="45" t="s">
        <v>114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141</v>
      </c>
      <c r="J4" s="27" t="s">
        <v>34</v>
      </c>
      <c r="K4" s="27" t="s">
        <v>34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117</v>
      </c>
      <c r="D14" s="28" t="s">
        <v>34</v>
      </c>
      <c r="E14" s="14"/>
      <c r="F14" s="14"/>
      <c r="G14" s="14"/>
      <c r="H14" s="14"/>
      <c r="I14" s="28" t="s">
        <v>34</v>
      </c>
      <c r="J14" s="14"/>
      <c r="K14" s="15"/>
    </row>
    <row r="15" spans="1:11" x14ac:dyDescent="0.2">
      <c r="A15" s="16"/>
      <c r="C15" s="1" t="s">
        <v>118</v>
      </c>
      <c r="D15" s="29" t="s">
        <v>34</v>
      </c>
      <c r="I15" s="29" t="s">
        <v>34</v>
      </c>
      <c r="K15" s="17"/>
    </row>
    <row r="16" spans="1:11" x14ac:dyDescent="0.2">
      <c r="A16" s="16"/>
      <c r="C16" s="1" t="s">
        <v>119</v>
      </c>
      <c r="D16" s="29" t="s">
        <v>34</v>
      </c>
      <c r="I16" s="29" t="s">
        <v>34</v>
      </c>
      <c r="K16" s="17"/>
    </row>
    <row r="17" spans="1:12" x14ac:dyDescent="0.2">
      <c r="A17" s="18"/>
      <c r="B17" s="19"/>
      <c r="C17" s="19" t="s">
        <v>120</v>
      </c>
      <c r="D17" s="30" t="s">
        <v>34</v>
      </c>
      <c r="E17" s="19"/>
      <c r="F17" s="19"/>
      <c r="G17" s="19"/>
      <c r="H17" s="19"/>
      <c r="I17" s="30" t="s">
        <v>34</v>
      </c>
      <c r="J17" s="19"/>
      <c r="K17" s="20"/>
    </row>
    <row r="19" spans="1:12" x14ac:dyDescent="0.2">
      <c r="A19" s="21" t="s">
        <v>99</v>
      </c>
      <c r="H19" s="22" t="s">
        <v>132</v>
      </c>
    </row>
    <row r="20" spans="1:12" x14ac:dyDescent="0.2">
      <c r="A20" s="1" t="s">
        <v>126</v>
      </c>
      <c r="H20" s="43" t="s">
        <v>102</v>
      </c>
      <c r="I20" s="79" t="s">
        <v>116</v>
      </c>
      <c r="J20" s="79"/>
      <c r="K20" s="79"/>
      <c r="L20" s="79"/>
    </row>
    <row r="21" spans="1:12" x14ac:dyDescent="0.2">
      <c r="A21" s="1" t="s">
        <v>127</v>
      </c>
      <c r="H21" s="45" t="s">
        <v>103</v>
      </c>
      <c r="I21" s="44" t="s">
        <v>106</v>
      </c>
      <c r="J21" s="44" t="s">
        <v>107</v>
      </c>
      <c r="K21" s="44" t="s">
        <v>108</v>
      </c>
      <c r="L21" s="44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07</cp:lastModifiedBy>
  <dcterms:created xsi:type="dcterms:W3CDTF">2008-06-05T12:20:35Z</dcterms:created>
  <dcterms:modified xsi:type="dcterms:W3CDTF">2023-12-10T09:31:24Z</dcterms:modified>
</cp:coreProperties>
</file>