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AppData\Roaming\Microsoft\Windows\Network Shortcuts\"/>
    </mc:Choice>
  </mc:AlternateContent>
  <xr:revisionPtr revIDLastSave="0" documentId="8_{C570EE59-BC49-43F8-B05A-86317CAF4D24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I11" i="6" l="1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G4" i="4" s="1"/>
  <c r="E5" i="4"/>
  <c r="F5" i="4" s="1"/>
  <c r="E6" i="4"/>
  <c r="F6" i="4" s="1"/>
  <c r="E7" i="4"/>
  <c r="E8" i="4"/>
  <c r="G8" i="4" s="1"/>
  <c r="E9" i="4"/>
  <c r="F9" i="4" s="1"/>
  <c r="E3" i="4"/>
  <c r="G3" i="4" s="1"/>
  <c r="G6" i="4"/>
  <c r="G7" i="4"/>
  <c r="F7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F4" i="4" l="1"/>
  <c r="F8" i="4"/>
  <c r="G5" i="4"/>
  <c r="G9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<sst xmlns="http://schemas.openxmlformats.org/spreadsheetml/2006/main" count="120" uniqueCount="89">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</sst>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6" formatCode="#,##0\ &quot;đồng&quot;"/>
    <numFmt numFmtId="167" formatCode="0\ &quot; chai&quot;\ 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65" fontId="25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I12" sqref="I12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22.28515625" style="15" customWidth="1"/>
    <col min="9" max="9" width="22" style="15" customWidth="1"/>
    <col min="10" max="10" width="19.42578125" style="15" customWidth="1"/>
    <col min="11" max="16384" width="12" style="15"/>
  </cols>
  <sheetData>
    <row r="1" spans="1:10" ht="22.5" x14ac:dyDescent="0.3">
      <c r="A1" s="34" t="s">
        <v>57</v>
      </c>
      <c r="B1" s="34"/>
      <c r="C1" s="34"/>
      <c r="D1" s="34"/>
      <c r="E1" s="34"/>
      <c r="F1" s="34"/>
      <c r="G1" s="34"/>
      <c r="H1" s="34"/>
      <c r="I1" s="34"/>
    </row>
    <row r="2" spans="1:10" ht="22.5" x14ac:dyDescent="0.3">
      <c r="A2" s="16"/>
      <c r="B2" s="16"/>
      <c r="C2" s="16"/>
      <c r="D2" s="16"/>
      <c r="E2" s="17" t="s">
        <v>58</v>
      </c>
      <c r="F2" s="33">
        <v>150000</v>
      </c>
      <c r="G2" s="16"/>
      <c r="H2" s="16"/>
      <c r="I2" s="16"/>
    </row>
    <row r="3" spans="1:10" ht="25.5" x14ac:dyDescent="0.2">
      <c r="A3" s="18" t="s">
        <v>81</v>
      </c>
      <c r="B3" s="19" t="s">
        <v>59</v>
      </c>
      <c r="C3" s="19" t="s">
        <v>60</v>
      </c>
      <c r="D3" s="19" t="s">
        <v>61</v>
      </c>
      <c r="E3" s="19" t="s">
        <v>62</v>
      </c>
      <c r="F3" s="18" t="s">
        <v>63</v>
      </c>
      <c r="G3" s="18" t="s">
        <v>64</v>
      </c>
      <c r="H3" s="18" t="s">
        <v>65</v>
      </c>
      <c r="I3" s="18" t="s">
        <v>66</v>
      </c>
      <c r="J3" s="18" t="s">
        <v>82</v>
      </c>
    </row>
    <row r="4" spans="1:10" x14ac:dyDescent="0.2">
      <c r="A4" s="20">
        <v>1</v>
      </c>
      <c r="B4" s="21">
        <v>1</v>
      </c>
      <c r="C4" s="20" t="s">
        <v>48</v>
      </c>
      <c r="D4" s="22">
        <v>35530</v>
      </c>
      <c r="E4" s="22">
        <v>35550</v>
      </c>
      <c r="F4" s="44">
        <f>E4-D4+1</f>
        <v>21</v>
      </c>
      <c r="G4" s="23">
        <f>F4*F$2</f>
        <v>3150000</v>
      </c>
      <c r="H4" s="24">
        <f>20%*G4</f>
        <v>630000</v>
      </c>
      <c r="I4" s="24">
        <f>G4+H4</f>
        <v>3780000</v>
      </c>
      <c r="J4" s="24" t="s">
        <v>22</v>
      </c>
    </row>
    <row r="5" spans="1:10" x14ac:dyDescent="0.2">
      <c r="A5" s="20">
        <v>2</v>
      </c>
      <c r="B5" s="21">
        <v>2</v>
      </c>
      <c r="C5" s="20" t="s">
        <v>83</v>
      </c>
      <c r="D5" s="22">
        <v>35521</v>
      </c>
      <c r="E5" s="22">
        <v>35540</v>
      </c>
      <c r="F5" s="44">
        <f t="shared" ref="F5:F8" si="0">E5-D5+1</f>
        <v>20</v>
      </c>
      <c r="G5" s="23">
        <f t="shared" ref="G5:G8" si="1">F5*F$2</f>
        <v>3000000</v>
      </c>
      <c r="H5" s="24">
        <f t="shared" ref="H5:H8" si="2">20%*G5</f>
        <v>600000</v>
      </c>
      <c r="I5" s="24">
        <f t="shared" ref="I5:I8" si="3">G5+H5</f>
        <v>3600000</v>
      </c>
      <c r="J5" s="25"/>
    </row>
    <row r="6" spans="1:10" x14ac:dyDescent="0.2">
      <c r="A6" s="20">
        <v>3</v>
      </c>
      <c r="B6" s="21">
        <v>3</v>
      </c>
      <c r="C6" s="20" t="s">
        <v>84</v>
      </c>
      <c r="D6" s="22">
        <v>35521</v>
      </c>
      <c r="E6" s="22">
        <v>35525</v>
      </c>
      <c r="F6" s="44">
        <f t="shared" si="0"/>
        <v>5</v>
      </c>
      <c r="G6" s="23">
        <f t="shared" si="1"/>
        <v>750000</v>
      </c>
      <c r="H6" s="24">
        <f t="shared" si="2"/>
        <v>150000</v>
      </c>
      <c r="I6" s="24">
        <f t="shared" si="3"/>
        <v>900000</v>
      </c>
      <c r="J6" s="25"/>
    </row>
    <row r="7" spans="1:10" x14ac:dyDescent="0.2">
      <c r="A7" s="20">
        <v>4</v>
      </c>
      <c r="B7" s="21">
        <v>4</v>
      </c>
      <c r="C7" s="20" t="s">
        <v>85</v>
      </c>
      <c r="D7" s="22">
        <v>35540</v>
      </c>
      <c r="E7" s="22">
        <v>35545</v>
      </c>
      <c r="F7" s="44">
        <f t="shared" si="0"/>
        <v>6</v>
      </c>
      <c r="G7" s="23">
        <f t="shared" si="1"/>
        <v>900000</v>
      </c>
      <c r="H7" s="24">
        <f t="shared" si="2"/>
        <v>180000</v>
      </c>
      <c r="I7" s="24">
        <f t="shared" si="3"/>
        <v>1080000</v>
      </c>
      <c r="J7" s="25"/>
    </row>
    <row r="8" spans="1:10" x14ac:dyDescent="0.2">
      <c r="A8" s="20">
        <v>5</v>
      </c>
      <c r="B8" s="21">
        <v>5</v>
      </c>
      <c r="C8" s="20" t="s">
        <v>86</v>
      </c>
      <c r="D8" s="22">
        <v>35545</v>
      </c>
      <c r="E8" s="22">
        <v>35552</v>
      </c>
      <c r="F8" s="44">
        <f t="shared" si="0"/>
        <v>8</v>
      </c>
      <c r="G8" s="23">
        <f t="shared" si="1"/>
        <v>1200000</v>
      </c>
      <c r="H8" s="24">
        <f t="shared" si="2"/>
        <v>240000</v>
      </c>
      <c r="I8" s="24">
        <f t="shared" si="3"/>
        <v>1440000</v>
      </c>
      <c r="J8" s="25"/>
    </row>
    <row r="10" spans="1:10" ht="15" customHeight="1" x14ac:dyDescent="0.2">
      <c r="A10" s="26" t="s">
        <v>67</v>
      </c>
      <c r="B10" s="26"/>
      <c r="C10" s="26"/>
      <c r="D10" s="26"/>
      <c r="F10" s="35" t="s">
        <v>80</v>
      </c>
      <c r="G10" s="32" t="s">
        <v>64</v>
      </c>
      <c r="H10" s="32" t="s">
        <v>65</v>
      </c>
      <c r="I10" s="32" t="s">
        <v>68</v>
      </c>
    </row>
    <row r="11" spans="1:10" ht="15" x14ac:dyDescent="0.2">
      <c r="A11" s="26" t="s">
        <v>69</v>
      </c>
      <c r="B11" s="26"/>
      <c r="C11" s="26"/>
      <c r="D11" s="26"/>
      <c r="F11" s="36"/>
      <c r="G11" s="27">
        <f>SUM(G4:G8)</f>
        <v>9000000</v>
      </c>
      <c r="H11" s="27">
        <f>SUM(H4:H8)</f>
        <v>1800000</v>
      </c>
      <c r="I11" s="45">
        <f>SUM(I4:I8)</f>
        <v>10800000</v>
      </c>
    </row>
    <row r="12" spans="1:10" x14ac:dyDescent="0.2">
      <c r="A12" s="26" t="s">
        <v>70</v>
      </c>
      <c r="B12" s="26"/>
      <c r="C12" s="26"/>
      <c r="D12" s="26"/>
    </row>
    <row r="13" spans="1:10" x14ac:dyDescent="0.2">
      <c r="A13" s="26" t="s">
        <v>71</v>
      </c>
      <c r="B13" s="26"/>
      <c r="C13" s="26"/>
      <c r="D13" s="26"/>
    </row>
    <row r="14" spans="1:10" x14ac:dyDescent="0.2">
      <c r="A14" s="26" t="s">
        <v>72</v>
      </c>
      <c r="B14" s="26"/>
      <c r="C14" s="26"/>
      <c r="D14" s="26"/>
    </row>
    <row r="15" spans="1:10" x14ac:dyDescent="0.2">
      <c r="A15" s="26" t="s">
        <v>73</v>
      </c>
      <c r="B15" s="26"/>
      <c r="C15" s="26"/>
      <c r="D15" s="26"/>
    </row>
    <row r="16" spans="1:10" x14ac:dyDescent="0.2">
      <c r="A16" s="26" t="s">
        <v>74</v>
      </c>
      <c r="B16" s="26"/>
      <c r="C16" s="26"/>
      <c r="D16" s="26"/>
    </row>
    <row r="17" spans="1:5" x14ac:dyDescent="0.2">
      <c r="A17" s="26" t="s">
        <v>75</v>
      </c>
      <c r="B17" s="26"/>
      <c r="C17" s="26"/>
      <c r="D17" s="26"/>
    </row>
    <row r="18" spans="1:5" x14ac:dyDescent="0.2">
      <c r="B18" s="29" t="s">
        <v>76</v>
      </c>
      <c r="C18" s="30"/>
      <c r="D18" s="31"/>
      <c r="E18" s="28" t="s">
        <v>5</v>
      </c>
    </row>
    <row r="19" spans="1:5" x14ac:dyDescent="0.2">
      <c r="B19" s="29" t="s">
        <v>77</v>
      </c>
      <c r="C19" s="30"/>
      <c r="D19" s="31"/>
      <c r="E19" s="28" t="s">
        <v>5</v>
      </c>
    </row>
    <row r="20" spans="1:5" x14ac:dyDescent="0.2">
      <c r="B20" s="29" t="s">
        <v>78</v>
      </c>
      <c r="C20" s="30"/>
      <c r="D20" s="31"/>
      <c r="E20" s="28" t="s">
        <v>5</v>
      </c>
    </row>
    <row r="21" spans="1:5" x14ac:dyDescent="0.2">
      <c r="B21" s="29" t="s">
        <v>79</v>
      </c>
      <c r="C21" s="30"/>
      <c r="D21" s="31"/>
      <c r="E21" s="28" t="s">
        <v>5</v>
      </c>
    </row>
    <row r="22" spans="1:5" x14ac:dyDescent="0.2">
      <c r="B22" s="29" t="s">
        <v>87</v>
      </c>
      <c r="C22" s="30"/>
      <c r="D22" s="31"/>
      <c r="E22" s="28" t="s">
        <v>5</v>
      </c>
    </row>
    <row r="23" spans="1:5" x14ac:dyDescent="0.2">
      <c r="B23" s="29" t="s">
        <v>88</v>
      </c>
      <c r="C23" s="30"/>
      <c r="D23" s="31"/>
      <c r="E23" s="28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3" sqref="G3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7" t="s">
        <v>8</v>
      </c>
      <c r="B1" s="37"/>
      <c r="C1" s="37"/>
      <c r="D1" s="37"/>
      <c r="E1" s="37"/>
      <c r="F1" s="37"/>
      <c r="G1" s="37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tr">
        <f>LEFT(B3,1)</f>
        <v>N</v>
      </c>
      <c r="D3" s="13" t="str">
        <f>MID(B3,2,1)</f>
        <v>2</v>
      </c>
      <c r="E3" s="43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13</v>
      </c>
      <c r="C4" s="12" t="str">
        <f t="shared" ref="C4:C9" si="0">LEFT(B4,1)</f>
        <v>C</v>
      </c>
      <c r="D4" s="13" t="str">
        <f t="shared" ref="D4:D9" si="1">MID(B4,2,1)</f>
        <v>1</v>
      </c>
      <c r="E4" s="43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14</v>
      </c>
      <c r="C5" s="12" t="str">
        <f t="shared" si="0"/>
        <v>M</v>
      </c>
      <c r="D5" s="13" t="str">
        <f t="shared" si="1"/>
        <v>1</v>
      </c>
      <c r="E5" s="43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15</v>
      </c>
      <c r="C6" s="12" t="str">
        <f t="shared" si="0"/>
        <v>N</v>
      </c>
      <c r="D6" s="13" t="str">
        <f t="shared" si="1"/>
        <v>1</v>
      </c>
      <c r="E6" s="43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16</v>
      </c>
      <c r="C7" s="12" t="str">
        <f t="shared" si="0"/>
        <v>C</v>
      </c>
      <c r="D7" s="13" t="str">
        <f t="shared" si="1"/>
        <v>2</v>
      </c>
      <c r="E7" s="43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17</v>
      </c>
      <c r="C8" s="12" t="str">
        <f t="shared" si="0"/>
        <v>M</v>
      </c>
      <c r="D8" s="13" t="str">
        <f t="shared" si="1"/>
        <v>2</v>
      </c>
      <c r="E8" s="43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18</v>
      </c>
      <c r="C9" s="12" t="str">
        <f t="shared" si="0"/>
        <v>C</v>
      </c>
      <c r="D9" s="13" t="str">
        <f t="shared" si="1"/>
        <v>5</v>
      </c>
      <c r="E9" s="43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0" t="s">
        <v>23</v>
      </c>
      <c r="B1" s="40"/>
      <c r="C1" s="40"/>
      <c r="D1" s="40"/>
      <c r="E1" s="40"/>
      <c r="F1" s="40"/>
      <c r="G1" s="40"/>
      <c r="H1" s="40"/>
    </row>
    <row r="2" spans="1:8" x14ac:dyDescent="0.2">
      <c r="A2" s="38" t="s">
        <v>0</v>
      </c>
      <c r="B2" s="38" t="s">
        <v>24</v>
      </c>
      <c r="C2" s="38" t="s">
        <v>25</v>
      </c>
      <c r="D2" s="38" t="s">
        <v>26</v>
      </c>
      <c r="E2" s="41" t="s">
        <v>27</v>
      </c>
      <c r="F2" s="42"/>
      <c r="G2" s="38" t="s">
        <v>30</v>
      </c>
      <c r="H2" s="38" t="s">
        <v>31</v>
      </c>
    </row>
    <row r="3" spans="1:8" x14ac:dyDescent="0.2">
      <c r="A3" s="39"/>
      <c r="B3" s="39"/>
      <c r="C3" s="39"/>
      <c r="D3" s="39"/>
      <c r="E3" s="8" t="s">
        <v>28</v>
      </c>
      <c r="F3" s="8" t="s">
        <v>29</v>
      </c>
      <c r="G3" s="39"/>
      <c r="H3" s="39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11" t="s">
        <v>6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2"/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2"/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2"/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2"/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2"/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2"/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2"/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2"/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2023-11-26T08:13:44Z</dcterms:modified>
</cp:coreProperties>
</file>