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36C10A4C-B11C-468B-AF60-C3A8E20E3F5E}" xr6:coauthVersionLast="46" xr6:coauthVersionMax="47" xr10:uidLastSave="{00000000-0000-0000-0000-000000000000}"/>
  <bookViews>
    <workbookView xWindow="-120" yWindow="-120" windowWidth="29040" windowHeight="15840" tabRatio="601" activeTab="1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F14" i="7" l="1"/>
  <c r="F15" i="7"/>
  <c r="F16" i="7"/>
  <c r="F17" i="7"/>
  <c r="F18" i="7"/>
  <c r="F19" i="7"/>
  <c r="F13" i="7"/>
  <c r="F3" i="7"/>
  <c r="F4" i="7"/>
  <c r="F5" i="7"/>
  <c r="F6" i="7"/>
  <c r="F7" i="7"/>
  <c r="F8" i="7"/>
  <c r="F9" i="7"/>
  <c r="E13" i="7"/>
  <c r="E14" i="7"/>
  <c r="E15" i="7"/>
  <c r="E16" i="7"/>
  <c r="E17" i="7"/>
  <c r="E18" i="7"/>
  <c r="E19" i="7"/>
  <c r="C14" i="7"/>
  <c r="C15" i="7"/>
  <c r="C16" i="7"/>
  <c r="C17" i="7"/>
  <c r="C18" i="7"/>
  <c r="C19" i="7"/>
  <c r="C13" i="7"/>
  <c r="B13" i="7"/>
  <c r="B14" i="7"/>
  <c r="B15" i="7"/>
  <c r="B16" i="7"/>
  <c r="B17" i="7"/>
  <c r="B18" i="7"/>
  <c r="B19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F17" i="6"/>
  <c r="F18" i="6"/>
  <c r="F19" i="6"/>
  <c r="F20" i="6"/>
  <c r="F21" i="6"/>
  <c r="F22" i="6"/>
  <c r="F16" i="6"/>
  <c r="F6" i="6"/>
  <c r="F7" i="6"/>
  <c r="F8" i="6"/>
  <c r="F9" i="6"/>
  <c r="F10" i="6"/>
  <c r="F11" i="6"/>
  <c r="F12" i="6"/>
  <c r="C37" i="6"/>
  <c r="C38" i="6"/>
  <c r="C39" i="6"/>
  <c r="C40" i="6"/>
  <c r="C41" i="6"/>
  <c r="C36" i="6"/>
  <c r="D27" i="6"/>
  <c r="D28" i="6"/>
  <c r="D29" i="6"/>
  <c r="D30" i="6"/>
  <c r="D31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6" i="6"/>
  <c r="E7" i="6"/>
  <c r="E8" i="6"/>
  <c r="E9" i="6"/>
  <c r="E10" i="6"/>
  <c r="E11" i="6"/>
  <c r="E12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xuất và số lượng từ 10 đến 20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<sst xmlns="http://schemas.openxmlformats.org/spreadsheetml/2006/main" count="344" uniqueCount="145">
  <si>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</si>
  <si>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</si>
  <si>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</si>
  <si>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</si>
  <si>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</si>
  <si>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</si>
  <si>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</si>
  <si>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</si>
  <si>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</si>
  <si>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</si>
  <si>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</si>
  <si>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</si>
  <si>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</si>
  <si>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</si>
  <si>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</si>
  <si>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</si>
  <si>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</si>
  <si>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</si>
  <si>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</si>
  <si>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</si>
  <si>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</si>
  <si>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</si>
  <si>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</si>
  <si>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</si>
  <si>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</si>
  <si>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</si>
  <si>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</si>
  <si>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</si>
  <si>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</si>
  <si>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</si>
  <si>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</si>
  <si>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</si>
  <si>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</si>
  <si>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</si>
  <si>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</si>
  <si>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</si>
  <si>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</si>
  <si>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</si>
  <si>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</si>
  <si>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</si>
  <si>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</si>
  <si>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</si>
  <si>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</si>
  <si>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</si>
  <si>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</si>
  <si>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</si>
  <si>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</si>
  <si>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</si>
  <si>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</si>
  <si>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</si>
  <si>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</si>
  <si>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</si>
  <si>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</si>
  <si>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</si>
  <si>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</si>
  <si>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</si>
  <si>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</si>
  <si>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</si>
  <si>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</si>
  <si>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</si>
  <si>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</si>
  <si>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</si>
  <si>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</si>
  <si>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</si>
  <si>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</si>
  <si>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</si>
  <si>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</si>
  <si>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</si>
  <si>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</si>
  <si>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</si>
  <si>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</si>
  <si>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</si>
  <si>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</si>
  <si>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</si>
  <si>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</si>
  <si>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</si>
  <si>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</si>
  <si>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</si>
  <si>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</si>
  <si>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</si>
  <si>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</si>
  <si>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</si>
  <si>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</si>
  <si>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</si>
  <si>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</si>
  <si>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</si>
  <si>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</si>
  <si>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</si>
  <si>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</si>
  <si>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</si>
  <si>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</si>
  <si>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</si>
  <si>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</si>
  <si>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</si>
  <si>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</si>
  <si>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</si>
  <si>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</si>
  <si>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</si>
  <si>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</si>
  <si>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</si>
  <si>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</si>
  <si>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</si>
  <si>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</si>
  <si>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</si>
  <si>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</si>
  <si>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</si>
  <si>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</si>
  <si>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</si>
  <si>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</si>
  <si>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</si>
  <si>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</si>
  <si>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</si>
  <si>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</si>
  <si>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</si>
  <si>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</si>
  <si>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</si>
  <si>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</si>
  <si>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</si>
  <si>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</si>
  <si>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</si>
  <si>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</si>
  <si>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</si>
  <si>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</si>
  <si>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</si>
  <si>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</si>
  <si>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</si>
  <si>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</si>
  <si>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</si>
  <si>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</si>
  <si>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</si>
  <si>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</si>
  <si>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</si>
  <si>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</si>
  <si>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</si>
  <si>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</si>
  <si>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</si>
  <si>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</si>
  <si>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</si>
  <si>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</si>
  <si>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</si>
  <si>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</si>
  <si>
    <t>sl&gt;20</t>
  </si>
  <si>
    <t>RIGHT(A13,1)="X"</t>
  </si>
  <si>
    <t>LEFT(A13,2)="CP"</t>
  </si>
  <si>
    <t>LEFT(A13,2)="KB"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</si>
</sst>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workbookViewId="0">
      <selection activeCell="H20" sqref="H20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2.75" style="44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62">
        <f>D6*E6*IF(D6&gt;20,80%,100%)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62">
        <f t="shared" ref="F7:F12" si="3">D7*E7*IF(D7&gt;20,80%,100%)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D16*E16*IF(D16&gt;20,80%,100%)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D17*E17*IF(D17&gt;20,80%,100%)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VLOOKUP(C28,$H$26:$I$30,2,1)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VLOOKUP(B37,$H$35:$I$41,2,1)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tabSelected="1" zoomScaleNormal="100" workbookViewId="0">
      <selection activeCell="F13" sqref="F1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>
        <f>D3*E3*IF(D3&gt;40,70%,IF(D3&gt;20,80%,100%))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9" si="1">VLOOKUP(LEFT(A4,2),$H$2:$K$5,3,0)</f>
        <v>CÁI</v>
      </c>
      <c r="D4" s="62">
        <v>20</v>
      </c>
      <c r="E4" s="62">
        <f t="shared" ref="E4:E9" si="2">VLOOKUP(LEFT(A4,2),$H$2:$K$5,4,0)</f>
        <v>5</v>
      </c>
      <c r="F4" s="62">
        <f t="shared" ref="F4:F9" si="3">D4*E4*IF(D4&gt;40,70%,IF(D4&gt;20,80%,100%))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>
        <f>D13*E13*IF(D13&gt;40,70%,IF( AND(D13&gt;20,RIGHT(A13,1)="X",OR(LEFT(A13,2)="CP",LEFT(A13,2)="KB")),"90%","100%"))</f>
        <v>5800</v>
      </c>
      <c r="H13" s="96" t="s">
        <v>114</v>
      </c>
      <c r="I13" s="101" t="s">
        <v>7</v>
      </c>
      <c r="J13" s="140" t="s">
        <v>57</v>
      </c>
      <c r="K13" s="103">
        <v>580</v>
      </c>
    </row>
    <row r="14" spans="1:11" ht="20.100000000000001" customHeight="1" x14ac:dyDescent="0.2">
      <c r="A14" s="95" t="s">
        <v>115</v>
      </c>
      <c r="B14" s="62" t="str">
        <f t="shared" ref="B14:B19" si="4">VLOOKUP(LEFT(A14,2)&amp;RIGHT(A14,1),$H$12:$K$18,2,0)</f>
        <v>GENIUS MOUSE</v>
      </c>
      <c r="C14" s="62" t="str">
        <f t="shared" ref="C14:C19" si="5">VLOOKUP(LEFT(A14,2)&amp;RIGHT(A14,1),$H$12:$K$18,3,0)</f>
        <v>CÁI</v>
      </c>
      <c r="D14" s="62">
        <v>20</v>
      </c>
      <c r="E14" s="62">
        <f t="shared" ref="E14:E19" si="6">VLOOKUP(LEFT(A14,2)&amp;RIGHT(A14,1),$H$12:$K$18,4,0)</f>
        <v>5</v>
      </c>
      <c r="F14" s="62">
        <f t="shared" ref="F14:F19" si="7">D14*E14*IF(D14&gt;40,70%,IF( AND(D14&gt;20,RIGHT(A14,1)="X",OR(LEFT(A14,2)="CP",LEFT(A14,2)="KB")),"90%","100%"))</f>
        <v>100</v>
      </c>
      <c r="H14" s="96" t="s">
        <v>116</v>
      </c>
      <c r="I14" s="101" t="s">
        <v>9</v>
      </c>
      <c r="J14" s="102" t="s">
        <v>58</v>
      </c>
      <c r="K14" s="103">
        <v>5</v>
      </c>
    </row>
    <row r="15" spans="1:11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</row>
    <row r="16" spans="1:11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>
      <c r="I20" s="55" t="s">
        <v>141</v>
      </c>
    </row>
    <row r="21" spans="1:11" s="55" customFormat="1" ht="20.100000000000001" customHeight="1" x14ac:dyDescent="0.2">
      <c r="I21" s="55" t="s">
        <v>142</v>
      </c>
    </row>
    <row r="22" spans="1:11" s="55" customFormat="1" ht="20.100000000000001" customHeight="1" x14ac:dyDescent="0.2">
      <c r="I22" s="55" t="s">
        <v>143</v>
      </c>
    </row>
    <row r="23" spans="1:11" s="55" customFormat="1" ht="20.100000000000001" customHeight="1" x14ac:dyDescent="0.2">
      <c r="I23" s="55" t="s">
        <v>144</v>
      </c>
    </row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zoomScale="86" zoomScaleNormal="86" workbookViewId="0">
      <selection activeCell="P31" sqref="P31"/>
    </sheetView>
  </sheetViews>
  <sheetFormatPr defaultColWidth="9" defaultRowHeight="21.95" customHeight="1" x14ac:dyDescent="0.2"/>
  <cols>
    <col min="1" max="1" width="10.625" style="9" customWidth="1"/>
    <col min="2" max="2" width="12" style="9" bestFit="1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9.375" style="9" bestFit="1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/>
      <c r="C3" s="14"/>
      <c r="D3" s="14">
        <v>10</v>
      </c>
      <c r="E3" s="14"/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/>
      <c r="C4" s="14"/>
      <c r="D4" s="14">
        <v>20</v>
      </c>
      <c r="E4" s="14"/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/>
      <c r="C5" s="14"/>
      <c r="D5" s="14">
        <v>15</v>
      </c>
      <c r="E5" s="14"/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/>
      <c r="C6" s="14"/>
      <c r="D6" s="14">
        <v>50</v>
      </c>
      <c r="E6" s="14"/>
      <c r="F6" s="14"/>
    </row>
    <row r="7" spans="1:12" ht="21.95" customHeight="1" x14ac:dyDescent="0.25">
      <c r="A7" s="46" t="s">
        <v>102</v>
      </c>
      <c r="B7" s="14"/>
      <c r="C7" s="14"/>
      <c r="D7" s="14">
        <v>5</v>
      </c>
      <c r="E7" s="14"/>
      <c r="F7" s="14"/>
    </row>
    <row r="8" spans="1:12" ht="21.95" customHeight="1" x14ac:dyDescent="0.25">
      <c r="A8" s="46" t="s">
        <v>103</v>
      </c>
      <c r="B8" s="14"/>
      <c r="C8" s="14"/>
      <c r="D8" s="14">
        <v>3</v>
      </c>
      <c r="E8" s="14"/>
      <c r="F8" s="14"/>
    </row>
    <row r="9" spans="1:12" ht="21.95" customHeight="1" x14ac:dyDescent="0.25">
      <c r="A9" s="46" t="s">
        <v>102</v>
      </c>
      <c r="B9" s="14"/>
      <c r="C9" s="14"/>
      <c r="D9" s="14">
        <v>2</v>
      </c>
      <c r="E9" s="14"/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/>
      <c r="C14" s="14"/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/>
      <c r="C15" s="14"/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/>
      <c r="C16" s="14"/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/>
      <c r="C17" s="14"/>
      <c r="D17" s="120">
        <v>50</v>
      </c>
      <c r="E17" s="14"/>
      <c r="F17" s="14"/>
    </row>
    <row r="18" spans="1:14" ht="27.75" customHeight="1" thickBot="1" x14ac:dyDescent="0.3">
      <c r="A18" s="119" t="s">
        <v>102</v>
      </c>
      <c r="B18" s="14"/>
      <c r="C18" s="14"/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/>
      <c r="C19" s="14"/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/>
      <c r="C20" s="14"/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02</cp:lastModifiedBy>
  <dcterms:created xsi:type="dcterms:W3CDTF">1998-12-11T06:57:03Z</dcterms:created>
  <dcterms:modified xsi:type="dcterms:W3CDTF">2024-03-10T03:00:20Z</dcterms:modified>
</cp:coreProperties>
</file>