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45F674F-CE90-46DA-AFF0-C3F7A79ED978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3" i="7" l="1"/>
  <c r="F3" i="7"/>
  <c r="F14" i="8"/>
  <c r="E28" i="8"/>
  <c r="E29" i="8"/>
  <c r="E30" i="8"/>
  <c r="E31" i="8"/>
  <c r="E32" i="8"/>
  <c r="E33" i="8"/>
  <c r="E27" i="8"/>
  <c r="E14" i="8"/>
  <c r="D28" i="8"/>
  <c r="D29" i="8"/>
  <c r="D30" i="8"/>
  <c r="D31" i="8"/>
  <c r="D32" i="8"/>
  <c r="D33" i="8"/>
  <c r="D27" i="8"/>
  <c r="F15" i="8"/>
  <c r="F16" i="8"/>
  <c r="F17" i="8"/>
  <c r="F18" i="8"/>
  <c r="F19" i="8"/>
  <c r="F20" i="8"/>
  <c r="F3" i="8"/>
  <c r="F4" i="8"/>
  <c r="F5" i="8"/>
  <c r="F6" i="8"/>
  <c r="F7" i="8"/>
  <c r="F8" i="8"/>
  <c r="F9" i="8"/>
  <c r="E15" i="8"/>
  <c r="E16" i="8"/>
  <c r="E17" i="8"/>
  <c r="E18" i="8"/>
  <c r="E19" i="8"/>
  <c r="E20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E4" i="8"/>
  <c r="E5" i="8"/>
  <c r="E6" i="8"/>
  <c r="E7" i="8"/>
  <c r="E8" i="8"/>
  <c r="E9" i="8"/>
  <c r="E3" i="8"/>
  <c r="B14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4" i="7"/>
  <c r="F15" i="7"/>
  <c r="F16" i="7"/>
  <c r="F17" i="7"/>
  <c r="F18" i="7"/>
  <c r="F19" i="7"/>
  <c r="F4" i="7"/>
  <c r="F5" i="7"/>
  <c r="F6" i="7"/>
  <c r="F7" i="7"/>
  <c r="F8" i="7"/>
  <c r="F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3" i="7"/>
  <c r="B4" i="7"/>
  <c r="B5" i="7"/>
  <c r="B6" i="7"/>
  <c r="B7" i="7"/>
  <c r="B8" i="7"/>
  <c r="B9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7" i="6"/>
  <c r="D28" i="6"/>
  <c r="D29" i="6"/>
  <c r="D30" i="6"/>
  <c r="D31" i="6"/>
  <c r="E17" i="6"/>
  <c r="E18" i="6"/>
  <c r="E19" i="6"/>
  <c r="E20" i="6"/>
  <c r="E21" i="6"/>
  <c r="E22" i="6"/>
  <c r="E16" i="6"/>
  <c r="C16" i="6"/>
  <c r="C17" i="6"/>
  <c r="C18" i="6"/>
  <c r="C19" i="6"/>
  <c r="C20" i="6"/>
  <c r="C21" i="6"/>
  <c r="C22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<sst xmlns="http://schemas.openxmlformats.org/spreadsheetml/2006/main" count="340" uniqueCount="141">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</sst>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8" formatCode="#,##0\ &quot;dong&quot;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8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opLeftCell="A25" workbookViewId="0">
      <selection activeCell="B52" sqref="B5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D6*IF(D6&gt;20,80%*E6,E6)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D7*IF(D7&gt;20,80%*E7,E7)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D16*IF(D16&gt;20,80%*E16,E16)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D17*IF(D17&gt;20,80%*E17,E17)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D3*IF(D3&gt;40,70%*E3,IF(D3&gt;20,80%*E3,E3))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D4*IF(D4&gt;40,70%*E4,IF(D4&gt;20,80%*E4,E4))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D13*IF(D13&gt;40,0.7*E13,IF(AND(D13&gt;20,OR(LEFT(A13,2)&amp;RIGHT(A13,1)="CPX",LEFT(A13,2)&amp;RIGHT(A13,1)="KBX")),0.9*E13,E13))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D14*IF(D14&gt;40,0.7*E14,IF(AND(D14&gt;20,OR(LEFT(A14,2)&amp;RIGHT(A14,1)="CPX",LEFT(A14,2)&amp;RIGHT(A14,1)="KBX")),0.9*E14,E14))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Normal="100" workbookViewId="0">
      <selection activeCell="F28" sqref="F28"/>
    </sheetView>
  </sheetViews>
  <sheetFormatPr defaultColWidth="9" defaultRowHeight="21.95" customHeight="1" x14ac:dyDescent="0.2"/>
  <cols>
    <col min="1" max="1" width="10.625" style="9" customWidth="1"/>
    <col min="2" max="2" width="18.3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>
        <f>D3*E3*IF(AND(RIGHT(A3,1)="N",D3&gt;=10,D3&lt;=20),0.9,1)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>
        <f t="shared" ref="F4:F9" si="3">D4*E4*IF(AND(RIGHT(A4,1)="N",D4&gt;=10,D4&lt;=20),0.9,1)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VLOOKUP(LEFT(A14,4),IF(RIGHT(A14,1)="N",$H$19:$I$22,$K$19:$L$22),2,0)</f>
        <v>580</v>
      </c>
      <c r="F14" s="140">
        <f>D3*E3*IF(AND(RIGHT(A3,1)="X",D3&gt;=10,D3&lt;=20),0.9,1)</f>
        <v>5220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VLOOKUP(LEFT(A15,2),$H$13:$J$16,2,0)</f>
        <v>GENIUS MOUSE</v>
      </c>
      <c r="C15" s="14" t="str">
        <f t="shared" ref="C15:C20" si="5">VLOOKUP(LEFT(A15,2),$H$13:$J$16,3,0)</f>
        <v>CÁI</v>
      </c>
      <c r="D15" s="120">
        <v>20</v>
      </c>
      <c r="E15" s="14">
        <f t="shared" ref="E15:E20" si="6">VLOOKUP(LEFT(A15,4),IF(RIGHT(A15,1)="N",$H$19:$I$22,$K$19:$L$22),2,0)</f>
        <v>5</v>
      </c>
      <c r="F15" s="140">
        <f t="shared" ref="F15:F20" si="7">D4*E4*IF(AND(RIGHT(A4,1)="X",D4&gt;=10,D4&lt;=20),0.9,1)</f>
        <v>100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0">
        <f t="shared" si="7"/>
        <v>7830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5</v>
      </c>
      <c r="F17" s="140">
        <f t="shared" si="7"/>
        <v>250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0">
        <f t="shared" si="7"/>
        <v>70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565</v>
      </c>
      <c r="F19" s="140">
        <f t="shared" si="7"/>
        <v>1695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0">
        <f t="shared" si="7"/>
        <v>28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VLOOKUP(LEFT(A27,2)&amp;RIGHT(A27,1),$H$26:$N$33,MONTH(B27)+1,0)</f>
        <v>580</v>
      </c>
      <c r="E27" s="140">
        <f>C27*D27*IF(OR(MONTH(B27)=3,MONTH(B27)=4),1.05,1)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VLOOKUP(LEFT(A28,2)&amp;RIGHT(A28,1),$H$26:$N$33,MONTH(B28)+1,0)</f>
        <v>5.2</v>
      </c>
      <c r="E28" s="140">
        <f t="shared" ref="E28:E33" si="9">C28*D28*IF(OR(MONTH(B28)=3,MONTH(B28)=4),1.05,1)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294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76.650000000000006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03</cp:lastModifiedBy>
  <dcterms:created xsi:type="dcterms:W3CDTF">1998-12-11T06:57:03Z</dcterms:created>
  <dcterms:modified xsi:type="dcterms:W3CDTF">2024-03-16T12:42:27Z</dcterms:modified>
</cp:coreProperties>
</file>