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E4FF92BB-DC68-41F1-A00D-22E5AD60FC9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4" i="2"/>
  <c r="F5" i="2"/>
  <c r="F6" i="2"/>
  <c r="F7" i="2"/>
  <c r="F8" i="2"/>
  <c r="F9" i="2"/>
  <c r="F10" i="2"/>
  <c r="F11" i="2"/>
  <c r="F12" i="2"/>
  <c r="F4" i="2"/>
  <c r="E5" i="2"/>
  <c r="E6" i="2"/>
  <c r="E7" i="2"/>
  <c r="E8" i="2"/>
  <c r="E9" i="2"/>
  <c r="E10" i="2"/>
  <c r="E11" i="2"/>
  <c r="E12" i="2"/>
  <c r="E4" i="2"/>
  <c r="D4" i="2"/>
  <c r="D5" i="2"/>
  <c r="D6" i="2"/>
  <c r="D7" i="2"/>
  <c r="D8" i="2"/>
  <c r="D9" i="2"/>
  <c r="D10" i="2"/>
  <c r="D11" i="2"/>
  <c r="D12" i="2"/>
  <c r="C5" i="2"/>
  <c r="C6" i="2"/>
  <c r="C7" i="2"/>
  <c r="C8" i="2"/>
  <c r="C9" i="2"/>
  <c r="C10" i="2"/>
  <c r="C11" i="2"/>
  <c r="C12" i="2"/>
  <c r="C4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  <family val="2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  <family val="2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  <family val="2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  <family val="2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  <family val="2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  <family val="2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<sst xmlns="http://schemas.openxmlformats.org/spreadsheetml/2006/main" count="506" uniqueCount="71">
  <si>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</si>
  <si>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</si>
  <si>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</si>
  <si>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</si>
  <si>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</si>
  <si>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</si>
  <si>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</si>
  <si>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</si>
  <si>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</si>
  <si>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</si>
  <si>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</si>
  <si>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</si>
  <si>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</si>
  <si>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</si>
  <si>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</si>
  <si>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</si>
  <si>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</si>
  <si>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</si>
  <si>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</si>
  <si>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</si>
  <si>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</si>
  <si>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</si>
  <si>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</si>
  <si>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</si>
  <si>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</si>
  <si>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</si>
  <si>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</si>
  <si>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</si>
  <si>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</si>
  <si>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</si>
  <si>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</si>
  <si>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</si>
  <si>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</si>
  <si>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</si>
  <si>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</si>
  <si>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</si>
  <si>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</si>
  <si>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</si>
  <si>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</si>
  <si>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</si>
  <si>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</si>
  <si>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</si>
  <si>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</si>
  <si>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</si>
  <si>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</si>
  <si>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</si>
  <si>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</si>
  <si>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</si>
  <si>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</si>
  <si>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</si>
  <si>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</si>
  <si>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</si>
  <si>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</si>
  <si>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</si>
  <si>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</si>
  <si>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</si>
  <si>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</si>
  <si>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</si>
  <si>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</si>
  <si>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</si>
  <si>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</si>
  <si>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</si>
  <si>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</si>
  <si>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</si>
  <si>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</si>
  <si>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</si>
  <si>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</si>
  <si>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</si>
  <si>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</si>
  <si>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</si>
  <si>
    <t>_ Kẻ khung toàn bảng tính (dòng 2 -&gt; dòng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</si>
</sst>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,##0\ &quot;DONG&quot;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6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2" fillId="0" borderId="0" xfId="0" applyFont="1"/>
    <xf numFmtId="0" fontId="13" fillId="0" borderId="0" xfId="0" applyFont="1"/>
    <xf numFmtId="14" fontId="1" fillId="0" borderId="0" xfId="0" applyNumberFormat="1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4" fillId="0" borderId="0" xfId="0" applyFont="1"/>
    <xf numFmtId="0" fontId="9" fillId="0" borderId="1" xfId="0" applyFont="1" applyBorder="1"/>
    <xf numFmtId="0" fontId="1" fillId="0" borderId="1" xfId="0" applyFont="1" applyBorder="1"/>
    <xf numFmtId="164" fontId="9" fillId="0" borderId="1" xfId="0" applyNumberFormat="1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2" fontId="9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1" xfId="0" applyFont="1" applyBorder="1"/>
    <xf numFmtId="0" fontId="34" fillId="0" borderId="1" xfId="0" applyFont="1" applyBorder="1"/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165" fontId="16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L13" sqref="L13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19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256" ht="21.95" customHeight="1" x14ac:dyDescent="0.2">
      <c r="A2" s="24" t="s">
        <v>1</v>
      </c>
      <c r="B2" s="24" t="s">
        <v>2</v>
      </c>
      <c r="C2" s="24" t="s">
        <v>14</v>
      </c>
      <c r="D2" s="24" t="s">
        <v>3</v>
      </c>
      <c r="E2" s="24" t="s">
        <v>40</v>
      </c>
      <c r="F2" s="24" t="s">
        <v>4</v>
      </c>
      <c r="G2" s="24" t="s">
        <v>5</v>
      </c>
      <c r="H2" s="24" t="s">
        <v>6</v>
      </c>
      <c r="I2" s="24" t="s">
        <v>64</v>
      </c>
    </row>
    <row r="3" spans="1:256" ht="21.95" customHeight="1" x14ac:dyDescent="0.2">
      <c r="A3" s="18">
        <v>3</v>
      </c>
      <c r="B3" s="16" t="s">
        <v>8</v>
      </c>
      <c r="C3" s="20" t="str">
        <f>LEFT(B3,2)</f>
        <v>CL</v>
      </c>
      <c r="D3" s="21" t="str">
        <f>"KHU VUC- "&amp;RIGHT(B3,1)</f>
        <v>KHU VUC- 3</v>
      </c>
      <c r="E3" s="22" t="str">
        <f>"NGANH " &amp; MID(B3,3,1)</f>
        <v>NGANH C</v>
      </c>
      <c r="F3" s="16">
        <v>4.5</v>
      </c>
      <c r="G3" s="16">
        <v>4</v>
      </c>
      <c r="H3" s="16">
        <v>5</v>
      </c>
      <c r="I3" s="23">
        <f>(F3+G3+H3)/3</f>
        <v>4.5</v>
      </c>
    </row>
    <row r="4" spans="1:256" ht="21.95" customHeight="1" x14ac:dyDescent="0.2">
      <c r="A4" s="18">
        <v>4</v>
      </c>
      <c r="B4" s="16" t="s">
        <v>9</v>
      </c>
      <c r="C4" s="20" t="str">
        <f>LEFT(B4,2)</f>
        <v>HS</v>
      </c>
      <c r="D4" s="21" t="str">
        <f>"KHU VUC- "&amp;RIGHT(B4,1)</f>
        <v>KHU VUC- 2</v>
      </c>
      <c r="E4" s="22" t="str">
        <f>"NGANH " &amp; MID(B4,3,1)</f>
        <v>NGANH B</v>
      </c>
      <c r="F4" s="16">
        <v>6</v>
      </c>
      <c r="G4" s="16">
        <v>8.5</v>
      </c>
      <c r="H4" s="16">
        <v>5.5</v>
      </c>
      <c r="I4" s="23">
        <f>(F4+G4+H4)/3</f>
        <v>6.666666666666667</v>
      </c>
    </row>
    <row r="5" spans="1:256" ht="21.95" customHeight="1" x14ac:dyDescent="0.2">
      <c r="A5" s="18">
        <v>8</v>
      </c>
      <c r="B5" s="16" t="s">
        <v>13</v>
      </c>
      <c r="C5" s="20" t="str">
        <f>LEFT(B5,2)</f>
        <v>CL</v>
      </c>
      <c r="D5" s="21" t="str">
        <f>"KHU VUC- "&amp;RIGHT(B5,1)</f>
        <v>KHU VUC- 2</v>
      </c>
      <c r="E5" s="22" t="str">
        <f>"NGANH " &amp; MID(B5,3,1)</f>
        <v>NGANH C</v>
      </c>
      <c r="F5" s="16">
        <v>6.5</v>
      </c>
      <c r="G5" s="16">
        <v>5.5</v>
      </c>
      <c r="H5" s="16">
        <v>3</v>
      </c>
      <c r="I5" s="23">
        <f>(F5+G5+H5)/3</f>
        <v>5</v>
      </c>
    </row>
    <row r="6" spans="1:256" ht="21.95" customHeight="1" x14ac:dyDescent="0.2">
      <c r="A6" s="18">
        <v>6</v>
      </c>
      <c r="B6" s="16" t="s">
        <v>11</v>
      </c>
      <c r="C6" s="20" t="str">
        <f>LEFT(B6,2)</f>
        <v>BD</v>
      </c>
      <c r="D6" s="21" t="str">
        <f>"KHU VUC- "&amp;RIGHT(B6,1)</f>
        <v>KHU VUC- 3</v>
      </c>
      <c r="E6" s="22" t="str">
        <f>"NGANH " &amp; MID(B6,3,1)</f>
        <v>NGANH B</v>
      </c>
      <c r="F6" s="16">
        <v>6.5</v>
      </c>
      <c r="G6" s="16">
        <v>6.5</v>
      </c>
      <c r="H6" s="16">
        <v>5.5</v>
      </c>
      <c r="I6" s="23">
        <f>(F6+G6+H6)/3</f>
        <v>6.166666666666667</v>
      </c>
    </row>
    <row r="7" spans="1:256" ht="21.95" customHeight="1" x14ac:dyDescent="0.2">
      <c r="A7" s="18">
        <v>2</v>
      </c>
      <c r="B7" s="16" t="s">
        <v>7</v>
      </c>
      <c r="C7" s="20" t="str">
        <f>LEFT(B7,2)</f>
        <v>HS</v>
      </c>
      <c r="D7" s="21" t="str">
        <f>"KHU VUC- "&amp;RIGHT(B7,1)</f>
        <v>KHU VUC- 3</v>
      </c>
      <c r="E7" s="22" t="str">
        <f>"NGANH " &amp; MID(B7,3,1)</f>
        <v>NGANH A</v>
      </c>
      <c r="F7" s="16">
        <v>6.5</v>
      </c>
      <c r="G7" s="16">
        <v>7</v>
      </c>
      <c r="H7" s="16">
        <v>6.5</v>
      </c>
      <c r="I7" s="23">
        <f>(F7+G7+H7)/3</f>
        <v>6.666666666666667</v>
      </c>
    </row>
    <row r="8" spans="1:256" ht="21.95" customHeight="1" x14ac:dyDescent="0.2">
      <c r="A8" s="18">
        <v>7</v>
      </c>
      <c r="B8" s="16" t="s">
        <v>12</v>
      </c>
      <c r="C8" s="20" t="str">
        <f>LEFT(B8,2)</f>
        <v>HS</v>
      </c>
      <c r="D8" s="21" t="str">
        <f>"KHU VUC- "&amp;RIGHT(B8,1)</f>
        <v>KHU VUC- 2</v>
      </c>
      <c r="E8" s="22" t="str">
        <f>"NGANH " &amp; MID(B8,3,1)</f>
        <v>NGANH A</v>
      </c>
      <c r="F8" s="16">
        <v>8</v>
      </c>
      <c r="G8" s="16">
        <v>7.5</v>
      </c>
      <c r="H8" s="16">
        <v>3</v>
      </c>
      <c r="I8" s="23">
        <f>(F8+G8+H8)/3</f>
        <v>6.166666666666667</v>
      </c>
    </row>
    <row r="9" spans="1:256" ht="21.95" customHeight="1" x14ac:dyDescent="0.2">
      <c r="A9" s="18">
        <v>5</v>
      </c>
      <c r="B9" s="16" t="s">
        <v>10</v>
      </c>
      <c r="C9" s="20" t="str">
        <f>LEFT(B9,2)</f>
        <v>CL</v>
      </c>
      <c r="D9" s="21" t="str">
        <f>"KHU VUC- "&amp;RIGHT(B9,1)</f>
        <v>KHU VUC- 1</v>
      </c>
      <c r="E9" s="22" t="str">
        <f>"NGANH " &amp; MID(B9,3,1)</f>
        <v>NGANH B</v>
      </c>
      <c r="F9" s="16">
        <v>9</v>
      </c>
      <c r="G9" s="16">
        <v>5</v>
      </c>
      <c r="H9" s="16">
        <v>5.5</v>
      </c>
      <c r="I9" s="23">
        <f>(F9+G9+H9)/3</f>
        <v>6.5</v>
      </c>
    </row>
    <row r="10" spans="1:256" ht="21.95" customHeight="1" x14ac:dyDescent="0.2">
      <c r="A10" s="18">
        <v>1</v>
      </c>
      <c r="B10" s="19" t="s">
        <v>15</v>
      </c>
      <c r="C10" s="20" t="str">
        <f>LEFT(B10,2)</f>
        <v>BD</v>
      </c>
      <c r="D10" s="21" t="str">
        <f>"KHU VUC- "&amp;RIGHT(B10,1)</f>
        <v>KHU VUC- 1</v>
      </c>
      <c r="E10" s="22" t="str">
        <f>"NGANH " &amp; MID(B10,3,1)</f>
        <v>NGANH A</v>
      </c>
      <c r="F10" s="16">
        <v>9</v>
      </c>
      <c r="G10" s="16">
        <v>7.5</v>
      </c>
      <c r="H10" s="16">
        <v>0</v>
      </c>
      <c r="I10" s="23">
        <f>(F10+G10+H10)/3</f>
        <v>5.5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69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65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tabSelected="1" workbookViewId="0">
      <selection activeCell="K5" sqref="K5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20.85546875" style="1" customWidth="1"/>
    <col min="9" max="9" width="13.7109375" style="1" customWidth="1"/>
    <col min="10" max="16384" width="9.140625" style="1"/>
  </cols>
  <sheetData>
    <row r="1" spans="1:14" ht="20.100000000000001" customHeight="1" x14ac:dyDescent="0.35">
      <c r="A1" s="8" t="s">
        <v>17</v>
      </c>
      <c r="B1" s="8"/>
      <c r="C1" s="8"/>
      <c r="D1" s="8"/>
      <c r="E1" s="8"/>
      <c r="F1" s="8"/>
      <c r="G1" s="8"/>
      <c r="H1" s="8"/>
    </row>
    <row r="2" spans="1:14" ht="20.100000000000001" customHeight="1" x14ac:dyDescent="0.35">
      <c r="A2" s="27"/>
      <c r="B2" s="27"/>
      <c r="C2" s="27"/>
      <c r="D2" s="27"/>
      <c r="E2" s="27"/>
      <c r="F2" s="28" t="s">
        <v>37</v>
      </c>
      <c r="G2" s="27">
        <v>19280</v>
      </c>
      <c r="H2" s="27"/>
    </row>
    <row r="3" spans="1:14" ht="40.5" customHeight="1" x14ac:dyDescent="0.2">
      <c r="A3" s="17" t="s">
        <v>1</v>
      </c>
      <c r="B3" s="17" t="s">
        <v>18</v>
      </c>
      <c r="C3" s="29" t="s">
        <v>52</v>
      </c>
      <c r="D3" s="29" t="s">
        <v>51</v>
      </c>
      <c r="E3" s="29" t="s">
        <v>53</v>
      </c>
      <c r="F3" s="17" t="s">
        <v>19</v>
      </c>
      <c r="G3" s="17" t="s">
        <v>39</v>
      </c>
      <c r="H3" s="17" t="s">
        <v>38</v>
      </c>
      <c r="K3" s="26"/>
      <c r="L3" s="26"/>
      <c r="M3" s="26"/>
      <c r="N3" s="26"/>
    </row>
    <row r="4" spans="1:14" ht="20.100000000000001" customHeight="1" x14ac:dyDescent="0.2">
      <c r="A4" s="30">
        <v>1</v>
      </c>
      <c r="B4" s="19" t="s">
        <v>42</v>
      </c>
      <c r="C4" s="31" t="str">
        <f>LEFT(B4,2)</f>
        <v>PE</v>
      </c>
      <c r="D4" s="32" t="str">
        <f>MID(B4,3,1)</f>
        <v>L</v>
      </c>
      <c r="E4" s="33" t="str">
        <f>MID(B4,4,1)</f>
        <v>N</v>
      </c>
      <c r="F4" s="34" t="str">
        <f>RIGHT(B4,LEN(B4)-4)</f>
        <v>20</v>
      </c>
      <c r="G4" s="16">
        <v>5000</v>
      </c>
      <c r="H4" s="35">
        <f>F4*G4</f>
        <v>100000</v>
      </c>
      <c r="I4" s="10"/>
      <c r="J4" s="10"/>
      <c r="K4" s="25"/>
      <c r="L4" s="25"/>
      <c r="M4" s="25"/>
      <c r="N4" s="25"/>
    </row>
    <row r="5" spans="1:14" ht="20.100000000000001" customHeight="1" x14ac:dyDescent="0.2">
      <c r="A5" s="30">
        <v>2</v>
      </c>
      <c r="B5" s="16" t="s">
        <v>43</v>
      </c>
      <c r="C5" s="31" t="str">
        <f t="shared" ref="C5:C12" si="0">LEFT(B5,2)</f>
        <v>CO</v>
      </c>
      <c r="D5" s="32" t="str">
        <f t="shared" ref="D5:D12" si="1">MID(B5,3,1)</f>
        <v>C</v>
      </c>
      <c r="E5" s="33" t="str">
        <f t="shared" ref="E5:E12" si="2">MID(B5,4,1)</f>
        <v>N</v>
      </c>
      <c r="F5" s="34" t="str">
        <f t="shared" ref="F5:F12" si="3">RIGHT(B5,LEN(B5)-4)</f>
        <v>140</v>
      </c>
      <c r="G5" s="16">
        <v>6000</v>
      </c>
      <c r="H5" s="35">
        <f t="shared" ref="H5:H12" si="4">F5*G5</f>
        <v>840000</v>
      </c>
    </row>
    <row r="6" spans="1:14" ht="20.100000000000001" customHeight="1" x14ac:dyDescent="0.2">
      <c r="A6" s="30">
        <v>3</v>
      </c>
      <c r="B6" s="16" t="s">
        <v>44</v>
      </c>
      <c r="C6" s="31" t="str">
        <f t="shared" si="0"/>
        <v>FA</v>
      </c>
      <c r="D6" s="32" t="str">
        <f t="shared" si="1"/>
        <v>C</v>
      </c>
      <c r="E6" s="33" t="str">
        <f t="shared" si="2"/>
        <v>N</v>
      </c>
      <c r="F6" s="34" t="str">
        <f t="shared" si="3"/>
        <v>170</v>
      </c>
      <c r="G6" s="16">
        <v>7000</v>
      </c>
      <c r="H6" s="35">
        <f t="shared" si="4"/>
        <v>1190000</v>
      </c>
    </row>
    <row r="7" spans="1:14" ht="20.100000000000001" customHeight="1" x14ac:dyDescent="0.2">
      <c r="A7" s="30">
        <v>4</v>
      </c>
      <c r="B7" s="16" t="s">
        <v>45</v>
      </c>
      <c r="C7" s="31" t="str">
        <f t="shared" si="0"/>
        <v>FA</v>
      </c>
      <c r="D7" s="32" t="str">
        <f t="shared" si="1"/>
        <v>L</v>
      </c>
      <c r="E7" s="33" t="str">
        <f t="shared" si="2"/>
        <v>N</v>
      </c>
      <c r="F7" s="34" t="str">
        <f t="shared" si="3"/>
        <v>1010</v>
      </c>
      <c r="G7" s="16">
        <v>8000</v>
      </c>
      <c r="H7" s="35">
        <f t="shared" si="4"/>
        <v>8080000</v>
      </c>
    </row>
    <row r="8" spans="1:14" ht="20.100000000000001" customHeight="1" x14ac:dyDescent="0.2">
      <c r="A8" s="30">
        <v>5</v>
      </c>
      <c r="B8" s="16" t="s">
        <v>46</v>
      </c>
      <c r="C8" s="31" t="str">
        <f t="shared" si="0"/>
        <v>PE</v>
      </c>
      <c r="D8" s="32" t="str">
        <f t="shared" si="1"/>
        <v>C</v>
      </c>
      <c r="E8" s="33" t="str">
        <f t="shared" si="2"/>
        <v>X</v>
      </c>
      <c r="F8" s="34" t="str">
        <f t="shared" si="3"/>
        <v>50</v>
      </c>
      <c r="G8" s="16">
        <v>9000</v>
      </c>
      <c r="H8" s="35">
        <f t="shared" si="4"/>
        <v>450000</v>
      </c>
    </row>
    <row r="9" spans="1:14" ht="20.100000000000001" customHeight="1" x14ac:dyDescent="0.2">
      <c r="A9" s="30">
        <v>6</v>
      </c>
      <c r="B9" s="16" t="s">
        <v>47</v>
      </c>
      <c r="C9" s="31" t="str">
        <f t="shared" si="0"/>
        <v>PE</v>
      </c>
      <c r="D9" s="32" t="str">
        <f t="shared" si="1"/>
        <v>C</v>
      </c>
      <c r="E9" s="33" t="str">
        <f t="shared" si="2"/>
        <v>N</v>
      </c>
      <c r="F9" s="34" t="str">
        <f t="shared" si="3"/>
        <v>280</v>
      </c>
      <c r="G9" s="16">
        <v>5000</v>
      </c>
      <c r="H9" s="35">
        <f t="shared" si="4"/>
        <v>1400000</v>
      </c>
    </row>
    <row r="10" spans="1:14" ht="20.100000000000001" customHeight="1" x14ac:dyDescent="0.2">
      <c r="A10" s="30">
        <v>7</v>
      </c>
      <c r="B10" s="16" t="s">
        <v>48</v>
      </c>
      <c r="C10" s="31" t="str">
        <f t="shared" si="0"/>
        <v>SP</v>
      </c>
      <c r="D10" s="32" t="str">
        <f t="shared" si="1"/>
        <v>L</v>
      </c>
      <c r="E10" s="33" t="str">
        <f t="shared" si="2"/>
        <v>N</v>
      </c>
      <c r="F10" s="34" t="str">
        <f t="shared" si="3"/>
        <v>1325</v>
      </c>
      <c r="G10" s="16">
        <v>6000</v>
      </c>
      <c r="H10" s="35">
        <f t="shared" si="4"/>
        <v>7950000</v>
      </c>
    </row>
    <row r="11" spans="1:14" ht="20.100000000000001" customHeight="1" x14ac:dyDescent="0.2">
      <c r="A11" s="30">
        <v>8</v>
      </c>
      <c r="B11" s="16" t="s">
        <v>49</v>
      </c>
      <c r="C11" s="31" t="str">
        <f t="shared" si="0"/>
        <v>SP</v>
      </c>
      <c r="D11" s="32" t="str">
        <f t="shared" si="1"/>
        <v>L</v>
      </c>
      <c r="E11" s="33" t="str">
        <f t="shared" si="2"/>
        <v>X</v>
      </c>
      <c r="F11" s="34" t="str">
        <f t="shared" si="3"/>
        <v>90</v>
      </c>
      <c r="G11" s="16">
        <v>7000</v>
      </c>
      <c r="H11" s="35">
        <f t="shared" si="4"/>
        <v>630000</v>
      </c>
    </row>
    <row r="12" spans="1:14" ht="20.100000000000001" customHeight="1" x14ac:dyDescent="0.2">
      <c r="A12" s="30">
        <v>9</v>
      </c>
      <c r="B12" s="16" t="s">
        <v>50</v>
      </c>
      <c r="C12" s="31" t="str">
        <f t="shared" si="0"/>
        <v>CO</v>
      </c>
      <c r="D12" s="32" t="str">
        <f t="shared" si="1"/>
        <v>C</v>
      </c>
      <c r="E12" s="33" t="str">
        <f t="shared" si="2"/>
        <v>N</v>
      </c>
      <c r="F12" s="34" t="str">
        <f t="shared" si="3"/>
        <v>150</v>
      </c>
      <c r="G12" s="16">
        <v>8000</v>
      </c>
      <c r="H12" s="35">
        <f t="shared" si="4"/>
        <v>1200000</v>
      </c>
    </row>
    <row r="13" spans="1:14" ht="20.100000000000001" customHeight="1" x14ac:dyDescent="0.2">
      <c r="A13" s="5" t="s">
        <v>26</v>
      </c>
    </row>
    <row r="14" spans="1:14" ht="20.100000000000001" customHeight="1" x14ac:dyDescent="0.2">
      <c r="A14" s="5"/>
    </row>
    <row r="15" spans="1:14" ht="20.100000000000001" customHeight="1" x14ac:dyDescent="0.2">
      <c r="A15" s="3" t="s">
        <v>33</v>
      </c>
    </row>
    <row r="16" spans="1:14" ht="20.100000000000001" customHeight="1" x14ac:dyDescent="0.2">
      <c r="A16" s="3" t="s">
        <v>70</v>
      </c>
    </row>
    <row r="17" spans="1:1" ht="20.100000000000001" customHeight="1" x14ac:dyDescent="0.2">
      <c r="A17" s="1" t="s">
        <v>29</v>
      </c>
    </row>
    <row r="18" spans="1:1" ht="20.100000000000001" customHeight="1" x14ac:dyDescent="0.2">
      <c r="A18" s="4" t="s">
        <v>68</v>
      </c>
    </row>
    <row r="19" spans="1:1" ht="20.100000000000001" customHeight="1" x14ac:dyDescent="0.2">
      <c r="A19" s="1" t="s">
        <v>66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workbookViewId="0">
      <selection activeCell="K10" sqref="K10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6"/>
      <c r="F2" s="6"/>
      <c r="G2" s="15" t="s">
        <v>37</v>
      </c>
      <c r="H2" s="15">
        <v>19530</v>
      </c>
      <c r="I2" s="6"/>
    </row>
    <row r="3" spans="1:9" ht="20.100000000000001" customHeight="1" x14ac:dyDescent="0.2">
      <c r="A3" s="3" t="s">
        <v>1</v>
      </c>
      <c r="B3" s="3" t="s">
        <v>21</v>
      </c>
      <c r="C3" s="3" t="s">
        <v>23</v>
      </c>
      <c r="D3" s="3" t="s">
        <v>67</v>
      </c>
      <c r="E3" s="3" t="s">
        <v>24</v>
      </c>
      <c r="F3" s="3" t="s">
        <v>22</v>
      </c>
      <c r="G3" s="3" t="s">
        <v>19</v>
      </c>
      <c r="H3" s="3" t="s">
        <v>39</v>
      </c>
      <c r="I3" s="3" t="s">
        <v>38</v>
      </c>
    </row>
    <row r="4" spans="1:9" ht="20.100000000000001" customHeight="1" x14ac:dyDescent="0.2">
      <c r="A4" s="3"/>
      <c r="B4" s="5" t="s">
        <v>61</v>
      </c>
      <c r="C4" s="12" t="s">
        <v>41</v>
      </c>
      <c r="D4" s="13" t="s">
        <v>41</v>
      </c>
      <c r="E4" s="14" t="s">
        <v>41</v>
      </c>
      <c r="F4" s="9"/>
      <c r="G4" s="3" t="s">
        <v>41</v>
      </c>
      <c r="H4" s="3">
        <v>1000</v>
      </c>
      <c r="I4" s="10" t="s">
        <v>41</v>
      </c>
    </row>
    <row r="5" spans="1:9" ht="20.100000000000001" customHeight="1" x14ac:dyDescent="0.2">
      <c r="A5" s="3"/>
      <c r="B5" s="3" t="s">
        <v>54</v>
      </c>
      <c r="C5" s="12"/>
      <c r="D5" s="13"/>
      <c r="E5" s="14"/>
      <c r="F5" s="9"/>
      <c r="G5" s="3"/>
      <c r="H5" s="3">
        <v>2000</v>
      </c>
      <c r="I5" s="3"/>
    </row>
    <row r="6" spans="1:9" ht="20.100000000000001" customHeight="1" x14ac:dyDescent="0.2">
      <c r="A6" s="3"/>
      <c r="B6" s="3" t="s">
        <v>55</v>
      </c>
      <c r="C6" s="12"/>
      <c r="D6" s="13"/>
      <c r="E6" s="14"/>
      <c r="F6" s="9"/>
      <c r="G6" s="3"/>
      <c r="H6" s="3">
        <v>3000</v>
      </c>
      <c r="I6" s="3"/>
    </row>
    <row r="7" spans="1:9" ht="20.100000000000001" customHeight="1" x14ac:dyDescent="0.2">
      <c r="A7" s="3"/>
      <c r="B7" s="3" t="s">
        <v>56</v>
      </c>
      <c r="C7" s="12"/>
      <c r="D7" s="13"/>
      <c r="E7" s="14"/>
      <c r="F7" s="9"/>
      <c r="G7" s="3"/>
      <c r="H7" s="3">
        <v>4000</v>
      </c>
      <c r="I7" s="3"/>
    </row>
    <row r="8" spans="1:9" ht="20.100000000000001" customHeight="1" x14ac:dyDescent="0.2">
      <c r="A8" s="3"/>
      <c r="B8" s="3" t="s">
        <v>57</v>
      </c>
      <c r="C8" s="12"/>
      <c r="D8" s="13"/>
      <c r="E8" s="14"/>
      <c r="F8" s="9"/>
      <c r="G8" s="3"/>
      <c r="H8" s="3">
        <v>1500</v>
      </c>
      <c r="I8" s="3"/>
    </row>
    <row r="9" spans="1:9" ht="20.100000000000001" customHeight="1" x14ac:dyDescent="0.2">
      <c r="A9" s="3"/>
      <c r="B9" s="3" t="s">
        <v>58</v>
      </c>
      <c r="C9" s="12"/>
      <c r="D9" s="13"/>
      <c r="E9" s="14"/>
      <c r="F9" s="9"/>
      <c r="G9" s="3"/>
      <c r="H9" s="3">
        <v>2500</v>
      </c>
      <c r="I9" s="3"/>
    </row>
    <row r="10" spans="1:9" ht="20.100000000000001" customHeight="1" x14ac:dyDescent="0.2">
      <c r="A10" s="3"/>
      <c r="B10" s="3" t="s">
        <v>59</v>
      </c>
      <c r="C10" s="12"/>
      <c r="D10" s="13"/>
      <c r="E10" s="14"/>
      <c r="F10" s="9"/>
      <c r="G10" s="3"/>
      <c r="H10" s="3">
        <v>3500</v>
      </c>
      <c r="I10" s="3"/>
    </row>
    <row r="11" spans="1:9" ht="20.100000000000001" customHeight="1" x14ac:dyDescent="0.2">
      <c r="A11" s="3"/>
      <c r="B11" s="3" t="s">
        <v>60</v>
      </c>
      <c r="C11" s="12"/>
      <c r="D11" s="13"/>
      <c r="E11" s="14"/>
      <c r="F11" s="9"/>
      <c r="G11" s="3"/>
      <c r="H11" s="3">
        <v>4500</v>
      </c>
      <c r="I11" s="3"/>
    </row>
    <row r="12" spans="1:9" ht="20.100000000000001" customHeight="1" x14ac:dyDescent="0.2">
      <c r="G12" s="11" t="s">
        <v>16</v>
      </c>
      <c r="I12" s="12" t="s">
        <v>41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62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63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2024-02-04T11:30:31Z</dcterms:modified>
</cp:coreProperties>
</file>