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9D6B4F31-EB0C-4B4B-9A20-3B7FE96A29F7}" xr6:coauthVersionLast="46" xr6:coauthVersionMax="47" xr10:uidLastSave="{00000000-0000-0000-0000-000000000000}"/>
  <bookViews>
    <workbookView xWindow="-120" yWindow="-120" windowWidth="29040" windowHeight="15840" tabRatio="601" activeTab="2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C15" i="8" l="1"/>
  <c r="C16" i="8"/>
  <c r="C17" i="8"/>
  <c r="C18" i="8"/>
  <c r="C19" i="8"/>
  <c r="C20" i="8"/>
  <c r="C14" i="8"/>
  <c r="B15" i="8"/>
  <c r="B16" i="8"/>
  <c r="B17" i="8"/>
  <c r="B18" i="8"/>
  <c r="B19" i="8"/>
  <c r="B20" i="8"/>
  <c r="B14" i="8"/>
  <c r="E4" i="8"/>
  <c r="E5" i="8"/>
  <c r="E6" i="8"/>
  <c r="E7" i="8"/>
  <c r="E8" i="8"/>
  <c r="E9" i="8"/>
  <c r="E3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F4" i="7"/>
  <c r="F5" i="7"/>
  <c r="F6" i="7"/>
  <c r="F7" i="7"/>
  <c r="F8" i="7"/>
  <c r="F9" i="7"/>
  <c r="F3" i="7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B14" i="7"/>
  <c r="B15" i="7"/>
  <c r="B16" i="7"/>
  <c r="B17" i="7"/>
  <c r="B18" i="7"/>
  <c r="B19" i="7"/>
  <c r="B13" i="7"/>
  <c r="E4" i="7"/>
  <c r="E5" i="7"/>
  <c r="E6" i="7"/>
  <c r="E7" i="7"/>
  <c r="E8" i="7"/>
  <c r="E9" i="7"/>
  <c r="E3" i="7"/>
  <c r="B3" i="7"/>
  <c r="B4" i="7"/>
  <c r="B5" i="7"/>
  <c r="B6" i="7"/>
  <c r="B7" i="7"/>
  <c r="B8" i="7"/>
  <c r="B9" i="7"/>
  <c r="C4" i="7"/>
  <c r="C5" i="7"/>
  <c r="C6" i="7"/>
  <c r="C7" i="7"/>
  <c r="C8" i="7"/>
  <c r="C9" i="7"/>
  <c r="C3" i="7"/>
  <c r="C37" i="6"/>
  <c r="C38" i="6"/>
  <c r="C39" i="6"/>
  <c r="C40" i="6"/>
  <c r="C41" i="6"/>
  <c r="C36" i="6"/>
  <c r="D28" i="6"/>
  <c r="D29" i="6"/>
  <c r="D30" i="6"/>
  <c r="D31" i="6"/>
  <c r="D27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xuất và số lượng từ 10 đến 20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<sst xmlns="http://schemas.openxmlformats.org/spreadsheetml/2006/main" count="340" uniqueCount="141">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</sst>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28" workbookViewId="0">
      <selection activeCell="H20" sqref="H20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62">
        <f>IF(D6&gt;20,80%,100%)*D6*E6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62">
        <f t="shared" ref="F7:F12" si="3">IF(D7&gt;20,80%,100%)*D7*E7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IF(D16&gt;20,80%,100%)*D16*E16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IF(D17&gt;20,80%,100%)*D17*E17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5</v>
      </c>
      <c r="I27" s="97" t="s">
        <v>23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VLOOKUP(C28,$H$26:$I$30,2,1)</f>
        <v>Yếu</v>
      </c>
      <c r="E28" s="59"/>
      <c r="H28" s="109">
        <v>0</v>
      </c>
      <c r="I28" s="97" t="s">
        <v>140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13" sqref="F1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VLOOKUP(LEFT(A3,2),$H$2:$K$5,3,1)</f>
        <v>BỘ</v>
      </c>
      <c r="D3" s="62">
        <v>10</v>
      </c>
      <c r="E3" s="62">
        <f>VLOOKUP(LEFT(A3,2),$H$2:$K$5,4,0)</f>
        <v>565</v>
      </c>
      <c r="F3" s="62">
        <f>IF(D3&gt;20,80%,100%)*D3*E3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VLOOKUP(LEFT(A4,2),$H$2:$K$5,3,1)</f>
        <v>CÁI</v>
      </c>
      <c r="D4" s="62">
        <v>20</v>
      </c>
      <c r="E4" s="62">
        <f t="shared" ref="E4:E9" si="2">VLOOKUP(LEFT(A4,2),$H$2:$K$5,4,0)</f>
        <v>5</v>
      </c>
      <c r="F4" s="62">
        <f t="shared" ref="F4:F9" si="3">IF(D4&gt;20,80%,100%)*D4*E4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200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BỘ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BỘ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/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VLOOKUP(LEFT(A14,2)&amp;RIGHT(A14,1),$H$12:$K$18,2,0)</f>
        <v>GENIUS MOUSE</v>
      </c>
      <c r="C14" s="62" t="str">
        <f t="shared" ref="C14:C19" si="5">VLOOKUP(LEFT(A14,2)&amp;RIGHT(A14,1),$H$12:$K$18,3,0)</f>
        <v>CÁI</v>
      </c>
      <c r="D14" s="62">
        <v>20</v>
      </c>
      <c r="E14" s="62">
        <f t="shared" ref="E14:E19" si="6">VLOOKUP(LEFT(A14,2)&amp;RIGHT(A14,1),$H$12:$K$18,4,0)</f>
        <v>5</v>
      </c>
      <c r="F14" s="62"/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/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/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/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/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/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zoomScale="86" zoomScaleNormal="86" workbookViewId="0">
      <selection activeCell="E14" sqref="E14"/>
    </sheetView>
  </sheetViews>
  <sheetFormatPr defaultColWidth="9" defaultRowHeight="21.95" customHeight="1" x14ac:dyDescent="0.2"/>
  <cols>
    <col min="1" max="1" width="10.625" style="9" customWidth="1"/>
    <col min="2" max="2" width="18.5" style="9" customWidth="1"/>
    <col min="3" max="3" width="15.875" style="9" customWidth="1"/>
    <col min="4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9.375" style="9" bestFit="1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VLOOKUP(LEFT(A3,4),$H$2:$L$5,2,0)</f>
        <v>INTEL COMPUTER</v>
      </c>
      <c r="C3" s="14" t="str">
        <f>VLOOKUP(LEFT(A3,4),$H$2:$L$5,3,0)</f>
        <v>BỘ</v>
      </c>
      <c r="D3" s="14">
        <v>10</v>
      </c>
      <c r="E3" s="14">
        <f>VLOOKUP(LEFT(A3,4),$H$2:$L$5,IF(RIGHT(A3,1)="N",4,5),0)</f>
        <v>580</v>
      </c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VLOOKUP(LEFT(A4,4),$H$2:$L$5,2,0)</f>
        <v>GENIUS MOUSE</v>
      </c>
      <c r="C4" s="14" t="str">
        <f t="shared" ref="C4:C9" si="1">VLOOKUP(LEFT(A4,4),$H$2:$L$5,3,0)</f>
        <v>CÁI</v>
      </c>
      <c r="D4" s="14">
        <v>20</v>
      </c>
      <c r="E4" s="14">
        <f t="shared" ref="E4:E9" si="2">VLOOKUP(LEFT(A4,4),$H$2:$L$5,IF(RIGHT(A4,1)="N",4,5),0)</f>
        <v>5</v>
      </c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/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/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/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VLOOKUP(LEFT(A14,2),$H$13:$J$16,2,0)</f>
        <v>INTEL COMPUTER</v>
      </c>
      <c r="C14" s="14" t="str">
        <f>VLOOKUP(LEFT(A14,2),$H$13:$J$16,3,0)</f>
        <v>BỘ</v>
      </c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3">VLOOKUP(LEFT(A15,2),$H$13:$J$16,2,0)</f>
        <v>GENIUS MOUSE</v>
      </c>
      <c r="C15" s="14" t="str">
        <f t="shared" ref="C15:C20" si="4">VLOOKUP(LEFT(A15,2),$H$13:$J$16,3,0)</f>
        <v>CÁI</v>
      </c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3"/>
        <v>INTEL COMPUTER</v>
      </c>
      <c r="C16" s="14" t="str">
        <f t="shared" si="4"/>
        <v>BỘ</v>
      </c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3"/>
        <v>GENIUS MOUSE</v>
      </c>
      <c r="C17" s="14" t="str">
        <f t="shared" si="4"/>
        <v>CÁI</v>
      </c>
      <c r="D17" s="120">
        <v>50</v>
      </c>
      <c r="E17" s="14"/>
      <c r="F17" s="14"/>
    </row>
    <row r="18" spans="1:14" ht="27.75" customHeight="1" thickBot="1" x14ac:dyDescent="0.3">
      <c r="A18" s="119" t="s">
        <v>102</v>
      </c>
      <c r="B18" s="14" t="str">
        <f t="shared" si="3"/>
        <v>WIN95 KEYBOARD</v>
      </c>
      <c r="C18" s="14" t="str">
        <f t="shared" si="4"/>
        <v>CÁI</v>
      </c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3"/>
        <v>INTEL COMPUTER</v>
      </c>
      <c r="C19" s="14" t="str">
        <f t="shared" si="4"/>
        <v>BỘ</v>
      </c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3"/>
        <v>WIN95 KEYBOARD</v>
      </c>
      <c r="C20" s="14" t="str">
        <f t="shared" si="4"/>
        <v>CÁI</v>
      </c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02</cp:lastModifiedBy>
  <dcterms:created xsi:type="dcterms:W3CDTF">1998-12-11T06:57:03Z</dcterms:created>
  <dcterms:modified xsi:type="dcterms:W3CDTF">2024-03-10T11:31:35Z</dcterms:modified>
</cp:coreProperties>
</file>