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008" yWindow="-12" windowWidth="10740" windowHeight="9684" firstSheet="1" activeTab="1"/>
  </bookViews>
  <sheets>
    <sheet name="comapring geneflow with dG (2)" sheetId="6" r:id="rId1"/>
    <sheet name="comapring geneflow with dG" sheetId="4" r:id="rId2"/>
    <sheet name="GFLOW" sheetId="3" r:id="rId3"/>
  </sheets>
  <calcPr calcId="145621" concurrentCalc="0"/>
</workbook>
</file>

<file path=xl/calcChain.xml><?xml version="1.0" encoding="utf-8"?>
<calcChain xmlns="http://schemas.openxmlformats.org/spreadsheetml/2006/main">
  <c r="AT5" i="3" l="1"/>
  <c r="AT46" i="3" a="1"/>
  <c r="AT46" i="3"/>
  <c r="U13" i="4" a="1"/>
  <c r="AZ5" i="3"/>
  <c r="AZ46" i="3" a="1"/>
  <c r="AZ46" i="3"/>
  <c r="U23" i="4"/>
  <c r="B23" i="4"/>
  <c r="H23" i="4"/>
  <c r="BA5" i="3"/>
  <c r="BA46" i="3" a="1"/>
  <c r="BA46" i="3"/>
  <c r="U24" i="4"/>
  <c r="B24" i="4"/>
  <c r="H24" i="4"/>
  <c r="BB5" i="3"/>
  <c r="BB46" i="3" a="1"/>
  <c r="BB46" i="3"/>
  <c r="U25" i="4"/>
  <c r="B25" i="4"/>
  <c r="H25" i="4"/>
  <c r="BC5" i="3"/>
  <c r="BC46" i="3" a="1"/>
  <c r="BC46" i="3"/>
  <c r="U26" i="4"/>
  <c r="B26" i="4"/>
  <c r="H26" i="4"/>
  <c r="BD5" i="3"/>
  <c r="BD46" i="3" a="1"/>
  <c r="BD46" i="3"/>
  <c r="U27" i="4"/>
  <c r="B27" i="4"/>
  <c r="H27" i="4"/>
  <c r="BE5" i="3"/>
  <c r="BE46" i="3" a="1"/>
  <c r="BE46" i="3"/>
  <c r="U28" i="4"/>
  <c r="B28" i="4"/>
  <c r="H28" i="4"/>
  <c r="BF5" i="3"/>
  <c r="BF46" i="3" a="1"/>
  <c r="BF46" i="3"/>
  <c r="U29" i="4"/>
  <c r="B29" i="4"/>
  <c r="H29" i="4"/>
  <c r="BG5" i="3"/>
  <c r="BG46" i="3" a="1"/>
  <c r="BG46" i="3"/>
  <c r="U30" i="4"/>
  <c r="B30" i="4"/>
  <c r="H30" i="4"/>
  <c r="BH5" i="3"/>
  <c r="BH46" i="3" a="1"/>
  <c r="BH46" i="3"/>
  <c r="U31" i="4"/>
  <c r="B31" i="4"/>
  <c r="H31" i="4"/>
  <c r="BI5" i="3"/>
  <c r="BI46" i="3" a="1"/>
  <c r="BI46" i="3"/>
  <c r="U32" i="4"/>
  <c r="B32" i="4"/>
  <c r="H32" i="4"/>
  <c r="AQ5" i="3"/>
  <c r="AQ46" i="3" a="1"/>
  <c r="AQ46" i="3"/>
  <c r="U14" i="4"/>
  <c r="B14" i="4"/>
  <c r="H14" i="4"/>
  <c r="AR5" i="3"/>
  <c r="AR46" i="3" a="1"/>
  <c r="AR46" i="3"/>
  <c r="U15" i="4"/>
  <c r="B15" i="4"/>
  <c r="H15" i="4"/>
  <c r="AS5" i="3"/>
  <c r="AS46" i="3" a="1"/>
  <c r="AS46" i="3"/>
  <c r="U16" i="4"/>
  <c r="B16" i="4"/>
  <c r="H16" i="4"/>
  <c r="U17" i="4"/>
  <c r="B17" i="4"/>
  <c r="H17" i="4"/>
  <c r="AU5" i="3"/>
  <c r="AU46" i="3" a="1"/>
  <c r="AU46" i="3"/>
  <c r="U18" i="4"/>
  <c r="B18" i="4"/>
  <c r="H18" i="4"/>
  <c r="AV5" i="3"/>
  <c r="AV46" i="3" a="1"/>
  <c r="AV46" i="3"/>
  <c r="U19" i="4"/>
  <c r="B19" i="4"/>
  <c r="H19" i="4"/>
  <c r="AW5" i="3"/>
  <c r="AW46" i="3" a="1"/>
  <c r="AW46" i="3"/>
  <c r="U20" i="4"/>
  <c r="B20" i="4"/>
  <c r="H20" i="4"/>
  <c r="AX5" i="3"/>
  <c r="AX46" i="3" a="1"/>
  <c r="AX46" i="3"/>
  <c r="U21" i="4"/>
  <c r="B21" i="4"/>
  <c r="H21" i="4"/>
  <c r="AY5" i="3"/>
  <c r="AY46" i="3" a="1"/>
  <c r="AY46" i="3"/>
  <c r="U22" i="4"/>
  <c r="B22" i="4"/>
  <c r="H22" i="4"/>
  <c r="AP5" i="3"/>
  <c r="AP46" i="3" a="1"/>
  <c r="AP46" i="3"/>
  <c r="U13" i="4"/>
  <c r="B13" i="4"/>
  <c r="H13" i="4"/>
  <c r="AP66" i="3"/>
  <c r="AP106" i="3" a="1"/>
  <c r="AP106" i="3"/>
  <c r="AQ66" i="3"/>
  <c r="AQ106" i="3" a="1"/>
  <c r="AQ106" i="3"/>
  <c r="AR66" i="3"/>
  <c r="AR106" i="3" a="1"/>
  <c r="AS66" i="3"/>
  <c r="AS106" i="3" a="1"/>
  <c r="AT66" i="3"/>
  <c r="AT106" i="3" a="1"/>
  <c r="AU66" i="3"/>
  <c r="AU106" i="3" a="1"/>
  <c r="AV66" i="3"/>
  <c r="AV106" i="3" a="1"/>
  <c r="AW66" i="3"/>
  <c r="AW106" i="3" a="1"/>
  <c r="AX66" i="3"/>
  <c r="AX106" i="3" a="1"/>
  <c r="AY66" i="3"/>
  <c r="AY106" i="3" a="1"/>
  <c r="AZ66" i="3"/>
  <c r="AZ106" i="3" a="1"/>
  <c r="BA66" i="3"/>
  <c r="BA106" i="3" a="1"/>
  <c r="BB66" i="3"/>
  <c r="BB106" i="3" a="1"/>
  <c r="BC66" i="3"/>
  <c r="BC106" i="3" a="1"/>
  <c r="BD66" i="3"/>
  <c r="BD106" i="3" a="1"/>
  <c r="BE66" i="3"/>
  <c r="BE106" i="3" a="1"/>
  <c r="BF66" i="3"/>
  <c r="BF106" i="3" a="1"/>
  <c r="BG66" i="3"/>
  <c r="BG106" i="3" a="1"/>
  <c r="BH66" i="3"/>
  <c r="BH106" i="3" a="1"/>
  <c r="BI66" i="3"/>
  <c r="BI106" i="3" a="1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AN106" i="3"/>
  <c r="V12" i="4"/>
  <c r="I40" i="4"/>
  <c r="I11" i="4"/>
  <c r="I41" i="4"/>
  <c r="AN46" i="3"/>
  <c r="U12" i="4"/>
  <c r="H40" i="4"/>
  <c r="H11" i="4"/>
  <c r="H41" i="4"/>
  <c r="I2" i="4"/>
  <c r="I3" i="4"/>
  <c r="K2" i="4"/>
  <c r="C19" i="4"/>
  <c r="C20" i="4"/>
  <c r="C21" i="4"/>
  <c r="C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D14" i="4"/>
  <c r="D15" i="4"/>
  <c r="D16" i="4"/>
  <c r="D17" i="4"/>
  <c r="D18" i="4"/>
  <c r="D19" i="4"/>
  <c r="D20" i="4"/>
  <c r="D21" i="4"/>
  <c r="D22" i="4"/>
  <c r="D13" i="4"/>
  <c r="AP126" i="3"/>
  <c r="AP166" i="3" a="1"/>
  <c r="AP166" i="3"/>
  <c r="AQ126" i="3"/>
  <c r="AQ166" i="3" a="1"/>
  <c r="AQ166" i="3"/>
  <c r="AR126" i="3"/>
  <c r="AR166" i="3" a="1"/>
  <c r="AS126" i="3"/>
  <c r="AS166" i="3" a="1"/>
  <c r="AT126" i="3"/>
  <c r="AT166" i="3" a="1"/>
  <c r="AU126" i="3"/>
  <c r="AU166" i="3" a="1"/>
  <c r="AV126" i="3"/>
  <c r="AV166" i="3" a="1"/>
  <c r="AW126" i="3"/>
  <c r="AW166" i="3" a="1"/>
  <c r="AX126" i="3"/>
  <c r="AX166" i="3" a="1"/>
  <c r="AY126" i="3"/>
  <c r="AY166" i="3" a="1"/>
  <c r="AZ126" i="3"/>
  <c r="AZ166" i="3" a="1"/>
  <c r="BA126" i="3"/>
  <c r="BA166" i="3" a="1"/>
  <c r="BB126" i="3"/>
  <c r="BB166" i="3" a="1"/>
  <c r="BC126" i="3"/>
  <c r="BC166" i="3" a="1"/>
  <c r="BD126" i="3"/>
  <c r="BD166" i="3" a="1"/>
  <c r="BE126" i="3"/>
  <c r="BE166" i="3" a="1"/>
  <c r="BF126" i="3"/>
  <c r="BF166" i="3" a="1"/>
  <c r="BG126" i="3"/>
  <c r="BG166" i="3" a="1"/>
  <c r="BH126" i="3"/>
  <c r="BH166" i="3" a="1"/>
  <c r="BI126" i="3"/>
  <c r="BI166" i="3" a="1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AN166" i="3"/>
  <c r="W12" i="4"/>
  <c r="I6" i="4"/>
  <c r="P23" i="4"/>
  <c r="P24" i="4"/>
  <c r="P25" i="4"/>
  <c r="P26" i="4"/>
  <c r="P30" i="4"/>
  <c r="P31" i="4"/>
  <c r="P32" i="4"/>
  <c r="P33" i="4"/>
  <c r="BR5" i="3"/>
  <c r="BR46" i="3" a="1"/>
  <c r="BR46" i="3"/>
  <c r="U41" i="4"/>
  <c r="BQ5" i="3"/>
  <c r="BQ46" i="3" a="1"/>
  <c r="BQ46" i="3"/>
  <c r="U40" i="4"/>
  <c r="BP5" i="3"/>
  <c r="BP46" i="3" a="1"/>
  <c r="BP46" i="3"/>
  <c r="U39" i="4"/>
  <c r="BO5" i="3"/>
  <c r="BO46" i="3" a="1"/>
  <c r="BO46" i="3"/>
  <c r="U38" i="4"/>
  <c r="BN5" i="3"/>
  <c r="BN46" i="3" a="1"/>
  <c r="BN46" i="3"/>
  <c r="U37" i="4"/>
  <c r="BM5" i="3"/>
  <c r="BM46" i="3" a="1"/>
  <c r="BM46" i="3"/>
  <c r="U36" i="4"/>
  <c r="BL5" i="3"/>
  <c r="BL46" i="3" a="1"/>
  <c r="BL46" i="3"/>
  <c r="U35" i="4"/>
  <c r="BK5" i="3"/>
  <c r="BK46" i="3" a="1"/>
  <c r="BK46" i="3"/>
  <c r="U34" i="4"/>
  <c r="BJ5" i="3"/>
  <c r="BJ46" i="3" a="1"/>
  <c r="BJ46" i="3"/>
  <c r="U33" i="4"/>
  <c r="BS5" i="3"/>
  <c r="BS46" i="3" a="1"/>
  <c r="BS46" i="3"/>
  <c r="U42" i="4"/>
  <c r="W13" i="4" a="1"/>
  <c r="BR126" i="3"/>
  <c r="BR166" i="3" a="1"/>
  <c r="BR166" i="3"/>
  <c r="W41" i="4"/>
  <c r="BQ126" i="3"/>
  <c r="BQ166" i="3" a="1"/>
  <c r="BQ166" i="3"/>
  <c r="W40" i="4"/>
  <c r="BP126" i="3"/>
  <c r="BP166" i="3" a="1"/>
  <c r="BP166" i="3"/>
  <c r="W39" i="4"/>
  <c r="BO126" i="3"/>
  <c r="BO166" i="3" a="1"/>
  <c r="BO166" i="3"/>
  <c r="W38" i="4"/>
  <c r="BN126" i="3"/>
  <c r="BN166" i="3" a="1"/>
  <c r="BN166" i="3"/>
  <c r="W37" i="4"/>
  <c r="BM126" i="3"/>
  <c r="BM166" i="3" a="1"/>
  <c r="BM166" i="3"/>
  <c r="W36" i="4"/>
  <c r="BL126" i="3"/>
  <c r="BL166" i="3" a="1"/>
  <c r="BL166" i="3"/>
  <c r="W35" i="4"/>
  <c r="BK126" i="3"/>
  <c r="BK166" i="3" a="1"/>
  <c r="BK166" i="3"/>
  <c r="W34" i="4"/>
  <c r="BJ126" i="3"/>
  <c r="BJ166" i="3" a="1"/>
  <c r="BJ166" i="3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BS126" i="3"/>
  <c r="BS166" i="3" a="1"/>
  <c r="BS166" i="3"/>
  <c r="W42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J41" i="4"/>
  <c r="F31" i="4"/>
  <c r="F32" i="4"/>
  <c r="T95" i="3"/>
  <c r="U95" i="3"/>
  <c r="S95" i="3"/>
  <c r="T90" i="3"/>
  <c r="U90" i="3"/>
  <c r="S90" i="3"/>
  <c r="D85" i="3"/>
  <c r="E85" i="3"/>
  <c r="F85" i="3"/>
  <c r="G85" i="3"/>
  <c r="H85" i="3"/>
  <c r="I85" i="3"/>
  <c r="J85" i="3"/>
  <c r="K85" i="3"/>
  <c r="L85" i="3"/>
  <c r="C85" i="3"/>
  <c r="I75" i="3"/>
  <c r="J75" i="3"/>
  <c r="K75" i="3"/>
  <c r="L75" i="3"/>
  <c r="H75" i="3"/>
  <c r="D75" i="3"/>
  <c r="E75" i="3"/>
  <c r="F75" i="3"/>
  <c r="G75" i="3"/>
  <c r="C75" i="3"/>
  <c r="I70" i="3"/>
  <c r="J70" i="3"/>
  <c r="K70" i="3"/>
  <c r="L70" i="3"/>
  <c r="H70" i="3"/>
  <c r="D70" i="3"/>
  <c r="E70" i="3"/>
  <c r="F70" i="3"/>
  <c r="G70" i="3"/>
  <c r="C70" i="3"/>
  <c r="T35" i="3"/>
  <c r="U35" i="3"/>
  <c r="S35" i="3"/>
  <c r="Q2" i="3" a="1"/>
  <c r="Q2" i="3"/>
  <c r="Q3" i="3" a="1"/>
  <c r="Q3" i="3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AA17" i="6"/>
  <c r="D17" i="6"/>
  <c r="B17" i="6"/>
  <c r="AA16" i="6"/>
  <c r="D16" i="6"/>
  <c r="B16" i="6"/>
  <c r="AA15" i="6"/>
  <c r="D15" i="6"/>
  <c r="B15" i="6"/>
  <c r="AA14" i="6"/>
  <c r="D14" i="6"/>
  <c r="B14" i="6"/>
  <c r="AA13" i="6"/>
  <c r="D13" i="6"/>
  <c r="B13" i="6"/>
  <c r="U6" i="6"/>
  <c r="P6" i="6"/>
  <c r="P5" i="6"/>
  <c r="F5" i="6"/>
  <c r="S4" i="6"/>
  <c r="T4" i="6"/>
  <c r="U4" i="6"/>
  <c r="V4" i="6"/>
  <c r="W4" i="6"/>
  <c r="P23" i="6"/>
  <c r="E3" i="6"/>
  <c r="P12" i="6"/>
  <c r="P32" i="6"/>
  <c r="P15" i="6"/>
  <c r="P14" i="6"/>
  <c r="P25" i="6"/>
  <c r="P13" i="6"/>
  <c r="H3" i="6"/>
  <c r="I11" i="6"/>
  <c r="AA11" i="6"/>
  <c r="Q15" i="6"/>
  <c r="P19" i="6"/>
  <c r="S3" i="6"/>
  <c r="T3" i="6"/>
  <c r="U3" i="6"/>
  <c r="V3" i="6"/>
  <c r="W3" i="6"/>
  <c r="E36" i="6"/>
  <c r="E29" i="6"/>
  <c r="E25" i="6"/>
  <c r="E23" i="6"/>
  <c r="R14" i="6"/>
  <c r="E32" i="6"/>
  <c r="E30" i="6"/>
  <c r="E27" i="6"/>
  <c r="E19" i="6"/>
  <c r="E14" i="6"/>
  <c r="F14" i="6"/>
  <c r="R40" i="6"/>
  <c r="E33" i="6"/>
  <c r="E26" i="6"/>
  <c r="E20" i="6"/>
  <c r="E17" i="6"/>
  <c r="F17" i="6"/>
  <c r="E16" i="6"/>
  <c r="F16" i="6"/>
  <c r="E15" i="6"/>
  <c r="F15" i="6"/>
  <c r="E22" i="6"/>
  <c r="E21" i="6"/>
  <c r="E28" i="6"/>
  <c r="E13" i="6"/>
  <c r="F13" i="6"/>
  <c r="E31" i="6"/>
  <c r="E24" i="6"/>
  <c r="E18" i="6"/>
  <c r="E35" i="6"/>
  <c r="E34" i="6"/>
  <c r="R13" i="6"/>
  <c r="E37" i="6"/>
  <c r="S5" i="6"/>
  <c r="T5" i="6"/>
  <c r="U5" i="6"/>
  <c r="V5" i="6"/>
  <c r="W5" i="6"/>
  <c r="P30" i="6"/>
  <c r="P17" i="6"/>
  <c r="E2" i="6"/>
  <c r="H2" i="6"/>
  <c r="H11" i="6"/>
  <c r="Z11" i="6"/>
  <c r="AB13" i="6"/>
  <c r="AC13" i="6"/>
  <c r="AB14" i="6"/>
  <c r="AC14" i="6"/>
  <c r="AB15" i="6"/>
  <c r="BG183" i="3"/>
  <c r="BG185" i="3"/>
  <c r="BC183" i="3"/>
  <c r="BC185" i="3"/>
  <c r="AY183" i="3"/>
  <c r="AY185" i="3"/>
  <c r="AU183" i="3"/>
  <c r="AU185" i="3"/>
  <c r="BF183" i="3"/>
  <c r="BF185" i="3"/>
  <c r="BB183" i="3"/>
  <c r="BB185" i="3"/>
  <c r="AX183" i="3"/>
  <c r="AX185" i="3"/>
  <c r="AT183" i="3"/>
  <c r="AT185" i="3"/>
  <c r="BE183" i="3"/>
  <c r="BE185" i="3"/>
  <c r="BA183" i="3"/>
  <c r="BA185" i="3"/>
  <c r="AW183" i="3"/>
  <c r="AW185" i="3"/>
  <c r="AS183" i="3"/>
  <c r="AS185" i="3"/>
  <c r="BD183" i="3"/>
  <c r="BD185" i="3"/>
  <c r="AZ183" i="3"/>
  <c r="AZ185" i="3"/>
  <c r="AV183" i="3"/>
  <c r="AV185" i="3"/>
  <c r="BG176" i="3"/>
  <c r="BG178" i="3"/>
  <c r="BC176" i="3"/>
  <c r="BC178" i="3"/>
  <c r="AY176" i="3"/>
  <c r="AY178" i="3"/>
  <c r="AU176" i="3"/>
  <c r="AU178" i="3"/>
  <c r="BB176" i="3"/>
  <c r="BB178" i="3"/>
  <c r="BE176" i="3"/>
  <c r="BE178" i="3"/>
  <c r="AW176" i="3"/>
  <c r="AW178" i="3"/>
  <c r="BD176" i="3"/>
  <c r="BD178" i="3"/>
  <c r="AZ176" i="3"/>
  <c r="AZ178" i="3"/>
  <c r="AV176" i="3"/>
  <c r="AV178" i="3"/>
  <c r="BF176" i="3"/>
  <c r="BF178" i="3"/>
  <c r="AX176" i="3"/>
  <c r="AX178" i="3"/>
  <c r="AT176" i="3"/>
  <c r="AT178" i="3"/>
  <c r="BA176" i="3"/>
  <c r="BA178" i="3"/>
  <c r="AS176" i="3"/>
  <c r="AS178" i="3"/>
  <c r="AO64" i="3"/>
  <c r="AO124" i="3"/>
  <c r="AC15" i="6"/>
  <c r="AB16" i="6"/>
  <c r="AR186" i="3"/>
  <c r="AR179" i="3"/>
  <c r="AC16" i="6"/>
  <c r="AB17" i="6"/>
  <c r="AC17" i="6"/>
  <c r="AP130" i="3" a="1"/>
  <c r="AP143" i="3"/>
  <c r="DT126" i="3"/>
  <c r="DS126" i="3"/>
  <c r="DR126" i="3"/>
  <c r="DQ126" i="3"/>
  <c r="DP126" i="3"/>
  <c r="DO126" i="3"/>
  <c r="DN126" i="3"/>
  <c r="DM126" i="3"/>
  <c r="DL126" i="3"/>
  <c r="DK126" i="3"/>
  <c r="DJ126" i="3"/>
  <c r="DI126" i="3"/>
  <c r="DH126" i="3"/>
  <c r="DG126" i="3"/>
  <c r="DF126" i="3"/>
  <c r="DE126" i="3"/>
  <c r="DD126" i="3"/>
  <c r="DC126" i="3"/>
  <c r="DB126" i="3"/>
  <c r="DA126" i="3"/>
  <c r="CZ126" i="3"/>
  <c r="CY126" i="3"/>
  <c r="CX126" i="3"/>
  <c r="CW126" i="3"/>
  <c r="CV126" i="3"/>
  <c r="CU126" i="3"/>
  <c r="CT126" i="3"/>
  <c r="CS126" i="3"/>
  <c r="CR126" i="3"/>
  <c r="CQ126" i="3"/>
  <c r="CP126" i="3"/>
  <c r="CO126" i="3"/>
  <c r="CN126" i="3"/>
  <c r="CM126" i="3"/>
  <c r="CL126" i="3"/>
  <c r="CK126" i="3"/>
  <c r="CJ126" i="3"/>
  <c r="CI126" i="3"/>
  <c r="CH126" i="3"/>
  <c r="CG126" i="3"/>
  <c r="CF126" i="3"/>
  <c r="CE126" i="3"/>
  <c r="CD126" i="3"/>
  <c r="CC126" i="3"/>
  <c r="CB126" i="3"/>
  <c r="CA126" i="3"/>
  <c r="BZ126" i="3"/>
  <c r="BY126" i="3"/>
  <c r="BX126" i="3"/>
  <c r="BW126" i="3"/>
  <c r="BV126" i="3"/>
  <c r="BU126" i="3"/>
  <c r="BT126" i="3"/>
  <c r="Q124" i="3" a="1"/>
  <c r="Q124" i="3"/>
  <c r="Q123" i="3" a="1"/>
  <c r="Q123" i="3"/>
  <c r="AP70" i="3" a="1"/>
  <c r="AP93" i="3"/>
  <c r="DT66" i="3"/>
  <c r="DS66" i="3"/>
  <c r="DR66" i="3"/>
  <c r="DQ66" i="3"/>
  <c r="DP66" i="3"/>
  <c r="DO66" i="3"/>
  <c r="DN66" i="3"/>
  <c r="DM66" i="3"/>
  <c r="DL66" i="3"/>
  <c r="DK66" i="3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Q64" i="3" a="1"/>
  <c r="Q64" i="3"/>
  <c r="Q63" i="3" a="1"/>
  <c r="Q63" i="3"/>
  <c r="Q65" i="3"/>
  <c r="AP10" i="3" a="1"/>
  <c r="AP30" i="3"/>
  <c r="DT5" i="3"/>
  <c r="DS5" i="3"/>
  <c r="DR5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I2" i="6"/>
  <c r="I3" i="6"/>
  <c r="K2" i="6"/>
  <c r="I5" i="6"/>
  <c r="AP133" i="3"/>
  <c r="AP154" i="3"/>
  <c r="Q4" i="3"/>
  <c r="AP149" i="3"/>
  <c r="Q125" i="3"/>
  <c r="AP138" i="3"/>
  <c r="AP159" i="3"/>
  <c r="AP81" i="3"/>
  <c r="AP97" i="3"/>
  <c r="AP164" i="3"/>
  <c r="AP160" i="3"/>
  <c r="AP156" i="3"/>
  <c r="AP152" i="3"/>
  <c r="AP148" i="3"/>
  <c r="AP144" i="3"/>
  <c r="AP140" i="3"/>
  <c r="AP136" i="3"/>
  <c r="AP132" i="3"/>
  <c r="AP134" i="3"/>
  <c r="AP139" i="3"/>
  <c r="AP145" i="3"/>
  <c r="AP150" i="3"/>
  <c r="AP155" i="3"/>
  <c r="AP161" i="3"/>
  <c r="AP130" i="3"/>
  <c r="AP135" i="3"/>
  <c r="AP141" i="3"/>
  <c r="AP146" i="3"/>
  <c r="AP151" i="3"/>
  <c r="AP157" i="3"/>
  <c r="AP162" i="3"/>
  <c r="AP131" i="3"/>
  <c r="AP137" i="3"/>
  <c r="AP142" i="3"/>
  <c r="AP147" i="3"/>
  <c r="AP153" i="3"/>
  <c r="AP158" i="3"/>
  <c r="AP163" i="3"/>
  <c r="AP73" i="3"/>
  <c r="AP89" i="3"/>
  <c r="AP77" i="3"/>
  <c r="AP104" i="3"/>
  <c r="AP100" i="3"/>
  <c r="AP96" i="3"/>
  <c r="AP92" i="3"/>
  <c r="AP88" i="3"/>
  <c r="AP84" i="3"/>
  <c r="AP80" i="3"/>
  <c r="AP76" i="3"/>
  <c r="AP72" i="3"/>
  <c r="AP102" i="3"/>
  <c r="AP94" i="3"/>
  <c r="AP86" i="3"/>
  <c r="AP78" i="3"/>
  <c r="AP70" i="3"/>
  <c r="AP103" i="3"/>
  <c r="AP99" i="3"/>
  <c r="AP95" i="3"/>
  <c r="AP91" i="3"/>
  <c r="AP87" i="3"/>
  <c r="AP83" i="3"/>
  <c r="AP79" i="3"/>
  <c r="AP75" i="3"/>
  <c r="AP71" i="3"/>
  <c r="AP98" i="3"/>
  <c r="AP90" i="3"/>
  <c r="AP82" i="3"/>
  <c r="AP74" i="3"/>
  <c r="AP85" i="3"/>
  <c r="AP101" i="3"/>
  <c r="AP15" i="3"/>
  <c r="AP44" i="3"/>
  <c r="AP40" i="3"/>
  <c r="AP36" i="3"/>
  <c r="AP32" i="3"/>
  <c r="AP28" i="3"/>
  <c r="AP24" i="3"/>
  <c r="AP20" i="3"/>
  <c r="AP16" i="3"/>
  <c r="AP12" i="3"/>
  <c r="AP39" i="3"/>
  <c r="AP34" i="3"/>
  <c r="AP29" i="3"/>
  <c r="AP23" i="3"/>
  <c r="AP18" i="3"/>
  <c r="AP13" i="3"/>
  <c r="AP42" i="3"/>
  <c r="AP37" i="3"/>
  <c r="AP31" i="3"/>
  <c r="AP26" i="3"/>
  <c r="AP43" i="3"/>
  <c r="AP38" i="3"/>
  <c r="AP33" i="3"/>
  <c r="AP27" i="3"/>
  <c r="AP22" i="3"/>
  <c r="AP17" i="3"/>
  <c r="AP11" i="3"/>
  <c r="AP19" i="3"/>
  <c r="AP35" i="3"/>
  <c r="AP10" i="3"/>
  <c r="AP21" i="3"/>
  <c r="AP41" i="3"/>
  <c r="AP14" i="3"/>
  <c r="AP25" i="3"/>
  <c r="I6" i="6"/>
  <c r="Z21" i="6"/>
  <c r="C11" i="6"/>
  <c r="K5" i="6"/>
  <c r="C18" i="6"/>
  <c r="Z35" i="6"/>
  <c r="AA35" i="6"/>
  <c r="I5" i="4"/>
  <c r="AQ130" i="3" a="1"/>
  <c r="AQ70" i="3" a="1"/>
  <c r="AQ10" i="3" a="1"/>
  <c r="Z30" i="6"/>
  <c r="AA30" i="6"/>
  <c r="Z31" i="6"/>
  <c r="AA31" i="6"/>
  <c r="Z18" i="6"/>
  <c r="Z33" i="6"/>
  <c r="AA33" i="6"/>
  <c r="Z37" i="6"/>
  <c r="AA37" i="6"/>
  <c r="Z29" i="6"/>
  <c r="AA29" i="6"/>
  <c r="Z23" i="6"/>
  <c r="AA23" i="6"/>
  <c r="Z28" i="6"/>
  <c r="AA28" i="6"/>
  <c r="Z20" i="6"/>
  <c r="AA20" i="6"/>
  <c r="Z26" i="6"/>
  <c r="AA26" i="6"/>
  <c r="Z27" i="6"/>
  <c r="AA27" i="6"/>
  <c r="Z32" i="6"/>
  <c r="AA32" i="6"/>
  <c r="Z19" i="6"/>
  <c r="AA19" i="6"/>
  <c r="Z22" i="6"/>
  <c r="AA22" i="6"/>
  <c r="Z24" i="6"/>
  <c r="AA24" i="6"/>
  <c r="Z36" i="6"/>
  <c r="AA36" i="6"/>
  <c r="Z25" i="6"/>
  <c r="AA25" i="6"/>
  <c r="Z34" i="6"/>
  <c r="AA34" i="6"/>
  <c r="AA18" i="6"/>
  <c r="AB18" i="6"/>
  <c r="AC18" i="6"/>
  <c r="D18" i="6"/>
  <c r="F18" i="6"/>
  <c r="C19" i="6"/>
  <c r="AA21" i="6"/>
  <c r="AQ164" i="3"/>
  <c r="AQ160" i="3"/>
  <c r="AQ156" i="3"/>
  <c r="AQ152" i="3"/>
  <c r="AQ148" i="3"/>
  <c r="AQ144" i="3"/>
  <c r="AQ140" i="3"/>
  <c r="AQ136" i="3"/>
  <c r="AQ132" i="3"/>
  <c r="AQ159" i="3"/>
  <c r="AQ154" i="3"/>
  <c r="AQ149" i="3"/>
  <c r="AQ143" i="3"/>
  <c r="AQ138" i="3"/>
  <c r="AQ133" i="3"/>
  <c r="AQ163" i="3"/>
  <c r="AQ158" i="3"/>
  <c r="AQ153" i="3"/>
  <c r="AQ147" i="3"/>
  <c r="AQ142" i="3"/>
  <c r="AQ137" i="3"/>
  <c r="AQ131" i="3"/>
  <c r="AQ162" i="3"/>
  <c r="AQ157" i="3"/>
  <c r="AQ151" i="3"/>
  <c r="AQ146" i="3"/>
  <c r="AQ141" i="3"/>
  <c r="AQ135" i="3"/>
  <c r="AQ130" i="3"/>
  <c r="AQ161" i="3"/>
  <c r="AQ139" i="3"/>
  <c r="AQ145" i="3"/>
  <c r="AQ155" i="3"/>
  <c r="AQ134" i="3"/>
  <c r="AQ150" i="3"/>
  <c r="AQ104" i="3"/>
  <c r="AQ100" i="3"/>
  <c r="AQ96" i="3"/>
  <c r="AQ92" i="3"/>
  <c r="AQ88" i="3"/>
  <c r="AQ84" i="3"/>
  <c r="AQ80" i="3"/>
  <c r="AQ76" i="3"/>
  <c r="AQ72" i="3"/>
  <c r="AQ98" i="3"/>
  <c r="AQ90" i="3"/>
  <c r="AQ82" i="3"/>
  <c r="AQ74" i="3"/>
  <c r="AQ103" i="3"/>
  <c r="AQ99" i="3"/>
  <c r="AQ95" i="3"/>
  <c r="AQ91" i="3"/>
  <c r="AQ87" i="3"/>
  <c r="AQ83" i="3"/>
  <c r="AQ79" i="3"/>
  <c r="AQ75" i="3"/>
  <c r="AQ71" i="3"/>
  <c r="AQ102" i="3"/>
  <c r="AQ94" i="3"/>
  <c r="AQ86" i="3"/>
  <c r="AQ78" i="3"/>
  <c r="AQ70" i="3"/>
  <c r="AQ101" i="3"/>
  <c r="AQ85" i="3"/>
  <c r="AQ97" i="3"/>
  <c r="AQ81" i="3"/>
  <c r="AQ93" i="3"/>
  <c r="AQ77" i="3"/>
  <c r="AQ89" i="3"/>
  <c r="AQ73" i="3"/>
  <c r="AQ44" i="3"/>
  <c r="AQ40" i="3"/>
  <c r="AQ36" i="3"/>
  <c r="AQ32" i="3"/>
  <c r="AQ28" i="3"/>
  <c r="AQ24" i="3"/>
  <c r="AQ20" i="3"/>
  <c r="AQ16" i="3"/>
  <c r="AQ12" i="3"/>
  <c r="AQ41" i="3"/>
  <c r="AQ35" i="3"/>
  <c r="AQ30" i="3"/>
  <c r="AQ25" i="3"/>
  <c r="AQ19" i="3"/>
  <c r="AQ14" i="3"/>
  <c r="AQ43" i="3"/>
  <c r="AQ38" i="3"/>
  <c r="AQ33" i="3"/>
  <c r="AQ27" i="3"/>
  <c r="AQ22" i="3"/>
  <c r="AQ17" i="3"/>
  <c r="AQ11" i="3"/>
  <c r="AQ39" i="3"/>
  <c r="AQ34" i="3"/>
  <c r="AQ29" i="3"/>
  <c r="AQ23" i="3"/>
  <c r="AQ18" i="3"/>
  <c r="AQ13" i="3"/>
  <c r="AQ31" i="3"/>
  <c r="AQ10" i="3"/>
  <c r="AQ26" i="3"/>
  <c r="AQ42" i="3"/>
  <c r="AQ21" i="3"/>
  <c r="AQ37" i="3"/>
  <c r="AQ15" i="3"/>
  <c r="AB19" i="6"/>
  <c r="AC19" i="6"/>
  <c r="D19" i="6"/>
  <c r="F19" i="6"/>
  <c r="C20" i="6"/>
  <c r="AR130" i="3" a="1"/>
  <c r="AR70" i="3" a="1"/>
  <c r="AR10" i="3" a="1"/>
  <c r="AB20" i="6"/>
  <c r="AC20" i="6"/>
  <c r="C21" i="6"/>
  <c r="D20" i="6"/>
  <c r="F20" i="6"/>
  <c r="AR164" i="3"/>
  <c r="AR160" i="3"/>
  <c r="AR156" i="3"/>
  <c r="AR152" i="3"/>
  <c r="AR148" i="3"/>
  <c r="AR144" i="3"/>
  <c r="AR140" i="3"/>
  <c r="AR136" i="3"/>
  <c r="AR132" i="3"/>
  <c r="AR161" i="3"/>
  <c r="AR155" i="3"/>
  <c r="AR150" i="3"/>
  <c r="AR145" i="3"/>
  <c r="AR139" i="3"/>
  <c r="AR134" i="3"/>
  <c r="AR159" i="3"/>
  <c r="AR154" i="3"/>
  <c r="AR149" i="3"/>
  <c r="AR143" i="3"/>
  <c r="AR138" i="3"/>
  <c r="AR133" i="3"/>
  <c r="AR163" i="3"/>
  <c r="AR158" i="3"/>
  <c r="AR153" i="3"/>
  <c r="AR147" i="3"/>
  <c r="AR142" i="3"/>
  <c r="AR137" i="3"/>
  <c r="AR131" i="3"/>
  <c r="AR146" i="3"/>
  <c r="AR151" i="3"/>
  <c r="AR130" i="3"/>
  <c r="AR162" i="3"/>
  <c r="AR141" i="3"/>
  <c r="AR157" i="3"/>
  <c r="AR135" i="3"/>
  <c r="AR104" i="3"/>
  <c r="AR100" i="3"/>
  <c r="AR96" i="3"/>
  <c r="AR92" i="3"/>
  <c r="AR88" i="3"/>
  <c r="AR84" i="3"/>
  <c r="AR80" i="3"/>
  <c r="AR76" i="3"/>
  <c r="AR72" i="3"/>
  <c r="AR102" i="3"/>
  <c r="AR94" i="3"/>
  <c r="AR86" i="3"/>
  <c r="AR78" i="3"/>
  <c r="AR70" i="3"/>
  <c r="AR103" i="3"/>
  <c r="AR99" i="3"/>
  <c r="AR95" i="3"/>
  <c r="AR91" i="3"/>
  <c r="AR87" i="3"/>
  <c r="AR83" i="3"/>
  <c r="AR79" i="3"/>
  <c r="AR75" i="3"/>
  <c r="AR71" i="3"/>
  <c r="AR98" i="3"/>
  <c r="AR90" i="3"/>
  <c r="AR82" i="3"/>
  <c r="AR74" i="3"/>
  <c r="AR97" i="3"/>
  <c r="AR81" i="3"/>
  <c r="AR93" i="3"/>
  <c r="AR77" i="3"/>
  <c r="AR89" i="3"/>
  <c r="AR73" i="3"/>
  <c r="AR101" i="3"/>
  <c r="AR85" i="3"/>
  <c r="AR44" i="3"/>
  <c r="AR40" i="3"/>
  <c r="AR36" i="3"/>
  <c r="AR32" i="3"/>
  <c r="AR28" i="3"/>
  <c r="AR24" i="3"/>
  <c r="AR20" i="3"/>
  <c r="AR16" i="3"/>
  <c r="AR12" i="3"/>
  <c r="AR42" i="3"/>
  <c r="AR37" i="3"/>
  <c r="AR31" i="3"/>
  <c r="AR26" i="3"/>
  <c r="AR21" i="3"/>
  <c r="AR15" i="3"/>
  <c r="AR10" i="3"/>
  <c r="AR39" i="3"/>
  <c r="AR34" i="3"/>
  <c r="AR29" i="3"/>
  <c r="AR23" i="3"/>
  <c r="AR18" i="3"/>
  <c r="AR13" i="3"/>
  <c r="AR41" i="3"/>
  <c r="AR35" i="3"/>
  <c r="AR30" i="3"/>
  <c r="AR25" i="3"/>
  <c r="AR19" i="3"/>
  <c r="AR14" i="3"/>
  <c r="AR38" i="3"/>
  <c r="AR17" i="3"/>
  <c r="AR33" i="3"/>
  <c r="AR11" i="3"/>
  <c r="AR27" i="3"/>
  <c r="AR43" i="3"/>
  <c r="AR22" i="3"/>
  <c r="AB21" i="6"/>
  <c r="AC21" i="6"/>
  <c r="C22" i="6"/>
  <c r="D21" i="6"/>
  <c r="F21" i="6"/>
  <c r="AS130" i="3" a="1"/>
  <c r="AS70" i="3" a="1"/>
  <c r="AS10" i="3" a="1"/>
  <c r="AB22" i="6"/>
  <c r="AC22" i="6"/>
  <c r="AB23" i="6"/>
  <c r="C23" i="6"/>
  <c r="D22" i="6"/>
  <c r="F22" i="6"/>
  <c r="AS164" i="3"/>
  <c r="AS160" i="3"/>
  <c r="AS156" i="3"/>
  <c r="AS152" i="3"/>
  <c r="AS148" i="3"/>
  <c r="AS144" i="3"/>
  <c r="AS140" i="3"/>
  <c r="AS136" i="3"/>
  <c r="AS132" i="3"/>
  <c r="AS162" i="3"/>
  <c r="AS157" i="3"/>
  <c r="AS151" i="3"/>
  <c r="AS146" i="3"/>
  <c r="AS141" i="3"/>
  <c r="AS135" i="3"/>
  <c r="AS130" i="3"/>
  <c r="AS161" i="3"/>
  <c r="AS155" i="3"/>
  <c r="AS150" i="3"/>
  <c r="AS145" i="3"/>
  <c r="AS139" i="3"/>
  <c r="AS134" i="3"/>
  <c r="AS159" i="3"/>
  <c r="AS154" i="3"/>
  <c r="AS149" i="3"/>
  <c r="AS143" i="3"/>
  <c r="AS138" i="3"/>
  <c r="AS133" i="3"/>
  <c r="AS153" i="3"/>
  <c r="AS131" i="3"/>
  <c r="AS158" i="3"/>
  <c r="AS137" i="3"/>
  <c r="AS147" i="3"/>
  <c r="AS163" i="3"/>
  <c r="AS142" i="3"/>
  <c r="AS104" i="3"/>
  <c r="AS100" i="3"/>
  <c r="AS96" i="3"/>
  <c r="AS92" i="3"/>
  <c r="AS88" i="3"/>
  <c r="AS84" i="3"/>
  <c r="AS80" i="3"/>
  <c r="AS76" i="3"/>
  <c r="AS72" i="3"/>
  <c r="AS102" i="3"/>
  <c r="AS94" i="3"/>
  <c r="AS90" i="3"/>
  <c r="AS82" i="3"/>
  <c r="AS74" i="3"/>
  <c r="AS103" i="3"/>
  <c r="AS99" i="3"/>
  <c r="AS95" i="3"/>
  <c r="AS91" i="3"/>
  <c r="AS87" i="3"/>
  <c r="AS83" i="3"/>
  <c r="AS79" i="3"/>
  <c r="AS75" i="3"/>
  <c r="AS71" i="3"/>
  <c r="AS98" i="3"/>
  <c r="AS86" i="3"/>
  <c r="AS78" i="3"/>
  <c r="AS70" i="3"/>
  <c r="AS93" i="3"/>
  <c r="AS77" i="3"/>
  <c r="AS89" i="3"/>
  <c r="AS73" i="3"/>
  <c r="AS97" i="3"/>
  <c r="AS81" i="3"/>
  <c r="AS101" i="3"/>
  <c r="AS85" i="3"/>
  <c r="AS44" i="3"/>
  <c r="AS40" i="3"/>
  <c r="AS36" i="3"/>
  <c r="AS32" i="3"/>
  <c r="AS28" i="3"/>
  <c r="AS24" i="3"/>
  <c r="AS20" i="3"/>
  <c r="AS16" i="3"/>
  <c r="AS12" i="3"/>
  <c r="AS43" i="3"/>
  <c r="AS38" i="3"/>
  <c r="AS33" i="3"/>
  <c r="AS27" i="3"/>
  <c r="AS22" i="3"/>
  <c r="AS17" i="3"/>
  <c r="AS11" i="3"/>
  <c r="AS42" i="3"/>
  <c r="AS37" i="3"/>
  <c r="AS31" i="3"/>
  <c r="AS26" i="3"/>
  <c r="AS21" i="3"/>
  <c r="AS15" i="3"/>
  <c r="AS10" i="3"/>
  <c r="AS41" i="3"/>
  <c r="AS35" i="3"/>
  <c r="AS30" i="3"/>
  <c r="AS25" i="3"/>
  <c r="AS19" i="3"/>
  <c r="AS14" i="3"/>
  <c r="AS23" i="3"/>
  <c r="AS39" i="3"/>
  <c r="AS18" i="3"/>
  <c r="AS34" i="3"/>
  <c r="AS13" i="3"/>
  <c r="AS29" i="3"/>
  <c r="C24" i="6"/>
  <c r="D23" i="6"/>
  <c r="F23" i="6"/>
  <c r="AC23" i="6"/>
  <c r="AB24" i="6"/>
  <c r="AT130" i="3" a="1"/>
  <c r="AT70" i="3" a="1"/>
  <c r="AT10" i="3" a="1"/>
  <c r="AC24" i="6"/>
  <c r="AB25" i="6"/>
  <c r="D24" i="6"/>
  <c r="F24" i="6"/>
  <c r="C25" i="6"/>
  <c r="AT164" i="3"/>
  <c r="AT160" i="3"/>
  <c r="AT156" i="3"/>
  <c r="AT152" i="3"/>
  <c r="AT148" i="3"/>
  <c r="AT144" i="3"/>
  <c r="AT140" i="3"/>
  <c r="AT136" i="3"/>
  <c r="AT132" i="3"/>
  <c r="AT163" i="3"/>
  <c r="AT158" i="3"/>
  <c r="AT153" i="3"/>
  <c r="AT147" i="3"/>
  <c r="AT142" i="3"/>
  <c r="AT137" i="3"/>
  <c r="AT131" i="3"/>
  <c r="AT161" i="3"/>
  <c r="AT155" i="3"/>
  <c r="AT150" i="3"/>
  <c r="AT145" i="3"/>
  <c r="AT139" i="3"/>
  <c r="AT134" i="3"/>
  <c r="AT162" i="3"/>
  <c r="AT157" i="3"/>
  <c r="AT151" i="3"/>
  <c r="AT146" i="3"/>
  <c r="AT141" i="3"/>
  <c r="AT135" i="3"/>
  <c r="AT130" i="3"/>
  <c r="AT159" i="3"/>
  <c r="AT138" i="3"/>
  <c r="AT143" i="3"/>
  <c r="AT154" i="3"/>
  <c r="AT133" i="3"/>
  <c r="AT149" i="3"/>
  <c r="AT104" i="3"/>
  <c r="AT100" i="3"/>
  <c r="AT96" i="3"/>
  <c r="AT92" i="3"/>
  <c r="AT88" i="3"/>
  <c r="AT84" i="3"/>
  <c r="AT80" i="3"/>
  <c r="AT76" i="3"/>
  <c r="AT72" i="3"/>
  <c r="AT98" i="3"/>
  <c r="AT94" i="3"/>
  <c r="AT90" i="3"/>
  <c r="AT86" i="3"/>
  <c r="AT82" i="3"/>
  <c r="AT78" i="3"/>
  <c r="AT70" i="3"/>
  <c r="AT103" i="3"/>
  <c r="AT99" i="3"/>
  <c r="AT95" i="3"/>
  <c r="AT91" i="3"/>
  <c r="AT87" i="3"/>
  <c r="AT83" i="3"/>
  <c r="AT79" i="3"/>
  <c r="AT75" i="3"/>
  <c r="AT71" i="3"/>
  <c r="AT102" i="3"/>
  <c r="AT74" i="3"/>
  <c r="AT89" i="3"/>
  <c r="AT73" i="3"/>
  <c r="AT93" i="3"/>
  <c r="AT77" i="3"/>
  <c r="AT101" i="3"/>
  <c r="AT85" i="3"/>
  <c r="AT97" i="3"/>
  <c r="AT81" i="3"/>
  <c r="AT44" i="3"/>
  <c r="AT40" i="3"/>
  <c r="AT36" i="3"/>
  <c r="AT32" i="3"/>
  <c r="AT28" i="3"/>
  <c r="AT24" i="3"/>
  <c r="AT20" i="3"/>
  <c r="AT16" i="3"/>
  <c r="AT12" i="3"/>
  <c r="AT39" i="3"/>
  <c r="AT34" i="3"/>
  <c r="AT29" i="3"/>
  <c r="AT23" i="3"/>
  <c r="AT18" i="3"/>
  <c r="AT13" i="3"/>
  <c r="AT43" i="3"/>
  <c r="AT38" i="3"/>
  <c r="AT33" i="3"/>
  <c r="AT27" i="3"/>
  <c r="AT22" i="3"/>
  <c r="AT17" i="3"/>
  <c r="AT11" i="3"/>
  <c r="AT42" i="3"/>
  <c r="AT37" i="3"/>
  <c r="AT31" i="3"/>
  <c r="AT26" i="3"/>
  <c r="AT21" i="3"/>
  <c r="AT15" i="3"/>
  <c r="AT10" i="3"/>
  <c r="AT30" i="3"/>
  <c r="AT25" i="3"/>
  <c r="AT41" i="3"/>
  <c r="AT19" i="3"/>
  <c r="AT35" i="3"/>
  <c r="AT14" i="3"/>
  <c r="AC25" i="6"/>
  <c r="AB26" i="6"/>
  <c r="D25" i="6"/>
  <c r="F25" i="6"/>
  <c r="C26" i="6"/>
  <c r="AU130" i="3" a="1"/>
  <c r="AU70" i="3" a="1"/>
  <c r="AU10" i="3" a="1"/>
  <c r="D26" i="6"/>
  <c r="F26" i="6"/>
  <c r="C27" i="6"/>
  <c r="AB27" i="6"/>
  <c r="AC26" i="6"/>
  <c r="AU164" i="3"/>
  <c r="AU160" i="3"/>
  <c r="AU156" i="3"/>
  <c r="AU152" i="3"/>
  <c r="AU148" i="3"/>
  <c r="AU144" i="3"/>
  <c r="AU140" i="3"/>
  <c r="AU136" i="3"/>
  <c r="AU132" i="3"/>
  <c r="AU159" i="3"/>
  <c r="AU154" i="3"/>
  <c r="AU149" i="3"/>
  <c r="AU143" i="3"/>
  <c r="AU138" i="3"/>
  <c r="AU133" i="3"/>
  <c r="AU162" i="3"/>
  <c r="AU157" i="3"/>
  <c r="AU151" i="3"/>
  <c r="AU146" i="3"/>
  <c r="AU141" i="3"/>
  <c r="AU135" i="3"/>
  <c r="AU130" i="3"/>
  <c r="AU163" i="3"/>
  <c r="AU158" i="3"/>
  <c r="AU153" i="3"/>
  <c r="AU147" i="3"/>
  <c r="AU142" i="3"/>
  <c r="AU137" i="3"/>
  <c r="AU131" i="3"/>
  <c r="AU145" i="3"/>
  <c r="AU161" i="3"/>
  <c r="AU139" i="3"/>
  <c r="AU155" i="3"/>
  <c r="AU134" i="3"/>
  <c r="AU150" i="3"/>
  <c r="AU104" i="3"/>
  <c r="AU100" i="3"/>
  <c r="AU96" i="3"/>
  <c r="AU92" i="3"/>
  <c r="AU88" i="3"/>
  <c r="AU84" i="3"/>
  <c r="AU80" i="3"/>
  <c r="AU76" i="3"/>
  <c r="AU72" i="3"/>
  <c r="AU102" i="3"/>
  <c r="AU98" i="3"/>
  <c r="AU94" i="3"/>
  <c r="AU90" i="3"/>
  <c r="AU86" i="3"/>
  <c r="AU82" i="3"/>
  <c r="AU78" i="3"/>
  <c r="AU74" i="3"/>
  <c r="AU70" i="3"/>
  <c r="AU103" i="3"/>
  <c r="AU99" i="3"/>
  <c r="AU95" i="3"/>
  <c r="AU91" i="3"/>
  <c r="AU87" i="3"/>
  <c r="AU83" i="3"/>
  <c r="AU79" i="3"/>
  <c r="AU75" i="3"/>
  <c r="AU71" i="3"/>
  <c r="AU101" i="3"/>
  <c r="AU85" i="3"/>
  <c r="AU97" i="3"/>
  <c r="AU89" i="3"/>
  <c r="AU73" i="3"/>
  <c r="AU81" i="3"/>
  <c r="AU93" i="3"/>
  <c r="AU77" i="3"/>
  <c r="AU44" i="3"/>
  <c r="AU40" i="3"/>
  <c r="AU36" i="3"/>
  <c r="AU32" i="3"/>
  <c r="AU28" i="3"/>
  <c r="AU24" i="3"/>
  <c r="AU20" i="3"/>
  <c r="AU16" i="3"/>
  <c r="AU12" i="3"/>
  <c r="AU41" i="3"/>
  <c r="AU35" i="3"/>
  <c r="AU30" i="3"/>
  <c r="AU25" i="3"/>
  <c r="AU19" i="3"/>
  <c r="AU14" i="3"/>
  <c r="AU39" i="3"/>
  <c r="AU34" i="3"/>
  <c r="AU29" i="3"/>
  <c r="AU23" i="3"/>
  <c r="AU18" i="3"/>
  <c r="AU13" i="3"/>
  <c r="AU43" i="3"/>
  <c r="AU38" i="3"/>
  <c r="AU33" i="3"/>
  <c r="AU27" i="3"/>
  <c r="AU22" i="3"/>
  <c r="AU17" i="3"/>
  <c r="AU11" i="3"/>
  <c r="AU37" i="3"/>
  <c r="AU15" i="3"/>
  <c r="AU31" i="3"/>
  <c r="AU10" i="3"/>
  <c r="AU26" i="3"/>
  <c r="AU42" i="3"/>
  <c r="AU21" i="3"/>
  <c r="AC27" i="6"/>
  <c r="AB28" i="6"/>
  <c r="C28" i="6"/>
  <c r="D27" i="6"/>
  <c r="F27" i="6"/>
  <c r="AV130" i="3" a="1"/>
  <c r="AV70" i="3" a="1"/>
  <c r="AV10" i="3" a="1"/>
  <c r="D28" i="6"/>
  <c r="F28" i="6"/>
  <c r="C29" i="6"/>
  <c r="AC28" i="6"/>
  <c r="AB29" i="6"/>
  <c r="AV164" i="3"/>
  <c r="AV160" i="3"/>
  <c r="AV156" i="3"/>
  <c r="AV152" i="3"/>
  <c r="AV148" i="3"/>
  <c r="AV144" i="3"/>
  <c r="AV140" i="3"/>
  <c r="AV136" i="3"/>
  <c r="AV132" i="3"/>
  <c r="AV161" i="3"/>
  <c r="AV155" i="3"/>
  <c r="AV150" i="3"/>
  <c r="AV145" i="3"/>
  <c r="AV139" i="3"/>
  <c r="AV134" i="3"/>
  <c r="AV163" i="3"/>
  <c r="AV158" i="3"/>
  <c r="AV153" i="3"/>
  <c r="AV147" i="3"/>
  <c r="AV142" i="3"/>
  <c r="AV137" i="3"/>
  <c r="AV131" i="3"/>
  <c r="AV159" i="3"/>
  <c r="AV154" i="3"/>
  <c r="AV149" i="3"/>
  <c r="AV143" i="3"/>
  <c r="AV138" i="3"/>
  <c r="AV133" i="3"/>
  <c r="AV151" i="3"/>
  <c r="AV130" i="3"/>
  <c r="AV146" i="3"/>
  <c r="AV162" i="3"/>
  <c r="AV141" i="3"/>
  <c r="AV157" i="3"/>
  <c r="AV135" i="3"/>
  <c r="AV104" i="3"/>
  <c r="AV100" i="3"/>
  <c r="AV96" i="3"/>
  <c r="AV92" i="3"/>
  <c r="AV88" i="3"/>
  <c r="AV84" i="3"/>
  <c r="AV80" i="3"/>
  <c r="AV76" i="3"/>
  <c r="AV72" i="3"/>
  <c r="AV102" i="3"/>
  <c r="AV98" i="3"/>
  <c r="AV94" i="3"/>
  <c r="AV86" i="3"/>
  <c r="AV82" i="3"/>
  <c r="AV78" i="3"/>
  <c r="AV74" i="3"/>
  <c r="AV70" i="3"/>
  <c r="AV101" i="3"/>
  <c r="AV103" i="3"/>
  <c r="AV99" i="3"/>
  <c r="AV95" i="3"/>
  <c r="AV91" i="3"/>
  <c r="AV87" i="3"/>
  <c r="AV83" i="3"/>
  <c r="AV79" i="3"/>
  <c r="AV75" i="3"/>
  <c r="AV71" i="3"/>
  <c r="AV90" i="3"/>
  <c r="AV97" i="3"/>
  <c r="AV81" i="3"/>
  <c r="AV85" i="3"/>
  <c r="AV93" i="3"/>
  <c r="AV77" i="3"/>
  <c r="AV89" i="3"/>
  <c r="AV73" i="3"/>
  <c r="AV44" i="3"/>
  <c r="AV40" i="3"/>
  <c r="AV36" i="3"/>
  <c r="AV32" i="3"/>
  <c r="AV28" i="3"/>
  <c r="AV24" i="3"/>
  <c r="AV20" i="3"/>
  <c r="AV16" i="3"/>
  <c r="AV12" i="3"/>
  <c r="AV42" i="3"/>
  <c r="AV37" i="3"/>
  <c r="AV31" i="3"/>
  <c r="AV26" i="3"/>
  <c r="AV21" i="3"/>
  <c r="AV15" i="3"/>
  <c r="AV10" i="3"/>
  <c r="AV41" i="3"/>
  <c r="AV35" i="3"/>
  <c r="AV30" i="3"/>
  <c r="AV25" i="3"/>
  <c r="AV19" i="3"/>
  <c r="AV14" i="3"/>
  <c r="AV39" i="3"/>
  <c r="AV34" i="3"/>
  <c r="AV29" i="3"/>
  <c r="AV23" i="3"/>
  <c r="AV18" i="3"/>
  <c r="AV13" i="3"/>
  <c r="AV43" i="3"/>
  <c r="AV22" i="3"/>
  <c r="AV38" i="3"/>
  <c r="AV17" i="3"/>
  <c r="AV33" i="3"/>
  <c r="AV11" i="3"/>
  <c r="AV27" i="3"/>
  <c r="AB30" i="6"/>
  <c r="AC29" i="6"/>
  <c r="D29" i="6"/>
  <c r="F29" i="6"/>
  <c r="C30" i="6"/>
  <c r="AW130" i="3" a="1"/>
  <c r="AW70" i="3" a="1"/>
  <c r="AW10" i="3" a="1"/>
  <c r="AC30" i="6"/>
  <c r="AB31" i="6"/>
  <c r="C31" i="6"/>
  <c r="D30" i="6"/>
  <c r="F30" i="6"/>
  <c r="AW164" i="3"/>
  <c r="AW160" i="3"/>
  <c r="AW156" i="3"/>
  <c r="AW152" i="3"/>
  <c r="AW148" i="3"/>
  <c r="AW144" i="3"/>
  <c r="AW140" i="3"/>
  <c r="AW136" i="3"/>
  <c r="AW132" i="3"/>
  <c r="AW162" i="3"/>
  <c r="AW157" i="3"/>
  <c r="AW151" i="3"/>
  <c r="AW146" i="3"/>
  <c r="AW141" i="3"/>
  <c r="AW135" i="3"/>
  <c r="AW130" i="3"/>
  <c r="AW159" i="3"/>
  <c r="AW154" i="3"/>
  <c r="AW149" i="3"/>
  <c r="AW143" i="3"/>
  <c r="AW138" i="3"/>
  <c r="AW133" i="3"/>
  <c r="AW161" i="3"/>
  <c r="AW155" i="3"/>
  <c r="AW150" i="3"/>
  <c r="AW145" i="3"/>
  <c r="AW139" i="3"/>
  <c r="AW134" i="3"/>
  <c r="AW158" i="3"/>
  <c r="AW137" i="3"/>
  <c r="AW153" i="3"/>
  <c r="AW131" i="3"/>
  <c r="AW147" i="3"/>
  <c r="AW163" i="3"/>
  <c r="AW142" i="3"/>
  <c r="AW104" i="3"/>
  <c r="AW100" i="3"/>
  <c r="AW96" i="3"/>
  <c r="AW92" i="3"/>
  <c r="AW88" i="3"/>
  <c r="AW84" i="3"/>
  <c r="AW80" i="3"/>
  <c r="AW76" i="3"/>
  <c r="AW72" i="3"/>
  <c r="AW102" i="3"/>
  <c r="AW98" i="3"/>
  <c r="AW94" i="3"/>
  <c r="AW90" i="3"/>
  <c r="AW86" i="3"/>
  <c r="AW82" i="3"/>
  <c r="AW78" i="3"/>
  <c r="AW74" i="3"/>
  <c r="AW70" i="3"/>
  <c r="AW103" i="3"/>
  <c r="AW99" i="3"/>
  <c r="AW95" i="3"/>
  <c r="AW91" i="3"/>
  <c r="AW87" i="3"/>
  <c r="AW83" i="3"/>
  <c r="AW79" i="3"/>
  <c r="AW75" i="3"/>
  <c r="AW71" i="3"/>
  <c r="AW101" i="3"/>
  <c r="AW97" i="3"/>
  <c r="AW93" i="3"/>
  <c r="AW89" i="3"/>
  <c r="AW85" i="3"/>
  <c r="AW81" i="3"/>
  <c r="AW77" i="3"/>
  <c r="AW73" i="3"/>
  <c r="AW44" i="3"/>
  <c r="AW40" i="3"/>
  <c r="AW36" i="3"/>
  <c r="AW32" i="3"/>
  <c r="AW28" i="3"/>
  <c r="AW24" i="3"/>
  <c r="AW20" i="3"/>
  <c r="AW16" i="3"/>
  <c r="AW12" i="3"/>
  <c r="AW43" i="3"/>
  <c r="AW38" i="3"/>
  <c r="AW33" i="3"/>
  <c r="AW27" i="3"/>
  <c r="AW22" i="3"/>
  <c r="AW17" i="3"/>
  <c r="AW11" i="3"/>
  <c r="AW41" i="3"/>
  <c r="AW35" i="3"/>
  <c r="AW30" i="3"/>
  <c r="AW25" i="3"/>
  <c r="AW19" i="3"/>
  <c r="AW14" i="3"/>
  <c r="AW42" i="3"/>
  <c r="AW37" i="3"/>
  <c r="AW31" i="3"/>
  <c r="AW26" i="3"/>
  <c r="AW21" i="3"/>
  <c r="AW15" i="3"/>
  <c r="AW10" i="3"/>
  <c r="AW29" i="3"/>
  <c r="AW23" i="3"/>
  <c r="AW39" i="3"/>
  <c r="AW18" i="3"/>
  <c r="AW34" i="3"/>
  <c r="AW13" i="3"/>
  <c r="AC31" i="6"/>
  <c r="AB32" i="6"/>
  <c r="C32" i="6"/>
  <c r="D31" i="6"/>
  <c r="F31" i="6"/>
  <c r="AX130" i="3" a="1"/>
  <c r="AX70" i="3" a="1"/>
  <c r="AX10" i="3" a="1"/>
  <c r="C33" i="6"/>
  <c r="D32" i="6"/>
  <c r="F32" i="6"/>
  <c r="AC32" i="6"/>
  <c r="AB33" i="6"/>
  <c r="AX164" i="3"/>
  <c r="AX160" i="3"/>
  <c r="AX156" i="3"/>
  <c r="AX152" i="3"/>
  <c r="AX148" i="3"/>
  <c r="AX144" i="3"/>
  <c r="AX140" i="3"/>
  <c r="AX136" i="3"/>
  <c r="AX132" i="3"/>
  <c r="AX163" i="3"/>
  <c r="AX158" i="3"/>
  <c r="AX153" i="3"/>
  <c r="AX147" i="3"/>
  <c r="AX142" i="3"/>
  <c r="AX137" i="3"/>
  <c r="AX131" i="3"/>
  <c r="AX162" i="3"/>
  <c r="AX157" i="3"/>
  <c r="AX151" i="3"/>
  <c r="AX146" i="3"/>
  <c r="AX141" i="3"/>
  <c r="AX135" i="3"/>
  <c r="AX130" i="3"/>
  <c r="AX161" i="3"/>
  <c r="AX155" i="3"/>
  <c r="AX150" i="3"/>
  <c r="AX145" i="3"/>
  <c r="AX139" i="3"/>
  <c r="AX134" i="3"/>
  <c r="AX143" i="3"/>
  <c r="AX159" i="3"/>
  <c r="AX138" i="3"/>
  <c r="AX154" i="3"/>
  <c r="AX133" i="3"/>
  <c r="AX149" i="3"/>
  <c r="AX104" i="3"/>
  <c r="AX100" i="3"/>
  <c r="AX96" i="3"/>
  <c r="AX92" i="3"/>
  <c r="AX88" i="3"/>
  <c r="AX84" i="3"/>
  <c r="AX80" i="3"/>
  <c r="AX76" i="3"/>
  <c r="AX72" i="3"/>
  <c r="AX102" i="3"/>
  <c r="AX98" i="3"/>
  <c r="AX94" i="3"/>
  <c r="AX90" i="3"/>
  <c r="AX86" i="3"/>
  <c r="AX82" i="3"/>
  <c r="AX78" i="3"/>
  <c r="AX74" i="3"/>
  <c r="AX70" i="3"/>
  <c r="AX101" i="3"/>
  <c r="AX97" i="3"/>
  <c r="AX93" i="3"/>
  <c r="AX89" i="3"/>
  <c r="AX85" i="3"/>
  <c r="AX81" i="3"/>
  <c r="AX77" i="3"/>
  <c r="AX73" i="3"/>
  <c r="AX103" i="3"/>
  <c r="AX99" i="3"/>
  <c r="AX95" i="3"/>
  <c r="AX91" i="3"/>
  <c r="AX87" i="3"/>
  <c r="AX83" i="3"/>
  <c r="AX79" i="3"/>
  <c r="AX75" i="3"/>
  <c r="AX71" i="3"/>
  <c r="AX44" i="3"/>
  <c r="AX40" i="3"/>
  <c r="AX36" i="3"/>
  <c r="AX32" i="3"/>
  <c r="AX28" i="3"/>
  <c r="AX24" i="3"/>
  <c r="AX20" i="3"/>
  <c r="AX16" i="3"/>
  <c r="AX12" i="3"/>
  <c r="AX39" i="3"/>
  <c r="AX34" i="3"/>
  <c r="AX29" i="3"/>
  <c r="AX23" i="3"/>
  <c r="AX18" i="3"/>
  <c r="AX13" i="3"/>
  <c r="AX42" i="3"/>
  <c r="AX37" i="3"/>
  <c r="AX31" i="3"/>
  <c r="AX26" i="3"/>
  <c r="AX21" i="3"/>
  <c r="AX15" i="3"/>
  <c r="AX10" i="3"/>
  <c r="AX43" i="3"/>
  <c r="AX38" i="3"/>
  <c r="AX33" i="3"/>
  <c r="AX27" i="3"/>
  <c r="AX22" i="3"/>
  <c r="AX17" i="3"/>
  <c r="AX11" i="3"/>
  <c r="AX35" i="3"/>
  <c r="AX14" i="3"/>
  <c r="AX25" i="3"/>
  <c r="AX41" i="3"/>
  <c r="AX19" i="3"/>
  <c r="AX30" i="3"/>
  <c r="AC33" i="6"/>
  <c r="AB34" i="6"/>
  <c r="C34" i="6"/>
  <c r="D33" i="6"/>
  <c r="F33" i="6"/>
  <c r="AY130" i="3" a="1"/>
  <c r="AY70" i="3" a="1"/>
  <c r="AY10" i="3" a="1"/>
  <c r="AC34" i="6"/>
  <c r="AB35" i="6"/>
  <c r="D34" i="6"/>
  <c r="F34" i="6"/>
  <c r="C35" i="6"/>
  <c r="AY164" i="3"/>
  <c r="AY160" i="3"/>
  <c r="AY156" i="3"/>
  <c r="AY152" i="3"/>
  <c r="AY148" i="3"/>
  <c r="AY144" i="3"/>
  <c r="AY140" i="3"/>
  <c r="AY136" i="3"/>
  <c r="AY132" i="3"/>
  <c r="AY159" i="3"/>
  <c r="AY154" i="3"/>
  <c r="AY149" i="3"/>
  <c r="AY143" i="3"/>
  <c r="AY138" i="3"/>
  <c r="AY133" i="3"/>
  <c r="AY163" i="3"/>
  <c r="AY158" i="3"/>
  <c r="AY153" i="3"/>
  <c r="AY147" i="3"/>
  <c r="AY142" i="3"/>
  <c r="AY137" i="3"/>
  <c r="AY131" i="3"/>
  <c r="AY162" i="3"/>
  <c r="AY157" i="3"/>
  <c r="AY151" i="3"/>
  <c r="AY146" i="3"/>
  <c r="AY141" i="3"/>
  <c r="AY135" i="3"/>
  <c r="AY130" i="3"/>
  <c r="AY150" i="3"/>
  <c r="AY145" i="3"/>
  <c r="AY161" i="3"/>
  <c r="AY139" i="3"/>
  <c r="AY155" i="3"/>
  <c r="AY134" i="3"/>
  <c r="AY104" i="3"/>
  <c r="AY100" i="3"/>
  <c r="AY96" i="3"/>
  <c r="AY92" i="3"/>
  <c r="AY88" i="3"/>
  <c r="AY84" i="3"/>
  <c r="AY80" i="3"/>
  <c r="AY76" i="3"/>
  <c r="AY72" i="3"/>
  <c r="AY102" i="3"/>
  <c r="AY98" i="3"/>
  <c r="AY94" i="3"/>
  <c r="AY90" i="3"/>
  <c r="AY86" i="3"/>
  <c r="AY82" i="3"/>
  <c r="AY78" i="3"/>
  <c r="AY74" i="3"/>
  <c r="AY70" i="3"/>
  <c r="AY103" i="3"/>
  <c r="AY99" i="3"/>
  <c r="AY95" i="3"/>
  <c r="AY91" i="3"/>
  <c r="AY87" i="3"/>
  <c r="AY83" i="3"/>
  <c r="AY79" i="3"/>
  <c r="AY75" i="3"/>
  <c r="AY71" i="3"/>
  <c r="AY101" i="3"/>
  <c r="AY97" i="3"/>
  <c r="AY93" i="3"/>
  <c r="AY89" i="3"/>
  <c r="AY85" i="3"/>
  <c r="AY81" i="3"/>
  <c r="AY77" i="3"/>
  <c r="AY73" i="3"/>
  <c r="AY44" i="3"/>
  <c r="AY40" i="3"/>
  <c r="AY36" i="3"/>
  <c r="AY32" i="3"/>
  <c r="AY28" i="3"/>
  <c r="AY24" i="3"/>
  <c r="AY20" i="3"/>
  <c r="AY16" i="3"/>
  <c r="AY12" i="3"/>
  <c r="AY41" i="3"/>
  <c r="AY35" i="3"/>
  <c r="AY30" i="3"/>
  <c r="AY25" i="3"/>
  <c r="AY19" i="3"/>
  <c r="AY14" i="3"/>
  <c r="AY43" i="3"/>
  <c r="AY38" i="3"/>
  <c r="AY33" i="3"/>
  <c r="AY27" i="3"/>
  <c r="AY22" i="3"/>
  <c r="AY17" i="3"/>
  <c r="AY11" i="3"/>
  <c r="AY39" i="3"/>
  <c r="AY34" i="3"/>
  <c r="AY29" i="3"/>
  <c r="AY23" i="3"/>
  <c r="AY18" i="3"/>
  <c r="AY13" i="3"/>
  <c r="AY42" i="3"/>
  <c r="AY21" i="3"/>
  <c r="AY31" i="3"/>
  <c r="AY10" i="3"/>
  <c r="AY26" i="3"/>
  <c r="AY37" i="3"/>
  <c r="AY15" i="3"/>
  <c r="AC35" i="6"/>
  <c r="AB36" i="6"/>
  <c r="C36" i="6"/>
  <c r="D35" i="6"/>
  <c r="F35" i="6"/>
  <c r="AZ130" i="3" a="1"/>
  <c r="AZ70" i="3" a="1"/>
  <c r="AZ10" i="3" a="1"/>
  <c r="C37" i="6"/>
  <c r="D37" i="6"/>
  <c r="F37" i="6"/>
  <c r="D36" i="6"/>
  <c r="F36" i="6"/>
  <c r="AC36" i="6"/>
  <c r="AB37" i="6"/>
  <c r="AC37" i="6"/>
  <c r="AZ164" i="3"/>
  <c r="AZ160" i="3"/>
  <c r="AZ156" i="3"/>
  <c r="AZ152" i="3"/>
  <c r="AZ148" i="3"/>
  <c r="AZ144" i="3"/>
  <c r="AZ140" i="3"/>
  <c r="AZ136" i="3"/>
  <c r="AZ132" i="3"/>
  <c r="AZ161" i="3"/>
  <c r="AZ155" i="3"/>
  <c r="AZ150" i="3"/>
  <c r="AZ145" i="3"/>
  <c r="AZ139" i="3"/>
  <c r="AZ134" i="3"/>
  <c r="AZ162" i="3"/>
  <c r="AZ159" i="3"/>
  <c r="AZ154" i="3"/>
  <c r="AZ149" i="3"/>
  <c r="AZ143" i="3"/>
  <c r="AZ138" i="3"/>
  <c r="AZ133" i="3"/>
  <c r="AZ163" i="3"/>
  <c r="AZ158" i="3"/>
  <c r="AZ153" i="3"/>
  <c r="AZ147" i="3"/>
  <c r="AZ142" i="3"/>
  <c r="AZ137" i="3"/>
  <c r="AZ131" i="3"/>
  <c r="AZ157" i="3"/>
  <c r="AZ135" i="3"/>
  <c r="AZ151" i="3"/>
  <c r="AZ130" i="3"/>
  <c r="AZ146" i="3"/>
  <c r="AZ141" i="3"/>
  <c r="AZ104" i="3"/>
  <c r="AZ100" i="3"/>
  <c r="AZ96" i="3"/>
  <c r="AZ92" i="3"/>
  <c r="AZ88" i="3"/>
  <c r="AZ84" i="3"/>
  <c r="AZ80" i="3"/>
  <c r="AZ76" i="3"/>
  <c r="AZ72" i="3"/>
  <c r="AZ102" i="3"/>
  <c r="AZ98" i="3"/>
  <c r="AZ94" i="3"/>
  <c r="AZ90" i="3"/>
  <c r="AZ86" i="3"/>
  <c r="AZ82" i="3"/>
  <c r="AZ78" i="3"/>
  <c r="AZ74" i="3"/>
  <c r="AZ70" i="3"/>
  <c r="AZ101" i="3"/>
  <c r="AZ97" i="3"/>
  <c r="AZ93" i="3"/>
  <c r="AZ89" i="3"/>
  <c r="AZ85" i="3"/>
  <c r="AZ81" i="3"/>
  <c r="AZ77" i="3"/>
  <c r="AZ73" i="3"/>
  <c r="AZ103" i="3"/>
  <c r="AZ99" i="3"/>
  <c r="AZ95" i="3"/>
  <c r="AZ91" i="3"/>
  <c r="AZ87" i="3"/>
  <c r="AZ83" i="3"/>
  <c r="AZ79" i="3"/>
  <c r="AZ75" i="3"/>
  <c r="AZ71" i="3"/>
  <c r="AZ44" i="3"/>
  <c r="AZ40" i="3"/>
  <c r="AZ36" i="3"/>
  <c r="AZ32" i="3"/>
  <c r="AZ28" i="3"/>
  <c r="AZ24" i="3"/>
  <c r="AZ20" i="3"/>
  <c r="AZ16" i="3"/>
  <c r="AZ12" i="3"/>
  <c r="AZ42" i="3"/>
  <c r="AZ37" i="3"/>
  <c r="AZ31" i="3"/>
  <c r="AZ26" i="3"/>
  <c r="AZ21" i="3"/>
  <c r="AZ15" i="3"/>
  <c r="AZ10" i="3"/>
  <c r="AZ39" i="3"/>
  <c r="AZ34" i="3"/>
  <c r="AZ29" i="3"/>
  <c r="AZ23" i="3"/>
  <c r="AZ18" i="3"/>
  <c r="AZ13" i="3"/>
  <c r="AZ41" i="3"/>
  <c r="AZ35" i="3"/>
  <c r="AZ30" i="3"/>
  <c r="AZ25" i="3"/>
  <c r="AZ19" i="3"/>
  <c r="AZ14" i="3"/>
  <c r="AZ27" i="3"/>
  <c r="AZ38" i="3"/>
  <c r="AZ17" i="3"/>
  <c r="AZ33" i="3"/>
  <c r="AZ11" i="3"/>
  <c r="AZ43" i="3"/>
  <c r="AZ22" i="3"/>
  <c r="AC39" i="6"/>
  <c r="F39" i="6"/>
  <c r="BA130" i="3" a="1"/>
  <c r="BA70" i="3" a="1"/>
  <c r="BA10" i="3" a="1"/>
  <c r="BA164" i="3"/>
  <c r="BA160" i="3"/>
  <c r="BA156" i="3"/>
  <c r="BA152" i="3"/>
  <c r="BA148" i="3"/>
  <c r="BA144" i="3"/>
  <c r="BA140" i="3"/>
  <c r="BA136" i="3"/>
  <c r="BA132" i="3"/>
  <c r="BA162" i="3"/>
  <c r="BA157" i="3"/>
  <c r="BA151" i="3"/>
  <c r="BA146" i="3"/>
  <c r="BA141" i="3"/>
  <c r="BA135" i="3"/>
  <c r="BA130" i="3"/>
  <c r="BA163" i="3"/>
  <c r="BA158" i="3"/>
  <c r="BA153" i="3"/>
  <c r="BA147" i="3"/>
  <c r="BA142" i="3"/>
  <c r="BA137" i="3"/>
  <c r="BA131" i="3"/>
  <c r="BA161" i="3"/>
  <c r="BA155" i="3"/>
  <c r="BA150" i="3"/>
  <c r="BA145" i="3"/>
  <c r="BA139" i="3"/>
  <c r="BA134" i="3"/>
  <c r="BA159" i="3"/>
  <c r="BA154" i="3"/>
  <c r="BA149" i="3"/>
  <c r="BA143" i="3"/>
  <c r="BA138" i="3"/>
  <c r="BA133" i="3"/>
  <c r="BA104" i="3"/>
  <c r="BA100" i="3"/>
  <c r="BA96" i="3"/>
  <c r="BA92" i="3"/>
  <c r="BA88" i="3"/>
  <c r="BA84" i="3"/>
  <c r="BA80" i="3"/>
  <c r="BA76" i="3"/>
  <c r="BA72" i="3"/>
  <c r="BA102" i="3"/>
  <c r="BA98" i="3"/>
  <c r="BA94" i="3"/>
  <c r="BA90" i="3"/>
  <c r="BA86" i="3"/>
  <c r="BA82" i="3"/>
  <c r="BA78" i="3"/>
  <c r="BA74" i="3"/>
  <c r="BA103" i="3"/>
  <c r="BA99" i="3"/>
  <c r="BA95" i="3"/>
  <c r="BA91" i="3"/>
  <c r="BA87" i="3"/>
  <c r="BA83" i="3"/>
  <c r="BA79" i="3"/>
  <c r="BA75" i="3"/>
  <c r="BA71" i="3"/>
  <c r="BA70" i="3"/>
  <c r="BA101" i="3"/>
  <c r="BA97" i="3"/>
  <c r="BA93" i="3"/>
  <c r="BA89" i="3"/>
  <c r="BA85" i="3"/>
  <c r="BA81" i="3"/>
  <c r="BA77" i="3"/>
  <c r="BA73" i="3"/>
  <c r="BA44" i="3"/>
  <c r="BA40" i="3"/>
  <c r="BA36" i="3"/>
  <c r="BA32" i="3"/>
  <c r="BA28" i="3"/>
  <c r="BA24" i="3"/>
  <c r="BA20" i="3"/>
  <c r="BA16" i="3"/>
  <c r="BA12" i="3"/>
  <c r="BA43" i="3"/>
  <c r="BA38" i="3"/>
  <c r="BA33" i="3"/>
  <c r="BA27" i="3"/>
  <c r="BA22" i="3"/>
  <c r="BA17" i="3"/>
  <c r="BA11" i="3"/>
  <c r="BA42" i="3"/>
  <c r="BA37" i="3"/>
  <c r="BA31" i="3"/>
  <c r="BA26" i="3"/>
  <c r="BA21" i="3"/>
  <c r="BA15" i="3"/>
  <c r="BA10" i="3"/>
  <c r="BA41" i="3"/>
  <c r="BA35" i="3"/>
  <c r="BA30" i="3"/>
  <c r="BA25" i="3"/>
  <c r="BA19" i="3"/>
  <c r="BA14" i="3"/>
  <c r="BA34" i="3"/>
  <c r="BA13" i="3"/>
  <c r="BA23" i="3"/>
  <c r="BA39" i="3"/>
  <c r="BA18" i="3"/>
  <c r="BA29" i="3"/>
  <c r="BB130" i="3" a="1"/>
  <c r="BB70" i="3" a="1"/>
  <c r="BB10" i="3" a="1"/>
  <c r="BB164" i="3"/>
  <c r="BB160" i="3"/>
  <c r="BB156" i="3"/>
  <c r="BB152" i="3"/>
  <c r="BB148" i="3"/>
  <c r="BB144" i="3"/>
  <c r="BB140" i="3"/>
  <c r="BB136" i="3"/>
  <c r="BB132" i="3"/>
  <c r="BB163" i="3"/>
  <c r="BB158" i="3"/>
  <c r="BB153" i="3"/>
  <c r="BB147" i="3"/>
  <c r="BB142" i="3"/>
  <c r="BB137" i="3"/>
  <c r="BB131" i="3"/>
  <c r="BB161" i="3"/>
  <c r="BB155" i="3"/>
  <c r="BB150" i="3"/>
  <c r="BB145" i="3"/>
  <c r="BB139" i="3"/>
  <c r="BB134" i="3"/>
  <c r="BB159" i="3"/>
  <c r="BB154" i="3"/>
  <c r="BB149" i="3"/>
  <c r="BB143" i="3"/>
  <c r="BB138" i="3"/>
  <c r="BB133" i="3"/>
  <c r="BB162" i="3"/>
  <c r="BB157" i="3"/>
  <c r="BB151" i="3"/>
  <c r="BB146" i="3"/>
  <c r="BB141" i="3"/>
  <c r="BB135" i="3"/>
  <c r="BB130" i="3"/>
  <c r="BB104" i="3"/>
  <c r="BB100" i="3"/>
  <c r="BB96" i="3"/>
  <c r="BB92" i="3"/>
  <c r="BB88" i="3"/>
  <c r="BB84" i="3"/>
  <c r="BB80" i="3"/>
  <c r="BB76" i="3"/>
  <c r="BB72" i="3"/>
  <c r="BB102" i="3"/>
  <c r="BB98" i="3"/>
  <c r="BB94" i="3"/>
  <c r="BB90" i="3"/>
  <c r="BB86" i="3"/>
  <c r="BB82" i="3"/>
  <c r="BB78" i="3"/>
  <c r="BB74" i="3"/>
  <c r="BB70" i="3"/>
  <c r="BB101" i="3"/>
  <c r="BB97" i="3"/>
  <c r="BB93" i="3"/>
  <c r="BB89" i="3"/>
  <c r="BB85" i="3"/>
  <c r="BB81" i="3"/>
  <c r="BB77" i="3"/>
  <c r="BB73" i="3"/>
  <c r="BB103" i="3"/>
  <c r="BB99" i="3"/>
  <c r="BB95" i="3"/>
  <c r="BB91" i="3"/>
  <c r="BB87" i="3"/>
  <c r="BB83" i="3"/>
  <c r="BB79" i="3"/>
  <c r="BB75" i="3"/>
  <c r="BB71" i="3"/>
  <c r="BB44" i="3"/>
  <c r="BB40" i="3"/>
  <c r="BB36" i="3"/>
  <c r="BB32" i="3"/>
  <c r="BB28" i="3"/>
  <c r="BB24" i="3"/>
  <c r="BB20" i="3"/>
  <c r="BB16" i="3"/>
  <c r="BB12" i="3"/>
  <c r="BB39" i="3"/>
  <c r="BB34" i="3"/>
  <c r="BB29" i="3"/>
  <c r="BB23" i="3"/>
  <c r="BB18" i="3"/>
  <c r="BB13" i="3"/>
  <c r="BB43" i="3"/>
  <c r="BB38" i="3"/>
  <c r="BB33" i="3"/>
  <c r="BB27" i="3"/>
  <c r="BB22" i="3"/>
  <c r="BB17" i="3"/>
  <c r="BB11" i="3"/>
  <c r="BB42" i="3"/>
  <c r="BB37" i="3"/>
  <c r="BB31" i="3"/>
  <c r="BB26" i="3"/>
  <c r="BB21" i="3"/>
  <c r="BB15" i="3"/>
  <c r="BB10" i="3"/>
  <c r="BB41" i="3"/>
  <c r="BB19" i="3"/>
  <c r="BB25" i="3"/>
  <c r="BB35" i="3"/>
  <c r="BB14" i="3"/>
  <c r="BB30" i="3"/>
  <c r="BC130" i="3" a="1"/>
  <c r="BC70" i="3" a="1"/>
  <c r="BC10" i="3" a="1"/>
  <c r="BC164" i="3"/>
  <c r="BC160" i="3"/>
  <c r="BC156" i="3"/>
  <c r="BC152" i="3"/>
  <c r="BC148" i="3"/>
  <c r="BC144" i="3"/>
  <c r="BC140" i="3"/>
  <c r="BC136" i="3"/>
  <c r="BC132" i="3"/>
  <c r="BC159" i="3"/>
  <c r="BC154" i="3"/>
  <c r="BC149" i="3"/>
  <c r="BC143" i="3"/>
  <c r="BC138" i="3"/>
  <c r="BC133" i="3"/>
  <c r="BC162" i="3"/>
  <c r="BC157" i="3"/>
  <c r="BC151" i="3"/>
  <c r="BC146" i="3"/>
  <c r="BC141" i="3"/>
  <c r="BC135" i="3"/>
  <c r="BC130" i="3"/>
  <c r="BC163" i="3"/>
  <c r="BC158" i="3"/>
  <c r="BC153" i="3"/>
  <c r="BC147" i="3"/>
  <c r="BC142" i="3"/>
  <c r="BC137" i="3"/>
  <c r="BC131" i="3"/>
  <c r="BC161" i="3"/>
  <c r="BC155" i="3"/>
  <c r="BC150" i="3"/>
  <c r="BC145" i="3"/>
  <c r="BC139" i="3"/>
  <c r="BC134" i="3"/>
  <c r="BC103" i="3"/>
  <c r="BC99" i="3"/>
  <c r="BC95" i="3"/>
  <c r="BC91" i="3"/>
  <c r="BC87" i="3"/>
  <c r="BC83" i="3"/>
  <c r="BC79" i="3"/>
  <c r="BC102" i="3"/>
  <c r="BC97" i="3"/>
  <c r="BC92" i="3"/>
  <c r="BC86" i="3"/>
  <c r="BC81" i="3"/>
  <c r="BC76" i="3"/>
  <c r="BC72" i="3"/>
  <c r="BC100" i="3"/>
  <c r="BC94" i="3"/>
  <c r="BC89" i="3"/>
  <c r="BC84" i="3"/>
  <c r="BC78" i="3"/>
  <c r="BC74" i="3"/>
  <c r="BC70" i="3"/>
  <c r="BC101" i="3"/>
  <c r="BC96" i="3"/>
  <c r="BC90" i="3"/>
  <c r="BC85" i="3"/>
  <c r="BC80" i="3"/>
  <c r="BC75" i="3"/>
  <c r="BC71" i="3"/>
  <c r="BC104" i="3"/>
  <c r="BC98" i="3"/>
  <c r="BC93" i="3"/>
  <c r="BC88" i="3"/>
  <c r="BC82" i="3"/>
  <c r="BC77" i="3"/>
  <c r="BC73" i="3"/>
  <c r="BC44" i="3"/>
  <c r="BC40" i="3"/>
  <c r="BC36" i="3"/>
  <c r="BC32" i="3"/>
  <c r="BC28" i="3"/>
  <c r="BC24" i="3"/>
  <c r="BC20" i="3"/>
  <c r="BC16" i="3"/>
  <c r="BC12" i="3"/>
  <c r="BC41" i="3"/>
  <c r="BC35" i="3"/>
  <c r="BC30" i="3"/>
  <c r="BC25" i="3"/>
  <c r="BC19" i="3"/>
  <c r="BC14" i="3"/>
  <c r="BC39" i="3"/>
  <c r="BC34" i="3"/>
  <c r="BC29" i="3"/>
  <c r="BC23" i="3"/>
  <c r="BC18" i="3"/>
  <c r="BC13" i="3"/>
  <c r="BC43" i="3"/>
  <c r="BC38" i="3"/>
  <c r="BC33" i="3"/>
  <c r="BC27" i="3"/>
  <c r="BC22" i="3"/>
  <c r="BC17" i="3"/>
  <c r="BC11" i="3"/>
  <c r="BC26" i="3"/>
  <c r="BC31" i="3"/>
  <c r="BC10" i="3"/>
  <c r="BC42" i="3"/>
  <c r="BC21" i="3"/>
  <c r="BC37" i="3"/>
  <c r="BC15" i="3"/>
  <c r="BD130" i="3" a="1"/>
  <c r="BD70" i="3" a="1"/>
  <c r="BD10" i="3" a="1"/>
  <c r="BD164" i="3"/>
  <c r="BD160" i="3"/>
  <c r="BD156" i="3"/>
  <c r="BD152" i="3"/>
  <c r="BD148" i="3"/>
  <c r="BD144" i="3"/>
  <c r="BD140" i="3"/>
  <c r="BD136" i="3"/>
  <c r="BD132" i="3"/>
  <c r="BD161" i="3"/>
  <c r="BD155" i="3"/>
  <c r="BD150" i="3"/>
  <c r="BD145" i="3"/>
  <c r="BD139" i="3"/>
  <c r="BD134" i="3"/>
  <c r="BD163" i="3"/>
  <c r="BD158" i="3"/>
  <c r="BD153" i="3"/>
  <c r="BD147" i="3"/>
  <c r="BD142" i="3"/>
  <c r="BD137" i="3"/>
  <c r="BD131" i="3"/>
  <c r="BD159" i="3"/>
  <c r="BD154" i="3"/>
  <c r="BD149" i="3"/>
  <c r="BD143" i="3"/>
  <c r="BD138" i="3"/>
  <c r="BD133" i="3"/>
  <c r="BD162" i="3"/>
  <c r="BD157" i="3"/>
  <c r="BD151" i="3"/>
  <c r="BD146" i="3"/>
  <c r="BD141" i="3"/>
  <c r="BD135" i="3"/>
  <c r="BD130" i="3"/>
  <c r="BD103" i="3"/>
  <c r="BD99" i="3"/>
  <c r="BD95" i="3"/>
  <c r="BD91" i="3"/>
  <c r="BD87" i="3"/>
  <c r="BD83" i="3"/>
  <c r="BD79" i="3"/>
  <c r="BD75" i="3"/>
  <c r="BD71" i="3"/>
  <c r="BD104" i="3"/>
  <c r="BD98" i="3"/>
  <c r="BD93" i="3"/>
  <c r="BD88" i="3"/>
  <c r="BD82" i="3"/>
  <c r="BD77" i="3"/>
  <c r="BD72" i="3"/>
  <c r="BD101" i="3"/>
  <c r="BD96" i="3"/>
  <c r="BD90" i="3"/>
  <c r="BD85" i="3"/>
  <c r="BD80" i="3"/>
  <c r="BD74" i="3"/>
  <c r="BD102" i="3"/>
  <c r="BD97" i="3"/>
  <c r="BD92" i="3"/>
  <c r="BD86" i="3"/>
  <c r="BD81" i="3"/>
  <c r="BD76" i="3"/>
  <c r="BD70" i="3"/>
  <c r="BD100" i="3"/>
  <c r="BD94" i="3"/>
  <c r="BD89" i="3"/>
  <c r="BD84" i="3"/>
  <c r="BD78" i="3"/>
  <c r="BD73" i="3"/>
  <c r="BD44" i="3"/>
  <c r="BD40" i="3"/>
  <c r="BD36" i="3"/>
  <c r="BD32" i="3"/>
  <c r="BD28" i="3"/>
  <c r="BD24" i="3"/>
  <c r="BD20" i="3"/>
  <c r="BD16" i="3"/>
  <c r="BD12" i="3"/>
  <c r="BD42" i="3"/>
  <c r="BD37" i="3"/>
  <c r="BD31" i="3"/>
  <c r="BD26" i="3"/>
  <c r="BD21" i="3"/>
  <c r="BD15" i="3"/>
  <c r="BD10" i="3"/>
  <c r="BD41" i="3"/>
  <c r="BD35" i="3"/>
  <c r="BD30" i="3"/>
  <c r="BD25" i="3"/>
  <c r="BD19" i="3"/>
  <c r="BD14" i="3"/>
  <c r="BD39" i="3"/>
  <c r="BD34" i="3"/>
  <c r="BD29" i="3"/>
  <c r="BD23" i="3"/>
  <c r="BD18" i="3"/>
  <c r="BD13" i="3"/>
  <c r="BD33" i="3"/>
  <c r="BD11" i="3"/>
  <c r="BD38" i="3"/>
  <c r="BD17" i="3"/>
  <c r="BD27" i="3"/>
  <c r="BD43" i="3"/>
  <c r="BD22" i="3"/>
  <c r="BE130" i="3" a="1"/>
  <c r="BE70" i="3" a="1"/>
  <c r="BE10" i="3" a="1"/>
  <c r="BE164" i="3"/>
  <c r="BE160" i="3"/>
  <c r="BE156" i="3"/>
  <c r="BE152" i="3"/>
  <c r="BE148" i="3"/>
  <c r="BE144" i="3"/>
  <c r="BE140" i="3"/>
  <c r="BE136" i="3"/>
  <c r="BE132" i="3"/>
  <c r="BE162" i="3"/>
  <c r="BE157" i="3"/>
  <c r="BE151" i="3"/>
  <c r="BE146" i="3"/>
  <c r="BE141" i="3"/>
  <c r="BE135" i="3"/>
  <c r="BE130" i="3"/>
  <c r="BE159" i="3"/>
  <c r="BE154" i="3"/>
  <c r="BE149" i="3"/>
  <c r="BE143" i="3"/>
  <c r="BE138" i="3"/>
  <c r="BE133" i="3"/>
  <c r="BE161" i="3"/>
  <c r="BE155" i="3"/>
  <c r="BE150" i="3"/>
  <c r="BE145" i="3"/>
  <c r="BE139" i="3"/>
  <c r="BE134" i="3"/>
  <c r="BE163" i="3"/>
  <c r="BE158" i="3"/>
  <c r="BE153" i="3"/>
  <c r="BE147" i="3"/>
  <c r="BE142" i="3"/>
  <c r="BE137" i="3"/>
  <c r="BE131" i="3"/>
  <c r="BE103" i="3"/>
  <c r="BE99" i="3"/>
  <c r="BE95" i="3"/>
  <c r="BE91" i="3"/>
  <c r="BE87" i="3"/>
  <c r="BE83" i="3"/>
  <c r="BE79" i="3"/>
  <c r="BE75" i="3"/>
  <c r="BE71" i="3"/>
  <c r="BE100" i="3"/>
  <c r="BE94" i="3"/>
  <c r="BE89" i="3"/>
  <c r="BE84" i="3"/>
  <c r="BE78" i="3"/>
  <c r="BE73" i="3"/>
  <c r="BE102" i="3"/>
  <c r="BE97" i="3"/>
  <c r="BE92" i="3"/>
  <c r="BE86" i="3"/>
  <c r="BE81" i="3"/>
  <c r="BE76" i="3"/>
  <c r="BE70" i="3"/>
  <c r="BE101" i="3"/>
  <c r="BE96" i="3"/>
  <c r="BE90" i="3"/>
  <c r="BE85" i="3"/>
  <c r="BE80" i="3"/>
  <c r="BE74" i="3"/>
  <c r="BE104" i="3"/>
  <c r="BE98" i="3"/>
  <c r="BE93" i="3"/>
  <c r="BE88" i="3"/>
  <c r="BE82" i="3"/>
  <c r="BE77" i="3"/>
  <c r="BE72" i="3"/>
  <c r="BE44" i="3"/>
  <c r="BE40" i="3"/>
  <c r="BE36" i="3"/>
  <c r="BE32" i="3"/>
  <c r="BE28" i="3"/>
  <c r="BE24" i="3"/>
  <c r="BE20" i="3"/>
  <c r="BE16" i="3"/>
  <c r="BE12" i="3"/>
  <c r="BE43" i="3"/>
  <c r="BE38" i="3"/>
  <c r="BE33" i="3"/>
  <c r="BE27" i="3"/>
  <c r="BE22" i="3"/>
  <c r="BE17" i="3"/>
  <c r="BE11" i="3"/>
  <c r="BE41" i="3"/>
  <c r="BE35" i="3"/>
  <c r="BE30" i="3"/>
  <c r="BE25" i="3"/>
  <c r="BE19" i="3"/>
  <c r="BE14" i="3"/>
  <c r="BE42" i="3"/>
  <c r="BE37" i="3"/>
  <c r="BE31" i="3"/>
  <c r="BE26" i="3"/>
  <c r="BE21" i="3"/>
  <c r="BE15" i="3"/>
  <c r="BE10" i="3"/>
  <c r="BE39" i="3"/>
  <c r="BE18" i="3"/>
  <c r="BE23" i="3"/>
  <c r="BE34" i="3"/>
  <c r="BE13" i="3"/>
  <c r="BE29" i="3"/>
  <c r="BF130" i="3" a="1"/>
  <c r="BF70" i="3" a="1"/>
  <c r="BF10" i="3" a="1"/>
  <c r="BF164" i="3"/>
  <c r="BF160" i="3"/>
  <c r="BF156" i="3"/>
  <c r="BF152" i="3"/>
  <c r="BF148" i="3"/>
  <c r="BF144" i="3"/>
  <c r="BF140" i="3"/>
  <c r="BF136" i="3"/>
  <c r="BF132" i="3"/>
  <c r="BF163" i="3"/>
  <c r="BF158" i="3"/>
  <c r="BF153" i="3"/>
  <c r="BF147" i="3"/>
  <c r="BF142" i="3"/>
  <c r="BF137" i="3"/>
  <c r="BF131" i="3"/>
  <c r="BF162" i="3"/>
  <c r="BF157" i="3"/>
  <c r="BF151" i="3"/>
  <c r="BF146" i="3"/>
  <c r="BF141" i="3"/>
  <c r="BF135" i="3"/>
  <c r="BF130" i="3"/>
  <c r="BF161" i="3"/>
  <c r="BF155" i="3"/>
  <c r="BF150" i="3"/>
  <c r="BF145" i="3"/>
  <c r="BF139" i="3"/>
  <c r="BF134" i="3"/>
  <c r="BF159" i="3"/>
  <c r="BF154" i="3"/>
  <c r="BF149" i="3"/>
  <c r="BF143" i="3"/>
  <c r="BF138" i="3"/>
  <c r="BF133" i="3"/>
  <c r="BF103" i="3"/>
  <c r="BF99" i="3"/>
  <c r="BF95" i="3"/>
  <c r="BF91" i="3"/>
  <c r="BF87" i="3"/>
  <c r="BF83" i="3"/>
  <c r="BF79" i="3"/>
  <c r="BF75" i="3"/>
  <c r="BF71" i="3"/>
  <c r="BF101" i="3"/>
  <c r="BF96" i="3"/>
  <c r="BF90" i="3"/>
  <c r="BF85" i="3"/>
  <c r="BF80" i="3"/>
  <c r="BF74" i="3"/>
  <c r="BF104" i="3"/>
  <c r="BF98" i="3"/>
  <c r="BF93" i="3"/>
  <c r="BF88" i="3"/>
  <c r="BF82" i="3"/>
  <c r="BF77" i="3"/>
  <c r="BF72" i="3"/>
  <c r="BF102" i="3"/>
  <c r="BF97" i="3"/>
  <c r="BF92" i="3"/>
  <c r="BF86" i="3"/>
  <c r="BF81" i="3"/>
  <c r="BF76" i="3"/>
  <c r="BF70" i="3"/>
  <c r="BF100" i="3"/>
  <c r="BF94" i="3"/>
  <c r="BF89" i="3"/>
  <c r="BF84" i="3"/>
  <c r="BF78" i="3"/>
  <c r="BF73" i="3"/>
  <c r="BF44" i="3"/>
  <c r="BF40" i="3"/>
  <c r="BF36" i="3"/>
  <c r="BF32" i="3"/>
  <c r="BF28" i="3"/>
  <c r="BF24" i="3"/>
  <c r="BF20" i="3"/>
  <c r="BF16" i="3"/>
  <c r="BF12" i="3"/>
  <c r="BF39" i="3"/>
  <c r="BF34" i="3"/>
  <c r="BF29" i="3"/>
  <c r="BF23" i="3"/>
  <c r="BF18" i="3"/>
  <c r="BF13" i="3"/>
  <c r="BF42" i="3"/>
  <c r="BF37" i="3"/>
  <c r="BF31" i="3"/>
  <c r="BF26" i="3"/>
  <c r="BF21" i="3"/>
  <c r="BF15" i="3"/>
  <c r="BF10" i="3"/>
  <c r="BF43" i="3"/>
  <c r="BF38" i="3"/>
  <c r="BF33" i="3"/>
  <c r="BF27" i="3"/>
  <c r="BF22" i="3"/>
  <c r="BF17" i="3"/>
  <c r="BF11" i="3"/>
  <c r="BF25" i="3"/>
  <c r="BF30" i="3"/>
  <c r="BF41" i="3"/>
  <c r="BF19" i="3"/>
  <c r="BF35" i="3"/>
  <c r="BF14" i="3"/>
  <c r="BG130" i="3" a="1"/>
  <c r="BG70" i="3" a="1"/>
  <c r="BG10" i="3" a="1"/>
  <c r="BG161" i="3"/>
  <c r="BG157" i="3"/>
  <c r="BG153" i="3"/>
  <c r="BG149" i="3"/>
  <c r="BG145" i="3"/>
  <c r="BG141" i="3"/>
  <c r="BG137" i="3"/>
  <c r="BG133" i="3"/>
  <c r="BG164" i="3"/>
  <c r="BG160" i="3"/>
  <c r="BG156" i="3"/>
  <c r="BG152" i="3"/>
  <c r="BG148" i="3"/>
  <c r="BG144" i="3"/>
  <c r="BG140" i="3"/>
  <c r="BG136" i="3"/>
  <c r="BG132" i="3"/>
  <c r="BG159" i="3"/>
  <c r="BG151" i="3"/>
  <c r="BG143" i="3"/>
  <c r="BG135" i="3"/>
  <c r="BG158" i="3"/>
  <c r="BG150" i="3"/>
  <c r="BG142" i="3"/>
  <c r="BG134" i="3"/>
  <c r="BG163" i="3"/>
  <c r="BG155" i="3"/>
  <c r="BG147" i="3"/>
  <c r="BG139" i="3"/>
  <c r="BG131" i="3"/>
  <c r="BG162" i="3"/>
  <c r="BG154" i="3"/>
  <c r="BG146" i="3"/>
  <c r="BG138" i="3"/>
  <c r="BG130" i="3"/>
  <c r="BG103" i="3"/>
  <c r="BG99" i="3"/>
  <c r="BG95" i="3"/>
  <c r="BG91" i="3"/>
  <c r="BG87" i="3"/>
  <c r="BG83" i="3"/>
  <c r="BG79" i="3"/>
  <c r="BG75" i="3"/>
  <c r="BG71" i="3"/>
  <c r="BG102" i="3"/>
  <c r="BG97" i="3"/>
  <c r="BG92" i="3"/>
  <c r="BG86" i="3"/>
  <c r="BG81" i="3"/>
  <c r="BG76" i="3"/>
  <c r="BG70" i="3"/>
  <c r="BG100" i="3"/>
  <c r="BG94" i="3"/>
  <c r="BG89" i="3"/>
  <c r="BG84" i="3"/>
  <c r="BG78" i="3"/>
  <c r="BG73" i="3"/>
  <c r="BG104" i="3"/>
  <c r="BG98" i="3"/>
  <c r="BG93" i="3"/>
  <c r="BG88" i="3"/>
  <c r="BG82" i="3"/>
  <c r="BG77" i="3"/>
  <c r="BG72" i="3"/>
  <c r="BG101" i="3"/>
  <c r="BG96" i="3"/>
  <c r="BG90" i="3"/>
  <c r="BG85" i="3"/>
  <c r="BG80" i="3"/>
  <c r="BG74" i="3"/>
  <c r="BG44" i="3"/>
  <c r="BG40" i="3"/>
  <c r="BG36" i="3"/>
  <c r="BG32" i="3"/>
  <c r="BG28" i="3"/>
  <c r="BG24" i="3"/>
  <c r="BG20" i="3"/>
  <c r="BG16" i="3"/>
  <c r="BG12" i="3"/>
  <c r="BG41" i="3"/>
  <c r="BG35" i="3"/>
  <c r="BG30" i="3"/>
  <c r="BG25" i="3"/>
  <c r="BG19" i="3"/>
  <c r="BG14" i="3"/>
  <c r="BG38" i="3"/>
  <c r="BG31" i="3"/>
  <c r="BG23" i="3"/>
  <c r="BG17" i="3"/>
  <c r="BG10" i="3"/>
  <c r="BG42" i="3"/>
  <c r="BG34" i="3"/>
  <c r="BG27" i="3"/>
  <c r="BG21" i="3"/>
  <c r="BG13" i="3"/>
  <c r="BG43" i="3"/>
  <c r="BG37" i="3"/>
  <c r="BG29" i="3"/>
  <c r="BG22" i="3"/>
  <c r="BG15" i="3"/>
  <c r="BG39" i="3"/>
  <c r="BG11" i="3"/>
  <c r="BG18" i="3"/>
  <c r="BG33" i="3"/>
  <c r="BG26" i="3"/>
  <c r="BH130" i="3" a="1"/>
  <c r="BH70" i="3" a="1"/>
  <c r="BH10" i="3" a="1"/>
  <c r="BH161" i="3"/>
  <c r="BH157" i="3"/>
  <c r="BH153" i="3"/>
  <c r="BH149" i="3"/>
  <c r="BH145" i="3"/>
  <c r="BH141" i="3"/>
  <c r="BH137" i="3"/>
  <c r="BH133" i="3"/>
  <c r="BH164" i="3"/>
  <c r="BH160" i="3"/>
  <c r="BH156" i="3"/>
  <c r="BH152" i="3"/>
  <c r="BH148" i="3"/>
  <c r="BH144" i="3"/>
  <c r="BH140" i="3"/>
  <c r="BH136" i="3"/>
  <c r="BH132" i="3"/>
  <c r="BH163" i="3"/>
  <c r="BH155" i="3"/>
  <c r="BH147" i="3"/>
  <c r="BH139" i="3"/>
  <c r="BH131" i="3"/>
  <c r="BH162" i="3"/>
  <c r="BH154" i="3"/>
  <c r="BH146" i="3"/>
  <c r="BH138" i="3"/>
  <c r="BH130" i="3"/>
  <c r="BH159" i="3"/>
  <c r="BH151" i="3"/>
  <c r="BH143" i="3"/>
  <c r="BH135" i="3"/>
  <c r="BH158" i="3"/>
  <c r="BH150" i="3"/>
  <c r="BH142" i="3"/>
  <c r="BH134" i="3"/>
  <c r="BH103" i="3"/>
  <c r="BH99" i="3"/>
  <c r="BH95" i="3"/>
  <c r="BH91" i="3"/>
  <c r="BH87" i="3"/>
  <c r="BH83" i="3"/>
  <c r="BH79" i="3"/>
  <c r="BH75" i="3"/>
  <c r="BH71" i="3"/>
  <c r="BH104" i="3"/>
  <c r="BH98" i="3"/>
  <c r="BH93" i="3"/>
  <c r="BH88" i="3"/>
  <c r="BH82" i="3"/>
  <c r="BH77" i="3"/>
  <c r="BH72" i="3"/>
  <c r="BH101" i="3"/>
  <c r="BH96" i="3"/>
  <c r="BH90" i="3"/>
  <c r="BH85" i="3"/>
  <c r="BH80" i="3"/>
  <c r="BH74" i="3"/>
  <c r="BH100" i="3"/>
  <c r="BH94" i="3"/>
  <c r="BH89" i="3"/>
  <c r="BH84" i="3"/>
  <c r="BH78" i="3"/>
  <c r="BH73" i="3"/>
  <c r="BH102" i="3"/>
  <c r="BH97" i="3"/>
  <c r="BH92" i="3"/>
  <c r="BH86" i="3"/>
  <c r="BH81" i="3"/>
  <c r="BH76" i="3"/>
  <c r="BH70" i="3"/>
  <c r="BH44" i="3"/>
  <c r="BH40" i="3"/>
  <c r="BH36" i="3"/>
  <c r="BH32" i="3"/>
  <c r="BH28" i="3"/>
  <c r="BH24" i="3"/>
  <c r="BH20" i="3"/>
  <c r="BH16" i="3"/>
  <c r="BH12" i="3"/>
  <c r="BH42" i="3"/>
  <c r="BH37" i="3"/>
  <c r="BH31" i="3"/>
  <c r="BH26" i="3"/>
  <c r="BH21" i="3"/>
  <c r="BH15" i="3"/>
  <c r="BH10" i="3"/>
  <c r="BH41" i="3"/>
  <c r="BH35" i="3"/>
  <c r="BH39" i="3"/>
  <c r="BH30" i="3"/>
  <c r="BH23" i="3"/>
  <c r="BH17" i="3"/>
  <c r="BH34" i="3"/>
  <c r="BH27" i="3"/>
  <c r="BH19" i="3"/>
  <c r="BH13" i="3"/>
  <c r="BH38" i="3"/>
  <c r="BH29" i="3"/>
  <c r="BH22" i="3"/>
  <c r="BH14" i="3"/>
  <c r="BH33" i="3"/>
  <c r="BH43" i="3"/>
  <c r="BH11" i="3"/>
  <c r="BH25" i="3"/>
  <c r="BH18" i="3"/>
  <c r="BI130" i="3" a="1"/>
  <c r="BI70" i="3" a="1"/>
  <c r="BI10" i="3" a="1"/>
  <c r="BI161" i="3"/>
  <c r="BI157" i="3"/>
  <c r="BI153" i="3"/>
  <c r="BI149" i="3"/>
  <c r="BI145" i="3"/>
  <c r="BI141" i="3"/>
  <c r="BI137" i="3"/>
  <c r="BI133" i="3"/>
  <c r="BI164" i="3"/>
  <c r="BI160" i="3"/>
  <c r="BI156" i="3"/>
  <c r="BI152" i="3"/>
  <c r="BI148" i="3"/>
  <c r="BI144" i="3"/>
  <c r="BI140" i="3"/>
  <c r="BI136" i="3"/>
  <c r="BI132" i="3"/>
  <c r="BI159" i="3"/>
  <c r="BI151" i="3"/>
  <c r="BI143" i="3"/>
  <c r="BI135" i="3"/>
  <c r="BI158" i="3"/>
  <c r="BI150" i="3"/>
  <c r="BI142" i="3"/>
  <c r="BI134" i="3"/>
  <c r="BI163" i="3"/>
  <c r="BI155" i="3"/>
  <c r="BI147" i="3"/>
  <c r="BI139" i="3"/>
  <c r="BI131" i="3"/>
  <c r="BI162" i="3"/>
  <c r="BI154" i="3"/>
  <c r="BI146" i="3"/>
  <c r="BI138" i="3"/>
  <c r="BI130" i="3"/>
  <c r="BI103" i="3"/>
  <c r="BI99" i="3"/>
  <c r="BI95" i="3"/>
  <c r="BI91" i="3"/>
  <c r="BI87" i="3"/>
  <c r="BI83" i="3"/>
  <c r="BI79" i="3"/>
  <c r="BI75" i="3"/>
  <c r="BI71" i="3"/>
  <c r="BI100" i="3"/>
  <c r="BI94" i="3"/>
  <c r="BI89" i="3"/>
  <c r="BI84" i="3"/>
  <c r="BI78" i="3"/>
  <c r="BI73" i="3"/>
  <c r="BI102" i="3"/>
  <c r="BI97" i="3"/>
  <c r="BI92" i="3"/>
  <c r="BI86" i="3"/>
  <c r="BI81" i="3"/>
  <c r="BI76" i="3"/>
  <c r="BI70" i="3"/>
  <c r="BI104" i="3"/>
  <c r="BI98" i="3"/>
  <c r="BI93" i="3"/>
  <c r="BI88" i="3"/>
  <c r="BI82" i="3"/>
  <c r="BI77" i="3"/>
  <c r="BI72" i="3"/>
  <c r="BI101" i="3"/>
  <c r="BI96" i="3"/>
  <c r="BI90" i="3"/>
  <c r="BI85" i="3"/>
  <c r="BI80" i="3"/>
  <c r="BI74" i="3"/>
  <c r="BI44" i="3"/>
  <c r="BI40" i="3"/>
  <c r="BI36" i="3"/>
  <c r="BI32" i="3"/>
  <c r="BI28" i="3"/>
  <c r="BI24" i="3"/>
  <c r="BI20" i="3"/>
  <c r="BI16" i="3"/>
  <c r="BI12" i="3"/>
  <c r="BI43" i="3"/>
  <c r="BI38" i="3"/>
  <c r="BI33" i="3"/>
  <c r="BI27" i="3"/>
  <c r="BI22" i="3"/>
  <c r="BI17" i="3"/>
  <c r="BI11" i="3"/>
  <c r="BI42" i="3"/>
  <c r="BI37" i="3"/>
  <c r="BI31" i="3"/>
  <c r="BI26" i="3"/>
  <c r="BI21" i="3"/>
  <c r="BI15" i="3"/>
  <c r="BI10" i="3"/>
  <c r="BI35" i="3"/>
  <c r="BI25" i="3"/>
  <c r="BI14" i="3"/>
  <c r="BI34" i="3"/>
  <c r="BI23" i="3"/>
  <c r="BI13" i="3"/>
  <c r="BI41" i="3"/>
  <c r="BI30" i="3"/>
  <c r="BI19" i="3"/>
  <c r="BI39" i="3"/>
  <c r="BI29" i="3"/>
  <c r="BI18" i="3"/>
  <c r="BJ130" i="3" a="1"/>
  <c r="BJ70" i="3" a="1"/>
  <c r="BJ10" i="3" a="1"/>
  <c r="BJ161" i="3"/>
  <c r="BJ157" i="3"/>
  <c r="BJ153" i="3"/>
  <c r="BJ149" i="3"/>
  <c r="BJ145" i="3"/>
  <c r="BJ141" i="3"/>
  <c r="BJ137" i="3"/>
  <c r="BJ133" i="3"/>
  <c r="BJ162" i="3"/>
  <c r="BJ156" i="3"/>
  <c r="BJ151" i="3"/>
  <c r="BJ146" i="3"/>
  <c r="BJ140" i="3"/>
  <c r="BJ135" i="3"/>
  <c r="BJ130" i="3"/>
  <c r="BJ160" i="3"/>
  <c r="BJ155" i="3"/>
  <c r="BJ150" i="3"/>
  <c r="BJ144" i="3"/>
  <c r="BJ139" i="3"/>
  <c r="BJ134" i="3"/>
  <c r="BJ164" i="3"/>
  <c r="BJ154" i="3"/>
  <c r="BJ143" i="3"/>
  <c r="BJ132" i="3"/>
  <c r="BJ163" i="3"/>
  <c r="BJ152" i="3"/>
  <c r="BJ142" i="3"/>
  <c r="BJ131" i="3"/>
  <c r="BJ159" i="3"/>
  <c r="BJ148" i="3"/>
  <c r="BJ138" i="3"/>
  <c r="BJ158" i="3"/>
  <c r="BJ147" i="3"/>
  <c r="BJ136" i="3"/>
  <c r="BJ103" i="3"/>
  <c r="BJ99" i="3"/>
  <c r="BJ95" i="3"/>
  <c r="BJ91" i="3"/>
  <c r="BJ87" i="3"/>
  <c r="BJ83" i="3"/>
  <c r="BJ79" i="3"/>
  <c r="BJ75" i="3"/>
  <c r="BJ71" i="3"/>
  <c r="BJ101" i="3"/>
  <c r="BJ96" i="3"/>
  <c r="BJ90" i="3"/>
  <c r="BJ85" i="3"/>
  <c r="BJ80" i="3"/>
  <c r="BJ74" i="3"/>
  <c r="BJ104" i="3"/>
  <c r="BJ98" i="3"/>
  <c r="BJ93" i="3"/>
  <c r="BJ88" i="3"/>
  <c r="BJ82" i="3"/>
  <c r="BJ77" i="3"/>
  <c r="BJ72" i="3"/>
  <c r="BJ100" i="3"/>
  <c r="BJ94" i="3"/>
  <c r="BJ89" i="3"/>
  <c r="BJ84" i="3"/>
  <c r="BJ78" i="3"/>
  <c r="BJ73" i="3"/>
  <c r="BJ102" i="3"/>
  <c r="BJ97" i="3"/>
  <c r="BJ92" i="3"/>
  <c r="BJ86" i="3"/>
  <c r="BJ81" i="3"/>
  <c r="BJ76" i="3"/>
  <c r="BJ70" i="3"/>
  <c r="BJ44" i="3"/>
  <c r="BJ40" i="3"/>
  <c r="BJ36" i="3"/>
  <c r="BJ32" i="3"/>
  <c r="BJ28" i="3"/>
  <c r="BJ24" i="3"/>
  <c r="BJ20" i="3"/>
  <c r="BJ16" i="3"/>
  <c r="BJ12" i="3"/>
  <c r="BJ39" i="3"/>
  <c r="BJ34" i="3"/>
  <c r="BJ29" i="3"/>
  <c r="BJ23" i="3"/>
  <c r="BJ18" i="3"/>
  <c r="BJ13" i="3"/>
  <c r="BJ43" i="3"/>
  <c r="BJ38" i="3"/>
  <c r="BJ33" i="3"/>
  <c r="BJ27" i="3"/>
  <c r="BJ22" i="3"/>
  <c r="BJ17" i="3"/>
  <c r="BJ11" i="3"/>
  <c r="BJ42" i="3"/>
  <c r="BJ31" i="3"/>
  <c r="BJ21" i="3"/>
  <c r="BJ10" i="3"/>
  <c r="BJ41" i="3"/>
  <c r="BJ30" i="3"/>
  <c r="BJ19" i="3"/>
  <c r="BJ37" i="3"/>
  <c r="BJ26" i="3"/>
  <c r="BJ15" i="3"/>
  <c r="BJ14" i="3"/>
  <c r="BJ35" i="3"/>
  <c r="BJ25" i="3"/>
  <c r="BK130" i="3" a="1"/>
  <c r="BK70" i="3" a="1"/>
  <c r="BJ106" i="3" a="1"/>
  <c r="BJ106" i="3"/>
  <c r="BK10" i="3" a="1"/>
  <c r="BK161" i="3"/>
  <c r="BK157" i="3"/>
  <c r="BK153" i="3"/>
  <c r="BK149" i="3"/>
  <c r="BK145" i="3"/>
  <c r="BK141" i="3"/>
  <c r="BK137" i="3"/>
  <c r="BK133" i="3"/>
  <c r="BK163" i="3"/>
  <c r="BK158" i="3"/>
  <c r="BK152" i="3"/>
  <c r="BK147" i="3"/>
  <c r="BK142" i="3"/>
  <c r="BK136" i="3"/>
  <c r="BK131" i="3"/>
  <c r="BK162" i="3"/>
  <c r="BK156" i="3"/>
  <c r="BK151" i="3"/>
  <c r="BK146" i="3"/>
  <c r="BK140" i="3"/>
  <c r="BK135" i="3"/>
  <c r="BK130" i="3"/>
  <c r="BK160" i="3"/>
  <c r="BK150" i="3"/>
  <c r="BK139" i="3"/>
  <c r="BK159" i="3"/>
  <c r="BK148" i="3"/>
  <c r="BK138" i="3"/>
  <c r="BK155" i="3"/>
  <c r="BK144" i="3"/>
  <c r="BK134" i="3"/>
  <c r="BK164" i="3"/>
  <c r="BK154" i="3"/>
  <c r="BK143" i="3"/>
  <c r="BK132" i="3"/>
  <c r="BK103" i="3"/>
  <c r="BK99" i="3"/>
  <c r="BK95" i="3"/>
  <c r="BK91" i="3"/>
  <c r="BK87" i="3"/>
  <c r="BK83" i="3"/>
  <c r="BK79" i="3"/>
  <c r="BK75" i="3"/>
  <c r="BK71" i="3"/>
  <c r="BK102" i="3"/>
  <c r="BK97" i="3"/>
  <c r="BK92" i="3"/>
  <c r="BK86" i="3"/>
  <c r="BK81" i="3"/>
  <c r="BK76" i="3"/>
  <c r="BK70" i="3"/>
  <c r="BK100" i="3"/>
  <c r="BK94" i="3"/>
  <c r="BK89" i="3"/>
  <c r="BK84" i="3"/>
  <c r="BK78" i="3"/>
  <c r="BK73" i="3"/>
  <c r="BK101" i="3"/>
  <c r="BK96" i="3"/>
  <c r="BK90" i="3"/>
  <c r="BK85" i="3"/>
  <c r="BK80" i="3"/>
  <c r="BK74" i="3"/>
  <c r="BK104" i="3"/>
  <c r="BK98" i="3"/>
  <c r="BK93" i="3"/>
  <c r="BK88" i="3"/>
  <c r="BK82" i="3"/>
  <c r="BK77" i="3"/>
  <c r="BK72" i="3"/>
  <c r="BK44" i="3"/>
  <c r="BK40" i="3"/>
  <c r="BK36" i="3"/>
  <c r="BK32" i="3"/>
  <c r="BK28" i="3"/>
  <c r="BK24" i="3"/>
  <c r="BK20" i="3"/>
  <c r="BK16" i="3"/>
  <c r="BK12" i="3"/>
  <c r="BK41" i="3"/>
  <c r="BK35" i="3"/>
  <c r="BK30" i="3"/>
  <c r="BK25" i="3"/>
  <c r="BK19" i="3"/>
  <c r="BK14" i="3"/>
  <c r="BK39" i="3"/>
  <c r="BK34" i="3"/>
  <c r="BK29" i="3"/>
  <c r="BK23" i="3"/>
  <c r="BK18" i="3"/>
  <c r="BK13" i="3"/>
  <c r="BK38" i="3"/>
  <c r="BK27" i="3"/>
  <c r="BK17" i="3"/>
  <c r="BK37" i="3"/>
  <c r="BK26" i="3"/>
  <c r="BK15" i="3"/>
  <c r="BK43" i="3"/>
  <c r="BK33" i="3"/>
  <c r="BK22" i="3"/>
  <c r="BK11" i="3"/>
  <c r="BK10" i="3"/>
  <c r="BK21" i="3"/>
  <c r="BK42" i="3"/>
  <c r="BK31" i="3"/>
  <c r="BL130" i="3" a="1"/>
  <c r="BL70" i="3" a="1"/>
  <c r="BK106" i="3" a="1"/>
  <c r="BK106" i="3"/>
  <c r="BL10" i="3" a="1"/>
  <c r="BL161" i="3"/>
  <c r="BL157" i="3"/>
  <c r="BL153" i="3"/>
  <c r="BL149" i="3"/>
  <c r="BL145" i="3"/>
  <c r="BL141" i="3"/>
  <c r="BL137" i="3"/>
  <c r="BL133" i="3"/>
  <c r="BL164" i="3"/>
  <c r="BL159" i="3"/>
  <c r="BL154" i="3"/>
  <c r="BL148" i="3"/>
  <c r="BL143" i="3"/>
  <c r="BL138" i="3"/>
  <c r="BL132" i="3"/>
  <c r="BL163" i="3"/>
  <c r="BL158" i="3"/>
  <c r="BL152" i="3"/>
  <c r="BL147" i="3"/>
  <c r="BL142" i="3"/>
  <c r="BL136" i="3"/>
  <c r="BL131" i="3"/>
  <c r="BL156" i="3"/>
  <c r="BL146" i="3"/>
  <c r="BL135" i="3"/>
  <c r="BL155" i="3"/>
  <c r="BL144" i="3"/>
  <c r="BL134" i="3"/>
  <c r="BL162" i="3"/>
  <c r="BL151" i="3"/>
  <c r="BL140" i="3"/>
  <c r="BL130" i="3"/>
  <c r="BL160" i="3"/>
  <c r="BL150" i="3"/>
  <c r="BL139" i="3"/>
  <c r="BL104" i="3"/>
  <c r="BL100" i="3"/>
  <c r="BL103" i="3"/>
  <c r="BL99" i="3"/>
  <c r="BL95" i="3"/>
  <c r="BL91" i="3"/>
  <c r="BL87" i="3"/>
  <c r="BL83" i="3"/>
  <c r="BL79" i="3"/>
  <c r="BL75" i="3"/>
  <c r="BL71" i="3"/>
  <c r="BL98" i="3"/>
  <c r="BL93" i="3"/>
  <c r="BL88" i="3"/>
  <c r="BL82" i="3"/>
  <c r="BL77" i="3"/>
  <c r="BL72" i="3"/>
  <c r="BL102" i="3"/>
  <c r="BL96" i="3"/>
  <c r="BL90" i="3"/>
  <c r="BL85" i="3"/>
  <c r="BL80" i="3"/>
  <c r="BL74" i="3"/>
  <c r="BL97" i="3"/>
  <c r="BL92" i="3"/>
  <c r="BL86" i="3"/>
  <c r="BL81" i="3"/>
  <c r="BL76" i="3"/>
  <c r="BL70" i="3"/>
  <c r="BL101" i="3"/>
  <c r="BL94" i="3"/>
  <c r="BL89" i="3"/>
  <c r="BL84" i="3"/>
  <c r="BL78" i="3"/>
  <c r="BL73" i="3"/>
  <c r="BL44" i="3"/>
  <c r="BL40" i="3"/>
  <c r="BL36" i="3"/>
  <c r="BL32" i="3"/>
  <c r="BL28" i="3"/>
  <c r="BL24" i="3"/>
  <c r="BL20" i="3"/>
  <c r="BL16" i="3"/>
  <c r="BL12" i="3"/>
  <c r="BL42" i="3"/>
  <c r="BL37" i="3"/>
  <c r="BL31" i="3"/>
  <c r="BL26" i="3"/>
  <c r="BL21" i="3"/>
  <c r="BL15" i="3"/>
  <c r="BL10" i="3"/>
  <c r="BL41" i="3"/>
  <c r="BL35" i="3"/>
  <c r="BL30" i="3"/>
  <c r="BL25" i="3"/>
  <c r="BL19" i="3"/>
  <c r="BL14" i="3"/>
  <c r="BL34" i="3"/>
  <c r="BL23" i="3"/>
  <c r="BL13" i="3"/>
  <c r="BL43" i="3"/>
  <c r="BL33" i="3"/>
  <c r="BL22" i="3"/>
  <c r="BL11" i="3"/>
  <c r="BL39" i="3"/>
  <c r="BL29" i="3"/>
  <c r="BL18" i="3"/>
  <c r="BL17" i="3"/>
  <c r="BL27" i="3"/>
  <c r="BL38" i="3"/>
  <c r="BM130" i="3" a="1"/>
  <c r="BM70" i="3" a="1"/>
  <c r="BL106" i="3" a="1"/>
  <c r="BL106" i="3"/>
  <c r="BM10" i="3" a="1"/>
  <c r="BM161" i="3"/>
  <c r="BM157" i="3"/>
  <c r="BM153" i="3"/>
  <c r="BM149" i="3"/>
  <c r="BM145" i="3"/>
  <c r="BM141" i="3"/>
  <c r="BM137" i="3"/>
  <c r="BM133" i="3"/>
  <c r="BM160" i="3"/>
  <c r="BM155" i="3"/>
  <c r="BM150" i="3"/>
  <c r="BM144" i="3"/>
  <c r="BM139" i="3"/>
  <c r="BM134" i="3"/>
  <c r="BM164" i="3"/>
  <c r="BM159" i="3"/>
  <c r="BM154" i="3"/>
  <c r="BM148" i="3"/>
  <c r="BM143" i="3"/>
  <c r="BM138" i="3"/>
  <c r="BM132" i="3"/>
  <c r="BM163" i="3"/>
  <c r="BM152" i="3"/>
  <c r="BM142" i="3"/>
  <c r="BM131" i="3"/>
  <c r="BM162" i="3"/>
  <c r="BM151" i="3"/>
  <c r="BM140" i="3"/>
  <c r="BM130" i="3"/>
  <c r="BM158" i="3"/>
  <c r="BM147" i="3"/>
  <c r="BM136" i="3"/>
  <c r="BM156" i="3"/>
  <c r="BM146" i="3"/>
  <c r="BM135" i="3"/>
  <c r="BM104" i="3"/>
  <c r="BM100" i="3"/>
  <c r="BM96" i="3"/>
  <c r="BM92" i="3"/>
  <c r="BM88" i="3"/>
  <c r="BM84" i="3"/>
  <c r="BM80" i="3"/>
  <c r="BM76" i="3"/>
  <c r="BM72" i="3"/>
  <c r="BM103" i="3"/>
  <c r="BM99" i="3"/>
  <c r="BM95" i="3"/>
  <c r="BM91" i="3"/>
  <c r="BM87" i="3"/>
  <c r="BM83" i="3"/>
  <c r="BM79" i="3"/>
  <c r="BM75" i="3"/>
  <c r="BM71" i="3"/>
  <c r="BM102" i="3"/>
  <c r="BM94" i="3"/>
  <c r="BM86" i="3"/>
  <c r="BM78" i="3"/>
  <c r="BM70" i="3"/>
  <c r="BM98" i="3"/>
  <c r="BM90" i="3"/>
  <c r="BM82" i="3"/>
  <c r="BM74" i="3"/>
  <c r="BM101" i="3"/>
  <c r="BM93" i="3"/>
  <c r="BM85" i="3"/>
  <c r="BM77" i="3"/>
  <c r="BM97" i="3"/>
  <c r="BM89" i="3"/>
  <c r="BM81" i="3"/>
  <c r="BM73" i="3"/>
  <c r="BM44" i="3"/>
  <c r="BM40" i="3"/>
  <c r="BM36" i="3"/>
  <c r="BM32" i="3"/>
  <c r="BM28" i="3"/>
  <c r="BM24" i="3"/>
  <c r="BM20" i="3"/>
  <c r="BM16" i="3"/>
  <c r="BM12" i="3"/>
  <c r="BM43" i="3"/>
  <c r="BM38" i="3"/>
  <c r="BM33" i="3"/>
  <c r="BM27" i="3"/>
  <c r="BM22" i="3"/>
  <c r="BM17" i="3"/>
  <c r="BM11" i="3"/>
  <c r="BM42" i="3"/>
  <c r="BM37" i="3"/>
  <c r="BM31" i="3"/>
  <c r="BM26" i="3"/>
  <c r="BM21" i="3"/>
  <c r="BM15" i="3"/>
  <c r="BM10" i="3"/>
  <c r="BM41" i="3"/>
  <c r="BM30" i="3"/>
  <c r="BM19" i="3"/>
  <c r="BM39" i="3"/>
  <c r="BM29" i="3"/>
  <c r="BM18" i="3"/>
  <c r="BM35" i="3"/>
  <c r="BM25" i="3"/>
  <c r="BM14" i="3"/>
  <c r="BM23" i="3"/>
  <c r="BM34" i="3"/>
  <c r="BM13" i="3"/>
  <c r="BN130" i="3" a="1"/>
  <c r="BN70" i="3" a="1"/>
  <c r="BM106" i="3" a="1"/>
  <c r="BM106" i="3"/>
  <c r="BN10" i="3" a="1"/>
  <c r="BN161" i="3"/>
  <c r="BN157" i="3"/>
  <c r="BN153" i="3"/>
  <c r="BN149" i="3"/>
  <c r="BN145" i="3"/>
  <c r="BN141" i="3"/>
  <c r="BN137" i="3"/>
  <c r="BN133" i="3"/>
  <c r="BN162" i="3"/>
  <c r="BN156" i="3"/>
  <c r="BN151" i="3"/>
  <c r="BN146" i="3"/>
  <c r="BN140" i="3"/>
  <c r="BN135" i="3"/>
  <c r="BN130" i="3"/>
  <c r="BN160" i="3"/>
  <c r="BN155" i="3"/>
  <c r="BN150" i="3"/>
  <c r="BN144" i="3"/>
  <c r="BN139" i="3"/>
  <c r="BN134" i="3"/>
  <c r="BN159" i="3"/>
  <c r="BN148" i="3"/>
  <c r="BN138" i="3"/>
  <c r="BN158" i="3"/>
  <c r="BN147" i="3"/>
  <c r="BN136" i="3"/>
  <c r="BN164" i="3"/>
  <c r="BN154" i="3"/>
  <c r="BN143" i="3"/>
  <c r="BN132" i="3"/>
  <c r="BN163" i="3"/>
  <c r="BN152" i="3"/>
  <c r="BN142" i="3"/>
  <c r="BN131" i="3"/>
  <c r="BN103" i="3"/>
  <c r="BN99" i="3"/>
  <c r="BN95" i="3"/>
  <c r="BN91" i="3"/>
  <c r="BN87" i="3"/>
  <c r="BN83" i="3"/>
  <c r="BN79" i="3"/>
  <c r="BN75" i="3"/>
  <c r="BN104" i="3"/>
  <c r="BN98" i="3"/>
  <c r="BN93" i="3"/>
  <c r="BN88" i="3"/>
  <c r="BN82" i="3"/>
  <c r="BN77" i="3"/>
  <c r="BN72" i="3"/>
  <c r="BN102" i="3"/>
  <c r="BN97" i="3"/>
  <c r="BN92" i="3"/>
  <c r="BN86" i="3"/>
  <c r="BN81" i="3"/>
  <c r="BN76" i="3"/>
  <c r="BN71" i="3"/>
  <c r="BN96" i="3"/>
  <c r="BN85" i="3"/>
  <c r="BN74" i="3"/>
  <c r="BN101" i="3"/>
  <c r="BN90" i="3"/>
  <c r="BN80" i="3"/>
  <c r="BN70" i="3"/>
  <c r="BN100" i="3"/>
  <c r="BN89" i="3"/>
  <c r="BN78" i="3"/>
  <c r="BN94" i="3"/>
  <c r="BN84" i="3"/>
  <c r="BN73" i="3"/>
  <c r="BN44" i="3"/>
  <c r="BN40" i="3"/>
  <c r="BN36" i="3"/>
  <c r="BN32" i="3"/>
  <c r="BN28" i="3"/>
  <c r="BN24" i="3"/>
  <c r="BN20" i="3"/>
  <c r="BN16" i="3"/>
  <c r="BN12" i="3"/>
  <c r="BN39" i="3"/>
  <c r="BN34" i="3"/>
  <c r="BN29" i="3"/>
  <c r="BN23" i="3"/>
  <c r="BN18" i="3"/>
  <c r="BN13" i="3"/>
  <c r="BN43" i="3"/>
  <c r="BN38" i="3"/>
  <c r="BN33" i="3"/>
  <c r="BN27" i="3"/>
  <c r="BN22" i="3"/>
  <c r="BN17" i="3"/>
  <c r="BN11" i="3"/>
  <c r="BN37" i="3"/>
  <c r="BN26" i="3"/>
  <c r="BN15" i="3"/>
  <c r="BN35" i="3"/>
  <c r="BN25" i="3"/>
  <c r="BN14" i="3"/>
  <c r="BN42" i="3"/>
  <c r="BN31" i="3"/>
  <c r="BN21" i="3"/>
  <c r="BN10" i="3"/>
  <c r="BN30" i="3"/>
  <c r="BN41" i="3"/>
  <c r="BN19" i="3"/>
  <c r="BO130" i="3" a="1"/>
  <c r="BO70" i="3" a="1"/>
  <c r="BN106" i="3" a="1"/>
  <c r="BN106" i="3"/>
  <c r="BO10" i="3" a="1"/>
  <c r="V12" i="6"/>
  <c r="W12" i="6"/>
  <c r="P31" i="6"/>
  <c r="P33" i="6"/>
  <c r="R33" i="6"/>
  <c r="BO161" i="3"/>
  <c r="BO157" i="3"/>
  <c r="BO153" i="3"/>
  <c r="BO149" i="3"/>
  <c r="BO145" i="3"/>
  <c r="BO141" i="3"/>
  <c r="BO137" i="3"/>
  <c r="BO133" i="3"/>
  <c r="BO163" i="3"/>
  <c r="BO158" i="3"/>
  <c r="BO152" i="3"/>
  <c r="BO147" i="3"/>
  <c r="BO142" i="3"/>
  <c r="BO136" i="3"/>
  <c r="BO131" i="3"/>
  <c r="BO162" i="3"/>
  <c r="BO156" i="3"/>
  <c r="BO151" i="3"/>
  <c r="BO146" i="3"/>
  <c r="BO140" i="3"/>
  <c r="BO135" i="3"/>
  <c r="BO130" i="3"/>
  <c r="BO155" i="3"/>
  <c r="BO144" i="3"/>
  <c r="BO134" i="3"/>
  <c r="BO164" i="3"/>
  <c r="BO154" i="3"/>
  <c r="BO143" i="3"/>
  <c r="BO132" i="3"/>
  <c r="BO160" i="3"/>
  <c r="BO150" i="3"/>
  <c r="BO139" i="3"/>
  <c r="BO159" i="3"/>
  <c r="BO148" i="3"/>
  <c r="BO138" i="3"/>
  <c r="BO103" i="3"/>
  <c r="BO99" i="3"/>
  <c r="BO95" i="3"/>
  <c r="BO91" i="3"/>
  <c r="BO87" i="3"/>
  <c r="BO83" i="3"/>
  <c r="BO79" i="3"/>
  <c r="BO75" i="3"/>
  <c r="BO71" i="3"/>
  <c r="BO100" i="3"/>
  <c r="BO94" i="3"/>
  <c r="BO89" i="3"/>
  <c r="BO84" i="3"/>
  <c r="BO78" i="3"/>
  <c r="BO73" i="3"/>
  <c r="BO104" i="3"/>
  <c r="BO98" i="3"/>
  <c r="BO93" i="3"/>
  <c r="BO88" i="3"/>
  <c r="BO82" i="3"/>
  <c r="BO77" i="3"/>
  <c r="BO72" i="3"/>
  <c r="BO102" i="3"/>
  <c r="BO92" i="3"/>
  <c r="BO81" i="3"/>
  <c r="BO70" i="3"/>
  <c r="BO97" i="3"/>
  <c r="BO86" i="3"/>
  <c r="BO76" i="3"/>
  <c r="BO96" i="3"/>
  <c r="BO85" i="3"/>
  <c r="BO74" i="3"/>
  <c r="BO101" i="3"/>
  <c r="BO90" i="3"/>
  <c r="BO80" i="3"/>
  <c r="BO44" i="3"/>
  <c r="BO40" i="3"/>
  <c r="BO36" i="3"/>
  <c r="BO32" i="3"/>
  <c r="BO28" i="3"/>
  <c r="BO24" i="3"/>
  <c r="BO20" i="3"/>
  <c r="BO16" i="3"/>
  <c r="BO12" i="3"/>
  <c r="BO41" i="3"/>
  <c r="BO35" i="3"/>
  <c r="BO30" i="3"/>
  <c r="BO25" i="3"/>
  <c r="BO19" i="3"/>
  <c r="BO14" i="3"/>
  <c r="BO39" i="3"/>
  <c r="BO34" i="3"/>
  <c r="BO29" i="3"/>
  <c r="BO23" i="3"/>
  <c r="BO18" i="3"/>
  <c r="BO13" i="3"/>
  <c r="BO43" i="3"/>
  <c r="BO33" i="3"/>
  <c r="BO22" i="3"/>
  <c r="BO11" i="3"/>
  <c r="BO42" i="3"/>
  <c r="BO31" i="3"/>
  <c r="BO21" i="3"/>
  <c r="BO10" i="3"/>
  <c r="BO38" i="3"/>
  <c r="BO27" i="3"/>
  <c r="BO17" i="3"/>
  <c r="BO37" i="3"/>
  <c r="BO15" i="3"/>
  <c r="BO26" i="3"/>
  <c r="P24" i="6"/>
  <c r="P26" i="6"/>
  <c r="R26" i="6"/>
  <c r="I41" i="6"/>
  <c r="I40" i="6"/>
  <c r="BP130" i="3" a="1"/>
  <c r="BP70" i="3" a="1"/>
  <c r="BO106" i="3" a="1"/>
  <c r="BO106" i="3"/>
  <c r="BP10" i="3" a="1"/>
  <c r="BP161" i="3"/>
  <c r="BP157" i="3"/>
  <c r="BP153" i="3"/>
  <c r="BP149" i="3"/>
  <c r="BP145" i="3"/>
  <c r="BP141" i="3"/>
  <c r="BP137" i="3"/>
  <c r="BP133" i="3"/>
  <c r="BP164" i="3"/>
  <c r="BP159" i="3"/>
  <c r="BP154" i="3"/>
  <c r="BP148" i="3"/>
  <c r="BP143" i="3"/>
  <c r="BP138" i="3"/>
  <c r="BP132" i="3"/>
  <c r="BP163" i="3"/>
  <c r="BP158" i="3"/>
  <c r="BP152" i="3"/>
  <c r="BP147" i="3"/>
  <c r="BP142" i="3"/>
  <c r="BP136" i="3"/>
  <c r="BP131" i="3"/>
  <c r="BP162" i="3"/>
  <c r="BP151" i="3"/>
  <c r="BP140" i="3"/>
  <c r="BP130" i="3"/>
  <c r="BP160" i="3"/>
  <c r="BP150" i="3"/>
  <c r="BP139" i="3"/>
  <c r="BP156" i="3"/>
  <c r="BP146" i="3"/>
  <c r="BP135" i="3"/>
  <c r="BP155" i="3"/>
  <c r="BP144" i="3"/>
  <c r="BP134" i="3"/>
  <c r="BP103" i="3"/>
  <c r="BP99" i="3"/>
  <c r="BP95" i="3"/>
  <c r="BP91" i="3"/>
  <c r="BP87" i="3"/>
  <c r="BP83" i="3"/>
  <c r="BP79" i="3"/>
  <c r="BP75" i="3"/>
  <c r="BP71" i="3"/>
  <c r="BP101" i="3"/>
  <c r="BP96" i="3"/>
  <c r="BP90" i="3"/>
  <c r="BP85" i="3"/>
  <c r="BP80" i="3"/>
  <c r="BP74" i="3"/>
  <c r="BP100" i="3"/>
  <c r="BP94" i="3"/>
  <c r="BP89" i="3"/>
  <c r="BP84" i="3"/>
  <c r="BP78" i="3"/>
  <c r="BP73" i="3"/>
  <c r="BP98" i="3"/>
  <c r="BP88" i="3"/>
  <c r="BP77" i="3"/>
  <c r="BP104" i="3"/>
  <c r="BP93" i="3"/>
  <c r="BP82" i="3"/>
  <c r="BP72" i="3"/>
  <c r="BP102" i="3"/>
  <c r="BP92" i="3"/>
  <c r="BP81" i="3"/>
  <c r="BP70" i="3"/>
  <c r="BP97" i="3"/>
  <c r="BP86" i="3"/>
  <c r="BP76" i="3"/>
  <c r="BP44" i="3"/>
  <c r="BP40" i="3"/>
  <c r="BP36" i="3"/>
  <c r="BP32" i="3"/>
  <c r="BP28" i="3"/>
  <c r="BP24" i="3"/>
  <c r="BP20" i="3"/>
  <c r="BP16" i="3"/>
  <c r="BP12" i="3"/>
  <c r="BP42" i="3"/>
  <c r="BP37" i="3"/>
  <c r="BP31" i="3"/>
  <c r="BP26" i="3"/>
  <c r="BP21" i="3"/>
  <c r="BP15" i="3"/>
  <c r="BP10" i="3"/>
  <c r="BP41" i="3"/>
  <c r="BP35" i="3"/>
  <c r="BP30" i="3"/>
  <c r="BP25" i="3"/>
  <c r="BP19" i="3"/>
  <c r="BP14" i="3"/>
  <c r="BP39" i="3"/>
  <c r="BP29" i="3"/>
  <c r="BP18" i="3"/>
  <c r="BP38" i="3"/>
  <c r="BP27" i="3"/>
  <c r="BP17" i="3"/>
  <c r="BP34" i="3"/>
  <c r="BP23" i="3"/>
  <c r="BP13" i="3"/>
  <c r="BP43" i="3"/>
  <c r="BP22" i="3"/>
  <c r="BP11" i="3"/>
  <c r="BP33" i="3"/>
  <c r="BQ130" i="3" a="1"/>
  <c r="BQ70" i="3" a="1"/>
  <c r="BP106" i="3" a="1"/>
  <c r="BP106" i="3"/>
  <c r="BQ10" i="3" a="1"/>
  <c r="BQ161" i="3"/>
  <c r="BQ157" i="3"/>
  <c r="BQ153" i="3"/>
  <c r="BQ149" i="3"/>
  <c r="BQ145" i="3"/>
  <c r="BQ141" i="3"/>
  <c r="BQ137" i="3"/>
  <c r="BQ133" i="3"/>
  <c r="BQ160" i="3"/>
  <c r="BQ155" i="3"/>
  <c r="BQ150" i="3"/>
  <c r="BQ144" i="3"/>
  <c r="BQ139" i="3"/>
  <c r="BQ134" i="3"/>
  <c r="BQ164" i="3"/>
  <c r="BQ159" i="3"/>
  <c r="BQ154" i="3"/>
  <c r="BQ148" i="3"/>
  <c r="BQ143" i="3"/>
  <c r="BQ138" i="3"/>
  <c r="BQ132" i="3"/>
  <c r="BQ158" i="3"/>
  <c r="BQ147" i="3"/>
  <c r="BQ136" i="3"/>
  <c r="BQ156" i="3"/>
  <c r="BQ146" i="3"/>
  <c r="BQ135" i="3"/>
  <c r="BQ163" i="3"/>
  <c r="BQ152" i="3"/>
  <c r="BQ142" i="3"/>
  <c r="BQ131" i="3"/>
  <c r="BQ162" i="3"/>
  <c r="BQ151" i="3"/>
  <c r="BQ140" i="3"/>
  <c r="BQ130" i="3"/>
  <c r="BQ103" i="3"/>
  <c r="BQ99" i="3"/>
  <c r="BQ95" i="3"/>
  <c r="BQ91" i="3"/>
  <c r="BQ87" i="3"/>
  <c r="BQ83" i="3"/>
  <c r="BQ79" i="3"/>
  <c r="BQ75" i="3"/>
  <c r="BQ71" i="3"/>
  <c r="BQ102" i="3"/>
  <c r="BQ97" i="3"/>
  <c r="BQ92" i="3"/>
  <c r="BQ86" i="3"/>
  <c r="BQ81" i="3"/>
  <c r="BQ76" i="3"/>
  <c r="BQ70" i="3"/>
  <c r="BQ101" i="3"/>
  <c r="BQ96" i="3"/>
  <c r="BQ90" i="3"/>
  <c r="BQ85" i="3"/>
  <c r="BQ80" i="3"/>
  <c r="BQ74" i="3"/>
  <c r="BQ94" i="3"/>
  <c r="BQ84" i="3"/>
  <c r="BQ73" i="3"/>
  <c r="BQ100" i="3"/>
  <c r="BQ89" i="3"/>
  <c r="BQ78" i="3"/>
  <c r="BQ98" i="3"/>
  <c r="BQ88" i="3"/>
  <c r="BQ77" i="3"/>
  <c r="BQ104" i="3"/>
  <c r="BQ93" i="3"/>
  <c r="BQ82" i="3"/>
  <c r="BQ72" i="3"/>
  <c r="BQ44" i="3"/>
  <c r="BQ40" i="3"/>
  <c r="BQ36" i="3"/>
  <c r="BQ32" i="3"/>
  <c r="BQ28" i="3"/>
  <c r="BQ24" i="3"/>
  <c r="BQ20" i="3"/>
  <c r="BQ16" i="3"/>
  <c r="BQ12" i="3"/>
  <c r="BQ43" i="3"/>
  <c r="BQ38" i="3"/>
  <c r="BQ33" i="3"/>
  <c r="BQ27" i="3"/>
  <c r="BQ22" i="3"/>
  <c r="BQ17" i="3"/>
  <c r="BQ11" i="3"/>
  <c r="BQ42" i="3"/>
  <c r="BQ37" i="3"/>
  <c r="BQ31" i="3"/>
  <c r="BQ26" i="3"/>
  <c r="BQ21" i="3"/>
  <c r="BQ15" i="3"/>
  <c r="BQ10" i="3"/>
  <c r="BQ35" i="3"/>
  <c r="BQ25" i="3"/>
  <c r="BQ14" i="3"/>
  <c r="BQ41" i="3"/>
  <c r="BQ30" i="3"/>
  <c r="BQ19" i="3"/>
  <c r="BQ34" i="3"/>
  <c r="BQ23" i="3"/>
  <c r="BQ13" i="3"/>
  <c r="BQ29" i="3"/>
  <c r="BQ18" i="3"/>
  <c r="BQ39" i="3"/>
  <c r="BR130" i="3" a="1"/>
  <c r="BR70" i="3" a="1"/>
  <c r="BQ106" i="3" a="1"/>
  <c r="BQ106" i="3"/>
  <c r="BR10" i="3" a="1"/>
  <c r="BR161" i="3"/>
  <c r="BR157" i="3"/>
  <c r="BR153" i="3"/>
  <c r="BR149" i="3"/>
  <c r="BR145" i="3"/>
  <c r="BR141" i="3"/>
  <c r="BR137" i="3"/>
  <c r="BR133" i="3"/>
  <c r="BR162" i="3"/>
  <c r="BR156" i="3"/>
  <c r="BR151" i="3"/>
  <c r="BR146" i="3"/>
  <c r="BR140" i="3"/>
  <c r="BR135" i="3"/>
  <c r="BR130" i="3"/>
  <c r="BR160" i="3"/>
  <c r="BR155" i="3"/>
  <c r="BR150" i="3"/>
  <c r="BR144" i="3"/>
  <c r="BR139" i="3"/>
  <c r="BR134" i="3"/>
  <c r="BR164" i="3"/>
  <c r="BR154" i="3"/>
  <c r="BR143" i="3"/>
  <c r="BR132" i="3"/>
  <c r="BR163" i="3"/>
  <c r="BR152" i="3"/>
  <c r="BR142" i="3"/>
  <c r="BR131" i="3"/>
  <c r="BR159" i="3"/>
  <c r="BR148" i="3"/>
  <c r="BR138" i="3"/>
  <c r="BR158" i="3"/>
  <c r="BR147" i="3"/>
  <c r="BR136" i="3"/>
  <c r="BR103" i="3"/>
  <c r="BR99" i="3"/>
  <c r="BR95" i="3"/>
  <c r="BR91" i="3"/>
  <c r="BR87" i="3"/>
  <c r="BR83" i="3"/>
  <c r="BR79" i="3"/>
  <c r="BR75" i="3"/>
  <c r="BR71" i="3"/>
  <c r="BR104" i="3"/>
  <c r="BR98" i="3"/>
  <c r="BR93" i="3"/>
  <c r="BR88" i="3"/>
  <c r="BR82" i="3"/>
  <c r="BR77" i="3"/>
  <c r="BR72" i="3"/>
  <c r="BR102" i="3"/>
  <c r="BR97" i="3"/>
  <c r="BR92" i="3"/>
  <c r="BR86" i="3"/>
  <c r="BR81" i="3"/>
  <c r="BR76" i="3"/>
  <c r="BR70" i="3"/>
  <c r="BR101" i="3"/>
  <c r="BR90" i="3"/>
  <c r="BR80" i="3"/>
  <c r="BR96" i="3"/>
  <c r="BR85" i="3"/>
  <c r="BR74" i="3"/>
  <c r="BR94" i="3"/>
  <c r="BR84" i="3"/>
  <c r="BR73" i="3"/>
  <c r="BR100" i="3"/>
  <c r="BR89" i="3"/>
  <c r="BR78" i="3"/>
  <c r="BR44" i="3"/>
  <c r="BR40" i="3"/>
  <c r="BR36" i="3"/>
  <c r="BR32" i="3"/>
  <c r="BR28" i="3"/>
  <c r="BR24" i="3"/>
  <c r="BR20" i="3"/>
  <c r="BR16" i="3"/>
  <c r="BR12" i="3"/>
  <c r="BR41" i="3"/>
  <c r="BR35" i="3"/>
  <c r="BR30" i="3"/>
  <c r="BR25" i="3"/>
  <c r="BR19" i="3"/>
  <c r="BR14" i="3"/>
  <c r="BR43" i="3"/>
  <c r="BR37" i="3"/>
  <c r="BR29" i="3"/>
  <c r="BR22" i="3"/>
  <c r="BR15" i="3"/>
  <c r="BR42" i="3"/>
  <c r="BR34" i="3"/>
  <c r="BR27" i="3"/>
  <c r="BR21" i="3"/>
  <c r="BR13" i="3"/>
  <c r="BR39" i="3"/>
  <c r="BR26" i="3"/>
  <c r="BR11" i="3"/>
  <c r="BR33" i="3"/>
  <c r="BR18" i="3"/>
  <c r="BR38" i="3"/>
  <c r="BR23" i="3"/>
  <c r="BR10" i="3"/>
  <c r="BR17" i="3"/>
  <c r="BR31" i="3"/>
  <c r="BS130" i="3" a="1"/>
  <c r="BS70" i="3" a="1"/>
  <c r="BR106" i="3" a="1"/>
  <c r="BR106" i="3"/>
  <c r="BS10" i="3" a="1"/>
  <c r="BS162" i="3"/>
  <c r="BS158" i="3"/>
  <c r="BS154" i="3"/>
  <c r="BS150" i="3"/>
  <c r="BS146" i="3"/>
  <c r="BS142" i="3"/>
  <c r="BS138" i="3"/>
  <c r="BS134" i="3"/>
  <c r="BS130" i="3"/>
  <c r="BS161" i="3"/>
  <c r="BS156" i="3"/>
  <c r="BS151" i="3"/>
  <c r="BS145" i="3"/>
  <c r="BS140" i="3"/>
  <c r="BS135" i="3"/>
  <c r="BS160" i="3"/>
  <c r="BS155" i="3"/>
  <c r="BS149" i="3"/>
  <c r="BS144" i="3"/>
  <c r="BS159" i="3"/>
  <c r="BS148" i="3"/>
  <c r="BS139" i="3"/>
  <c r="BS132" i="3"/>
  <c r="BS157" i="3"/>
  <c r="BS147" i="3"/>
  <c r="BS137" i="3"/>
  <c r="BS131" i="3"/>
  <c r="BS164" i="3"/>
  <c r="BS143" i="3"/>
  <c r="BS163" i="3"/>
  <c r="BS141" i="3"/>
  <c r="BS153" i="3"/>
  <c r="BS136" i="3"/>
  <c r="BS152" i="3"/>
  <c r="BS133" i="3"/>
  <c r="BS103" i="3"/>
  <c r="BS99" i="3"/>
  <c r="BS95" i="3"/>
  <c r="BS91" i="3"/>
  <c r="BS87" i="3"/>
  <c r="BS83" i="3"/>
  <c r="BS79" i="3"/>
  <c r="BS75" i="3"/>
  <c r="BS71" i="3"/>
  <c r="BS100" i="3"/>
  <c r="BS94" i="3"/>
  <c r="BS89" i="3"/>
  <c r="BS84" i="3"/>
  <c r="BS78" i="3"/>
  <c r="BS73" i="3"/>
  <c r="BS104" i="3"/>
  <c r="BS98" i="3"/>
  <c r="BS93" i="3"/>
  <c r="BS88" i="3"/>
  <c r="BS82" i="3"/>
  <c r="BS77" i="3"/>
  <c r="BS72" i="3"/>
  <c r="BS97" i="3"/>
  <c r="BS86" i="3"/>
  <c r="BS76" i="3"/>
  <c r="BS102" i="3"/>
  <c r="BS92" i="3"/>
  <c r="BS81" i="3"/>
  <c r="BS70" i="3"/>
  <c r="BS96" i="3"/>
  <c r="BS85" i="3"/>
  <c r="BS74" i="3"/>
  <c r="BS101" i="3"/>
  <c r="BS90" i="3"/>
  <c r="BS80" i="3"/>
  <c r="BS44" i="3"/>
  <c r="BS40" i="3"/>
  <c r="BS36" i="3"/>
  <c r="BS32" i="3"/>
  <c r="BS28" i="3"/>
  <c r="BS24" i="3"/>
  <c r="BS20" i="3"/>
  <c r="BS16" i="3"/>
  <c r="BS12" i="3"/>
  <c r="BS42" i="3"/>
  <c r="BS37" i="3"/>
  <c r="BS31" i="3"/>
  <c r="BS26" i="3"/>
  <c r="BS21" i="3"/>
  <c r="BS15" i="3"/>
  <c r="BS10" i="3"/>
  <c r="BS43" i="3"/>
  <c r="BS35" i="3"/>
  <c r="BS29" i="3"/>
  <c r="BS22" i="3"/>
  <c r="BS14" i="3"/>
  <c r="BS41" i="3"/>
  <c r="BS34" i="3"/>
  <c r="BS27" i="3"/>
  <c r="BS19" i="3"/>
  <c r="BS13" i="3"/>
  <c r="BS33" i="3"/>
  <c r="BS18" i="3"/>
  <c r="BS39" i="3"/>
  <c r="BS25" i="3"/>
  <c r="BS11" i="3"/>
  <c r="BS30" i="3"/>
  <c r="BS17" i="3"/>
  <c r="BS38" i="3"/>
  <c r="BS23" i="3"/>
  <c r="BT130" i="3" a="1"/>
  <c r="BT70" i="3" a="1"/>
  <c r="BS106" i="3" a="1"/>
  <c r="BS106" i="3"/>
  <c r="BT10" i="3" a="1"/>
  <c r="U13" i="6" a="1"/>
  <c r="V13" i="6" a="1"/>
  <c r="U40" i="6"/>
  <c r="U38" i="6"/>
  <c r="U27" i="6"/>
  <c r="H27" i="6"/>
  <c r="U16" i="6"/>
  <c r="H16" i="6"/>
  <c r="U36" i="6"/>
  <c r="H36" i="6"/>
  <c r="U26" i="6"/>
  <c r="H26" i="6"/>
  <c r="U15" i="6"/>
  <c r="H15" i="6"/>
  <c r="U32" i="6"/>
  <c r="H32" i="6"/>
  <c r="U22" i="6"/>
  <c r="H22" i="6"/>
  <c r="U42" i="6"/>
  <c r="U31" i="6"/>
  <c r="H31" i="6"/>
  <c r="U20" i="6"/>
  <c r="H20" i="6"/>
  <c r="U14" i="6"/>
  <c r="H14" i="6"/>
  <c r="U35" i="6"/>
  <c r="H35" i="6"/>
  <c r="U33" i="6"/>
  <c r="H33" i="6"/>
  <c r="U17" i="6"/>
  <c r="H17" i="6"/>
  <c r="U28" i="6"/>
  <c r="H28" i="6"/>
  <c r="U19" i="6"/>
  <c r="H19" i="6"/>
  <c r="U29" i="6"/>
  <c r="H29" i="6"/>
  <c r="U34" i="6"/>
  <c r="H34" i="6"/>
  <c r="U24" i="6"/>
  <c r="H24" i="6"/>
  <c r="U41" i="6"/>
  <c r="U25" i="6"/>
  <c r="H25" i="6"/>
  <c r="U18" i="6"/>
  <c r="H18" i="6"/>
  <c r="U39" i="6"/>
  <c r="U30" i="6"/>
  <c r="H30" i="6"/>
  <c r="U37" i="6"/>
  <c r="H37" i="6"/>
  <c r="U21" i="6"/>
  <c r="H21" i="6"/>
  <c r="U23" i="6"/>
  <c r="H23" i="6"/>
  <c r="W13" i="6" a="1"/>
  <c r="BT162" i="3"/>
  <c r="BT158" i="3"/>
  <c r="BT154" i="3"/>
  <c r="BT150" i="3"/>
  <c r="BT146" i="3"/>
  <c r="BT142" i="3"/>
  <c r="BT138" i="3"/>
  <c r="BT134" i="3"/>
  <c r="BT130" i="3"/>
  <c r="BT163" i="3"/>
  <c r="BT157" i="3"/>
  <c r="BT152" i="3"/>
  <c r="BT147" i="3"/>
  <c r="BT141" i="3"/>
  <c r="BT136" i="3"/>
  <c r="BT131" i="3"/>
  <c r="BT161" i="3"/>
  <c r="BT156" i="3"/>
  <c r="BT151" i="3"/>
  <c r="BT145" i="3"/>
  <c r="BT140" i="3"/>
  <c r="BT135" i="3"/>
  <c r="BT155" i="3"/>
  <c r="BT144" i="3"/>
  <c r="BT133" i="3"/>
  <c r="BT164" i="3"/>
  <c r="BT153" i="3"/>
  <c r="BT143" i="3"/>
  <c r="BT132" i="3"/>
  <c r="BT149" i="3"/>
  <c r="BT148" i="3"/>
  <c r="BT160" i="3"/>
  <c r="BT139" i="3"/>
  <c r="BT159" i="3"/>
  <c r="BT137" i="3"/>
  <c r="BT103" i="3"/>
  <c r="BT99" i="3"/>
  <c r="BT95" i="3"/>
  <c r="BT91" i="3"/>
  <c r="BT87" i="3"/>
  <c r="BT83" i="3"/>
  <c r="BT79" i="3"/>
  <c r="BT75" i="3"/>
  <c r="BT71" i="3"/>
  <c r="BT101" i="3"/>
  <c r="BT96" i="3"/>
  <c r="BT90" i="3"/>
  <c r="BT85" i="3"/>
  <c r="BT80" i="3"/>
  <c r="BT74" i="3"/>
  <c r="BT100" i="3"/>
  <c r="BT94" i="3"/>
  <c r="BT89" i="3"/>
  <c r="BT84" i="3"/>
  <c r="BT78" i="3"/>
  <c r="BT73" i="3"/>
  <c r="BT104" i="3"/>
  <c r="BT93" i="3"/>
  <c r="BT82" i="3"/>
  <c r="BT72" i="3"/>
  <c r="BT98" i="3"/>
  <c r="BT88" i="3"/>
  <c r="BT77" i="3"/>
  <c r="BT102" i="3"/>
  <c r="BT92" i="3"/>
  <c r="BT81" i="3"/>
  <c r="BT70" i="3"/>
  <c r="BT97" i="3"/>
  <c r="BT86" i="3"/>
  <c r="BT76" i="3"/>
  <c r="BT44" i="3"/>
  <c r="BT40" i="3"/>
  <c r="BT36" i="3"/>
  <c r="BT32" i="3"/>
  <c r="BT28" i="3"/>
  <c r="BT24" i="3"/>
  <c r="BT20" i="3"/>
  <c r="BT16" i="3"/>
  <c r="BT12" i="3"/>
  <c r="BT43" i="3"/>
  <c r="BT38" i="3"/>
  <c r="BT33" i="3"/>
  <c r="BT27" i="3"/>
  <c r="BT22" i="3"/>
  <c r="BT17" i="3"/>
  <c r="BT11" i="3"/>
  <c r="BT42" i="3"/>
  <c r="BT35" i="3"/>
  <c r="BT29" i="3"/>
  <c r="BT21" i="3"/>
  <c r="BT14" i="3"/>
  <c r="BT41" i="3"/>
  <c r="BT34" i="3"/>
  <c r="BT26" i="3"/>
  <c r="BT19" i="3"/>
  <c r="BT13" i="3"/>
  <c r="BT39" i="3"/>
  <c r="BT25" i="3"/>
  <c r="BT10" i="3"/>
  <c r="BT31" i="3"/>
  <c r="BT18" i="3"/>
  <c r="BT37" i="3"/>
  <c r="BT23" i="3"/>
  <c r="BT15" i="3"/>
  <c r="BT30" i="3"/>
  <c r="W39" i="6"/>
  <c r="W38" i="6"/>
  <c r="W30" i="6"/>
  <c r="W22" i="6"/>
  <c r="W14" i="6"/>
  <c r="W42" i="6"/>
  <c r="W34" i="6"/>
  <c r="W26" i="6"/>
  <c r="W18" i="6"/>
  <c r="W41" i="6"/>
  <c r="W33" i="6"/>
  <c r="W25" i="6"/>
  <c r="W17" i="6"/>
  <c r="W37" i="6"/>
  <c r="W29" i="6"/>
  <c r="W21" i="6"/>
  <c r="W13" i="6"/>
  <c r="W28" i="6"/>
  <c r="W15" i="6"/>
  <c r="W31" i="6"/>
  <c r="W16" i="6"/>
  <c r="W32" i="6"/>
  <c r="W19" i="6"/>
  <c r="W35" i="6"/>
  <c r="W20" i="6"/>
  <c r="W36" i="6"/>
  <c r="W23" i="6"/>
  <c r="W24" i="6"/>
  <c r="W40" i="6"/>
  <c r="W27" i="6"/>
  <c r="V41" i="6"/>
  <c r="V32" i="6"/>
  <c r="I32" i="6"/>
  <c r="D64" i="6"/>
  <c r="V21" i="6"/>
  <c r="I21" i="6"/>
  <c r="D53" i="6"/>
  <c r="V37" i="6"/>
  <c r="I37" i="6"/>
  <c r="D69" i="6"/>
  <c r="V16" i="6"/>
  <c r="I16" i="6"/>
  <c r="D48" i="6"/>
  <c r="V27" i="6"/>
  <c r="I27" i="6"/>
  <c r="D59" i="6"/>
  <c r="V31" i="6"/>
  <c r="I31" i="6"/>
  <c r="D63" i="6"/>
  <c r="V34" i="6"/>
  <c r="I34" i="6"/>
  <c r="D66" i="6"/>
  <c r="V18" i="6"/>
  <c r="I18" i="6"/>
  <c r="D50" i="6"/>
  <c r="V33" i="6"/>
  <c r="I33" i="6"/>
  <c r="D65" i="6"/>
  <c r="V19" i="6"/>
  <c r="I19" i="6"/>
  <c r="D51" i="6"/>
  <c r="V40" i="6"/>
  <c r="V17" i="6"/>
  <c r="I17" i="6"/>
  <c r="D49" i="6"/>
  <c r="V15" i="6"/>
  <c r="I15" i="6"/>
  <c r="D47" i="6"/>
  <c r="E48" i="6"/>
  <c r="F49" i="6"/>
  <c r="G50" i="6"/>
  <c r="H51" i="6"/>
  <c r="I52" i="6"/>
  <c r="J53" i="6"/>
  <c r="K54" i="6"/>
  <c r="L55" i="6"/>
  <c r="M56" i="6"/>
  <c r="N57" i="6"/>
  <c r="O58" i="6"/>
  <c r="P59" i="6"/>
  <c r="Q60" i="6"/>
  <c r="R61" i="6"/>
  <c r="S62" i="6"/>
  <c r="T63" i="6"/>
  <c r="U64" i="6"/>
  <c r="V65" i="6"/>
  <c r="W66" i="6"/>
  <c r="X67" i="6"/>
  <c r="Y68" i="6"/>
  <c r="Z69" i="6"/>
  <c r="V36" i="6"/>
  <c r="I36" i="6"/>
  <c r="D68" i="6"/>
  <c r="V30" i="6"/>
  <c r="I30" i="6"/>
  <c r="V14" i="6"/>
  <c r="I14" i="6"/>
  <c r="V24" i="6"/>
  <c r="I24" i="6"/>
  <c r="D56" i="6"/>
  <c r="V39" i="6"/>
  <c r="V20" i="6"/>
  <c r="I20" i="6"/>
  <c r="D52" i="6"/>
  <c r="V42" i="6"/>
  <c r="V26" i="6"/>
  <c r="I26" i="6"/>
  <c r="D58" i="6"/>
  <c r="V23" i="6"/>
  <c r="I23" i="6"/>
  <c r="V29" i="6"/>
  <c r="I29" i="6"/>
  <c r="D61" i="6"/>
  <c r="V25" i="6"/>
  <c r="I25" i="6"/>
  <c r="D57" i="6"/>
  <c r="V38" i="6"/>
  <c r="V22" i="6"/>
  <c r="I22" i="6"/>
  <c r="D54" i="6"/>
  <c r="V28" i="6"/>
  <c r="I28" i="6"/>
  <c r="D60" i="6"/>
  <c r="V13" i="6"/>
  <c r="I13" i="6"/>
  <c r="V35" i="6"/>
  <c r="I35" i="6"/>
  <c r="D67" i="6"/>
  <c r="D55" i="6"/>
  <c r="D62" i="6"/>
  <c r="BU130" i="3" a="1"/>
  <c r="BT166" i="3" a="1"/>
  <c r="BT166" i="3"/>
  <c r="BU70" i="3" a="1"/>
  <c r="BT106" i="3" a="1"/>
  <c r="BT106" i="3"/>
  <c r="BU10" i="3" a="1"/>
  <c r="BT46" i="3" a="1"/>
  <c r="BT46" i="3"/>
  <c r="D46" i="6"/>
  <c r="E47" i="6"/>
  <c r="F48" i="6"/>
  <c r="G49" i="6"/>
  <c r="H50" i="6"/>
  <c r="I51" i="6"/>
  <c r="J52" i="6"/>
  <c r="K53" i="6"/>
  <c r="L54" i="6"/>
  <c r="M55" i="6"/>
  <c r="N56" i="6"/>
  <c r="O57" i="6"/>
  <c r="P58" i="6"/>
  <c r="Q59" i="6"/>
  <c r="R60" i="6"/>
  <c r="S61" i="6"/>
  <c r="T62" i="6"/>
  <c r="U63" i="6"/>
  <c r="V64" i="6"/>
  <c r="W65" i="6"/>
  <c r="X66" i="6"/>
  <c r="Y67" i="6"/>
  <c r="Z68" i="6"/>
  <c r="AA69" i="6"/>
  <c r="E67" i="6"/>
  <c r="F68" i="6"/>
  <c r="G69" i="6"/>
  <c r="E66" i="6"/>
  <c r="F67" i="6"/>
  <c r="G68" i="6"/>
  <c r="H69" i="6"/>
  <c r="E58" i="6"/>
  <c r="F59" i="6"/>
  <c r="G60" i="6"/>
  <c r="H61" i="6"/>
  <c r="I62" i="6"/>
  <c r="J63" i="6"/>
  <c r="K64" i="6"/>
  <c r="L65" i="6"/>
  <c r="M66" i="6"/>
  <c r="N67" i="6"/>
  <c r="O68" i="6"/>
  <c r="P69" i="6"/>
  <c r="E50" i="6"/>
  <c r="F51" i="6"/>
  <c r="G52" i="6"/>
  <c r="H53" i="6"/>
  <c r="I54" i="6"/>
  <c r="J55" i="6"/>
  <c r="K56" i="6"/>
  <c r="L57" i="6"/>
  <c r="M58" i="6"/>
  <c r="N59" i="6"/>
  <c r="O60" i="6"/>
  <c r="P61" i="6"/>
  <c r="Q62" i="6"/>
  <c r="R63" i="6"/>
  <c r="S64" i="6"/>
  <c r="T65" i="6"/>
  <c r="U66" i="6"/>
  <c r="V67" i="6"/>
  <c r="W68" i="6"/>
  <c r="X69" i="6"/>
  <c r="E55" i="6"/>
  <c r="F56" i="6"/>
  <c r="G57" i="6"/>
  <c r="H58" i="6"/>
  <c r="I59" i="6"/>
  <c r="J60" i="6"/>
  <c r="K61" i="6"/>
  <c r="L62" i="6"/>
  <c r="M63" i="6"/>
  <c r="N64" i="6"/>
  <c r="O65" i="6"/>
  <c r="P66" i="6"/>
  <c r="Q67" i="6"/>
  <c r="R68" i="6"/>
  <c r="S69" i="6"/>
  <c r="E69" i="6"/>
  <c r="E54" i="6"/>
  <c r="F55" i="6"/>
  <c r="G56" i="6"/>
  <c r="H57" i="6"/>
  <c r="I58" i="6"/>
  <c r="J59" i="6"/>
  <c r="K60" i="6"/>
  <c r="L61" i="6"/>
  <c r="M62" i="6"/>
  <c r="N63" i="6"/>
  <c r="O64" i="6"/>
  <c r="P65" i="6"/>
  <c r="Q66" i="6"/>
  <c r="R67" i="6"/>
  <c r="S68" i="6"/>
  <c r="T69" i="6"/>
  <c r="E68" i="6"/>
  <c r="F69" i="6"/>
  <c r="E57" i="6"/>
  <c r="F58" i="6"/>
  <c r="G59" i="6"/>
  <c r="H60" i="6"/>
  <c r="I61" i="6"/>
  <c r="J62" i="6"/>
  <c r="K63" i="6"/>
  <c r="L64" i="6"/>
  <c r="M65" i="6"/>
  <c r="N66" i="6"/>
  <c r="O67" i="6"/>
  <c r="P68" i="6"/>
  <c r="Q69" i="6"/>
  <c r="E65" i="6"/>
  <c r="F66" i="6"/>
  <c r="G67" i="6"/>
  <c r="H68" i="6"/>
  <c r="I69" i="6"/>
  <c r="E64" i="6"/>
  <c r="F65" i="6"/>
  <c r="G66" i="6"/>
  <c r="H67" i="6"/>
  <c r="I68" i="6"/>
  <c r="J69" i="6"/>
  <c r="E59" i="6"/>
  <c r="F60" i="6"/>
  <c r="G61" i="6"/>
  <c r="H62" i="6"/>
  <c r="I63" i="6"/>
  <c r="J64" i="6"/>
  <c r="K65" i="6"/>
  <c r="L66" i="6"/>
  <c r="M67" i="6"/>
  <c r="N68" i="6"/>
  <c r="O69" i="6"/>
  <c r="E60" i="6"/>
  <c r="F61" i="6"/>
  <c r="G62" i="6"/>
  <c r="H63" i="6"/>
  <c r="I64" i="6"/>
  <c r="J65" i="6"/>
  <c r="K66" i="6"/>
  <c r="L67" i="6"/>
  <c r="M68" i="6"/>
  <c r="N69" i="6"/>
  <c r="E62" i="6"/>
  <c r="F63" i="6"/>
  <c r="G64" i="6"/>
  <c r="H65" i="6"/>
  <c r="I66" i="6"/>
  <c r="J67" i="6"/>
  <c r="K68" i="6"/>
  <c r="L69" i="6"/>
  <c r="E52" i="6"/>
  <c r="F53" i="6"/>
  <c r="G54" i="6"/>
  <c r="H55" i="6"/>
  <c r="I56" i="6"/>
  <c r="J57" i="6"/>
  <c r="K58" i="6"/>
  <c r="L59" i="6"/>
  <c r="M60" i="6"/>
  <c r="N61" i="6"/>
  <c r="O62" i="6"/>
  <c r="P63" i="6"/>
  <c r="Q64" i="6"/>
  <c r="R65" i="6"/>
  <c r="S66" i="6"/>
  <c r="T67" i="6"/>
  <c r="U68" i="6"/>
  <c r="V69" i="6"/>
  <c r="E56" i="6"/>
  <c r="F57" i="6"/>
  <c r="G58" i="6"/>
  <c r="H59" i="6"/>
  <c r="I60" i="6"/>
  <c r="J61" i="6"/>
  <c r="K62" i="6"/>
  <c r="L63" i="6"/>
  <c r="M64" i="6"/>
  <c r="N65" i="6"/>
  <c r="O66" i="6"/>
  <c r="P67" i="6"/>
  <c r="Q68" i="6"/>
  <c r="R69" i="6"/>
  <c r="E49" i="6"/>
  <c r="F50" i="6"/>
  <c r="G51" i="6"/>
  <c r="H52" i="6"/>
  <c r="I53" i="6"/>
  <c r="J54" i="6"/>
  <c r="K55" i="6"/>
  <c r="L56" i="6"/>
  <c r="M57" i="6"/>
  <c r="N58" i="6"/>
  <c r="O59" i="6"/>
  <c r="P60" i="6"/>
  <c r="Q61" i="6"/>
  <c r="R62" i="6"/>
  <c r="S63" i="6"/>
  <c r="T64" i="6"/>
  <c r="U65" i="6"/>
  <c r="V66" i="6"/>
  <c r="W67" i="6"/>
  <c r="X68" i="6"/>
  <c r="Y69" i="6"/>
  <c r="E53" i="6"/>
  <c r="F54" i="6"/>
  <c r="G55" i="6"/>
  <c r="H56" i="6"/>
  <c r="I57" i="6"/>
  <c r="J58" i="6"/>
  <c r="K59" i="6"/>
  <c r="L60" i="6"/>
  <c r="M61" i="6"/>
  <c r="N62" i="6"/>
  <c r="O63" i="6"/>
  <c r="P64" i="6"/>
  <c r="Q65" i="6"/>
  <c r="R66" i="6"/>
  <c r="S67" i="6"/>
  <c r="T68" i="6"/>
  <c r="U69" i="6"/>
  <c r="E61" i="6"/>
  <c r="F62" i="6"/>
  <c r="G63" i="6"/>
  <c r="H64" i="6"/>
  <c r="I65" i="6"/>
  <c r="J66" i="6"/>
  <c r="K67" i="6"/>
  <c r="L68" i="6"/>
  <c r="M69" i="6"/>
  <c r="E51" i="6"/>
  <c r="F52" i="6"/>
  <c r="G53" i="6"/>
  <c r="H54" i="6"/>
  <c r="I55" i="6"/>
  <c r="J56" i="6"/>
  <c r="K57" i="6"/>
  <c r="L58" i="6"/>
  <c r="M59" i="6"/>
  <c r="N60" i="6"/>
  <c r="O61" i="6"/>
  <c r="P62" i="6"/>
  <c r="Q63" i="6"/>
  <c r="R64" i="6"/>
  <c r="S65" i="6"/>
  <c r="T66" i="6"/>
  <c r="U67" i="6"/>
  <c r="V68" i="6"/>
  <c r="W69" i="6"/>
  <c r="E63" i="6"/>
  <c r="F64" i="6"/>
  <c r="G65" i="6"/>
  <c r="H66" i="6"/>
  <c r="I67" i="6"/>
  <c r="J68" i="6"/>
  <c r="K69" i="6"/>
  <c r="BU162" i="3"/>
  <c r="BU158" i="3"/>
  <c r="BU154" i="3"/>
  <c r="BU150" i="3"/>
  <c r="BU146" i="3"/>
  <c r="BU142" i="3"/>
  <c r="BU138" i="3"/>
  <c r="BU134" i="3"/>
  <c r="BU130" i="3"/>
  <c r="BU164" i="3"/>
  <c r="BU159" i="3"/>
  <c r="BU153" i="3"/>
  <c r="BU148" i="3"/>
  <c r="BU143" i="3"/>
  <c r="BU137" i="3"/>
  <c r="BU132" i="3"/>
  <c r="BU163" i="3"/>
  <c r="BU157" i="3"/>
  <c r="BU152" i="3"/>
  <c r="BU147" i="3"/>
  <c r="BU141" i="3"/>
  <c r="BU136" i="3"/>
  <c r="BU131" i="3"/>
  <c r="BU161" i="3"/>
  <c r="BU151" i="3"/>
  <c r="BU140" i="3"/>
  <c r="BU160" i="3"/>
  <c r="BU149" i="3"/>
  <c r="BU139" i="3"/>
  <c r="BU156" i="3"/>
  <c r="BU135" i="3"/>
  <c r="BU155" i="3"/>
  <c r="BU133" i="3"/>
  <c r="BU145" i="3"/>
  <c r="BU144" i="3"/>
  <c r="BU103" i="3"/>
  <c r="BU99" i="3"/>
  <c r="BU95" i="3"/>
  <c r="BU91" i="3"/>
  <c r="BU87" i="3"/>
  <c r="BU83" i="3"/>
  <c r="BU79" i="3"/>
  <c r="BU75" i="3"/>
  <c r="BU71" i="3"/>
  <c r="BU102" i="3"/>
  <c r="BU97" i="3"/>
  <c r="BU92" i="3"/>
  <c r="BU86" i="3"/>
  <c r="BU81" i="3"/>
  <c r="BU76" i="3"/>
  <c r="BU70" i="3"/>
  <c r="BU101" i="3"/>
  <c r="BU96" i="3"/>
  <c r="BU90" i="3"/>
  <c r="BU85" i="3"/>
  <c r="BU80" i="3"/>
  <c r="BU74" i="3"/>
  <c r="BU100" i="3"/>
  <c r="BU89" i="3"/>
  <c r="BU78" i="3"/>
  <c r="BU94" i="3"/>
  <c r="BU84" i="3"/>
  <c r="BU73" i="3"/>
  <c r="BU98" i="3"/>
  <c r="BU88" i="3"/>
  <c r="BU77" i="3"/>
  <c r="BU104" i="3"/>
  <c r="BU93" i="3"/>
  <c r="BU82" i="3"/>
  <c r="BU72" i="3"/>
  <c r="BU44" i="3"/>
  <c r="BU40" i="3"/>
  <c r="BU36" i="3"/>
  <c r="BU32" i="3"/>
  <c r="BU28" i="3"/>
  <c r="BU24" i="3"/>
  <c r="BU20" i="3"/>
  <c r="BU16" i="3"/>
  <c r="BU12" i="3"/>
  <c r="BU39" i="3"/>
  <c r="BU34" i="3"/>
  <c r="BU29" i="3"/>
  <c r="BU23" i="3"/>
  <c r="BU18" i="3"/>
  <c r="BU13" i="3"/>
  <c r="BU42" i="3"/>
  <c r="BU35" i="3"/>
  <c r="BU27" i="3"/>
  <c r="BU21" i="3"/>
  <c r="BU14" i="3"/>
  <c r="BU41" i="3"/>
  <c r="BU33" i="3"/>
  <c r="BU26" i="3"/>
  <c r="BU19" i="3"/>
  <c r="BU11" i="3"/>
  <c r="BU31" i="3"/>
  <c r="BU17" i="3"/>
  <c r="BU38" i="3"/>
  <c r="BU25" i="3"/>
  <c r="BU10" i="3"/>
  <c r="BU43" i="3"/>
  <c r="BU30" i="3"/>
  <c r="BU15" i="3"/>
  <c r="BU22" i="3"/>
  <c r="BU37" i="3"/>
  <c r="BV130" i="3" a="1"/>
  <c r="BU166" i="3" a="1"/>
  <c r="BU166" i="3"/>
  <c r="BV70" i="3" a="1"/>
  <c r="BU106" i="3" a="1"/>
  <c r="BU106" i="3"/>
  <c r="BV10" i="3" a="1"/>
  <c r="BU46" i="3" a="1"/>
  <c r="BU46" i="3"/>
  <c r="BV162" i="3"/>
  <c r="BV158" i="3"/>
  <c r="BV154" i="3"/>
  <c r="BV150" i="3"/>
  <c r="BV146" i="3"/>
  <c r="BV142" i="3"/>
  <c r="BV138" i="3"/>
  <c r="BV134" i="3"/>
  <c r="BV130" i="3"/>
  <c r="BV160" i="3"/>
  <c r="BV155" i="3"/>
  <c r="BV149" i="3"/>
  <c r="BV144" i="3"/>
  <c r="BV139" i="3"/>
  <c r="BV133" i="3"/>
  <c r="BV164" i="3"/>
  <c r="BV159" i="3"/>
  <c r="BV153" i="3"/>
  <c r="BV148" i="3"/>
  <c r="BV143" i="3"/>
  <c r="BV137" i="3"/>
  <c r="BV132" i="3"/>
  <c r="BV157" i="3"/>
  <c r="BV147" i="3"/>
  <c r="BV136" i="3"/>
  <c r="BV156" i="3"/>
  <c r="BV145" i="3"/>
  <c r="BV135" i="3"/>
  <c r="BV163" i="3"/>
  <c r="BV141" i="3"/>
  <c r="BV161" i="3"/>
  <c r="BV140" i="3"/>
  <c r="BV152" i="3"/>
  <c r="BV131" i="3"/>
  <c r="BV151" i="3"/>
  <c r="BV103" i="3"/>
  <c r="BV99" i="3"/>
  <c r="BV95" i="3"/>
  <c r="BV91" i="3"/>
  <c r="BV87" i="3"/>
  <c r="BV83" i="3"/>
  <c r="BV79" i="3"/>
  <c r="BV75" i="3"/>
  <c r="BV71" i="3"/>
  <c r="BV104" i="3"/>
  <c r="BV98" i="3"/>
  <c r="BV93" i="3"/>
  <c r="BV88" i="3"/>
  <c r="BV82" i="3"/>
  <c r="BV77" i="3"/>
  <c r="BV72" i="3"/>
  <c r="BV102" i="3"/>
  <c r="BV97" i="3"/>
  <c r="BV92" i="3"/>
  <c r="BV86" i="3"/>
  <c r="BV81" i="3"/>
  <c r="BV76" i="3"/>
  <c r="BV70" i="3"/>
  <c r="BV96" i="3"/>
  <c r="BV85" i="3"/>
  <c r="BV74" i="3"/>
  <c r="BV94" i="3"/>
  <c r="BV84" i="3"/>
  <c r="BV73" i="3"/>
  <c r="BV101" i="3"/>
  <c r="BV90" i="3"/>
  <c r="BV80" i="3"/>
  <c r="BV100" i="3"/>
  <c r="BV89" i="3"/>
  <c r="BV78" i="3"/>
  <c r="BV44" i="3"/>
  <c r="BV40" i="3"/>
  <c r="BV36" i="3"/>
  <c r="BV32" i="3"/>
  <c r="BV28" i="3"/>
  <c r="BV24" i="3"/>
  <c r="BV20" i="3"/>
  <c r="BV16" i="3"/>
  <c r="BV12" i="3"/>
  <c r="BV41" i="3"/>
  <c r="BV35" i="3"/>
  <c r="BV30" i="3"/>
  <c r="BV25" i="3"/>
  <c r="BV19" i="3"/>
  <c r="BV14" i="3"/>
  <c r="BV42" i="3"/>
  <c r="BV34" i="3"/>
  <c r="BV27" i="3"/>
  <c r="BV21" i="3"/>
  <c r="BV13" i="3"/>
  <c r="BV39" i="3"/>
  <c r="BV33" i="3"/>
  <c r="BV26" i="3"/>
  <c r="BV18" i="3"/>
  <c r="BV11" i="3"/>
  <c r="BV38" i="3"/>
  <c r="BV23" i="3"/>
  <c r="BV10" i="3"/>
  <c r="BV31" i="3"/>
  <c r="BV17" i="3"/>
  <c r="BV37" i="3"/>
  <c r="BV22" i="3"/>
  <c r="BV43" i="3"/>
  <c r="BV29" i="3"/>
  <c r="BV15" i="3"/>
  <c r="BW130" i="3" a="1"/>
  <c r="BV166" i="3" a="1"/>
  <c r="BV166" i="3"/>
  <c r="BW70" i="3" a="1"/>
  <c r="BV106" i="3" a="1"/>
  <c r="BV106" i="3"/>
  <c r="BW10" i="3" a="1"/>
  <c r="BV46" i="3" a="1"/>
  <c r="BV46" i="3"/>
  <c r="BW162" i="3"/>
  <c r="BW158" i="3"/>
  <c r="BW154" i="3"/>
  <c r="BW150" i="3"/>
  <c r="BW146" i="3"/>
  <c r="BW142" i="3"/>
  <c r="BW138" i="3"/>
  <c r="BW134" i="3"/>
  <c r="BW130" i="3"/>
  <c r="BW161" i="3"/>
  <c r="BW156" i="3"/>
  <c r="BW151" i="3"/>
  <c r="BW145" i="3"/>
  <c r="BW140" i="3"/>
  <c r="BW135" i="3"/>
  <c r="BW160" i="3"/>
  <c r="BW155" i="3"/>
  <c r="BW149" i="3"/>
  <c r="BW144" i="3"/>
  <c r="BW139" i="3"/>
  <c r="BW133" i="3"/>
  <c r="BW164" i="3"/>
  <c r="BW153" i="3"/>
  <c r="BW143" i="3"/>
  <c r="BW132" i="3"/>
  <c r="BW163" i="3"/>
  <c r="BW152" i="3"/>
  <c r="BW141" i="3"/>
  <c r="BW131" i="3"/>
  <c r="BW148" i="3"/>
  <c r="BW136" i="3"/>
  <c r="BW147" i="3"/>
  <c r="BW159" i="3"/>
  <c r="BW137" i="3"/>
  <c r="BW157" i="3"/>
  <c r="BW103" i="3"/>
  <c r="BW99" i="3"/>
  <c r="BW95" i="3"/>
  <c r="BW91" i="3"/>
  <c r="BW87" i="3"/>
  <c r="BW83" i="3"/>
  <c r="BW79" i="3"/>
  <c r="BW75" i="3"/>
  <c r="BW71" i="3"/>
  <c r="BW100" i="3"/>
  <c r="BW94" i="3"/>
  <c r="BW89" i="3"/>
  <c r="BW84" i="3"/>
  <c r="BW78" i="3"/>
  <c r="BW73" i="3"/>
  <c r="BW104" i="3"/>
  <c r="BW98" i="3"/>
  <c r="BW93" i="3"/>
  <c r="BW88" i="3"/>
  <c r="BW82" i="3"/>
  <c r="BW77" i="3"/>
  <c r="BW72" i="3"/>
  <c r="BW102" i="3"/>
  <c r="BW92" i="3"/>
  <c r="BW81" i="3"/>
  <c r="BW70" i="3"/>
  <c r="BW101" i="3"/>
  <c r="BW90" i="3"/>
  <c r="BW80" i="3"/>
  <c r="BW97" i="3"/>
  <c r="BW86" i="3"/>
  <c r="BW76" i="3"/>
  <c r="BW96" i="3"/>
  <c r="BW85" i="3"/>
  <c r="BW74" i="3"/>
  <c r="BW44" i="3"/>
  <c r="BW40" i="3"/>
  <c r="BW36" i="3"/>
  <c r="BW32" i="3"/>
  <c r="BW28" i="3"/>
  <c r="BW24" i="3"/>
  <c r="BW20" i="3"/>
  <c r="BW16" i="3"/>
  <c r="BW12" i="3"/>
  <c r="BW42" i="3"/>
  <c r="BW37" i="3"/>
  <c r="BW31" i="3"/>
  <c r="BW26" i="3"/>
  <c r="BW21" i="3"/>
  <c r="BW15" i="3"/>
  <c r="BW10" i="3"/>
  <c r="BW41" i="3"/>
  <c r="BW34" i="3"/>
  <c r="BW27" i="3"/>
  <c r="BW19" i="3"/>
  <c r="BW13" i="3"/>
  <c r="BW39" i="3"/>
  <c r="BW33" i="3"/>
  <c r="BW25" i="3"/>
  <c r="BW18" i="3"/>
  <c r="BW11" i="3"/>
  <c r="BW30" i="3"/>
  <c r="BW17" i="3"/>
  <c r="BW43" i="3"/>
  <c r="BW29" i="3"/>
  <c r="BW14" i="3"/>
  <c r="BW38" i="3"/>
  <c r="BW23" i="3"/>
  <c r="BW22" i="3"/>
  <c r="BW35" i="3"/>
  <c r="BX130" i="3" a="1"/>
  <c r="BW166" i="3" a="1"/>
  <c r="BW166" i="3"/>
  <c r="BX70" i="3" a="1"/>
  <c r="BW106" i="3" a="1"/>
  <c r="BW106" i="3"/>
  <c r="BX10" i="3" a="1"/>
  <c r="BW46" i="3" a="1"/>
  <c r="BW46" i="3"/>
  <c r="BX162" i="3"/>
  <c r="BX158" i="3"/>
  <c r="BX154" i="3"/>
  <c r="BX150" i="3"/>
  <c r="BX146" i="3"/>
  <c r="BX142" i="3"/>
  <c r="BX138" i="3"/>
  <c r="BX134" i="3"/>
  <c r="BX130" i="3"/>
  <c r="BX163" i="3"/>
  <c r="BX157" i="3"/>
  <c r="BX152" i="3"/>
  <c r="BX147" i="3"/>
  <c r="BX141" i="3"/>
  <c r="BX136" i="3"/>
  <c r="BX131" i="3"/>
  <c r="BX161" i="3"/>
  <c r="BX156" i="3"/>
  <c r="BX151" i="3"/>
  <c r="BX145" i="3"/>
  <c r="BX140" i="3"/>
  <c r="BX135" i="3"/>
  <c r="BX160" i="3"/>
  <c r="BX149" i="3"/>
  <c r="BX139" i="3"/>
  <c r="BX159" i="3"/>
  <c r="BX148" i="3"/>
  <c r="BX137" i="3"/>
  <c r="BX155" i="3"/>
  <c r="BX133" i="3"/>
  <c r="BX143" i="3"/>
  <c r="BX153" i="3"/>
  <c r="BX132" i="3"/>
  <c r="BX144" i="3"/>
  <c r="BX164" i="3"/>
  <c r="BX103" i="3"/>
  <c r="BX99" i="3"/>
  <c r="BX95" i="3"/>
  <c r="BX91" i="3"/>
  <c r="BX87" i="3"/>
  <c r="BX83" i="3"/>
  <c r="BX79" i="3"/>
  <c r="BX75" i="3"/>
  <c r="BX71" i="3"/>
  <c r="BX101" i="3"/>
  <c r="BX96" i="3"/>
  <c r="BX90" i="3"/>
  <c r="BX85" i="3"/>
  <c r="BX80" i="3"/>
  <c r="BX74" i="3"/>
  <c r="BX100" i="3"/>
  <c r="BX94" i="3"/>
  <c r="BX89" i="3"/>
  <c r="BX84" i="3"/>
  <c r="BX78" i="3"/>
  <c r="BX73" i="3"/>
  <c r="BX98" i="3"/>
  <c r="BX88" i="3"/>
  <c r="BX77" i="3"/>
  <c r="BX97" i="3"/>
  <c r="BX86" i="3"/>
  <c r="BX76" i="3"/>
  <c r="BX104" i="3"/>
  <c r="BX93" i="3"/>
  <c r="BX82" i="3"/>
  <c r="BX72" i="3"/>
  <c r="BX102" i="3"/>
  <c r="BX92" i="3"/>
  <c r="BX81" i="3"/>
  <c r="BX70" i="3"/>
  <c r="BX44" i="3"/>
  <c r="BX40" i="3"/>
  <c r="BX36" i="3"/>
  <c r="BX32" i="3"/>
  <c r="BX28" i="3"/>
  <c r="BX24" i="3"/>
  <c r="BX20" i="3"/>
  <c r="BX16" i="3"/>
  <c r="BX12" i="3"/>
  <c r="BX43" i="3"/>
  <c r="BX38" i="3"/>
  <c r="BX33" i="3"/>
  <c r="BX27" i="3"/>
  <c r="BX22" i="3"/>
  <c r="BX17" i="3"/>
  <c r="BX11" i="3"/>
  <c r="BX41" i="3"/>
  <c r="BX34" i="3"/>
  <c r="BX26" i="3"/>
  <c r="BX19" i="3"/>
  <c r="BX13" i="3"/>
  <c r="BX39" i="3"/>
  <c r="BX31" i="3"/>
  <c r="BX25" i="3"/>
  <c r="BX18" i="3"/>
  <c r="BX10" i="3"/>
  <c r="BX37" i="3"/>
  <c r="BX23" i="3"/>
  <c r="BX35" i="3"/>
  <c r="BX21" i="3"/>
  <c r="BX30" i="3"/>
  <c r="BX15" i="3"/>
  <c r="BX29" i="3"/>
  <c r="BX14" i="3"/>
  <c r="BX42" i="3"/>
  <c r="BY130" i="3" a="1"/>
  <c r="BX166" i="3" a="1"/>
  <c r="BX166" i="3"/>
  <c r="BY70" i="3" a="1"/>
  <c r="BX106" i="3" a="1"/>
  <c r="BX106" i="3"/>
  <c r="BY10" i="3" a="1"/>
  <c r="BX46" i="3" a="1"/>
  <c r="BX46" i="3"/>
  <c r="BY162" i="3"/>
  <c r="BY158" i="3"/>
  <c r="BY154" i="3"/>
  <c r="BY150" i="3"/>
  <c r="BY146" i="3"/>
  <c r="BY142" i="3"/>
  <c r="BY138" i="3"/>
  <c r="BY134" i="3"/>
  <c r="BY130" i="3"/>
  <c r="BY164" i="3"/>
  <c r="BY159" i="3"/>
  <c r="BY153" i="3"/>
  <c r="BY148" i="3"/>
  <c r="BY143" i="3"/>
  <c r="BY137" i="3"/>
  <c r="BY132" i="3"/>
  <c r="BY163" i="3"/>
  <c r="BY157" i="3"/>
  <c r="BY152" i="3"/>
  <c r="BY147" i="3"/>
  <c r="BY141" i="3"/>
  <c r="BY136" i="3"/>
  <c r="BY131" i="3"/>
  <c r="BY156" i="3"/>
  <c r="BY145" i="3"/>
  <c r="BY135" i="3"/>
  <c r="BY155" i="3"/>
  <c r="BY144" i="3"/>
  <c r="BY133" i="3"/>
  <c r="BY161" i="3"/>
  <c r="BY140" i="3"/>
  <c r="BY149" i="3"/>
  <c r="BY160" i="3"/>
  <c r="BY139" i="3"/>
  <c r="BY151" i="3"/>
  <c r="BY103" i="3"/>
  <c r="BY99" i="3"/>
  <c r="BY95" i="3"/>
  <c r="BY91" i="3"/>
  <c r="BY87" i="3"/>
  <c r="BY83" i="3"/>
  <c r="BY79" i="3"/>
  <c r="BY75" i="3"/>
  <c r="BY71" i="3"/>
  <c r="BY102" i="3"/>
  <c r="BY97" i="3"/>
  <c r="BY92" i="3"/>
  <c r="BY86" i="3"/>
  <c r="BY81" i="3"/>
  <c r="BY76" i="3"/>
  <c r="BY70" i="3"/>
  <c r="BY101" i="3"/>
  <c r="BY96" i="3"/>
  <c r="BY90" i="3"/>
  <c r="BY85" i="3"/>
  <c r="BY80" i="3"/>
  <c r="BY74" i="3"/>
  <c r="BY94" i="3"/>
  <c r="BY84" i="3"/>
  <c r="BY73" i="3"/>
  <c r="BY104" i="3"/>
  <c r="BY93" i="3"/>
  <c r="BY82" i="3"/>
  <c r="BY72" i="3"/>
  <c r="BY100" i="3"/>
  <c r="BY89" i="3"/>
  <c r="BY78" i="3"/>
  <c r="BY98" i="3"/>
  <c r="BY88" i="3"/>
  <c r="BY77" i="3"/>
  <c r="BY43" i="3"/>
  <c r="BY39" i="3"/>
  <c r="BY35" i="3"/>
  <c r="BY42" i="3"/>
  <c r="BY37" i="3"/>
  <c r="BY32" i="3"/>
  <c r="BY28" i="3"/>
  <c r="BY24" i="3"/>
  <c r="BY20" i="3"/>
  <c r="BY16" i="3"/>
  <c r="BY12" i="3"/>
  <c r="BY41" i="3"/>
  <c r="BY34" i="3"/>
  <c r="BY29" i="3"/>
  <c r="BY23" i="3"/>
  <c r="BY18" i="3"/>
  <c r="BY13" i="3"/>
  <c r="BY44" i="3"/>
  <c r="BY33" i="3"/>
  <c r="BY26" i="3"/>
  <c r="BY19" i="3"/>
  <c r="BY11" i="3"/>
  <c r="BY40" i="3"/>
  <c r="BY31" i="3"/>
  <c r="BY25" i="3"/>
  <c r="BY17" i="3"/>
  <c r="BY10" i="3"/>
  <c r="BY30" i="3"/>
  <c r="BY15" i="3"/>
  <c r="BY38" i="3"/>
  <c r="BY22" i="3"/>
  <c r="BY27" i="3"/>
  <c r="BY14" i="3"/>
  <c r="BY36" i="3"/>
  <c r="BY21" i="3"/>
  <c r="BZ130" i="3" a="1"/>
  <c r="BY166" i="3" a="1"/>
  <c r="BY166" i="3"/>
  <c r="BZ70" i="3" a="1"/>
  <c r="BY106" i="3" a="1"/>
  <c r="BY106" i="3"/>
  <c r="BZ10" i="3" a="1"/>
  <c r="BY46" i="3" a="1"/>
  <c r="BY46" i="3"/>
  <c r="BZ162" i="3"/>
  <c r="BZ158" i="3"/>
  <c r="BZ154" i="3"/>
  <c r="BZ150" i="3"/>
  <c r="BZ146" i="3"/>
  <c r="BZ142" i="3"/>
  <c r="BZ138" i="3"/>
  <c r="BZ134" i="3"/>
  <c r="BZ130" i="3"/>
  <c r="BZ160" i="3"/>
  <c r="BZ155" i="3"/>
  <c r="BZ149" i="3"/>
  <c r="BZ144" i="3"/>
  <c r="BZ139" i="3"/>
  <c r="BZ133" i="3"/>
  <c r="BZ164" i="3"/>
  <c r="BZ159" i="3"/>
  <c r="BZ153" i="3"/>
  <c r="BZ148" i="3"/>
  <c r="BZ143" i="3"/>
  <c r="BZ137" i="3"/>
  <c r="BZ132" i="3"/>
  <c r="BZ163" i="3"/>
  <c r="BZ152" i="3"/>
  <c r="BZ141" i="3"/>
  <c r="BZ131" i="3"/>
  <c r="BZ161" i="3"/>
  <c r="BZ151" i="3"/>
  <c r="BZ140" i="3"/>
  <c r="BZ147" i="3"/>
  <c r="BZ157" i="3"/>
  <c r="BZ136" i="3"/>
  <c r="BZ156" i="3"/>
  <c r="BZ145" i="3"/>
  <c r="BZ135" i="3"/>
  <c r="BZ103" i="3"/>
  <c r="BZ99" i="3"/>
  <c r="BZ95" i="3"/>
  <c r="BZ91" i="3"/>
  <c r="BZ87" i="3"/>
  <c r="BZ83" i="3"/>
  <c r="BZ79" i="3"/>
  <c r="BZ75" i="3"/>
  <c r="BZ71" i="3"/>
  <c r="BZ104" i="3"/>
  <c r="BZ98" i="3"/>
  <c r="BZ93" i="3"/>
  <c r="BZ88" i="3"/>
  <c r="BZ82" i="3"/>
  <c r="BZ77" i="3"/>
  <c r="BZ72" i="3"/>
  <c r="BZ102" i="3"/>
  <c r="BZ97" i="3"/>
  <c r="BZ92" i="3"/>
  <c r="BZ86" i="3"/>
  <c r="BZ81" i="3"/>
  <c r="BZ76" i="3"/>
  <c r="BZ70" i="3"/>
  <c r="BZ101" i="3"/>
  <c r="BZ90" i="3"/>
  <c r="BZ80" i="3"/>
  <c r="BZ100" i="3"/>
  <c r="BZ89" i="3"/>
  <c r="BZ78" i="3"/>
  <c r="BZ96" i="3"/>
  <c r="BZ85" i="3"/>
  <c r="BZ74" i="3"/>
  <c r="BZ94" i="3"/>
  <c r="BZ84" i="3"/>
  <c r="BZ73" i="3"/>
  <c r="BZ43" i="3"/>
  <c r="BZ39" i="3"/>
  <c r="BZ35" i="3"/>
  <c r="BZ31" i="3"/>
  <c r="BZ27" i="3"/>
  <c r="BZ23" i="3"/>
  <c r="BZ19" i="3"/>
  <c r="BZ15" i="3"/>
  <c r="BZ11" i="3"/>
  <c r="BZ44" i="3"/>
  <c r="BZ38" i="3"/>
  <c r="BZ33" i="3"/>
  <c r="BZ28" i="3"/>
  <c r="BZ22" i="3"/>
  <c r="BZ17" i="3"/>
  <c r="BZ12" i="3"/>
  <c r="BZ41" i="3"/>
  <c r="BZ34" i="3"/>
  <c r="BZ26" i="3"/>
  <c r="BZ20" i="3"/>
  <c r="BZ13" i="3"/>
  <c r="BZ36" i="3"/>
  <c r="BZ25" i="3"/>
  <c r="BZ16" i="3"/>
  <c r="BZ42" i="3"/>
  <c r="BZ32" i="3"/>
  <c r="BZ24" i="3"/>
  <c r="BZ14" i="3"/>
  <c r="BZ30" i="3"/>
  <c r="BZ10" i="3"/>
  <c r="BZ40" i="3"/>
  <c r="BZ21" i="3"/>
  <c r="BZ29" i="3"/>
  <c r="BZ18" i="3"/>
  <c r="BZ37" i="3"/>
  <c r="CA130" i="3" a="1"/>
  <c r="BZ166" i="3" a="1"/>
  <c r="BZ166" i="3"/>
  <c r="CA70" i="3" a="1"/>
  <c r="BZ106" i="3" a="1"/>
  <c r="BZ106" i="3"/>
  <c r="CA10" i="3" a="1"/>
  <c r="BZ46" i="3" a="1"/>
  <c r="BZ46" i="3"/>
  <c r="CA162" i="3"/>
  <c r="CA158" i="3"/>
  <c r="CA154" i="3"/>
  <c r="CA150" i="3"/>
  <c r="CA146" i="3"/>
  <c r="CA142" i="3"/>
  <c r="CA138" i="3"/>
  <c r="CA134" i="3"/>
  <c r="CA130" i="3"/>
  <c r="CA161" i="3"/>
  <c r="CA156" i="3"/>
  <c r="CA151" i="3"/>
  <c r="CA145" i="3"/>
  <c r="CA140" i="3"/>
  <c r="CA135" i="3"/>
  <c r="CA160" i="3"/>
  <c r="CA155" i="3"/>
  <c r="CA149" i="3"/>
  <c r="CA144" i="3"/>
  <c r="CA139" i="3"/>
  <c r="CA133" i="3"/>
  <c r="CA159" i="3"/>
  <c r="CA148" i="3"/>
  <c r="CA137" i="3"/>
  <c r="CA157" i="3"/>
  <c r="CA147" i="3"/>
  <c r="CA136" i="3"/>
  <c r="CA153" i="3"/>
  <c r="CA132" i="3"/>
  <c r="CA143" i="3"/>
  <c r="CA163" i="3"/>
  <c r="CA152" i="3"/>
  <c r="CA131" i="3"/>
  <c r="CA164" i="3"/>
  <c r="CA141" i="3"/>
  <c r="CA103" i="3"/>
  <c r="CA99" i="3"/>
  <c r="CA95" i="3"/>
  <c r="CA91" i="3"/>
  <c r="CA87" i="3"/>
  <c r="CA83" i="3"/>
  <c r="CA79" i="3"/>
  <c r="CA75" i="3"/>
  <c r="CA71" i="3"/>
  <c r="CA100" i="3"/>
  <c r="CA94" i="3"/>
  <c r="CA89" i="3"/>
  <c r="CA84" i="3"/>
  <c r="CA78" i="3"/>
  <c r="CA73" i="3"/>
  <c r="CA104" i="3"/>
  <c r="CA98" i="3"/>
  <c r="CA93" i="3"/>
  <c r="CA88" i="3"/>
  <c r="CA82" i="3"/>
  <c r="CA77" i="3"/>
  <c r="CA72" i="3"/>
  <c r="CA97" i="3"/>
  <c r="CA86" i="3"/>
  <c r="CA76" i="3"/>
  <c r="CA101" i="3"/>
  <c r="CA90" i="3"/>
  <c r="CA80" i="3"/>
  <c r="CA96" i="3"/>
  <c r="CA85" i="3"/>
  <c r="CA74" i="3"/>
  <c r="CA102" i="3"/>
  <c r="CA92" i="3"/>
  <c r="CA81" i="3"/>
  <c r="CA70" i="3"/>
  <c r="CA43" i="3"/>
  <c r="CA39" i="3"/>
  <c r="CA35" i="3"/>
  <c r="CA31" i="3"/>
  <c r="CA27" i="3"/>
  <c r="CA23" i="3"/>
  <c r="CA19" i="3"/>
  <c r="CA15" i="3"/>
  <c r="CA11" i="3"/>
  <c r="CA40" i="3"/>
  <c r="CA34" i="3"/>
  <c r="CA29" i="3"/>
  <c r="CA24" i="3"/>
  <c r="CA18" i="3"/>
  <c r="CA13" i="3"/>
  <c r="CA41" i="3"/>
  <c r="CA33" i="3"/>
  <c r="CA26" i="3"/>
  <c r="CA20" i="3"/>
  <c r="CA12" i="3"/>
  <c r="CA37" i="3"/>
  <c r="CA28" i="3"/>
  <c r="CA17" i="3"/>
  <c r="CA44" i="3"/>
  <c r="CA36" i="3"/>
  <c r="CA25" i="3"/>
  <c r="CA16" i="3"/>
  <c r="CA32" i="3"/>
  <c r="CA14" i="3"/>
  <c r="CA42" i="3"/>
  <c r="CA22" i="3"/>
  <c r="CA30" i="3"/>
  <c r="CA10" i="3"/>
  <c r="CA38" i="3"/>
  <c r="CA21" i="3"/>
  <c r="CB130" i="3" a="1"/>
  <c r="CA166" i="3" a="1"/>
  <c r="CA166" i="3"/>
  <c r="CB70" i="3" a="1"/>
  <c r="CA106" i="3" a="1"/>
  <c r="CA106" i="3"/>
  <c r="CB10" i="3" a="1"/>
  <c r="CA46" i="3" a="1"/>
  <c r="CA46" i="3"/>
  <c r="CB162" i="3"/>
  <c r="CB158" i="3"/>
  <c r="CB154" i="3"/>
  <c r="CB150" i="3"/>
  <c r="CB146" i="3"/>
  <c r="CB142" i="3"/>
  <c r="CB138" i="3"/>
  <c r="CB134" i="3"/>
  <c r="CB130" i="3"/>
  <c r="CB163" i="3"/>
  <c r="CB157" i="3"/>
  <c r="CB152" i="3"/>
  <c r="CB147" i="3"/>
  <c r="CB141" i="3"/>
  <c r="CB136" i="3"/>
  <c r="CB131" i="3"/>
  <c r="CB161" i="3"/>
  <c r="CB156" i="3"/>
  <c r="CB151" i="3"/>
  <c r="CB145" i="3"/>
  <c r="CB140" i="3"/>
  <c r="CB135" i="3"/>
  <c r="CB155" i="3"/>
  <c r="CB144" i="3"/>
  <c r="CB133" i="3"/>
  <c r="CB164" i="3"/>
  <c r="CB153" i="3"/>
  <c r="CB143" i="3"/>
  <c r="CB132" i="3"/>
  <c r="CB160" i="3"/>
  <c r="CB139" i="3"/>
  <c r="CB149" i="3"/>
  <c r="CB159" i="3"/>
  <c r="CB137" i="3"/>
  <c r="CB148" i="3"/>
  <c r="CB103" i="3"/>
  <c r="CB99" i="3"/>
  <c r="CB95" i="3"/>
  <c r="CB91" i="3"/>
  <c r="CB87" i="3"/>
  <c r="CB83" i="3"/>
  <c r="CB79" i="3"/>
  <c r="CB75" i="3"/>
  <c r="CB71" i="3"/>
  <c r="CB101" i="3"/>
  <c r="CB96" i="3"/>
  <c r="CB90" i="3"/>
  <c r="CB85" i="3"/>
  <c r="CB80" i="3"/>
  <c r="CB74" i="3"/>
  <c r="CB100" i="3"/>
  <c r="CB94" i="3"/>
  <c r="CB89" i="3"/>
  <c r="CB84" i="3"/>
  <c r="CB78" i="3"/>
  <c r="CB73" i="3"/>
  <c r="CB104" i="3"/>
  <c r="CB93" i="3"/>
  <c r="CB82" i="3"/>
  <c r="CB72" i="3"/>
  <c r="CB97" i="3"/>
  <c r="CB86" i="3"/>
  <c r="CB76" i="3"/>
  <c r="CB102" i="3"/>
  <c r="CB92" i="3"/>
  <c r="CB81" i="3"/>
  <c r="CB70" i="3"/>
  <c r="CB98" i="3"/>
  <c r="CB88" i="3"/>
  <c r="CB77" i="3"/>
  <c r="CB43" i="3"/>
  <c r="CB39" i="3"/>
  <c r="CB35" i="3"/>
  <c r="CB31" i="3"/>
  <c r="CB27" i="3"/>
  <c r="CB23" i="3"/>
  <c r="CB19" i="3"/>
  <c r="CB15" i="3"/>
  <c r="CB11" i="3"/>
  <c r="CB41" i="3"/>
  <c r="CB36" i="3"/>
  <c r="CB30" i="3"/>
  <c r="CB25" i="3"/>
  <c r="CB20" i="3"/>
  <c r="CB14" i="3"/>
  <c r="CB40" i="3"/>
  <c r="CB33" i="3"/>
  <c r="CB26" i="3"/>
  <c r="CB18" i="3"/>
  <c r="CB12" i="3"/>
  <c r="CB38" i="3"/>
  <c r="CB29" i="3"/>
  <c r="CB21" i="3"/>
  <c r="CB10" i="3"/>
  <c r="CB37" i="3"/>
  <c r="CB28" i="3"/>
  <c r="CB17" i="3"/>
  <c r="CB34" i="3"/>
  <c r="CB16" i="3"/>
  <c r="CB44" i="3"/>
  <c r="CB24" i="3"/>
  <c r="CB32" i="3"/>
  <c r="CB13" i="3"/>
  <c r="CB22" i="3"/>
  <c r="CB42" i="3"/>
  <c r="CC130" i="3" a="1"/>
  <c r="CB166" i="3" a="1"/>
  <c r="CB166" i="3"/>
  <c r="CC70" i="3" a="1"/>
  <c r="CB106" i="3" a="1"/>
  <c r="CB106" i="3"/>
  <c r="CC10" i="3" a="1"/>
  <c r="CB46" i="3" a="1"/>
  <c r="CB46" i="3"/>
  <c r="CC162" i="3"/>
  <c r="CC158" i="3"/>
  <c r="CC154" i="3"/>
  <c r="CC150" i="3"/>
  <c r="CC146" i="3"/>
  <c r="CC142" i="3"/>
  <c r="CC138" i="3"/>
  <c r="CC134" i="3"/>
  <c r="CC130" i="3"/>
  <c r="CC164" i="3"/>
  <c r="CC159" i="3"/>
  <c r="CC153" i="3"/>
  <c r="CC148" i="3"/>
  <c r="CC143" i="3"/>
  <c r="CC137" i="3"/>
  <c r="CC132" i="3"/>
  <c r="CC163" i="3"/>
  <c r="CC157" i="3"/>
  <c r="CC152" i="3"/>
  <c r="CC147" i="3"/>
  <c r="CC141" i="3"/>
  <c r="CC136" i="3"/>
  <c r="CC131" i="3"/>
  <c r="CC161" i="3"/>
  <c r="CC151" i="3"/>
  <c r="CC140" i="3"/>
  <c r="CC160" i="3"/>
  <c r="CC149" i="3"/>
  <c r="CC139" i="3"/>
  <c r="CC145" i="3"/>
  <c r="CC156" i="3"/>
  <c r="CC135" i="3"/>
  <c r="CC133" i="3"/>
  <c r="CC144" i="3"/>
  <c r="CC155" i="3"/>
  <c r="CC103" i="3"/>
  <c r="CC99" i="3"/>
  <c r="CC95" i="3"/>
  <c r="CC91" i="3"/>
  <c r="CC87" i="3"/>
  <c r="CC83" i="3"/>
  <c r="CC79" i="3"/>
  <c r="CC75" i="3"/>
  <c r="CC71" i="3"/>
  <c r="CC102" i="3"/>
  <c r="CC97" i="3"/>
  <c r="CC92" i="3"/>
  <c r="CC86" i="3"/>
  <c r="CC81" i="3"/>
  <c r="CC76" i="3"/>
  <c r="CC70" i="3"/>
  <c r="CC101" i="3"/>
  <c r="CC96" i="3"/>
  <c r="CC90" i="3"/>
  <c r="CC85" i="3"/>
  <c r="CC80" i="3"/>
  <c r="CC74" i="3"/>
  <c r="CC100" i="3"/>
  <c r="CC89" i="3"/>
  <c r="CC78" i="3"/>
  <c r="CC104" i="3"/>
  <c r="CC93" i="3"/>
  <c r="CC82" i="3"/>
  <c r="CC72" i="3"/>
  <c r="CC98" i="3"/>
  <c r="CC88" i="3"/>
  <c r="CC77" i="3"/>
  <c r="CC94" i="3"/>
  <c r="CC84" i="3"/>
  <c r="CC73" i="3"/>
  <c r="CC43" i="3"/>
  <c r="CC39" i="3"/>
  <c r="CC35" i="3"/>
  <c r="CC31" i="3"/>
  <c r="CC27" i="3"/>
  <c r="CC23" i="3"/>
  <c r="CC19" i="3"/>
  <c r="CC15" i="3"/>
  <c r="CC11" i="3"/>
  <c r="CC42" i="3"/>
  <c r="CC37" i="3"/>
  <c r="CC32" i="3"/>
  <c r="CC26" i="3"/>
  <c r="CC21" i="3"/>
  <c r="CC16" i="3"/>
  <c r="CC10" i="3"/>
  <c r="CC40" i="3"/>
  <c r="CC33" i="3"/>
  <c r="CC25" i="3"/>
  <c r="CC18" i="3"/>
  <c r="CC12" i="3"/>
  <c r="CC41" i="3"/>
  <c r="CC30" i="3"/>
  <c r="CC22" i="3"/>
  <c r="CC13" i="3"/>
  <c r="CC38" i="3"/>
  <c r="CC29" i="3"/>
  <c r="CC20" i="3"/>
  <c r="CC36" i="3"/>
  <c r="CC17" i="3"/>
  <c r="CC28" i="3"/>
  <c r="CC34" i="3"/>
  <c r="CC14" i="3"/>
  <c r="CC44" i="3"/>
  <c r="CC24" i="3"/>
  <c r="CD130" i="3" a="1"/>
  <c r="CC166" i="3" a="1"/>
  <c r="CC166" i="3"/>
  <c r="CD70" i="3" a="1"/>
  <c r="CC106" i="3" a="1"/>
  <c r="CC106" i="3"/>
  <c r="CD10" i="3" a="1"/>
  <c r="CC46" i="3" a="1"/>
  <c r="CC46" i="3"/>
  <c r="CD162" i="3"/>
  <c r="CD158" i="3"/>
  <c r="CD154" i="3"/>
  <c r="CD150" i="3"/>
  <c r="CD146" i="3"/>
  <c r="CD142" i="3"/>
  <c r="CD138" i="3"/>
  <c r="CD134" i="3"/>
  <c r="CD130" i="3"/>
  <c r="CD160" i="3"/>
  <c r="CD155" i="3"/>
  <c r="CD149" i="3"/>
  <c r="CD144" i="3"/>
  <c r="CD139" i="3"/>
  <c r="CD133" i="3"/>
  <c r="CD164" i="3"/>
  <c r="CD159" i="3"/>
  <c r="CD153" i="3"/>
  <c r="CD148" i="3"/>
  <c r="CD143" i="3"/>
  <c r="CD137" i="3"/>
  <c r="CD132" i="3"/>
  <c r="CD157" i="3"/>
  <c r="CD147" i="3"/>
  <c r="CD136" i="3"/>
  <c r="CD156" i="3"/>
  <c r="CD145" i="3"/>
  <c r="CD135" i="3"/>
  <c r="CD152" i="3"/>
  <c r="CD131" i="3"/>
  <c r="CD163" i="3"/>
  <c r="CD141" i="3"/>
  <c r="CD140" i="3"/>
  <c r="CD151" i="3"/>
  <c r="CD161" i="3"/>
  <c r="CD103" i="3"/>
  <c r="CD99" i="3"/>
  <c r="CD95" i="3"/>
  <c r="CD91" i="3"/>
  <c r="CD87" i="3"/>
  <c r="CD83" i="3"/>
  <c r="CD79" i="3"/>
  <c r="CD75" i="3"/>
  <c r="CD71" i="3"/>
  <c r="CD104" i="3"/>
  <c r="CD98" i="3"/>
  <c r="CD93" i="3"/>
  <c r="CD88" i="3"/>
  <c r="CD82" i="3"/>
  <c r="CD77" i="3"/>
  <c r="CD72" i="3"/>
  <c r="CD102" i="3"/>
  <c r="CD97" i="3"/>
  <c r="CD92" i="3"/>
  <c r="CD86" i="3"/>
  <c r="CD81" i="3"/>
  <c r="CD76" i="3"/>
  <c r="CD70" i="3"/>
  <c r="CD96" i="3"/>
  <c r="CD85" i="3"/>
  <c r="CD74" i="3"/>
  <c r="CD101" i="3"/>
  <c r="CD90" i="3"/>
  <c r="CD80" i="3"/>
  <c r="CD100" i="3"/>
  <c r="CD89" i="3"/>
  <c r="CD78" i="3"/>
  <c r="CD94" i="3"/>
  <c r="CD84" i="3"/>
  <c r="CD73" i="3"/>
  <c r="CD43" i="3"/>
  <c r="CD39" i="3"/>
  <c r="CD35" i="3"/>
  <c r="CD31" i="3"/>
  <c r="CD27" i="3"/>
  <c r="CD23" i="3"/>
  <c r="CD19" i="3"/>
  <c r="CD15" i="3"/>
  <c r="CD11" i="3"/>
  <c r="CD44" i="3"/>
  <c r="CD38" i="3"/>
  <c r="CD33" i="3"/>
  <c r="CD28" i="3"/>
  <c r="CD22" i="3"/>
  <c r="CD17" i="3"/>
  <c r="CD12" i="3"/>
  <c r="CD40" i="3"/>
  <c r="CD32" i="3"/>
  <c r="CD25" i="3"/>
  <c r="CD18" i="3"/>
  <c r="CD10" i="3"/>
  <c r="CD42" i="3"/>
  <c r="CD34" i="3"/>
  <c r="CD24" i="3"/>
  <c r="CD14" i="3"/>
  <c r="CD41" i="3"/>
  <c r="CD30" i="3"/>
  <c r="CD21" i="3"/>
  <c r="CD13" i="3"/>
  <c r="CD37" i="3"/>
  <c r="CD20" i="3"/>
  <c r="CD36" i="3"/>
  <c r="CD16" i="3"/>
  <c r="CD29" i="3"/>
  <c r="CD26" i="3"/>
  <c r="CE130" i="3" a="1"/>
  <c r="CD166" i="3" a="1"/>
  <c r="CD166" i="3"/>
  <c r="CE70" i="3" a="1"/>
  <c r="CD106" i="3" a="1"/>
  <c r="CD106" i="3"/>
  <c r="CE10" i="3" a="1"/>
  <c r="CD46" i="3" a="1"/>
  <c r="CD46" i="3"/>
  <c r="CE162" i="3"/>
  <c r="CE158" i="3"/>
  <c r="CE154" i="3"/>
  <c r="CE150" i="3"/>
  <c r="CE146" i="3"/>
  <c r="CE142" i="3"/>
  <c r="CE138" i="3"/>
  <c r="CE134" i="3"/>
  <c r="CE130" i="3"/>
  <c r="CE161" i="3"/>
  <c r="CE156" i="3"/>
  <c r="CE151" i="3"/>
  <c r="CE145" i="3"/>
  <c r="CE140" i="3"/>
  <c r="CE135" i="3"/>
  <c r="CE160" i="3"/>
  <c r="CE155" i="3"/>
  <c r="CE149" i="3"/>
  <c r="CE144" i="3"/>
  <c r="CE139" i="3"/>
  <c r="CE133" i="3"/>
  <c r="CE164" i="3"/>
  <c r="CE153" i="3"/>
  <c r="CE143" i="3"/>
  <c r="CE132" i="3"/>
  <c r="CE163" i="3"/>
  <c r="CE152" i="3"/>
  <c r="CE141" i="3"/>
  <c r="CE131" i="3"/>
  <c r="CE159" i="3"/>
  <c r="CE137" i="3"/>
  <c r="CE148" i="3"/>
  <c r="CE147" i="3"/>
  <c r="CE157" i="3"/>
  <c r="CE136" i="3"/>
  <c r="CE103" i="3"/>
  <c r="CE99" i="3"/>
  <c r="CE95" i="3"/>
  <c r="CE91" i="3"/>
  <c r="CE87" i="3"/>
  <c r="CE83" i="3"/>
  <c r="CE79" i="3"/>
  <c r="CE75" i="3"/>
  <c r="CE71" i="3"/>
  <c r="CE100" i="3"/>
  <c r="CE94" i="3"/>
  <c r="CE89" i="3"/>
  <c r="CE84" i="3"/>
  <c r="CE78" i="3"/>
  <c r="CE73" i="3"/>
  <c r="CE104" i="3"/>
  <c r="CE98" i="3"/>
  <c r="CE93" i="3"/>
  <c r="CE88" i="3"/>
  <c r="CE82" i="3"/>
  <c r="CE77" i="3"/>
  <c r="CE72" i="3"/>
  <c r="CE102" i="3"/>
  <c r="CE92" i="3"/>
  <c r="CE81" i="3"/>
  <c r="CE70" i="3"/>
  <c r="CE97" i="3"/>
  <c r="CE86" i="3"/>
  <c r="CE76" i="3"/>
  <c r="CE96" i="3"/>
  <c r="CE85" i="3"/>
  <c r="CE74" i="3"/>
  <c r="CE101" i="3"/>
  <c r="CE90" i="3"/>
  <c r="CE80" i="3"/>
  <c r="CE43" i="3"/>
  <c r="CE39" i="3"/>
  <c r="CE35" i="3"/>
  <c r="CE31" i="3"/>
  <c r="CE27" i="3"/>
  <c r="CE23" i="3"/>
  <c r="CE19" i="3"/>
  <c r="CE15" i="3"/>
  <c r="CE11" i="3"/>
  <c r="CE40" i="3"/>
  <c r="CE34" i="3"/>
  <c r="CE29" i="3"/>
  <c r="CE24" i="3"/>
  <c r="CE18" i="3"/>
  <c r="CE13" i="3"/>
  <c r="CE38" i="3"/>
  <c r="CE32" i="3"/>
  <c r="CE25" i="3"/>
  <c r="CE17" i="3"/>
  <c r="CE10" i="3"/>
  <c r="CE44" i="3"/>
  <c r="CE36" i="3"/>
  <c r="CE26" i="3"/>
  <c r="CE16" i="3"/>
  <c r="CE42" i="3"/>
  <c r="CE33" i="3"/>
  <c r="CE22" i="3"/>
  <c r="CE14" i="3"/>
  <c r="CE41" i="3"/>
  <c r="CE21" i="3"/>
  <c r="CE37" i="3"/>
  <c r="CE20" i="3"/>
  <c r="CE30" i="3"/>
  <c r="CE12" i="3"/>
  <c r="CE28" i="3"/>
  <c r="CF130" i="3" a="1"/>
  <c r="CE166" i="3" a="1"/>
  <c r="CE166" i="3"/>
  <c r="CF70" i="3" a="1"/>
  <c r="CE106" i="3" a="1"/>
  <c r="CE106" i="3"/>
  <c r="CF10" i="3" a="1"/>
  <c r="CE46" i="3" a="1"/>
  <c r="CE46" i="3"/>
  <c r="CF162" i="3"/>
  <c r="CF158" i="3"/>
  <c r="CF154" i="3"/>
  <c r="CF150" i="3"/>
  <c r="CF146" i="3"/>
  <c r="CF142" i="3"/>
  <c r="CF138" i="3"/>
  <c r="CF134" i="3"/>
  <c r="CF130" i="3"/>
  <c r="CF163" i="3"/>
  <c r="CF157" i="3"/>
  <c r="CF152" i="3"/>
  <c r="CF147" i="3"/>
  <c r="CF141" i="3"/>
  <c r="CF136" i="3"/>
  <c r="CF131" i="3"/>
  <c r="CF161" i="3"/>
  <c r="CF156" i="3"/>
  <c r="CF151" i="3"/>
  <c r="CF145" i="3"/>
  <c r="CF140" i="3"/>
  <c r="CF135" i="3"/>
  <c r="CF160" i="3"/>
  <c r="CF149" i="3"/>
  <c r="CF139" i="3"/>
  <c r="CF159" i="3"/>
  <c r="CF148" i="3"/>
  <c r="CF137" i="3"/>
  <c r="CF144" i="3"/>
  <c r="CF155" i="3"/>
  <c r="CF133" i="3"/>
  <c r="CF153" i="3"/>
  <c r="CF164" i="3"/>
  <c r="CF143" i="3"/>
  <c r="CF132" i="3"/>
  <c r="CF103" i="3"/>
  <c r="CF99" i="3"/>
  <c r="CF95" i="3"/>
  <c r="CF91" i="3"/>
  <c r="CF87" i="3"/>
  <c r="CF83" i="3"/>
  <c r="CF79" i="3"/>
  <c r="CF75" i="3"/>
  <c r="CF71" i="3"/>
  <c r="CF101" i="3"/>
  <c r="CF96" i="3"/>
  <c r="CF90" i="3"/>
  <c r="CF85" i="3"/>
  <c r="CF80" i="3"/>
  <c r="CF74" i="3"/>
  <c r="CF100" i="3"/>
  <c r="CF94" i="3"/>
  <c r="CF89" i="3"/>
  <c r="CF84" i="3"/>
  <c r="CF78" i="3"/>
  <c r="CF73" i="3"/>
  <c r="CF98" i="3"/>
  <c r="CF88" i="3"/>
  <c r="CF77" i="3"/>
  <c r="CF104" i="3"/>
  <c r="CF93" i="3"/>
  <c r="CF82" i="3"/>
  <c r="CF72" i="3"/>
  <c r="CF102" i="3"/>
  <c r="CF92" i="3"/>
  <c r="CF81" i="3"/>
  <c r="CF70" i="3"/>
  <c r="CF97" i="3"/>
  <c r="CF86" i="3"/>
  <c r="CF76" i="3"/>
  <c r="CF43" i="3"/>
  <c r="CF39" i="3"/>
  <c r="CF35" i="3"/>
  <c r="CF31" i="3"/>
  <c r="CF27" i="3"/>
  <c r="CF23" i="3"/>
  <c r="CF19" i="3"/>
  <c r="CF15" i="3"/>
  <c r="CF11" i="3"/>
  <c r="CF40" i="3"/>
  <c r="CF34" i="3"/>
  <c r="CF29" i="3"/>
  <c r="CF41" i="3"/>
  <c r="CF36" i="3"/>
  <c r="CF30" i="3"/>
  <c r="CF25" i="3"/>
  <c r="CF20" i="3"/>
  <c r="CF14" i="3"/>
  <c r="CF44" i="3"/>
  <c r="CF33" i="3"/>
  <c r="CF24" i="3"/>
  <c r="CF17" i="3"/>
  <c r="CF10" i="3"/>
  <c r="CF42" i="3"/>
  <c r="CF32" i="3"/>
  <c r="CF28" i="3"/>
  <c r="CF18" i="3"/>
  <c r="CF26" i="3"/>
  <c r="CF16" i="3"/>
  <c r="CF22" i="3"/>
  <c r="CF21" i="3"/>
  <c r="CF38" i="3"/>
  <c r="CF13" i="3"/>
  <c r="CF37" i="3"/>
  <c r="CF12" i="3"/>
  <c r="CG130" i="3" a="1"/>
  <c r="CF166" i="3" a="1"/>
  <c r="CF166" i="3"/>
  <c r="CG70" i="3" a="1"/>
  <c r="CF106" i="3" a="1"/>
  <c r="CF106" i="3"/>
  <c r="CG10" i="3" a="1"/>
  <c r="CF46" i="3" a="1"/>
  <c r="CF46" i="3"/>
  <c r="CG162" i="3"/>
  <c r="CG158" i="3"/>
  <c r="CG154" i="3"/>
  <c r="CG150" i="3"/>
  <c r="CG146" i="3"/>
  <c r="CG142" i="3"/>
  <c r="CG138" i="3"/>
  <c r="CG134" i="3"/>
  <c r="CG130" i="3"/>
  <c r="CG161" i="3"/>
  <c r="CG156" i="3"/>
  <c r="CG151" i="3"/>
  <c r="CG145" i="3"/>
  <c r="CG140" i="3"/>
  <c r="CG135" i="3"/>
  <c r="CG163" i="3"/>
  <c r="CG155" i="3"/>
  <c r="CG148" i="3"/>
  <c r="CG141" i="3"/>
  <c r="CG133" i="3"/>
  <c r="CG160" i="3"/>
  <c r="CG153" i="3"/>
  <c r="CG147" i="3"/>
  <c r="CG139" i="3"/>
  <c r="CG132" i="3"/>
  <c r="CG152" i="3"/>
  <c r="CG137" i="3"/>
  <c r="CG164" i="3"/>
  <c r="CG149" i="3"/>
  <c r="CG136" i="3"/>
  <c r="CG159" i="3"/>
  <c r="CG131" i="3"/>
  <c r="CG144" i="3"/>
  <c r="CG157" i="3"/>
  <c r="CG143" i="3"/>
  <c r="CG103" i="3"/>
  <c r="CG99" i="3"/>
  <c r="CG95" i="3"/>
  <c r="CG91" i="3"/>
  <c r="CG87" i="3"/>
  <c r="CG83" i="3"/>
  <c r="CG79" i="3"/>
  <c r="CG75" i="3"/>
  <c r="CG71" i="3"/>
  <c r="CG102" i="3"/>
  <c r="CG97" i="3"/>
  <c r="CG92" i="3"/>
  <c r="CG86" i="3"/>
  <c r="CG81" i="3"/>
  <c r="CG76" i="3"/>
  <c r="CG70" i="3"/>
  <c r="CG101" i="3"/>
  <c r="CG96" i="3"/>
  <c r="CG90" i="3"/>
  <c r="CG85" i="3"/>
  <c r="CG80" i="3"/>
  <c r="CG74" i="3"/>
  <c r="CG94" i="3"/>
  <c r="CG84" i="3"/>
  <c r="CG73" i="3"/>
  <c r="CG100" i="3"/>
  <c r="CG89" i="3"/>
  <c r="CG78" i="3"/>
  <c r="CG98" i="3"/>
  <c r="CG88" i="3"/>
  <c r="CG77" i="3"/>
  <c r="CG104" i="3"/>
  <c r="CG93" i="3"/>
  <c r="CG82" i="3"/>
  <c r="CG72" i="3"/>
  <c r="CG43" i="3"/>
  <c r="CG39" i="3"/>
  <c r="CG35" i="3"/>
  <c r="CG31" i="3"/>
  <c r="CG27" i="3"/>
  <c r="CG23" i="3"/>
  <c r="CG19" i="3"/>
  <c r="CG15" i="3"/>
  <c r="CG11" i="3"/>
  <c r="CG41" i="3"/>
  <c r="CG36" i="3"/>
  <c r="CG30" i="3"/>
  <c r="CG25" i="3"/>
  <c r="CG20" i="3"/>
  <c r="CG14" i="3"/>
  <c r="CG42" i="3"/>
  <c r="CG37" i="3"/>
  <c r="CG32" i="3"/>
  <c r="CG26" i="3"/>
  <c r="CG21" i="3"/>
  <c r="CG16" i="3"/>
  <c r="CG10" i="3"/>
  <c r="CG40" i="3"/>
  <c r="CG29" i="3"/>
  <c r="CG18" i="3"/>
  <c r="CG38" i="3"/>
  <c r="CG28" i="3"/>
  <c r="CG17" i="3"/>
  <c r="CG34" i="3"/>
  <c r="CG13" i="3"/>
  <c r="CG33" i="3"/>
  <c r="CG12" i="3"/>
  <c r="CG24" i="3"/>
  <c r="CG22" i="3"/>
  <c r="CG44" i="3"/>
  <c r="CH130" i="3" a="1"/>
  <c r="CG166" i="3" a="1"/>
  <c r="CG166" i="3"/>
  <c r="CH70" i="3" a="1"/>
  <c r="CG106" i="3" a="1"/>
  <c r="CG106" i="3"/>
  <c r="CH10" i="3" a="1"/>
  <c r="CG46" i="3" a="1"/>
  <c r="CG46" i="3"/>
  <c r="CH162" i="3"/>
  <c r="CH158" i="3"/>
  <c r="CH154" i="3"/>
  <c r="CH150" i="3"/>
  <c r="CH146" i="3"/>
  <c r="CH142" i="3"/>
  <c r="CH138" i="3"/>
  <c r="CH134" i="3"/>
  <c r="CH130" i="3"/>
  <c r="CH163" i="3"/>
  <c r="CH157" i="3"/>
  <c r="CH152" i="3"/>
  <c r="CH147" i="3"/>
  <c r="CH141" i="3"/>
  <c r="CH136" i="3"/>
  <c r="CH131" i="3"/>
  <c r="CH161" i="3"/>
  <c r="CH155" i="3"/>
  <c r="CH148" i="3"/>
  <c r="CH140" i="3"/>
  <c r="CH133" i="3"/>
  <c r="CH160" i="3"/>
  <c r="CH153" i="3"/>
  <c r="CH145" i="3"/>
  <c r="CH139" i="3"/>
  <c r="CH132" i="3"/>
  <c r="CH159" i="3"/>
  <c r="CH144" i="3"/>
  <c r="CH156" i="3"/>
  <c r="CH143" i="3"/>
  <c r="CH151" i="3"/>
  <c r="CH137" i="3"/>
  <c r="CH135" i="3"/>
  <c r="CH149" i="3"/>
  <c r="CH164" i="3"/>
  <c r="CH103" i="3"/>
  <c r="CH99" i="3"/>
  <c r="CH95" i="3"/>
  <c r="CH91" i="3"/>
  <c r="CH87" i="3"/>
  <c r="CH83" i="3"/>
  <c r="CH79" i="3"/>
  <c r="CH75" i="3"/>
  <c r="CH71" i="3"/>
  <c r="CH104" i="3"/>
  <c r="CH98" i="3"/>
  <c r="CH93" i="3"/>
  <c r="CH88" i="3"/>
  <c r="CH82" i="3"/>
  <c r="CH77" i="3"/>
  <c r="CH72" i="3"/>
  <c r="CH102" i="3"/>
  <c r="CH97" i="3"/>
  <c r="CH92" i="3"/>
  <c r="CH86" i="3"/>
  <c r="CH81" i="3"/>
  <c r="CH76" i="3"/>
  <c r="CH70" i="3"/>
  <c r="CH101" i="3"/>
  <c r="CH90" i="3"/>
  <c r="CH80" i="3"/>
  <c r="CH96" i="3"/>
  <c r="CH85" i="3"/>
  <c r="CH74" i="3"/>
  <c r="CH94" i="3"/>
  <c r="CH84" i="3"/>
  <c r="CH73" i="3"/>
  <c r="CH100" i="3"/>
  <c r="CH89" i="3"/>
  <c r="CH78" i="3"/>
  <c r="CH43" i="3"/>
  <c r="CH39" i="3"/>
  <c r="CH35" i="3"/>
  <c r="CH31" i="3"/>
  <c r="CH27" i="3"/>
  <c r="CH23" i="3"/>
  <c r="CH19" i="3"/>
  <c r="CH15" i="3"/>
  <c r="CH11" i="3"/>
  <c r="CH42" i="3"/>
  <c r="CH37" i="3"/>
  <c r="CH32" i="3"/>
  <c r="CH26" i="3"/>
  <c r="CH21" i="3"/>
  <c r="CH16" i="3"/>
  <c r="CH10" i="3"/>
  <c r="CH44" i="3"/>
  <c r="CH38" i="3"/>
  <c r="CH33" i="3"/>
  <c r="CH28" i="3"/>
  <c r="CH22" i="3"/>
  <c r="CH17" i="3"/>
  <c r="CH12" i="3"/>
  <c r="CH36" i="3"/>
  <c r="CH25" i="3"/>
  <c r="CH14" i="3"/>
  <c r="CH34" i="3"/>
  <c r="CH24" i="3"/>
  <c r="CH13" i="3"/>
  <c r="CH41" i="3"/>
  <c r="CH20" i="3"/>
  <c r="CH40" i="3"/>
  <c r="CH18" i="3"/>
  <c r="CH30" i="3"/>
  <c r="CH29" i="3"/>
  <c r="CI130" i="3" a="1"/>
  <c r="CH166" i="3" a="1"/>
  <c r="CH166" i="3"/>
  <c r="CI70" i="3" a="1"/>
  <c r="CH106" i="3" a="1"/>
  <c r="CH106" i="3"/>
  <c r="CI10" i="3" a="1"/>
  <c r="CH46" i="3" a="1"/>
  <c r="CH46" i="3"/>
  <c r="CI162" i="3"/>
  <c r="CI158" i="3"/>
  <c r="CI154" i="3"/>
  <c r="CI150" i="3"/>
  <c r="CI146" i="3"/>
  <c r="CI142" i="3"/>
  <c r="CI138" i="3"/>
  <c r="CI134" i="3"/>
  <c r="CI130" i="3"/>
  <c r="CI164" i="3"/>
  <c r="CI159" i="3"/>
  <c r="CI153" i="3"/>
  <c r="CI148" i="3"/>
  <c r="CI143" i="3"/>
  <c r="CI137" i="3"/>
  <c r="CI132" i="3"/>
  <c r="CI161" i="3"/>
  <c r="CI155" i="3"/>
  <c r="CI147" i="3"/>
  <c r="CI140" i="3"/>
  <c r="CI133" i="3"/>
  <c r="CI160" i="3"/>
  <c r="CI152" i="3"/>
  <c r="CI145" i="3"/>
  <c r="CI139" i="3"/>
  <c r="CI131" i="3"/>
  <c r="CI151" i="3"/>
  <c r="CI136" i="3"/>
  <c r="CI163" i="3"/>
  <c r="CI149" i="3"/>
  <c r="CI135" i="3"/>
  <c r="CI144" i="3"/>
  <c r="CI156" i="3"/>
  <c r="CI141" i="3"/>
  <c r="CI157" i="3"/>
  <c r="CI103" i="3"/>
  <c r="CI99" i="3"/>
  <c r="CI95" i="3"/>
  <c r="CI91" i="3"/>
  <c r="CI87" i="3"/>
  <c r="CI83" i="3"/>
  <c r="CI79" i="3"/>
  <c r="CI75" i="3"/>
  <c r="CI71" i="3"/>
  <c r="CI100" i="3"/>
  <c r="CI94" i="3"/>
  <c r="CI89" i="3"/>
  <c r="CI84" i="3"/>
  <c r="CI78" i="3"/>
  <c r="CI73" i="3"/>
  <c r="CI104" i="3"/>
  <c r="CI98" i="3"/>
  <c r="CI93" i="3"/>
  <c r="CI88" i="3"/>
  <c r="CI82" i="3"/>
  <c r="CI77" i="3"/>
  <c r="CI72" i="3"/>
  <c r="CI97" i="3"/>
  <c r="CI86" i="3"/>
  <c r="CI76" i="3"/>
  <c r="CI102" i="3"/>
  <c r="CI92" i="3"/>
  <c r="CI81" i="3"/>
  <c r="CI70" i="3"/>
  <c r="CI96" i="3"/>
  <c r="CI85" i="3"/>
  <c r="CI74" i="3"/>
  <c r="CI101" i="3"/>
  <c r="CI90" i="3"/>
  <c r="CI80" i="3"/>
  <c r="CI43" i="3"/>
  <c r="CI39" i="3"/>
  <c r="CI35" i="3"/>
  <c r="CI31" i="3"/>
  <c r="CI27" i="3"/>
  <c r="CI23" i="3"/>
  <c r="CI19" i="3"/>
  <c r="CI15" i="3"/>
  <c r="CI11" i="3"/>
  <c r="CI44" i="3"/>
  <c r="CI38" i="3"/>
  <c r="CI33" i="3"/>
  <c r="CI28" i="3"/>
  <c r="CI22" i="3"/>
  <c r="CI17" i="3"/>
  <c r="CI12" i="3"/>
  <c r="CI40" i="3"/>
  <c r="CI34" i="3"/>
  <c r="CI29" i="3"/>
  <c r="CI24" i="3"/>
  <c r="CI18" i="3"/>
  <c r="CI13" i="3"/>
  <c r="CI42" i="3"/>
  <c r="CI32" i="3"/>
  <c r="CI21" i="3"/>
  <c r="CI10" i="3"/>
  <c r="CI41" i="3"/>
  <c r="CI30" i="3"/>
  <c r="CI20" i="3"/>
  <c r="CI26" i="3"/>
  <c r="CI25" i="3"/>
  <c r="CI37" i="3"/>
  <c r="CI16" i="3"/>
  <c r="CI36" i="3"/>
  <c r="CI14" i="3"/>
  <c r="CJ130" i="3" a="1"/>
  <c r="CI166" i="3" a="1"/>
  <c r="CI166" i="3"/>
  <c r="CJ70" i="3" a="1"/>
  <c r="CI106" i="3" a="1"/>
  <c r="CI106" i="3"/>
  <c r="CJ10" i="3" a="1"/>
  <c r="CI46" i="3" a="1"/>
  <c r="CI46" i="3"/>
  <c r="CJ162" i="3"/>
  <c r="CJ158" i="3"/>
  <c r="CJ154" i="3"/>
  <c r="CJ150" i="3"/>
  <c r="CJ146" i="3"/>
  <c r="CJ142" i="3"/>
  <c r="CJ138" i="3"/>
  <c r="CJ134" i="3"/>
  <c r="CJ130" i="3"/>
  <c r="CJ160" i="3"/>
  <c r="CJ155" i="3"/>
  <c r="CJ149" i="3"/>
  <c r="CJ144" i="3"/>
  <c r="CJ139" i="3"/>
  <c r="CJ133" i="3"/>
  <c r="CJ161" i="3"/>
  <c r="CJ153" i="3"/>
  <c r="CJ147" i="3"/>
  <c r="CJ140" i="3"/>
  <c r="CJ132" i="3"/>
  <c r="CJ159" i="3"/>
  <c r="CJ152" i="3"/>
  <c r="CJ145" i="3"/>
  <c r="CJ137" i="3"/>
  <c r="CJ131" i="3"/>
  <c r="CJ157" i="3"/>
  <c r="CJ143" i="3"/>
  <c r="CJ156" i="3"/>
  <c r="CJ141" i="3"/>
  <c r="CJ164" i="3"/>
  <c r="CJ136" i="3"/>
  <c r="CJ163" i="3"/>
  <c r="CJ135" i="3"/>
  <c r="CJ151" i="3"/>
  <c r="CJ148" i="3"/>
  <c r="CJ103" i="3"/>
  <c r="CJ99" i="3"/>
  <c r="CJ95" i="3"/>
  <c r="CJ91" i="3"/>
  <c r="CJ87" i="3"/>
  <c r="CJ83" i="3"/>
  <c r="CJ79" i="3"/>
  <c r="CJ75" i="3"/>
  <c r="CJ71" i="3"/>
  <c r="CJ101" i="3"/>
  <c r="CJ96" i="3"/>
  <c r="CJ90" i="3"/>
  <c r="CJ85" i="3"/>
  <c r="CJ80" i="3"/>
  <c r="CJ74" i="3"/>
  <c r="CJ100" i="3"/>
  <c r="CJ94" i="3"/>
  <c r="CJ89" i="3"/>
  <c r="CJ84" i="3"/>
  <c r="CJ78" i="3"/>
  <c r="CJ73" i="3"/>
  <c r="CJ104" i="3"/>
  <c r="CJ93" i="3"/>
  <c r="CJ82" i="3"/>
  <c r="CJ72" i="3"/>
  <c r="CJ98" i="3"/>
  <c r="CJ88" i="3"/>
  <c r="CJ77" i="3"/>
  <c r="CJ102" i="3"/>
  <c r="CJ92" i="3"/>
  <c r="CJ81" i="3"/>
  <c r="CJ70" i="3"/>
  <c r="CJ97" i="3"/>
  <c r="CJ86" i="3"/>
  <c r="CJ76" i="3"/>
  <c r="CJ43" i="3"/>
  <c r="CJ39" i="3"/>
  <c r="CJ35" i="3"/>
  <c r="CJ31" i="3"/>
  <c r="CJ27" i="3"/>
  <c r="CJ23" i="3"/>
  <c r="CJ19" i="3"/>
  <c r="CJ15" i="3"/>
  <c r="CJ11" i="3"/>
  <c r="CJ40" i="3"/>
  <c r="CJ34" i="3"/>
  <c r="CJ29" i="3"/>
  <c r="CJ24" i="3"/>
  <c r="CJ18" i="3"/>
  <c r="CJ13" i="3"/>
  <c r="CJ41" i="3"/>
  <c r="CJ36" i="3"/>
  <c r="CJ30" i="3"/>
  <c r="CJ25" i="3"/>
  <c r="CJ20" i="3"/>
  <c r="CJ14" i="3"/>
  <c r="CJ38" i="3"/>
  <c r="CJ28" i="3"/>
  <c r="CJ17" i="3"/>
  <c r="CJ37" i="3"/>
  <c r="CJ26" i="3"/>
  <c r="CJ16" i="3"/>
  <c r="CJ33" i="3"/>
  <c r="CJ12" i="3"/>
  <c r="CJ32" i="3"/>
  <c r="CJ10" i="3"/>
  <c r="CJ44" i="3"/>
  <c r="CJ22" i="3"/>
  <c r="CJ42" i="3"/>
  <c r="CJ21" i="3"/>
  <c r="CK130" i="3" a="1"/>
  <c r="CJ166" i="3" a="1"/>
  <c r="CJ166" i="3"/>
  <c r="CK70" i="3" a="1"/>
  <c r="CJ106" i="3" a="1"/>
  <c r="CJ106" i="3"/>
  <c r="CK10" i="3" a="1"/>
  <c r="CJ46" i="3" a="1"/>
  <c r="CJ46" i="3"/>
  <c r="CK162" i="3"/>
  <c r="CK158" i="3"/>
  <c r="CK154" i="3"/>
  <c r="CK150" i="3"/>
  <c r="CK146" i="3"/>
  <c r="CK142" i="3"/>
  <c r="CK138" i="3"/>
  <c r="CK134" i="3"/>
  <c r="CK130" i="3"/>
  <c r="CK161" i="3"/>
  <c r="CK156" i="3"/>
  <c r="CK151" i="3"/>
  <c r="CK145" i="3"/>
  <c r="CK140" i="3"/>
  <c r="CK135" i="3"/>
  <c r="CK160" i="3"/>
  <c r="CK153" i="3"/>
  <c r="CK147" i="3"/>
  <c r="CK139" i="3"/>
  <c r="CK132" i="3"/>
  <c r="CK159" i="3"/>
  <c r="CK152" i="3"/>
  <c r="CK144" i="3"/>
  <c r="CK137" i="3"/>
  <c r="CK131" i="3"/>
  <c r="CK164" i="3"/>
  <c r="CK149" i="3"/>
  <c r="CK136" i="3"/>
  <c r="CK163" i="3"/>
  <c r="CK148" i="3"/>
  <c r="CK133" i="3"/>
  <c r="CK157" i="3"/>
  <c r="CK141" i="3"/>
  <c r="CK155" i="3"/>
  <c r="CK143" i="3"/>
  <c r="CK103" i="3"/>
  <c r="CK99" i="3"/>
  <c r="CK95" i="3"/>
  <c r="CK91" i="3"/>
  <c r="CK87" i="3"/>
  <c r="CK83" i="3"/>
  <c r="CK79" i="3"/>
  <c r="CK75" i="3"/>
  <c r="CK71" i="3"/>
  <c r="CK102" i="3"/>
  <c r="CK97" i="3"/>
  <c r="CK92" i="3"/>
  <c r="CK86" i="3"/>
  <c r="CK81" i="3"/>
  <c r="CK76" i="3"/>
  <c r="CK70" i="3"/>
  <c r="CK101" i="3"/>
  <c r="CK96" i="3"/>
  <c r="CK90" i="3"/>
  <c r="CK85" i="3"/>
  <c r="CK80" i="3"/>
  <c r="CK74" i="3"/>
  <c r="CK100" i="3"/>
  <c r="CK89" i="3"/>
  <c r="CK78" i="3"/>
  <c r="CK94" i="3"/>
  <c r="CK84" i="3"/>
  <c r="CK73" i="3"/>
  <c r="CK98" i="3"/>
  <c r="CK88" i="3"/>
  <c r="CK77" i="3"/>
  <c r="CK104" i="3"/>
  <c r="CK93" i="3"/>
  <c r="CK82" i="3"/>
  <c r="CK72" i="3"/>
  <c r="CK43" i="3"/>
  <c r="CK39" i="3"/>
  <c r="CK35" i="3"/>
  <c r="CK31" i="3"/>
  <c r="CK27" i="3"/>
  <c r="CK23" i="3"/>
  <c r="CK19" i="3"/>
  <c r="CK15" i="3"/>
  <c r="CK11" i="3"/>
  <c r="CK41" i="3"/>
  <c r="CK36" i="3"/>
  <c r="CK30" i="3"/>
  <c r="CK25" i="3"/>
  <c r="CK20" i="3"/>
  <c r="CK14" i="3"/>
  <c r="CK42" i="3"/>
  <c r="CK37" i="3"/>
  <c r="CK32" i="3"/>
  <c r="CK26" i="3"/>
  <c r="CK21" i="3"/>
  <c r="CK16" i="3"/>
  <c r="CK10" i="3"/>
  <c r="CK34" i="3"/>
  <c r="CK24" i="3"/>
  <c r="CK13" i="3"/>
  <c r="CK44" i="3"/>
  <c r="CK33" i="3"/>
  <c r="CK22" i="3"/>
  <c r="CK12" i="3"/>
  <c r="CK40" i="3"/>
  <c r="CK18" i="3"/>
  <c r="CK38" i="3"/>
  <c r="CK17" i="3"/>
  <c r="CK29" i="3"/>
  <c r="CK28" i="3"/>
  <c r="CL130" i="3" a="1"/>
  <c r="CK166" i="3" a="1"/>
  <c r="CK166" i="3"/>
  <c r="CL70" i="3" a="1"/>
  <c r="CK106" i="3" a="1"/>
  <c r="CK106" i="3"/>
  <c r="CL10" i="3" a="1"/>
  <c r="CK46" i="3" a="1"/>
  <c r="CK46" i="3"/>
  <c r="CL162" i="3"/>
  <c r="CL158" i="3"/>
  <c r="CL154" i="3"/>
  <c r="CL150" i="3"/>
  <c r="CL146" i="3"/>
  <c r="CL142" i="3"/>
  <c r="CL138" i="3"/>
  <c r="CL134" i="3"/>
  <c r="CL130" i="3"/>
  <c r="CL163" i="3"/>
  <c r="CL157" i="3"/>
  <c r="CL152" i="3"/>
  <c r="CL147" i="3"/>
  <c r="CL141" i="3"/>
  <c r="CL136" i="3"/>
  <c r="CL131" i="3"/>
  <c r="CL160" i="3"/>
  <c r="CL153" i="3"/>
  <c r="CL145" i="3"/>
  <c r="CL139" i="3"/>
  <c r="CL132" i="3"/>
  <c r="CL159" i="3"/>
  <c r="CL151" i="3"/>
  <c r="CL144" i="3"/>
  <c r="CL137" i="3"/>
  <c r="CL156" i="3"/>
  <c r="CL143" i="3"/>
  <c r="CL155" i="3"/>
  <c r="CL140" i="3"/>
  <c r="CL149" i="3"/>
  <c r="CL133" i="3"/>
  <c r="CL148" i="3"/>
  <c r="CL164" i="3"/>
  <c r="CL135" i="3"/>
  <c r="CL161" i="3"/>
  <c r="CL103" i="3"/>
  <c r="CL99" i="3"/>
  <c r="CL95" i="3"/>
  <c r="CL91" i="3"/>
  <c r="CL87" i="3"/>
  <c r="CL83" i="3"/>
  <c r="CL79" i="3"/>
  <c r="CL75" i="3"/>
  <c r="CL71" i="3"/>
  <c r="CL104" i="3"/>
  <c r="CL98" i="3"/>
  <c r="CL93" i="3"/>
  <c r="CL88" i="3"/>
  <c r="CL82" i="3"/>
  <c r="CL77" i="3"/>
  <c r="CL72" i="3"/>
  <c r="CL102" i="3"/>
  <c r="CL97" i="3"/>
  <c r="CL92" i="3"/>
  <c r="CL86" i="3"/>
  <c r="CL81" i="3"/>
  <c r="CL76" i="3"/>
  <c r="CL70" i="3"/>
  <c r="CL96" i="3"/>
  <c r="CL85" i="3"/>
  <c r="CL74" i="3"/>
  <c r="CL94" i="3"/>
  <c r="CL84" i="3"/>
  <c r="CL73" i="3"/>
  <c r="CL101" i="3"/>
  <c r="CL90" i="3"/>
  <c r="CL80" i="3"/>
  <c r="CL100" i="3"/>
  <c r="CL89" i="3"/>
  <c r="CL78" i="3"/>
  <c r="CL43" i="3"/>
  <c r="CL39" i="3"/>
  <c r="CL35" i="3"/>
  <c r="CL31" i="3"/>
  <c r="CL27" i="3"/>
  <c r="CL23" i="3"/>
  <c r="CL19" i="3"/>
  <c r="CL15" i="3"/>
  <c r="CL11" i="3"/>
  <c r="CL42" i="3"/>
  <c r="CL37" i="3"/>
  <c r="CL32" i="3"/>
  <c r="CL26" i="3"/>
  <c r="CL21" i="3"/>
  <c r="CL16" i="3"/>
  <c r="CL10" i="3"/>
  <c r="CL44" i="3"/>
  <c r="CL38" i="3"/>
  <c r="CL33" i="3"/>
  <c r="CL28" i="3"/>
  <c r="CL22" i="3"/>
  <c r="CL17" i="3"/>
  <c r="CL12" i="3"/>
  <c r="CL41" i="3"/>
  <c r="CL30" i="3"/>
  <c r="CL20" i="3"/>
  <c r="CL40" i="3"/>
  <c r="CL29" i="3"/>
  <c r="CL18" i="3"/>
  <c r="CL25" i="3"/>
  <c r="CL24" i="3"/>
  <c r="CL14" i="3"/>
  <c r="CL36" i="3"/>
  <c r="CL13" i="3"/>
  <c r="CL34" i="3"/>
  <c r="CM130" i="3" a="1"/>
  <c r="CL166" i="3" a="1"/>
  <c r="CL166" i="3"/>
  <c r="CM70" i="3" a="1"/>
  <c r="CL106" i="3" a="1"/>
  <c r="CL106" i="3"/>
  <c r="CM10" i="3" a="1"/>
  <c r="CL46" i="3" a="1"/>
  <c r="CL46" i="3"/>
  <c r="CM162" i="3"/>
  <c r="CM158" i="3"/>
  <c r="CM154" i="3"/>
  <c r="CM150" i="3"/>
  <c r="CM146" i="3"/>
  <c r="CM142" i="3"/>
  <c r="CM138" i="3"/>
  <c r="CM134" i="3"/>
  <c r="CM130" i="3"/>
  <c r="CM164" i="3"/>
  <c r="CM159" i="3"/>
  <c r="CM153" i="3"/>
  <c r="CM148" i="3"/>
  <c r="CM143" i="3"/>
  <c r="CM137" i="3"/>
  <c r="CM132" i="3"/>
  <c r="CM160" i="3"/>
  <c r="CM152" i="3"/>
  <c r="CM145" i="3"/>
  <c r="CM139" i="3"/>
  <c r="CM131" i="3"/>
  <c r="CM157" i="3"/>
  <c r="CM151" i="3"/>
  <c r="CM144" i="3"/>
  <c r="CM136" i="3"/>
  <c r="CM163" i="3"/>
  <c r="CM149" i="3"/>
  <c r="CM135" i="3"/>
  <c r="CM161" i="3"/>
  <c r="CM147" i="3"/>
  <c r="CM133" i="3"/>
  <c r="CM141" i="3"/>
  <c r="CM155" i="3"/>
  <c r="CM140" i="3"/>
  <c r="CM156" i="3"/>
  <c r="CM102" i="3"/>
  <c r="CM98" i="3"/>
  <c r="CM94" i="3"/>
  <c r="CM90" i="3"/>
  <c r="CM86" i="3"/>
  <c r="CM82" i="3"/>
  <c r="CM78" i="3"/>
  <c r="CM101" i="3"/>
  <c r="CM96" i="3"/>
  <c r="CM91" i="3"/>
  <c r="CM85" i="3"/>
  <c r="CM80" i="3"/>
  <c r="CM75" i="3"/>
  <c r="CM71" i="3"/>
  <c r="CM100" i="3"/>
  <c r="CM93" i="3"/>
  <c r="CM87" i="3"/>
  <c r="CM79" i="3"/>
  <c r="CM73" i="3"/>
  <c r="CM99" i="3"/>
  <c r="CM92" i="3"/>
  <c r="CM84" i="3"/>
  <c r="CM77" i="3"/>
  <c r="CM72" i="3"/>
  <c r="CM97" i="3"/>
  <c r="CM83" i="3"/>
  <c r="CM70" i="3"/>
  <c r="CM95" i="3"/>
  <c r="CM81" i="3"/>
  <c r="CM104" i="3"/>
  <c r="CM89" i="3"/>
  <c r="CM76" i="3"/>
  <c r="CM103" i="3"/>
  <c r="CM88" i="3"/>
  <c r="CM74" i="3"/>
  <c r="CM43" i="3"/>
  <c r="CM39" i="3"/>
  <c r="CM35" i="3"/>
  <c r="BK173" i="3" a="1"/>
  <c r="CM31" i="3"/>
  <c r="CM27" i="3"/>
  <c r="CM23" i="3"/>
  <c r="CM19" i="3"/>
  <c r="CM15" i="3"/>
  <c r="CM11" i="3"/>
  <c r="CM44" i="3"/>
  <c r="CM38" i="3"/>
  <c r="CM33" i="3"/>
  <c r="CM28" i="3"/>
  <c r="CM22" i="3"/>
  <c r="CM17" i="3"/>
  <c r="CM12" i="3"/>
  <c r="CM40" i="3"/>
  <c r="CM34" i="3"/>
  <c r="CM29" i="3"/>
  <c r="CM24" i="3"/>
  <c r="CM18" i="3"/>
  <c r="CM13" i="3"/>
  <c r="CM37" i="3"/>
  <c r="CM26" i="3"/>
  <c r="CM16" i="3"/>
  <c r="CM36" i="3"/>
  <c r="CM25" i="3"/>
  <c r="CM14" i="3"/>
  <c r="CM32" i="3"/>
  <c r="CM10" i="3"/>
  <c r="CM30" i="3"/>
  <c r="CM21" i="3"/>
  <c r="CM42" i="3"/>
  <c r="CM20" i="3"/>
  <c r="CM41" i="3"/>
  <c r="BK173" i="3"/>
  <c r="BK174" i="3"/>
  <c r="BK179" i="3"/>
  <c r="BK184" i="3"/>
  <c r="BK190" i="3"/>
  <c r="BK195" i="3"/>
  <c r="BK200" i="3"/>
  <c r="BK206" i="3"/>
  <c r="BK211" i="3"/>
  <c r="BK216" i="3"/>
  <c r="BK222" i="3"/>
  <c r="BK175" i="3"/>
  <c r="BK180" i="3"/>
  <c r="BK186" i="3"/>
  <c r="BK191" i="3"/>
  <c r="BK196" i="3"/>
  <c r="BK202" i="3"/>
  <c r="BK207" i="3"/>
  <c r="BK212" i="3"/>
  <c r="BK218" i="3"/>
  <c r="BK176" i="3"/>
  <c r="BK182" i="3"/>
  <c r="BK187" i="3"/>
  <c r="BK192" i="3"/>
  <c r="BK198" i="3"/>
  <c r="BK203" i="3"/>
  <c r="BK208" i="3"/>
  <c r="BK214" i="3"/>
  <c r="BK219" i="3"/>
  <c r="BK178" i="3"/>
  <c r="BK183" i="3"/>
  <c r="BK188" i="3"/>
  <c r="BK194" i="3"/>
  <c r="BK199" i="3"/>
  <c r="BK204" i="3"/>
  <c r="BK210" i="3"/>
  <c r="BK215" i="3"/>
  <c r="BK220" i="3"/>
  <c r="BK221" i="3"/>
  <c r="BK217" i="3"/>
  <c r="BK201" i="3"/>
  <c r="BK185" i="3"/>
  <c r="BK213" i="3"/>
  <c r="BK197" i="3"/>
  <c r="BK181" i="3"/>
  <c r="BK209" i="3"/>
  <c r="BK193" i="3"/>
  <c r="BK177" i="3"/>
  <c r="BK205" i="3"/>
  <c r="BK189" i="3"/>
  <c r="CN130" i="3" a="1"/>
  <c r="CM166" i="3" a="1"/>
  <c r="CM166" i="3"/>
  <c r="CN70" i="3" a="1"/>
  <c r="CM106" i="3" a="1"/>
  <c r="CM106" i="3"/>
  <c r="CN10" i="3" a="1"/>
  <c r="CM46" i="3" a="1"/>
  <c r="CM46" i="3"/>
  <c r="CN162" i="3"/>
  <c r="CN158" i="3"/>
  <c r="CN154" i="3"/>
  <c r="CN150" i="3"/>
  <c r="CN146" i="3"/>
  <c r="CN142" i="3"/>
  <c r="CN138" i="3"/>
  <c r="CN134" i="3"/>
  <c r="CN130" i="3"/>
  <c r="CN160" i="3"/>
  <c r="CN155" i="3"/>
  <c r="BL173" i="3" a="1"/>
  <c r="CN149" i="3"/>
  <c r="CN144" i="3"/>
  <c r="CN139" i="3"/>
  <c r="CN133" i="3"/>
  <c r="CN164" i="3"/>
  <c r="CN159" i="3"/>
  <c r="CN153" i="3"/>
  <c r="CN148" i="3"/>
  <c r="CN143" i="3"/>
  <c r="CN137" i="3"/>
  <c r="CN132" i="3"/>
  <c r="CN163" i="3"/>
  <c r="CN152" i="3"/>
  <c r="CN141" i="3"/>
  <c r="CN131" i="3"/>
  <c r="CN161" i="3"/>
  <c r="CN151" i="3"/>
  <c r="CN140" i="3"/>
  <c r="CN147" i="3"/>
  <c r="CN145" i="3"/>
  <c r="CN136" i="3"/>
  <c r="CN156" i="3"/>
  <c r="CN135" i="3"/>
  <c r="CN157" i="3"/>
  <c r="CN102" i="3"/>
  <c r="CN98" i="3"/>
  <c r="CN94" i="3"/>
  <c r="CN90" i="3"/>
  <c r="CN86" i="3"/>
  <c r="CN82" i="3"/>
  <c r="CN78" i="3"/>
  <c r="CN74" i="3"/>
  <c r="CN70" i="3"/>
  <c r="CN103" i="3"/>
  <c r="CN97" i="3"/>
  <c r="CN92" i="3"/>
  <c r="CN87" i="3"/>
  <c r="CN81" i="3"/>
  <c r="CN76" i="3"/>
  <c r="CN71" i="3"/>
  <c r="CN100" i="3"/>
  <c r="CN93" i="3"/>
  <c r="CN85" i="3"/>
  <c r="CN79" i="3"/>
  <c r="CN72" i="3"/>
  <c r="CN99" i="3"/>
  <c r="CN91" i="3"/>
  <c r="CN84" i="3"/>
  <c r="CN77" i="3"/>
  <c r="CN104" i="3"/>
  <c r="CN89" i="3"/>
  <c r="CN75" i="3"/>
  <c r="CN96" i="3"/>
  <c r="CN101" i="3"/>
  <c r="CN88" i="3"/>
  <c r="CN73" i="3"/>
  <c r="CN83" i="3"/>
  <c r="CN95" i="3"/>
  <c r="CN80" i="3"/>
  <c r="CN43" i="3"/>
  <c r="CN39" i="3"/>
  <c r="CN35" i="3"/>
  <c r="CN31" i="3"/>
  <c r="CN27" i="3"/>
  <c r="CN23" i="3"/>
  <c r="CN19" i="3"/>
  <c r="CN15" i="3"/>
  <c r="CN11" i="3"/>
  <c r="CN40" i="3"/>
  <c r="CN34" i="3"/>
  <c r="CN29" i="3"/>
  <c r="CN24" i="3"/>
  <c r="CN18" i="3"/>
  <c r="CN13" i="3"/>
  <c r="CN41" i="3"/>
  <c r="CN36" i="3"/>
  <c r="CN30" i="3"/>
  <c r="CN25" i="3"/>
  <c r="CN20" i="3"/>
  <c r="CN14" i="3"/>
  <c r="CN44" i="3"/>
  <c r="CN33" i="3"/>
  <c r="CN22" i="3"/>
  <c r="CN12" i="3"/>
  <c r="CN42" i="3"/>
  <c r="CN32" i="3"/>
  <c r="CN21" i="3"/>
  <c r="CN10" i="3"/>
  <c r="CN38" i="3"/>
  <c r="CN17" i="3"/>
  <c r="CN37" i="3"/>
  <c r="CN16" i="3"/>
  <c r="CN28" i="3"/>
  <c r="CN26" i="3"/>
  <c r="BL173" i="3"/>
  <c r="BL216" i="3"/>
  <c r="BL200" i="3"/>
  <c r="BL184" i="3"/>
  <c r="BL215" i="3"/>
  <c r="BL199" i="3"/>
  <c r="BL183" i="3"/>
  <c r="BL218" i="3"/>
  <c r="BL202" i="3"/>
  <c r="BL186" i="3"/>
  <c r="BL221" i="3"/>
  <c r="BL205" i="3"/>
  <c r="BL189" i="3"/>
  <c r="BL208" i="3"/>
  <c r="BL176" i="3"/>
  <c r="BL191" i="3"/>
  <c r="BL210" i="3"/>
  <c r="BL178" i="3"/>
  <c r="BL197" i="3"/>
  <c r="BL204" i="3"/>
  <c r="BL219" i="3"/>
  <c r="BL187" i="3"/>
  <c r="BL206" i="3"/>
  <c r="BL174" i="3"/>
  <c r="BL193" i="3"/>
  <c r="BL212" i="3"/>
  <c r="BL196" i="3"/>
  <c r="BL180" i="3"/>
  <c r="BL211" i="3"/>
  <c r="BL195" i="3"/>
  <c r="BL179" i="3"/>
  <c r="BL214" i="3"/>
  <c r="BL198" i="3"/>
  <c r="BL182" i="3"/>
  <c r="BL217" i="3"/>
  <c r="BL201" i="3"/>
  <c r="BL185" i="3"/>
  <c r="BL192" i="3"/>
  <c r="BL207" i="3"/>
  <c r="BL175" i="3"/>
  <c r="BL194" i="3"/>
  <c r="BL213" i="3"/>
  <c r="BL181" i="3"/>
  <c r="BL220" i="3"/>
  <c r="BL188" i="3"/>
  <c r="BL203" i="3"/>
  <c r="BL222" i="3"/>
  <c r="BL190" i="3"/>
  <c r="BL209" i="3"/>
  <c r="BL177" i="3"/>
  <c r="CO130" i="3" a="1"/>
  <c r="CN166" i="3" a="1"/>
  <c r="CN166" i="3"/>
  <c r="CO70" i="3" a="1"/>
  <c r="CN106" i="3" a="1"/>
  <c r="CN106" i="3"/>
  <c r="CO10" i="3" a="1"/>
  <c r="CN46" i="3" a="1"/>
  <c r="CN46" i="3"/>
  <c r="CO162" i="3"/>
  <c r="CO158" i="3"/>
  <c r="CO154" i="3"/>
  <c r="CO150" i="3"/>
  <c r="CO146" i="3"/>
  <c r="CO142" i="3"/>
  <c r="CO138" i="3"/>
  <c r="CO134" i="3"/>
  <c r="CO130" i="3"/>
  <c r="CO161" i="3"/>
  <c r="CO156" i="3"/>
  <c r="CO151" i="3"/>
  <c r="CO145" i="3"/>
  <c r="CO140" i="3"/>
  <c r="CO135" i="3"/>
  <c r="CO160" i="3"/>
  <c r="CO155" i="3"/>
  <c r="CO149" i="3"/>
  <c r="CO144" i="3"/>
  <c r="CO139" i="3"/>
  <c r="CO133" i="3"/>
  <c r="CO159" i="3"/>
  <c r="CO148" i="3"/>
  <c r="CO137" i="3"/>
  <c r="CO157" i="3"/>
  <c r="CO147" i="3"/>
  <c r="CO136" i="3"/>
  <c r="CO153" i="3"/>
  <c r="CO132" i="3"/>
  <c r="CO152" i="3"/>
  <c r="CO131" i="3"/>
  <c r="CO143" i="3"/>
  <c r="CO163" i="3"/>
  <c r="CO141" i="3"/>
  <c r="CO164" i="3"/>
  <c r="CO102" i="3"/>
  <c r="CO98" i="3"/>
  <c r="CO94" i="3"/>
  <c r="CO90" i="3"/>
  <c r="CO86" i="3"/>
  <c r="CO82" i="3"/>
  <c r="CO78" i="3"/>
  <c r="CO74" i="3"/>
  <c r="CO70" i="3"/>
  <c r="CO104" i="3"/>
  <c r="CO99" i="3"/>
  <c r="CO93" i="3"/>
  <c r="CO88" i="3"/>
  <c r="CO83" i="3"/>
  <c r="CO77" i="3"/>
  <c r="CO72" i="3"/>
  <c r="CO100" i="3"/>
  <c r="CO92" i="3"/>
  <c r="CO85" i="3"/>
  <c r="CO79" i="3"/>
  <c r="CO71" i="3"/>
  <c r="CO97" i="3"/>
  <c r="CO91" i="3"/>
  <c r="CO84" i="3"/>
  <c r="CO76" i="3"/>
  <c r="CO96" i="3"/>
  <c r="CO81" i="3"/>
  <c r="CO95" i="3"/>
  <c r="CO80" i="3"/>
  <c r="CO103" i="3"/>
  <c r="CO89" i="3"/>
  <c r="CO75" i="3"/>
  <c r="CO101" i="3"/>
  <c r="CO87" i="3"/>
  <c r="CO73" i="3"/>
  <c r="CO43" i="3"/>
  <c r="CO39" i="3"/>
  <c r="CO35" i="3"/>
  <c r="CO31" i="3"/>
  <c r="CO27" i="3"/>
  <c r="CO23" i="3"/>
  <c r="CO19" i="3"/>
  <c r="CO15" i="3"/>
  <c r="CO11" i="3"/>
  <c r="CO41" i="3"/>
  <c r="CO36" i="3"/>
  <c r="CO30" i="3"/>
  <c r="CO25" i="3"/>
  <c r="CO20" i="3"/>
  <c r="CO14" i="3"/>
  <c r="CO42" i="3"/>
  <c r="CO37" i="3"/>
  <c r="CO32" i="3"/>
  <c r="CO26" i="3"/>
  <c r="CO21" i="3"/>
  <c r="CO16" i="3"/>
  <c r="CO10" i="3"/>
  <c r="CO40" i="3"/>
  <c r="CO29" i="3"/>
  <c r="CO18" i="3"/>
  <c r="CO38" i="3"/>
  <c r="CO28" i="3"/>
  <c r="CO17" i="3"/>
  <c r="CO24" i="3"/>
  <c r="CO44" i="3"/>
  <c r="CO22" i="3"/>
  <c r="CO34" i="3"/>
  <c r="CO13" i="3"/>
  <c r="CO33" i="3"/>
  <c r="CO12" i="3"/>
  <c r="CP130" i="3" a="1"/>
  <c r="CO166" i="3" a="1"/>
  <c r="CO166" i="3"/>
  <c r="CP70" i="3" a="1"/>
  <c r="CO106" i="3" a="1"/>
  <c r="CO106" i="3"/>
  <c r="CP10" i="3" a="1"/>
  <c r="CO46" i="3" a="1"/>
  <c r="CO46" i="3"/>
  <c r="CP162" i="3"/>
  <c r="CP158" i="3"/>
  <c r="CP154" i="3"/>
  <c r="CP150" i="3"/>
  <c r="CP146" i="3"/>
  <c r="CP142" i="3"/>
  <c r="CP138" i="3"/>
  <c r="CP134" i="3"/>
  <c r="CP130" i="3"/>
  <c r="CP163" i="3"/>
  <c r="CP157" i="3"/>
  <c r="CP152" i="3"/>
  <c r="CP147" i="3"/>
  <c r="CP141" i="3"/>
  <c r="CP136" i="3"/>
  <c r="CP131" i="3"/>
  <c r="CP161" i="3"/>
  <c r="CP156" i="3"/>
  <c r="CP151" i="3"/>
  <c r="CP145" i="3"/>
  <c r="CP140" i="3"/>
  <c r="CP135" i="3"/>
  <c r="CP155" i="3"/>
  <c r="CP144" i="3"/>
  <c r="CP133" i="3"/>
  <c r="CP164" i="3"/>
  <c r="CP153" i="3"/>
  <c r="CP143" i="3"/>
  <c r="CP132" i="3"/>
  <c r="CP160" i="3"/>
  <c r="CP139" i="3"/>
  <c r="CP159" i="3"/>
  <c r="CP137" i="3"/>
  <c r="CP149" i="3"/>
  <c r="CP148" i="3"/>
  <c r="CP102" i="3"/>
  <c r="CP98" i="3"/>
  <c r="CP94" i="3"/>
  <c r="CP90" i="3"/>
  <c r="CP86" i="3"/>
  <c r="CP82" i="3"/>
  <c r="CP78" i="3"/>
  <c r="CP74" i="3"/>
  <c r="CP70" i="3"/>
  <c r="CP100" i="3"/>
  <c r="CP95" i="3"/>
  <c r="CP89" i="3"/>
  <c r="CP84" i="3"/>
  <c r="CP79" i="3"/>
  <c r="CP73" i="3"/>
  <c r="CP99" i="3"/>
  <c r="CP92" i="3"/>
  <c r="CP85" i="3"/>
  <c r="CP77" i="3"/>
  <c r="CP71" i="3"/>
  <c r="CP104" i="3"/>
  <c r="CP97" i="3"/>
  <c r="CP91" i="3"/>
  <c r="CP83" i="3"/>
  <c r="CP76" i="3"/>
  <c r="CP103" i="3"/>
  <c r="CP88" i="3"/>
  <c r="CP75" i="3"/>
  <c r="CP101" i="3"/>
  <c r="CP87" i="3"/>
  <c r="CP72" i="3"/>
  <c r="CP96" i="3"/>
  <c r="CP81" i="3"/>
  <c r="CP93" i="3"/>
  <c r="CP80" i="3"/>
  <c r="CP43" i="3"/>
  <c r="CP39" i="3"/>
  <c r="CP35" i="3"/>
  <c r="CP31" i="3"/>
  <c r="CP27" i="3"/>
  <c r="CP23" i="3"/>
  <c r="CP19" i="3"/>
  <c r="CP15" i="3"/>
  <c r="CP11" i="3"/>
  <c r="CP42" i="3"/>
  <c r="CP37" i="3"/>
  <c r="CP32" i="3"/>
  <c r="CP26" i="3"/>
  <c r="CP21" i="3"/>
  <c r="CP16" i="3"/>
  <c r="CP10" i="3"/>
  <c r="CP44" i="3"/>
  <c r="CP38" i="3"/>
  <c r="CP33" i="3"/>
  <c r="CP28" i="3"/>
  <c r="CP22" i="3"/>
  <c r="CP17" i="3"/>
  <c r="CP12" i="3"/>
  <c r="CP36" i="3"/>
  <c r="CP25" i="3"/>
  <c r="CP14" i="3"/>
  <c r="CP34" i="3"/>
  <c r="CP24" i="3"/>
  <c r="CP13" i="3"/>
  <c r="CP30" i="3"/>
  <c r="CP29" i="3"/>
  <c r="CP41" i="3"/>
  <c r="CP20" i="3"/>
  <c r="CP40" i="3"/>
  <c r="CP18" i="3"/>
  <c r="CQ130" i="3" a="1"/>
  <c r="CP166" i="3" a="1"/>
  <c r="CP166" i="3"/>
  <c r="CQ70" i="3" a="1"/>
  <c r="CP106" i="3" a="1"/>
  <c r="CP106" i="3"/>
  <c r="CQ10" i="3" a="1"/>
  <c r="CP46" i="3" a="1"/>
  <c r="CP46" i="3"/>
  <c r="CQ162" i="3"/>
  <c r="CQ158" i="3"/>
  <c r="CQ154" i="3"/>
  <c r="CQ150" i="3"/>
  <c r="CQ146" i="3"/>
  <c r="CQ142" i="3"/>
  <c r="CQ138" i="3"/>
  <c r="CQ134" i="3"/>
  <c r="CQ130" i="3"/>
  <c r="CQ164" i="3"/>
  <c r="CQ159" i="3"/>
  <c r="CQ153" i="3"/>
  <c r="CQ148" i="3"/>
  <c r="CQ143" i="3"/>
  <c r="CQ137" i="3"/>
  <c r="CQ132" i="3"/>
  <c r="CQ163" i="3"/>
  <c r="CQ157" i="3"/>
  <c r="CQ152" i="3"/>
  <c r="CQ147" i="3"/>
  <c r="CQ141" i="3"/>
  <c r="CQ136" i="3"/>
  <c r="CQ131" i="3"/>
  <c r="CQ161" i="3"/>
  <c r="CQ151" i="3"/>
  <c r="CQ140" i="3"/>
  <c r="CQ160" i="3"/>
  <c r="CQ149" i="3"/>
  <c r="CQ139" i="3"/>
  <c r="CQ145" i="3"/>
  <c r="CQ144" i="3"/>
  <c r="CQ156" i="3"/>
  <c r="CQ133" i="3"/>
  <c r="CQ155" i="3"/>
  <c r="CQ135" i="3"/>
  <c r="CQ102" i="3"/>
  <c r="CQ98" i="3"/>
  <c r="CQ94" i="3"/>
  <c r="CQ90" i="3"/>
  <c r="CQ86" i="3"/>
  <c r="CQ82" i="3"/>
  <c r="CQ78" i="3"/>
  <c r="CQ74" i="3"/>
  <c r="CQ70" i="3"/>
  <c r="CQ101" i="3"/>
  <c r="CQ96" i="3"/>
  <c r="CQ91" i="3"/>
  <c r="CQ85" i="3"/>
  <c r="CQ80" i="3"/>
  <c r="CQ75" i="3"/>
  <c r="CQ99" i="3"/>
  <c r="CQ92" i="3"/>
  <c r="CQ84" i="3"/>
  <c r="CQ77" i="3"/>
  <c r="CQ71" i="3"/>
  <c r="CQ104" i="3"/>
  <c r="CQ97" i="3"/>
  <c r="CQ89" i="3"/>
  <c r="CQ83" i="3"/>
  <c r="CQ76" i="3"/>
  <c r="CQ95" i="3"/>
  <c r="CQ81" i="3"/>
  <c r="CQ93" i="3"/>
  <c r="CQ79" i="3"/>
  <c r="CQ103" i="3"/>
  <c r="CQ88" i="3"/>
  <c r="CQ73" i="3"/>
  <c r="CQ100" i="3"/>
  <c r="CQ87" i="3"/>
  <c r="CQ72" i="3"/>
  <c r="CQ43" i="3"/>
  <c r="CQ39" i="3"/>
  <c r="CQ35" i="3"/>
  <c r="CQ31" i="3"/>
  <c r="CQ27" i="3"/>
  <c r="CQ23" i="3"/>
  <c r="CQ19" i="3"/>
  <c r="CQ15" i="3"/>
  <c r="CQ11" i="3"/>
  <c r="CQ44" i="3"/>
  <c r="CQ38" i="3"/>
  <c r="CQ33" i="3"/>
  <c r="CQ28" i="3"/>
  <c r="CQ22" i="3"/>
  <c r="CQ17" i="3"/>
  <c r="CQ12" i="3"/>
  <c r="CQ40" i="3"/>
  <c r="CQ34" i="3"/>
  <c r="CQ29" i="3"/>
  <c r="CQ24" i="3"/>
  <c r="CQ18" i="3"/>
  <c r="CQ13" i="3"/>
  <c r="CQ42" i="3"/>
  <c r="CQ32" i="3"/>
  <c r="CQ21" i="3"/>
  <c r="CQ10" i="3"/>
  <c r="CQ46" i="3"/>
  <c r="CQ41" i="3"/>
  <c r="CQ30" i="3"/>
  <c r="CQ20" i="3"/>
  <c r="CQ37" i="3"/>
  <c r="CQ16" i="3"/>
  <c r="CQ36" i="3"/>
  <c r="CQ14" i="3"/>
  <c r="CQ26" i="3"/>
  <c r="CQ25" i="3"/>
  <c r="CR130" i="3" a="1"/>
  <c r="CQ166" i="3" a="1"/>
  <c r="CQ166" i="3"/>
  <c r="CR70" i="3" a="1"/>
  <c r="CQ106" i="3" a="1"/>
  <c r="CQ106" i="3"/>
  <c r="CR10" i="3" a="1"/>
  <c r="CR163" i="3"/>
  <c r="CR159" i="3"/>
  <c r="CR155" i="3"/>
  <c r="CR151" i="3"/>
  <c r="CR147" i="3"/>
  <c r="CR143" i="3"/>
  <c r="CR139" i="3"/>
  <c r="CR135" i="3"/>
  <c r="CR131" i="3"/>
  <c r="CR161" i="3"/>
  <c r="CR156" i="3"/>
  <c r="CR150" i="3"/>
  <c r="CR145" i="3"/>
  <c r="CR140" i="3"/>
  <c r="CR134" i="3"/>
  <c r="CR162" i="3"/>
  <c r="CR157" i="3"/>
  <c r="CR152" i="3"/>
  <c r="CR146" i="3"/>
  <c r="CR141" i="3"/>
  <c r="CR136" i="3"/>
  <c r="CR130" i="3"/>
  <c r="CR160" i="3"/>
  <c r="CR149" i="3"/>
  <c r="CR138" i="3"/>
  <c r="CR158" i="3"/>
  <c r="CR148" i="3"/>
  <c r="CR137" i="3"/>
  <c r="CR144" i="3"/>
  <c r="CR164" i="3"/>
  <c r="CR142" i="3"/>
  <c r="CR133" i="3"/>
  <c r="CR132" i="3"/>
  <c r="CR153" i="3"/>
  <c r="CR154" i="3"/>
  <c r="CR102" i="3"/>
  <c r="CR98" i="3"/>
  <c r="CR94" i="3"/>
  <c r="CR90" i="3"/>
  <c r="CR86" i="3"/>
  <c r="CR82" i="3"/>
  <c r="CR78" i="3"/>
  <c r="CR74" i="3"/>
  <c r="CR70" i="3"/>
  <c r="CR103" i="3"/>
  <c r="CR97" i="3"/>
  <c r="CR92" i="3"/>
  <c r="CR87" i="3"/>
  <c r="CR81" i="3"/>
  <c r="CR76" i="3"/>
  <c r="CR71" i="3"/>
  <c r="CR99" i="3"/>
  <c r="CR91" i="3"/>
  <c r="CR84" i="3"/>
  <c r="CR77" i="3"/>
  <c r="CR104" i="3"/>
  <c r="CR96" i="3"/>
  <c r="CR89" i="3"/>
  <c r="CR83" i="3"/>
  <c r="CR75" i="3"/>
  <c r="CR101" i="3"/>
  <c r="CR88" i="3"/>
  <c r="CR73" i="3"/>
  <c r="CR100" i="3"/>
  <c r="CR85" i="3"/>
  <c r="CR72" i="3"/>
  <c r="CR95" i="3"/>
  <c r="CR80" i="3"/>
  <c r="CR93" i="3"/>
  <c r="CR79" i="3"/>
  <c r="CR43" i="3"/>
  <c r="CR39" i="3"/>
  <c r="CR35" i="3"/>
  <c r="CR31" i="3"/>
  <c r="CR27" i="3"/>
  <c r="CR23" i="3"/>
  <c r="CR19" i="3"/>
  <c r="CR15" i="3"/>
  <c r="CR11" i="3"/>
  <c r="CR40" i="3"/>
  <c r="CR34" i="3"/>
  <c r="CR29" i="3"/>
  <c r="CR24" i="3"/>
  <c r="CR18" i="3"/>
  <c r="CR13" i="3"/>
  <c r="CR41" i="3"/>
  <c r="CR36" i="3"/>
  <c r="CR30" i="3"/>
  <c r="CR25" i="3"/>
  <c r="CR20" i="3"/>
  <c r="CR14" i="3"/>
  <c r="CR38" i="3"/>
  <c r="CR28" i="3"/>
  <c r="CR17" i="3"/>
  <c r="CR37" i="3"/>
  <c r="CR26" i="3"/>
  <c r="CR16" i="3"/>
  <c r="CR44" i="3"/>
  <c r="CR22" i="3"/>
  <c r="CR42" i="3"/>
  <c r="CR21" i="3"/>
  <c r="CR12" i="3"/>
  <c r="CR33" i="3"/>
  <c r="CR10" i="3"/>
  <c r="CR32" i="3"/>
  <c r="CS130" i="3" a="1"/>
  <c r="CR166" i="3" a="1"/>
  <c r="CR166" i="3"/>
  <c r="CS70" i="3" a="1"/>
  <c r="CR106" i="3" a="1"/>
  <c r="CR106" i="3"/>
  <c r="CS10" i="3" a="1"/>
  <c r="CR46" i="3" a="1"/>
  <c r="CR46" i="3"/>
  <c r="CS163" i="3"/>
  <c r="CS159" i="3"/>
  <c r="CS155" i="3"/>
  <c r="CS151" i="3"/>
  <c r="CS147" i="3"/>
  <c r="CS143" i="3"/>
  <c r="CS139" i="3"/>
  <c r="CS135" i="3"/>
  <c r="CS131" i="3"/>
  <c r="CS162" i="3"/>
  <c r="CS157" i="3"/>
  <c r="CS152" i="3"/>
  <c r="CS146" i="3"/>
  <c r="CS141" i="3"/>
  <c r="CS136" i="3"/>
  <c r="CS130" i="3"/>
  <c r="CS164" i="3"/>
  <c r="CS158" i="3"/>
  <c r="CS153" i="3"/>
  <c r="CS148" i="3"/>
  <c r="CS142" i="3"/>
  <c r="CS137" i="3"/>
  <c r="CS132" i="3"/>
  <c r="CS156" i="3"/>
  <c r="CS145" i="3"/>
  <c r="CS134" i="3"/>
  <c r="CS154" i="3"/>
  <c r="CS144" i="3"/>
  <c r="CS133" i="3"/>
  <c r="CS150" i="3"/>
  <c r="CS149" i="3"/>
  <c r="CS140" i="3"/>
  <c r="CS138" i="3"/>
  <c r="CS161" i="3"/>
  <c r="CS160" i="3"/>
  <c r="CS103" i="3"/>
  <c r="CS99" i="3"/>
  <c r="CS95" i="3"/>
  <c r="CS91" i="3"/>
  <c r="CS101" i="3"/>
  <c r="CS96" i="3"/>
  <c r="CS90" i="3"/>
  <c r="CS86" i="3"/>
  <c r="CS82" i="3"/>
  <c r="CS78" i="3"/>
  <c r="CS74" i="3"/>
  <c r="CS70" i="3"/>
  <c r="CS102" i="3"/>
  <c r="CS94" i="3"/>
  <c r="CS88" i="3"/>
  <c r="CS83" i="3"/>
  <c r="CS77" i="3"/>
  <c r="CS72" i="3"/>
  <c r="CS100" i="3"/>
  <c r="CS92" i="3"/>
  <c r="CS84" i="3"/>
  <c r="CS76" i="3"/>
  <c r="CS98" i="3"/>
  <c r="CS89" i="3"/>
  <c r="CS81" i="3"/>
  <c r="CS75" i="3"/>
  <c r="CS97" i="3"/>
  <c r="CS80" i="3"/>
  <c r="CS93" i="3"/>
  <c r="CS79" i="3"/>
  <c r="CS87" i="3"/>
  <c r="CS73" i="3"/>
  <c r="CS104" i="3"/>
  <c r="CS85" i="3"/>
  <c r="CS71" i="3"/>
  <c r="CS42" i="3"/>
  <c r="CS38" i="3"/>
  <c r="CS34" i="3"/>
  <c r="CS43" i="3"/>
  <c r="CS39" i="3"/>
  <c r="CS35" i="3"/>
  <c r="CS31" i="3"/>
  <c r="CS27" i="3"/>
  <c r="CS23" i="3"/>
  <c r="CS19" i="3"/>
  <c r="CS15" i="3"/>
  <c r="CS11" i="3"/>
  <c r="CS37" i="3"/>
  <c r="CS30" i="3"/>
  <c r="CS25" i="3"/>
  <c r="CS20" i="3"/>
  <c r="CS14" i="3"/>
  <c r="CS40" i="3"/>
  <c r="CS32" i="3"/>
  <c r="CS26" i="3"/>
  <c r="CS21" i="3"/>
  <c r="CS16" i="3"/>
  <c r="CS10" i="3"/>
  <c r="CS36" i="3"/>
  <c r="CS24" i="3"/>
  <c r="CS13" i="3"/>
  <c r="CS33" i="3"/>
  <c r="CS22" i="3"/>
  <c r="CS12" i="3"/>
  <c r="CS29" i="3"/>
  <c r="CS28" i="3"/>
  <c r="CS18" i="3"/>
  <c r="CS44" i="3"/>
  <c r="CS17" i="3"/>
  <c r="CS41" i="3"/>
  <c r="CT130" i="3" a="1"/>
  <c r="CS166" i="3" a="1"/>
  <c r="CS166" i="3"/>
  <c r="CT70" i="3" a="1"/>
  <c r="CS106" i="3" a="1"/>
  <c r="CS106" i="3"/>
  <c r="CT10" i="3" a="1"/>
  <c r="CS46" i="3" a="1"/>
  <c r="CS46" i="3"/>
  <c r="CT163" i="3"/>
  <c r="CT159" i="3"/>
  <c r="CT155" i="3"/>
  <c r="CT151" i="3"/>
  <c r="CT147" i="3"/>
  <c r="CT143" i="3"/>
  <c r="CT139" i="3"/>
  <c r="CT135" i="3"/>
  <c r="CT131" i="3"/>
  <c r="CT164" i="3"/>
  <c r="CT158" i="3"/>
  <c r="CT153" i="3"/>
  <c r="CT148" i="3"/>
  <c r="CT142" i="3"/>
  <c r="CT137" i="3"/>
  <c r="CT132" i="3"/>
  <c r="CT160" i="3"/>
  <c r="CT154" i="3"/>
  <c r="CT149" i="3"/>
  <c r="CT144" i="3"/>
  <c r="CT138" i="3"/>
  <c r="CT133" i="3"/>
  <c r="CT162" i="3"/>
  <c r="CT152" i="3"/>
  <c r="CT141" i="3"/>
  <c r="CT130" i="3"/>
  <c r="CT161" i="3"/>
  <c r="CT150" i="3"/>
  <c r="CT140" i="3"/>
  <c r="CT157" i="3"/>
  <c r="CT136" i="3"/>
  <c r="CT156" i="3"/>
  <c r="CT134" i="3"/>
  <c r="CT146" i="3"/>
  <c r="CT145" i="3"/>
  <c r="CT103" i="3"/>
  <c r="CT99" i="3"/>
  <c r="CT95" i="3"/>
  <c r="CT91" i="3"/>
  <c r="CT87" i="3"/>
  <c r="CT83" i="3"/>
  <c r="CT79" i="3"/>
  <c r="CT75" i="3"/>
  <c r="CT71" i="3"/>
  <c r="CT102" i="3"/>
  <c r="CT97" i="3"/>
  <c r="CT92" i="3"/>
  <c r="CT86" i="3"/>
  <c r="CT81" i="3"/>
  <c r="CT76" i="3"/>
  <c r="CT70" i="3"/>
  <c r="CT101" i="3"/>
  <c r="CT94" i="3"/>
  <c r="CT88" i="3"/>
  <c r="CT80" i="3"/>
  <c r="CT73" i="3"/>
  <c r="CT104" i="3"/>
  <c r="CT93" i="3"/>
  <c r="CT84" i="3"/>
  <c r="CT74" i="3"/>
  <c r="CT100" i="3"/>
  <c r="CT90" i="3"/>
  <c r="CT82" i="3"/>
  <c r="CT72" i="3"/>
  <c r="CT98" i="3"/>
  <c r="CT78" i="3"/>
  <c r="CT96" i="3"/>
  <c r="CT77" i="3"/>
  <c r="CT89" i="3"/>
  <c r="CT85" i="3"/>
  <c r="CT42" i="3"/>
  <c r="CT38" i="3"/>
  <c r="CT34" i="3"/>
  <c r="CT30" i="3"/>
  <c r="CT26" i="3"/>
  <c r="CT22" i="3"/>
  <c r="CT18" i="3"/>
  <c r="CT14" i="3"/>
  <c r="CT10" i="3"/>
  <c r="CT43" i="3"/>
  <c r="CT39" i="3"/>
  <c r="CT35" i="3"/>
  <c r="CT31" i="3"/>
  <c r="CT27" i="3"/>
  <c r="CT23" i="3"/>
  <c r="CT19" i="3"/>
  <c r="CT15" i="3"/>
  <c r="CT11" i="3"/>
  <c r="CT41" i="3"/>
  <c r="CT33" i="3"/>
  <c r="CT25" i="3"/>
  <c r="CT17" i="3"/>
  <c r="CT44" i="3"/>
  <c r="CT36" i="3"/>
  <c r="CT28" i="3"/>
  <c r="CT20" i="3"/>
  <c r="CT12" i="3"/>
  <c r="CT32" i="3"/>
  <c r="CT16" i="3"/>
  <c r="CT29" i="3"/>
  <c r="CT13" i="3"/>
  <c r="CT24" i="3"/>
  <c r="CT21" i="3"/>
  <c r="CT40" i="3"/>
  <c r="CT37" i="3"/>
  <c r="CU130" i="3" a="1"/>
  <c r="CT166" i="3" a="1"/>
  <c r="CT166" i="3"/>
  <c r="CU70" i="3" a="1"/>
  <c r="CT106" i="3" a="1"/>
  <c r="CT106" i="3"/>
  <c r="CU10" i="3" a="1"/>
  <c r="CT46" i="3" a="1"/>
  <c r="CT46" i="3"/>
  <c r="CU163" i="3"/>
  <c r="CU159" i="3"/>
  <c r="CU155" i="3"/>
  <c r="CU151" i="3"/>
  <c r="CU147" i="3"/>
  <c r="CU143" i="3"/>
  <c r="CU139" i="3"/>
  <c r="CU135" i="3"/>
  <c r="CU131" i="3"/>
  <c r="CU160" i="3"/>
  <c r="CU154" i="3"/>
  <c r="CU149" i="3"/>
  <c r="CU144" i="3"/>
  <c r="CU138" i="3"/>
  <c r="CU133" i="3"/>
  <c r="CU161" i="3"/>
  <c r="CU156" i="3"/>
  <c r="CU150" i="3"/>
  <c r="CU145" i="3"/>
  <c r="CU140" i="3"/>
  <c r="CU134" i="3"/>
  <c r="CU158" i="3"/>
  <c r="CU148" i="3"/>
  <c r="CU137" i="3"/>
  <c r="CU157" i="3"/>
  <c r="CU146" i="3"/>
  <c r="CU136" i="3"/>
  <c r="CU164" i="3"/>
  <c r="CU142" i="3"/>
  <c r="CU162" i="3"/>
  <c r="CU141" i="3"/>
  <c r="CU153" i="3"/>
  <c r="CU152" i="3"/>
  <c r="CU130" i="3"/>
  <c r="CU132" i="3"/>
  <c r="CU103" i="3"/>
  <c r="CU99" i="3"/>
  <c r="CU95" i="3"/>
  <c r="CU91" i="3"/>
  <c r="CU87" i="3"/>
  <c r="CU83" i="3"/>
  <c r="CU79" i="3"/>
  <c r="CU75" i="3"/>
  <c r="CU71" i="3"/>
  <c r="CU104" i="3"/>
  <c r="CU98" i="3"/>
  <c r="CU93" i="3"/>
  <c r="CU88" i="3"/>
  <c r="CU82" i="3"/>
  <c r="CU77" i="3"/>
  <c r="CU72" i="3"/>
  <c r="CU101" i="3"/>
  <c r="CU94" i="3"/>
  <c r="CU86" i="3"/>
  <c r="CU80" i="3"/>
  <c r="CU73" i="3"/>
  <c r="CU96" i="3"/>
  <c r="CU85" i="3"/>
  <c r="CU76" i="3"/>
  <c r="CU102" i="3"/>
  <c r="CU92" i="3"/>
  <c r="CU84" i="3"/>
  <c r="CU74" i="3"/>
  <c r="CU100" i="3"/>
  <c r="CU81" i="3"/>
  <c r="CU89" i="3"/>
  <c r="CU97" i="3"/>
  <c r="CU78" i="3"/>
  <c r="CU90" i="3"/>
  <c r="CU70" i="3"/>
  <c r="CU42" i="3"/>
  <c r="CU38" i="3"/>
  <c r="CU34" i="3"/>
  <c r="CU30" i="3"/>
  <c r="CU26" i="3"/>
  <c r="CU22" i="3"/>
  <c r="CU18" i="3"/>
  <c r="CU14" i="3"/>
  <c r="CU10" i="3"/>
  <c r="CU43" i="3"/>
  <c r="CU39" i="3"/>
  <c r="CU35" i="3"/>
  <c r="CU31" i="3"/>
  <c r="CU27" i="3"/>
  <c r="CU23" i="3"/>
  <c r="CU19" i="3"/>
  <c r="CU15" i="3"/>
  <c r="CU11" i="3"/>
  <c r="CU37" i="3"/>
  <c r="CU29" i="3"/>
  <c r="CU21" i="3"/>
  <c r="CU13" i="3"/>
  <c r="CU40" i="3"/>
  <c r="CU32" i="3"/>
  <c r="CU24" i="3"/>
  <c r="CU16" i="3"/>
  <c r="CU44" i="3"/>
  <c r="CU28" i="3"/>
  <c r="CU12" i="3"/>
  <c r="CU41" i="3"/>
  <c r="CU25" i="3"/>
  <c r="CU20" i="3"/>
  <c r="CU17" i="3"/>
  <c r="CU36" i="3"/>
  <c r="CU33" i="3"/>
  <c r="CV130" i="3" a="1"/>
  <c r="CU166" i="3" a="1"/>
  <c r="CU166" i="3"/>
  <c r="CV70" i="3" a="1"/>
  <c r="CU106" i="3" a="1"/>
  <c r="CU106" i="3"/>
  <c r="CV10" i="3" a="1"/>
  <c r="CU46" i="3" a="1"/>
  <c r="CU46" i="3"/>
  <c r="CV163" i="3"/>
  <c r="CV159" i="3"/>
  <c r="CV155" i="3"/>
  <c r="CV151" i="3"/>
  <c r="CV147" i="3"/>
  <c r="CV143" i="3"/>
  <c r="CV139" i="3"/>
  <c r="CV135" i="3"/>
  <c r="CV131" i="3"/>
  <c r="CV161" i="3"/>
  <c r="CV156" i="3"/>
  <c r="CV150" i="3"/>
  <c r="CV145" i="3"/>
  <c r="CV140" i="3"/>
  <c r="CV134" i="3"/>
  <c r="CV162" i="3"/>
  <c r="CV157" i="3"/>
  <c r="CV152" i="3"/>
  <c r="CV146" i="3"/>
  <c r="CV141" i="3"/>
  <c r="CV136" i="3"/>
  <c r="CV130" i="3"/>
  <c r="CV154" i="3"/>
  <c r="CV144" i="3"/>
  <c r="CV133" i="3"/>
  <c r="CV164" i="3"/>
  <c r="CV153" i="3"/>
  <c r="CV142" i="3"/>
  <c r="CV132" i="3"/>
  <c r="CV149" i="3"/>
  <c r="CV148" i="3"/>
  <c r="CV160" i="3"/>
  <c r="CV158" i="3"/>
  <c r="CV138" i="3"/>
  <c r="CV137" i="3"/>
  <c r="CV103" i="3"/>
  <c r="CV99" i="3"/>
  <c r="CV95" i="3"/>
  <c r="CV91" i="3"/>
  <c r="CV87" i="3"/>
  <c r="CV83" i="3"/>
  <c r="CV79" i="3"/>
  <c r="CV75" i="3"/>
  <c r="CV71" i="3"/>
  <c r="CV100" i="3"/>
  <c r="CV94" i="3"/>
  <c r="CV89" i="3"/>
  <c r="CV84" i="3"/>
  <c r="CV78" i="3"/>
  <c r="CV73" i="3"/>
  <c r="CV101" i="3"/>
  <c r="CV93" i="3"/>
  <c r="CV86" i="3"/>
  <c r="CV80" i="3"/>
  <c r="CV72" i="3"/>
  <c r="CV97" i="3"/>
  <c r="CV88" i="3"/>
  <c r="CV77" i="3"/>
  <c r="CV104" i="3"/>
  <c r="CV96" i="3"/>
  <c r="CV85" i="3"/>
  <c r="CV76" i="3"/>
  <c r="CV102" i="3"/>
  <c r="CV82" i="3"/>
  <c r="CV90" i="3"/>
  <c r="CV70" i="3"/>
  <c r="CV98" i="3"/>
  <c r="CV81" i="3"/>
  <c r="CV92" i="3"/>
  <c r="CV74" i="3"/>
  <c r="CV42" i="3"/>
  <c r="CV38" i="3"/>
  <c r="CV34" i="3"/>
  <c r="CV30" i="3"/>
  <c r="CV26" i="3"/>
  <c r="CV22" i="3"/>
  <c r="CV18" i="3"/>
  <c r="CV14" i="3"/>
  <c r="CV10" i="3"/>
  <c r="CV43" i="3"/>
  <c r="CV39" i="3"/>
  <c r="CV35" i="3"/>
  <c r="CV31" i="3"/>
  <c r="CV27" i="3"/>
  <c r="CV23" i="3"/>
  <c r="CV19" i="3"/>
  <c r="CV15" i="3"/>
  <c r="CV11" i="3"/>
  <c r="CV41" i="3"/>
  <c r="CV33" i="3"/>
  <c r="CV25" i="3"/>
  <c r="CV17" i="3"/>
  <c r="CV44" i="3"/>
  <c r="CV36" i="3"/>
  <c r="CV28" i="3"/>
  <c r="CV20" i="3"/>
  <c r="CV12" i="3"/>
  <c r="CV40" i="3"/>
  <c r="CV24" i="3"/>
  <c r="CV37" i="3"/>
  <c r="CV21" i="3"/>
  <c r="CV16" i="3"/>
  <c r="CV13" i="3"/>
  <c r="CV32" i="3"/>
  <c r="CV29" i="3"/>
  <c r="CW130" i="3" a="1"/>
  <c r="CV166" i="3" a="1"/>
  <c r="CV166" i="3"/>
  <c r="CW70" i="3" a="1"/>
  <c r="CV106" i="3" a="1"/>
  <c r="CV106" i="3"/>
  <c r="CW10" i="3" a="1"/>
  <c r="CV46" i="3" a="1"/>
  <c r="CV46" i="3"/>
  <c r="CW163" i="3"/>
  <c r="CW159" i="3"/>
  <c r="CW155" i="3"/>
  <c r="CW151" i="3"/>
  <c r="CW147" i="3"/>
  <c r="CW143" i="3"/>
  <c r="CW139" i="3"/>
  <c r="CW135" i="3"/>
  <c r="CW131" i="3"/>
  <c r="CW162" i="3"/>
  <c r="CW157" i="3"/>
  <c r="CW152" i="3"/>
  <c r="CW146" i="3"/>
  <c r="CW141" i="3"/>
  <c r="CW136" i="3"/>
  <c r="CW130" i="3"/>
  <c r="CW164" i="3"/>
  <c r="CW158" i="3"/>
  <c r="CW153" i="3"/>
  <c r="CW148" i="3"/>
  <c r="CW142" i="3"/>
  <c r="CW137" i="3"/>
  <c r="CW132" i="3"/>
  <c r="CW161" i="3"/>
  <c r="CW150" i="3"/>
  <c r="CW140" i="3"/>
  <c r="CW160" i="3"/>
  <c r="CW149" i="3"/>
  <c r="CW138" i="3"/>
  <c r="CW156" i="3"/>
  <c r="CW134" i="3"/>
  <c r="CW154" i="3"/>
  <c r="CW133" i="3"/>
  <c r="CW144" i="3"/>
  <c r="CW145" i="3"/>
  <c r="CW103" i="3"/>
  <c r="CW99" i="3"/>
  <c r="CW95" i="3"/>
  <c r="CW91" i="3"/>
  <c r="CW87" i="3"/>
  <c r="CW83" i="3"/>
  <c r="CW79" i="3"/>
  <c r="CW75" i="3"/>
  <c r="CW71" i="3"/>
  <c r="CW101" i="3"/>
  <c r="CW96" i="3"/>
  <c r="CW90" i="3"/>
  <c r="CW85" i="3"/>
  <c r="CW80" i="3"/>
  <c r="CW74" i="3"/>
  <c r="CW100" i="3"/>
  <c r="CW93" i="3"/>
  <c r="CW86" i="3"/>
  <c r="CW78" i="3"/>
  <c r="CW72" i="3"/>
  <c r="CW98" i="3"/>
  <c r="CW89" i="3"/>
  <c r="CW81" i="3"/>
  <c r="CW70" i="3"/>
  <c r="CW97" i="3"/>
  <c r="CW88" i="3"/>
  <c r="CW77" i="3"/>
  <c r="CW104" i="3"/>
  <c r="CW84" i="3"/>
  <c r="CW92" i="3"/>
  <c r="CW73" i="3"/>
  <c r="CW102" i="3"/>
  <c r="CW82" i="3"/>
  <c r="CW94" i="3"/>
  <c r="CW76" i="3"/>
  <c r="CW42" i="3"/>
  <c r="CW38" i="3"/>
  <c r="CW34" i="3"/>
  <c r="CW30" i="3"/>
  <c r="CW26" i="3"/>
  <c r="CW22" i="3"/>
  <c r="CW18" i="3"/>
  <c r="CW14" i="3"/>
  <c r="CW10" i="3"/>
  <c r="CW43" i="3"/>
  <c r="CW39" i="3"/>
  <c r="CW35" i="3"/>
  <c r="CW31" i="3"/>
  <c r="CW27" i="3"/>
  <c r="CW23" i="3"/>
  <c r="CW19" i="3"/>
  <c r="CW15" i="3"/>
  <c r="CW11" i="3"/>
  <c r="CW37" i="3"/>
  <c r="CW29" i="3"/>
  <c r="CW21" i="3"/>
  <c r="CW13" i="3"/>
  <c r="CW40" i="3"/>
  <c r="CW32" i="3"/>
  <c r="CW24" i="3"/>
  <c r="CW16" i="3"/>
  <c r="CW36" i="3"/>
  <c r="CW20" i="3"/>
  <c r="CW33" i="3"/>
  <c r="CW17" i="3"/>
  <c r="CW44" i="3"/>
  <c r="CW12" i="3"/>
  <c r="CW41" i="3"/>
  <c r="CW28" i="3"/>
  <c r="CW25" i="3"/>
  <c r="CX130" i="3" a="1"/>
  <c r="CW166" i="3" a="1"/>
  <c r="CW166" i="3"/>
  <c r="CX70" i="3" a="1"/>
  <c r="CW106" i="3" a="1"/>
  <c r="CW106" i="3"/>
  <c r="CX10" i="3" a="1"/>
  <c r="CW46" i="3" a="1"/>
  <c r="CW46" i="3"/>
  <c r="CX163" i="3"/>
  <c r="CX159" i="3"/>
  <c r="CX155" i="3"/>
  <c r="CX151" i="3"/>
  <c r="CX147" i="3"/>
  <c r="CX143" i="3"/>
  <c r="CX139" i="3"/>
  <c r="CX135" i="3"/>
  <c r="CX131" i="3"/>
  <c r="CX164" i="3"/>
  <c r="CX158" i="3"/>
  <c r="CX153" i="3"/>
  <c r="CX148" i="3"/>
  <c r="CX142" i="3"/>
  <c r="CX137" i="3"/>
  <c r="CX132" i="3"/>
  <c r="CX160" i="3"/>
  <c r="CX154" i="3"/>
  <c r="CX149" i="3"/>
  <c r="CX144" i="3"/>
  <c r="CX138" i="3"/>
  <c r="CX133" i="3"/>
  <c r="CX157" i="3"/>
  <c r="CX146" i="3"/>
  <c r="CX136" i="3"/>
  <c r="CX156" i="3"/>
  <c r="CX145" i="3"/>
  <c r="CX134" i="3"/>
  <c r="CX162" i="3"/>
  <c r="CX141" i="3"/>
  <c r="CX161" i="3"/>
  <c r="CX140" i="3"/>
  <c r="CX130" i="3"/>
  <c r="CX152" i="3"/>
  <c r="CX150" i="3"/>
  <c r="CX103" i="3"/>
  <c r="CX99" i="3"/>
  <c r="CX95" i="3"/>
  <c r="CX91" i="3"/>
  <c r="CX87" i="3"/>
  <c r="CX83" i="3"/>
  <c r="CX79" i="3"/>
  <c r="CX75" i="3"/>
  <c r="CX71" i="3"/>
  <c r="CX102" i="3"/>
  <c r="CX97" i="3"/>
  <c r="CX92" i="3"/>
  <c r="CX86" i="3"/>
  <c r="CX81" i="3"/>
  <c r="CX76" i="3"/>
  <c r="CX70" i="3"/>
  <c r="CX100" i="3"/>
  <c r="CX93" i="3"/>
  <c r="CX85" i="3"/>
  <c r="CX78" i="3"/>
  <c r="CX72" i="3"/>
  <c r="CX98" i="3"/>
  <c r="CX90" i="3"/>
  <c r="CX84" i="3"/>
  <c r="CX77" i="3"/>
  <c r="CX104" i="3"/>
  <c r="CX89" i="3"/>
  <c r="CX74" i="3"/>
  <c r="CX101" i="3"/>
  <c r="CX88" i="3"/>
  <c r="CX73" i="3"/>
  <c r="CX96" i="3"/>
  <c r="CX80" i="3"/>
  <c r="CX94" i="3"/>
  <c r="CX82" i="3"/>
  <c r="CX44" i="3"/>
  <c r="CX42" i="3"/>
  <c r="CX38" i="3"/>
  <c r="CX34" i="3"/>
  <c r="CX30" i="3"/>
  <c r="CX26" i="3"/>
  <c r="CX22" i="3"/>
  <c r="CX18" i="3"/>
  <c r="CX14" i="3"/>
  <c r="CX10" i="3"/>
  <c r="CX43" i="3"/>
  <c r="CX39" i="3"/>
  <c r="CX35" i="3"/>
  <c r="CX31" i="3"/>
  <c r="CX27" i="3"/>
  <c r="CX23" i="3"/>
  <c r="CX19" i="3"/>
  <c r="CX15" i="3"/>
  <c r="CX11" i="3"/>
  <c r="CX41" i="3"/>
  <c r="CX33" i="3"/>
  <c r="CX25" i="3"/>
  <c r="CX17" i="3"/>
  <c r="CX36" i="3"/>
  <c r="CX28" i="3"/>
  <c r="CX20" i="3"/>
  <c r="CX12" i="3"/>
  <c r="CX32" i="3"/>
  <c r="CX16" i="3"/>
  <c r="CX29" i="3"/>
  <c r="CX13" i="3"/>
  <c r="CX40" i="3"/>
  <c r="CX37" i="3"/>
  <c r="CX24" i="3"/>
  <c r="CX21" i="3"/>
  <c r="CY130" i="3" a="1"/>
  <c r="CX166" i="3" a="1"/>
  <c r="CX166" i="3"/>
  <c r="CY70" i="3" a="1"/>
  <c r="CX106" i="3" a="1"/>
  <c r="CX106" i="3"/>
  <c r="CY10" i="3" a="1"/>
  <c r="CX46" i="3" a="1"/>
  <c r="CX46" i="3"/>
  <c r="CY163" i="3"/>
  <c r="CY159" i="3"/>
  <c r="CY155" i="3"/>
  <c r="CY151" i="3"/>
  <c r="CY147" i="3"/>
  <c r="CY143" i="3"/>
  <c r="CY139" i="3"/>
  <c r="CY135" i="3"/>
  <c r="CY131" i="3"/>
  <c r="CY160" i="3"/>
  <c r="CY154" i="3"/>
  <c r="CY149" i="3"/>
  <c r="CY144" i="3"/>
  <c r="CY138" i="3"/>
  <c r="CY133" i="3"/>
  <c r="CY161" i="3"/>
  <c r="CY156" i="3"/>
  <c r="CY150" i="3"/>
  <c r="CY145" i="3"/>
  <c r="CY140" i="3"/>
  <c r="CY134" i="3"/>
  <c r="CY164" i="3"/>
  <c r="CY153" i="3"/>
  <c r="CY142" i="3"/>
  <c r="CY132" i="3"/>
  <c r="CY162" i="3"/>
  <c r="CY152" i="3"/>
  <c r="CY141" i="3"/>
  <c r="CY130" i="3"/>
  <c r="CY148" i="3"/>
  <c r="CY146" i="3"/>
  <c r="CY137" i="3"/>
  <c r="CY136" i="3"/>
  <c r="CY157" i="3"/>
  <c r="CY158" i="3"/>
  <c r="CY103" i="3"/>
  <c r="CY99" i="3"/>
  <c r="CY95" i="3"/>
  <c r="CY91" i="3"/>
  <c r="CY87" i="3"/>
  <c r="CY83" i="3"/>
  <c r="CY79" i="3"/>
  <c r="CY75" i="3"/>
  <c r="CY71" i="3"/>
  <c r="CY104" i="3"/>
  <c r="CY98" i="3"/>
  <c r="CY93" i="3"/>
  <c r="CY88" i="3"/>
  <c r="CY82" i="3"/>
  <c r="CY77" i="3"/>
  <c r="CY72" i="3"/>
  <c r="CY100" i="3"/>
  <c r="CY92" i="3"/>
  <c r="CY85" i="3"/>
  <c r="CY78" i="3"/>
  <c r="CY70" i="3"/>
  <c r="CY97" i="3"/>
  <c r="CY90" i="3"/>
  <c r="CY84" i="3"/>
  <c r="CY76" i="3"/>
  <c r="CY96" i="3"/>
  <c r="CY81" i="3"/>
  <c r="CY94" i="3"/>
  <c r="CY80" i="3"/>
  <c r="CY89" i="3"/>
  <c r="CY101" i="3"/>
  <c r="CY73" i="3"/>
  <c r="CY86" i="3"/>
  <c r="CY102" i="3"/>
  <c r="CY74" i="3"/>
  <c r="CY44" i="3"/>
  <c r="CY40" i="3"/>
  <c r="CY36" i="3"/>
  <c r="CY32" i="3"/>
  <c r="CY28" i="3"/>
  <c r="CY24" i="3"/>
  <c r="CY20" i="3"/>
  <c r="CY16" i="3"/>
  <c r="CY12" i="3"/>
  <c r="CY43" i="3"/>
  <c r="CY38" i="3"/>
  <c r="CY33" i="3"/>
  <c r="CY27" i="3"/>
  <c r="CY22" i="3"/>
  <c r="CY17" i="3"/>
  <c r="CY11" i="3"/>
  <c r="CY39" i="3"/>
  <c r="CY34" i="3"/>
  <c r="CY29" i="3"/>
  <c r="CY23" i="3"/>
  <c r="CY18" i="3"/>
  <c r="CY13" i="3"/>
  <c r="CY37" i="3"/>
  <c r="CY26" i="3"/>
  <c r="CY15" i="3"/>
  <c r="CY41" i="3"/>
  <c r="CY30" i="3"/>
  <c r="CY19" i="3"/>
  <c r="CY35" i="3"/>
  <c r="CY14" i="3"/>
  <c r="CY31" i="3"/>
  <c r="CY10" i="3"/>
  <c r="CY42" i="3"/>
  <c r="CY25" i="3"/>
  <c r="CY21" i="3"/>
  <c r="CZ130" i="3" a="1"/>
  <c r="CY166" i="3" a="1"/>
  <c r="CY166" i="3"/>
  <c r="CZ70" i="3" a="1"/>
  <c r="CY106" i="3" a="1"/>
  <c r="CY106" i="3"/>
  <c r="CZ10" i="3" a="1"/>
  <c r="CY46" i="3" a="1"/>
  <c r="CY46" i="3"/>
  <c r="CZ163" i="3"/>
  <c r="CZ159" i="3"/>
  <c r="CZ155" i="3"/>
  <c r="CZ151" i="3"/>
  <c r="CZ147" i="3"/>
  <c r="CZ143" i="3"/>
  <c r="CZ139" i="3"/>
  <c r="CZ135" i="3"/>
  <c r="CZ131" i="3"/>
  <c r="CZ161" i="3"/>
  <c r="CZ156" i="3"/>
  <c r="CZ150" i="3"/>
  <c r="CZ145" i="3"/>
  <c r="CZ140" i="3"/>
  <c r="CZ134" i="3"/>
  <c r="CZ162" i="3"/>
  <c r="CZ157" i="3"/>
  <c r="CZ152" i="3"/>
  <c r="CZ146" i="3"/>
  <c r="CZ141" i="3"/>
  <c r="CZ136" i="3"/>
  <c r="CZ130" i="3"/>
  <c r="CZ160" i="3"/>
  <c r="CZ149" i="3"/>
  <c r="CZ138" i="3"/>
  <c r="CZ158" i="3"/>
  <c r="CZ148" i="3"/>
  <c r="CZ137" i="3"/>
  <c r="CZ154" i="3"/>
  <c r="CZ133" i="3"/>
  <c r="CZ153" i="3"/>
  <c r="CZ132" i="3"/>
  <c r="CZ144" i="3"/>
  <c r="CZ142" i="3"/>
  <c r="CZ164" i="3"/>
  <c r="CZ103" i="3"/>
  <c r="CZ99" i="3"/>
  <c r="CZ95" i="3"/>
  <c r="CZ91" i="3"/>
  <c r="CZ87" i="3"/>
  <c r="CZ83" i="3"/>
  <c r="CZ79" i="3"/>
  <c r="CZ75" i="3"/>
  <c r="CZ71" i="3"/>
  <c r="CZ100" i="3"/>
  <c r="CZ94" i="3"/>
  <c r="CZ89" i="3"/>
  <c r="CZ84" i="3"/>
  <c r="CZ78" i="3"/>
  <c r="CZ73" i="3"/>
  <c r="CZ98" i="3"/>
  <c r="CZ92" i="3"/>
  <c r="CZ85" i="3"/>
  <c r="CZ77" i="3"/>
  <c r="CZ70" i="3"/>
  <c r="CZ104" i="3"/>
  <c r="CZ97" i="3"/>
  <c r="CZ90" i="3"/>
  <c r="CZ82" i="3"/>
  <c r="CZ76" i="3"/>
  <c r="CZ102" i="3"/>
  <c r="CZ88" i="3"/>
  <c r="CZ74" i="3"/>
  <c r="CZ101" i="3"/>
  <c r="CZ86" i="3"/>
  <c r="CZ72" i="3"/>
  <c r="CZ81" i="3"/>
  <c r="CZ93" i="3"/>
  <c r="CZ80" i="3"/>
  <c r="CZ96" i="3"/>
  <c r="CZ44" i="3"/>
  <c r="CZ40" i="3"/>
  <c r="CZ36" i="3"/>
  <c r="CZ32" i="3"/>
  <c r="CZ28" i="3"/>
  <c r="CZ24" i="3"/>
  <c r="CZ20" i="3"/>
  <c r="CZ16" i="3"/>
  <c r="CZ12" i="3"/>
  <c r="CZ39" i="3"/>
  <c r="CZ34" i="3"/>
  <c r="CZ29" i="3"/>
  <c r="CZ23" i="3"/>
  <c r="CZ18" i="3"/>
  <c r="CZ13" i="3"/>
  <c r="CZ41" i="3"/>
  <c r="CZ35" i="3"/>
  <c r="CZ30" i="3"/>
  <c r="CZ25" i="3"/>
  <c r="CZ19" i="3"/>
  <c r="CZ14" i="3"/>
  <c r="CZ43" i="3"/>
  <c r="CZ33" i="3"/>
  <c r="CZ22" i="3"/>
  <c r="CZ11" i="3"/>
  <c r="CZ37" i="3"/>
  <c r="CZ26" i="3"/>
  <c r="CZ15" i="3"/>
  <c r="CZ42" i="3"/>
  <c r="CZ21" i="3"/>
  <c r="CZ38" i="3"/>
  <c r="CZ17" i="3"/>
  <c r="CZ10" i="3"/>
  <c r="CZ31" i="3"/>
  <c r="CZ27" i="3"/>
  <c r="DA130" i="3" a="1"/>
  <c r="CZ166" i="3" a="1"/>
  <c r="CZ166" i="3"/>
  <c r="DA70" i="3" a="1"/>
  <c r="CZ106" i="3" a="1"/>
  <c r="CZ106" i="3"/>
  <c r="DA10" i="3" a="1"/>
  <c r="CZ46" i="3" a="1"/>
  <c r="CZ46" i="3"/>
  <c r="DA163" i="3"/>
  <c r="DA159" i="3"/>
  <c r="DA155" i="3"/>
  <c r="DA151" i="3"/>
  <c r="DA147" i="3"/>
  <c r="DA143" i="3"/>
  <c r="DA139" i="3"/>
  <c r="DA135" i="3"/>
  <c r="DA131" i="3"/>
  <c r="DA162" i="3"/>
  <c r="DA157" i="3"/>
  <c r="DA152" i="3"/>
  <c r="DA146" i="3"/>
  <c r="DA141" i="3"/>
  <c r="DA136" i="3"/>
  <c r="DA130" i="3"/>
  <c r="DA164" i="3"/>
  <c r="DA158" i="3"/>
  <c r="DA153" i="3"/>
  <c r="DA148" i="3"/>
  <c r="DA142" i="3"/>
  <c r="DA137" i="3"/>
  <c r="DA132" i="3"/>
  <c r="DA156" i="3"/>
  <c r="DA145" i="3"/>
  <c r="DA134" i="3"/>
  <c r="DA154" i="3"/>
  <c r="DA144" i="3"/>
  <c r="DA133" i="3"/>
  <c r="DA161" i="3"/>
  <c r="DA140" i="3"/>
  <c r="DA160" i="3"/>
  <c r="DA138" i="3"/>
  <c r="DA150" i="3"/>
  <c r="DA149" i="3"/>
  <c r="DA103" i="3"/>
  <c r="DA99" i="3"/>
  <c r="DA95" i="3"/>
  <c r="DA91" i="3"/>
  <c r="DA87" i="3"/>
  <c r="DA83" i="3"/>
  <c r="DA79" i="3"/>
  <c r="DA75" i="3"/>
  <c r="DA71" i="3"/>
  <c r="DA101" i="3"/>
  <c r="DA96" i="3"/>
  <c r="DA90" i="3"/>
  <c r="DA85" i="3"/>
  <c r="DA80" i="3"/>
  <c r="DA74" i="3"/>
  <c r="DA98" i="3"/>
  <c r="DA92" i="3"/>
  <c r="DA84" i="3"/>
  <c r="DA77" i="3"/>
  <c r="DA70" i="3"/>
  <c r="DA104" i="3"/>
  <c r="DA97" i="3"/>
  <c r="DA89" i="3"/>
  <c r="DA82" i="3"/>
  <c r="DA76" i="3"/>
  <c r="DA94" i="3"/>
  <c r="DA81" i="3"/>
  <c r="DA93" i="3"/>
  <c r="DA78" i="3"/>
  <c r="DA102" i="3"/>
  <c r="DA73" i="3"/>
  <c r="DA86" i="3"/>
  <c r="DA100" i="3"/>
  <c r="DA72" i="3"/>
  <c r="DA88" i="3"/>
  <c r="DA44" i="3"/>
  <c r="DA40" i="3"/>
  <c r="DA36" i="3"/>
  <c r="DA32" i="3"/>
  <c r="DA28" i="3"/>
  <c r="DA24" i="3"/>
  <c r="DA20" i="3"/>
  <c r="DA16" i="3"/>
  <c r="DA12" i="3"/>
  <c r="DA41" i="3"/>
  <c r="DA35" i="3"/>
  <c r="DA30" i="3"/>
  <c r="DA25" i="3"/>
  <c r="DA19" i="3"/>
  <c r="DA14" i="3"/>
  <c r="DA42" i="3"/>
  <c r="DA37" i="3"/>
  <c r="DA31" i="3"/>
  <c r="DA26" i="3"/>
  <c r="DA21" i="3"/>
  <c r="DA15" i="3"/>
  <c r="DA10" i="3"/>
  <c r="DA39" i="3"/>
  <c r="DA29" i="3"/>
  <c r="DA18" i="3"/>
  <c r="DA43" i="3"/>
  <c r="DA33" i="3"/>
  <c r="DA22" i="3"/>
  <c r="DA11" i="3"/>
  <c r="DA27" i="3"/>
  <c r="DA23" i="3"/>
  <c r="DA17" i="3"/>
  <c r="DA13" i="3"/>
  <c r="DA38" i="3"/>
  <c r="DA34" i="3"/>
  <c r="DB130" i="3" a="1"/>
  <c r="DA166" i="3" a="1"/>
  <c r="DA166" i="3"/>
  <c r="DB70" i="3" a="1"/>
  <c r="DA106" i="3" a="1"/>
  <c r="DA106" i="3"/>
  <c r="DB10" i="3" a="1"/>
  <c r="DA46" i="3" a="1"/>
  <c r="DA46" i="3"/>
  <c r="DB162" i="3"/>
  <c r="DB158" i="3"/>
  <c r="DB154" i="3"/>
  <c r="DB150" i="3"/>
  <c r="DB163" i="3"/>
  <c r="DB157" i="3"/>
  <c r="DB152" i="3"/>
  <c r="DB147" i="3"/>
  <c r="DB143" i="3"/>
  <c r="DB139" i="3"/>
  <c r="DB135" i="3"/>
  <c r="DB131" i="3"/>
  <c r="DB161" i="3"/>
  <c r="DB155" i="3"/>
  <c r="DB148" i="3"/>
  <c r="DB142" i="3"/>
  <c r="DB137" i="3"/>
  <c r="DB132" i="3"/>
  <c r="DB164" i="3"/>
  <c r="DB156" i="3"/>
  <c r="DB149" i="3"/>
  <c r="DB144" i="3"/>
  <c r="DB138" i="3"/>
  <c r="DB133" i="3"/>
  <c r="DB153" i="3"/>
  <c r="DB141" i="3"/>
  <c r="DB130" i="3"/>
  <c r="DB151" i="3"/>
  <c r="DB140" i="3"/>
  <c r="DB146" i="3"/>
  <c r="DB145" i="3"/>
  <c r="DB160" i="3"/>
  <c r="DB159" i="3"/>
  <c r="DB134" i="3"/>
  <c r="DB136" i="3"/>
  <c r="DB103" i="3"/>
  <c r="DB104" i="3"/>
  <c r="DB99" i="3"/>
  <c r="DB95" i="3"/>
  <c r="DB91" i="3"/>
  <c r="DB87" i="3"/>
  <c r="DB83" i="3"/>
  <c r="DB79" i="3"/>
  <c r="DB75" i="3"/>
  <c r="DB71" i="3"/>
  <c r="DB102" i="3"/>
  <c r="DB97" i="3"/>
  <c r="DB92" i="3"/>
  <c r="DB86" i="3"/>
  <c r="DB81" i="3"/>
  <c r="DB76" i="3"/>
  <c r="DB70" i="3"/>
  <c r="DB98" i="3"/>
  <c r="DB90" i="3"/>
  <c r="DB84" i="3"/>
  <c r="DB77" i="3"/>
  <c r="DB96" i="3"/>
  <c r="DB89" i="3"/>
  <c r="DB82" i="3"/>
  <c r="DB74" i="3"/>
  <c r="DB101" i="3"/>
  <c r="DB88" i="3"/>
  <c r="DB73" i="3"/>
  <c r="DB100" i="3"/>
  <c r="DB85" i="3"/>
  <c r="DB72" i="3"/>
  <c r="DB94" i="3"/>
  <c r="DB78" i="3"/>
  <c r="DB93" i="3"/>
  <c r="DB80" i="3"/>
  <c r="DB44" i="3"/>
  <c r="DB40" i="3"/>
  <c r="DB36" i="3"/>
  <c r="DB32" i="3"/>
  <c r="DB28" i="3"/>
  <c r="DB24" i="3"/>
  <c r="DB20" i="3"/>
  <c r="DB16" i="3"/>
  <c r="DB12" i="3"/>
  <c r="DB42" i="3"/>
  <c r="DB37" i="3"/>
  <c r="DB31" i="3"/>
  <c r="DB26" i="3"/>
  <c r="DB21" i="3"/>
  <c r="DB15" i="3"/>
  <c r="DB10" i="3"/>
  <c r="DB43" i="3"/>
  <c r="DB38" i="3"/>
  <c r="DB33" i="3"/>
  <c r="DB27" i="3"/>
  <c r="DB22" i="3"/>
  <c r="DB17" i="3"/>
  <c r="DB11" i="3"/>
  <c r="DB35" i="3"/>
  <c r="DB25" i="3"/>
  <c r="DB14" i="3"/>
  <c r="DB39" i="3"/>
  <c r="DB29" i="3"/>
  <c r="DB18" i="3"/>
  <c r="DB34" i="3"/>
  <c r="DB13" i="3"/>
  <c r="DB30" i="3"/>
  <c r="DB23" i="3"/>
  <c r="DB19" i="3"/>
  <c r="DB41" i="3"/>
  <c r="DC130" i="3" a="1"/>
  <c r="DB166" i="3" a="1"/>
  <c r="DB166" i="3"/>
  <c r="DC70" i="3" a="1"/>
  <c r="DB106" i="3" a="1"/>
  <c r="DB106" i="3"/>
  <c r="DC10" i="3" a="1"/>
  <c r="DB46" i="3" a="1"/>
  <c r="DB46" i="3"/>
  <c r="DC162" i="3"/>
  <c r="DC158" i="3"/>
  <c r="DC154" i="3"/>
  <c r="DC150" i="3"/>
  <c r="DC146" i="3"/>
  <c r="DC142" i="3"/>
  <c r="DC138" i="3"/>
  <c r="DC134" i="3"/>
  <c r="DC130" i="3"/>
  <c r="DC164" i="3"/>
  <c r="DC159" i="3"/>
  <c r="DC153" i="3"/>
  <c r="DC148" i="3"/>
  <c r="DC143" i="3"/>
  <c r="DC137" i="3"/>
  <c r="DC132" i="3"/>
  <c r="DC161" i="3"/>
  <c r="DC155" i="3"/>
  <c r="DC147" i="3"/>
  <c r="DC140" i="3"/>
  <c r="DC133" i="3"/>
  <c r="DC163" i="3"/>
  <c r="DC156" i="3"/>
  <c r="DC149" i="3"/>
  <c r="DC141" i="3"/>
  <c r="DC135" i="3"/>
  <c r="DC160" i="3"/>
  <c r="DC145" i="3"/>
  <c r="DC131" i="3"/>
  <c r="DC157" i="3"/>
  <c r="DC144" i="3"/>
  <c r="DC139" i="3"/>
  <c r="DC136" i="3"/>
  <c r="DC152" i="3"/>
  <c r="DC151" i="3"/>
  <c r="DC103" i="3"/>
  <c r="DC99" i="3"/>
  <c r="DC95" i="3"/>
  <c r="DC91" i="3"/>
  <c r="DC87" i="3"/>
  <c r="DC83" i="3"/>
  <c r="DC79" i="3"/>
  <c r="DC75" i="3"/>
  <c r="DC71" i="3"/>
  <c r="DC100" i="3"/>
  <c r="DC94" i="3"/>
  <c r="DC89" i="3"/>
  <c r="DC84" i="3"/>
  <c r="DC78" i="3"/>
  <c r="DC73" i="3"/>
  <c r="DC104" i="3"/>
  <c r="DC97" i="3"/>
  <c r="DC90" i="3"/>
  <c r="DC82" i="3"/>
  <c r="DC76" i="3"/>
  <c r="DC102" i="3"/>
  <c r="DC96" i="3"/>
  <c r="DC88" i="3"/>
  <c r="DC81" i="3"/>
  <c r="DC74" i="3"/>
  <c r="DC101" i="3"/>
  <c r="DC86" i="3"/>
  <c r="DC72" i="3"/>
  <c r="DC98" i="3"/>
  <c r="DC85" i="3"/>
  <c r="DC70" i="3"/>
  <c r="DC93" i="3"/>
  <c r="DC92" i="3"/>
  <c r="DC77" i="3"/>
  <c r="DC80" i="3"/>
  <c r="DC44" i="3"/>
  <c r="DC40" i="3"/>
  <c r="DC36" i="3"/>
  <c r="DC32" i="3"/>
  <c r="DC28" i="3"/>
  <c r="DC24" i="3"/>
  <c r="DC20" i="3"/>
  <c r="DC16" i="3"/>
  <c r="DC12" i="3"/>
  <c r="DC43" i="3"/>
  <c r="DC38" i="3"/>
  <c r="DC33" i="3"/>
  <c r="DC27" i="3"/>
  <c r="DC22" i="3"/>
  <c r="DC17" i="3"/>
  <c r="DC11" i="3"/>
  <c r="DC39" i="3"/>
  <c r="DC34" i="3"/>
  <c r="DC29" i="3"/>
  <c r="DC23" i="3"/>
  <c r="DC18" i="3"/>
  <c r="DC13" i="3"/>
  <c r="DC42" i="3"/>
  <c r="DC31" i="3"/>
  <c r="DC21" i="3"/>
  <c r="DC10" i="3"/>
  <c r="DC35" i="3"/>
  <c r="DC25" i="3"/>
  <c r="DC14" i="3"/>
  <c r="DC41" i="3"/>
  <c r="DC19" i="3"/>
  <c r="DC37" i="3"/>
  <c r="DC15" i="3"/>
  <c r="DC30" i="3"/>
  <c r="DC26" i="3"/>
  <c r="DD130" i="3" a="1"/>
  <c r="DC166" i="3" a="1"/>
  <c r="DC166" i="3"/>
  <c r="DD70" i="3" a="1"/>
  <c r="DC106" i="3" a="1"/>
  <c r="DC106" i="3"/>
  <c r="DD10" i="3" a="1"/>
  <c r="DC46" i="3" a="1"/>
  <c r="DC46" i="3"/>
  <c r="DD162" i="3"/>
  <c r="DD158" i="3"/>
  <c r="DD154" i="3"/>
  <c r="DD150" i="3"/>
  <c r="DD146" i="3"/>
  <c r="DD142" i="3"/>
  <c r="DD138" i="3"/>
  <c r="DD134" i="3"/>
  <c r="DD130" i="3"/>
  <c r="DD160" i="3"/>
  <c r="DD155" i="3"/>
  <c r="DD149" i="3"/>
  <c r="DD144" i="3"/>
  <c r="DD139" i="3"/>
  <c r="DD133" i="3"/>
  <c r="DD161" i="3"/>
  <c r="DD153" i="3"/>
  <c r="DD147" i="3"/>
  <c r="DD140" i="3"/>
  <c r="DD132" i="3"/>
  <c r="DD163" i="3"/>
  <c r="DD156" i="3"/>
  <c r="DD148" i="3"/>
  <c r="DD141" i="3"/>
  <c r="DD135" i="3"/>
  <c r="DD152" i="3"/>
  <c r="DD137" i="3"/>
  <c r="DD164" i="3"/>
  <c r="DD151" i="3"/>
  <c r="DD136" i="3"/>
  <c r="DD159" i="3"/>
  <c r="DD131" i="3"/>
  <c r="DD157" i="3"/>
  <c r="DD145" i="3"/>
  <c r="DD143" i="3"/>
  <c r="DD103" i="3"/>
  <c r="DD99" i="3"/>
  <c r="DD95" i="3"/>
  <c r="DD91" i="3"/>
  <c r="DD87" i="3"/>
  <c r="DD83" i="3"/>
  <c r="DD79" i="3"/>
  <c r="DD75" i="3"/>
  <c r="DD71" i="3"/>
  <c r="DD101" i="3"/>
  <c r="DD96" i="3"/>
  <c r="DD90" i="3"/>
  <c r="DD85" i="3"/>
  <c r="DD80" i="3"/>
  <c r="DD74" i="3"/>
  <c r="DD104" i="3"/>
  <c r="DD97" i="3"/>
  <c r="DD89" i="3"/>
  <c r="DD82" i="3"/>
  <c r="DD76" i="3"/>
  <c r="DD102" i="3"/>
  <c r="DD94" i="3"/>
  <c r="DD88" i="3"/>
  <c r="DD81" i="3"/>
  <c r="DD73" i="3"/>
  <c r="DD93" i="3"/>
  <c r="DD78" i="3"/>
  <c r="DD92" i="3"/>
  <c r="DD77" i="3"/>
  <c r="DD86" i="3"/>
  <c r="DD84" i="3"/>
  <c r="DD72" i="3"/>
  <c r="DD98" i="3"/>
  <c r="DD70" i="3"/>
  <c r="DD100" i="3"/>
  <c r="DD44" i="3"/>
  <c r="DD40" i="3"/>
  <c r="DD36" i="3"/>
  <c r="DD32" i="3"/>
  <c r="DD28" i="3"/>
  <c r="DD24" i="3"/>
  <c r="DD20" i="3"/>
  <c r="DD16" i="3"/>
  <c r="DD12" i="3"/>
  <c r="DD39" i="3"/>
  <c r="DD34" i="3"/>
  <c r="DD29" i="3"/>
  <c r="DD23" i="3"/>
  <c r="DD18" i="3"/>
  <c r="DD13" i="3"/>
  <c r="DD41" i="3"/>
  <c r="DD35" i="3"/>
  <c r="DD30" i="3"/>
  <c r="DD25" i="3"/>
  <c r="DD19" i="3"/>
  <c r="DD14" i="3"/>
  <c r="DD38" i="3"/>
  <c r="DD27" i="3"/>
  <c r="DD17" i="3"/>
  <c r="DD42" i="3"/>
  <c r="DD31" i="3"/>
  <c r="DD21" i="3"/>
  <c r="DD10" i="3"/>
  <c r="DD26" i="3"/>
  <c r="DD43" i="3"/>
  <c r="DD22" i="3"/>
  <c r="DD37" i="3"/>
  <c r="DD33" i="3"/>
  <c r="DD15" i="3"/>
  <c r="DD11" i="3"/>
  <c r="DE130" i="3" a="1"/>
  <c r="DD166" i="3" a="1"/>
  <c r="DD166" i="3"/>
  <c r="DE70" i="3" a="1"/>
  <c r="DD106" i="3" a="1"/>
  <c r="DD106" i="3"/>
  <c r="DE10" i="3" a="1"/>
  <c r="DD46" i="3" a="1"/>
  <c r="DD46" i="3"/>
  <c r="DE162" i="3"/>
  <c r="DE158" i="3"/>
  <c r="DE154" i="3"/>
  <c r="DE150" i="3"/>
  <c r="DE146" i="3"/>
  <c r="DE142" i="3"/>
  <c r="DE138" i="3"/>
  <c r="DE134" i="3"/>
  <c r="DE130" i="3"/>
  <c r="DE161" i="3"/>
  <c r="DE156" i="3"/>
  <c r="DE151" i="3"/>
  <c r="DE145" i="3"/>
  <c r="DE140" i="3"/>
  <c r="DE135" i="3"/>
  <c r="DE160" i="3"/>
  <c r="DE153" i="3"/>
  <c r="DE147" i="3"/>
  <c r="DE139" i="3"/>
  <c r="DE132" i="3"/>
  <c r="DE163" i="3"/>
  <c r="DE155" i="3"/>
  <c r="DE148" i="3"/>
  <c r="DE141" i="3"/>
  <c r="DE133" i="3"/>
  <c r="DE159" i="3"/>
  <c r="DE144" i="3"/>
  <c r="DE131" i="3"/>
  <c r="DE157" i="3"/>
  <c r="DE143" i="3"/>
  <c r="DE152" i="3"/>
  <c r="DE149" i="3"/>
  <c r="DE164" i="3"/>
  <c r="DE137" i="3"/>
  <c r="DE136" i="3"/>
  <c r="DE103" i="3"/>
  <c r="DE99" i="3"/>
  <c r="DE95" i="3"/>
  <c r="DE91" i="3"/>
  <c r="DE87" i="3"/>
  <c r="DE83" i="3"/>
  <c r="DE79" i="3"/>
  <c r="DE75" i="3"/>
  <c r="DE71" i="3"/>
  <c r="DE102" i="3"/>
  <c r="DE97" i="3"/>
  <c r="DE92" i="3"/>
  <c r="DE86" i="3"/>
  <c r="DE81" i="3"/>
  <c r="DE76" i="3"/>
  <c r="DE70" i="3"/>
  <c r="DE104" i="3"/>
  <c r="DE96" i="3"/>
  <c r="DE89" i="3"/>
  <c r="DE82" i="3"/>
  <c r="DE74" i="3"/>
  <c r="DE101" i="3"/>
  <c r="DE94" i="3"/>
  <c r="DE88" i="3"/>
  <c r="DE80" i="3"/>
  <c r="DE73" i="3"/>
  <c r="DE100" i="3"/>
  <c r="DE85" i="3"/>
  <c r="DE72" i="3"/>
  <c r="DE98" i="3"/>
  <c r="DE84" i="3"/>
  <c r="DE78" i="3"/>
  <c r="DE77" i="3"/>
  <c r="DE93" i="3"/>
  <c r="DE90" i="3"/>
  <c r="DE44" i="3"/>
  <c r="DE40" i="3"/>
  <c r="DE36" i="3"/>
  <c r="DE32" i="3"/>
  <c r="DE28" i="3"/>
  <c r="DE24" i="3"/>
  <c r="DE20" i="3"/>
  <c r="DE16" i="3"/>
  <c r="DE12" i="3"/>
  <c r="DE41" i="3"/>
  <c r="DE35" i="3"/>
  <c r="DE30" i="3"/>
  <c r="DE25" i="3"/>
  <c r="DE19" i="3"/>
  <c r="DE14" i="3"/>
  <c r="DE42" i="3"/>
  <c r="DE37" i="3"/>
  <c r="DE31" i="3"/>
  <c r="DE26" i="3"/>
  <c r="DE21" i="3"/>
  <c r="DE15" i="3"/>
  <c r="DE10" i="3"/>
  <c r="DE34" i="3"/>
  <c r="DE23" i="3"/>
  <c r="DE13" i="3"/>
  <c r="DE38" i="3"/>
  <c r="DE27" i="3"/>
  <c r="DE17" i="3"/>
  <c r="DE33" i="3"/>
  <c r="DE11" i="3"/>
  <c r="DE29" i="3"/>
  <c r="DE43" i="3"/>
  <c r="DE39" i="3"/>
  <c r="DE22" i="3"/>
  <c r="DE18" i="3"/>
  <c r="DF130" i="3" a="1"/>
  <c r="DE166" i="3" a="1"/>
  <c r="DE166" i="3"/>
  <c r="DF70" i="3" a="1"/>
  <c r="DE106" i="3" a="1"/>
  <c r="DE106" i="3"/>
  <c r="DF10" i="3" a="1"/>
  <c r="DE46" i="3" a="1"/>
  <c r="DE46" i="3"/>
  <c r="DF162" i="3"/>
  <c r="DF158" i="3"/>
  <c r="DF154" i="3"/>
  <c r="DF150" i="3"/>
  <c r="DF146" i="3"/>
  <c r="DF142" i="3"/>
  <c r="DF138" i="3"/>
  <c r="DF134" i="3"/>
  <c r="DF130" i="3"/>
  <c r="DF163" i="3"/>
  <c r="DF157" i="3"/>
  <c r="DF152" i="3"/>
  <c r="DF160" i="3"/>
  <c r="DF153" i="3"/>
  <c r="DF147" i="3"/>
  <c r="DF141" i="3"/>
  <c r="DF136" i="3"/>
  <c r="DF131" i="3"/>
  <c r="DF164" i="3"/>
  <c r="DF155" i="3"/>
  <c r="DF145" i="3"/>
  <c r="DF139" i="3"/>
  <c r="DF132" i="3"/>
  <c r="DF156" i="3"/>
  <c r="DF148" i="3"/>
  <c r="DF140" i="3"/>
  <c r="DF133" i="3"/>
  <c r="DF151" i="3"/>
  <c r="DF137" i="3"/>
  <c r="DF149" i="3"/>
  <c r="DF135" i="3"/>
  <c r="DF144" i="3"/>
  <c r="DF143" i="3"/>
  <c r="DF161" i="3"/>
  <c r="DF159" i="3"/>
  <c r="DF103" i="3"/>
  <c r="DF99" i="3"/>
  <c r="DF95" i="3"/>
  <c r="DF91" i="3"/>
  <c r="DF87" i="3"/>
  <c r="DF83" i="3"/>
  <c r="DF79" i="3"/>
  <c r="DF75" i="3"/>
  <c r="DF71" i="3"/>
  <c r="DF104" i="3"/>
  <c r="DF98" i="3"/>
  <c r="DF93" i="3"/>
  <c r="DF88" i="3"/>
  <c r="DF82" i="3"/>
  <c r="DF77" i="3"/>
  <c r="DF72" i="3"/>
  <c r="DF102" i="3"/>
  <c r="DF96" i="3"/>
  <c r="DF89" i="3"/>
  <c r="DF81" i="3"/>
  <c r="DF74" i="3"/>
  <c r="DF101" i="3"/>
  <c r="DF94" i="3"/>
  <c r="DF86" i="3"/>
  <c r="DF80" i="3"/>
  <c r="DF73" i="3"/>
  <c r="DF92" i="3"/>
  <c r="DF78" i="3"/>
  <c r="DF90" i="3"/>
  <c r="DF76" i="3"/>
  <c r="DF100" i="3"/>
  <c r="DF70" i="3"/>
  <c r="DF97" i="3"/>
  <c r="DF84" i="3"/>
  <c r="DF85" i="3"/>
  <c r="DF44" i="3"/>
  <c r="DF40" i="3"/>
  <c r="DF36" i="3"/>
  <c r="DF32" i="3"/>
  <c r="DF28" i="3"/>
  <c r="DF24" i="3"/>
  <c r="DF20" i="3"/>
  <c r="DF16" i="3"/>
  <c r="DF12" i="3"/>
  <c r="DF42" i="3"/>
  <c r="DF37" i="3"/>
  <c r="DF31" i="3"/>
  <c r="DF26" i="3"/>
  <c r="DF21" i="3"/>
  <c r="DF15" i="3"/>
  <c r="DF10" i="3"/>
  <c r="DF43" i="3"/>
  <c r="DF38" i="3"/>
  <c r="DF33" i="3"/>
  <c r="DF27" i="3"/>
  <c r="DF22" i="3"/>
  <c r="DF17" i="3"/>
  <c r="DF11" i="3"/>
  <c r="DF41" i="3"/>
  <c r="DF30" i="3"/>
  <c r="DF19" i="3"/>
  <c r="DF34" i="3"/>
  <c r="DF23" i="3"/>
  <c r="DF13" i="3"/>
  <c r="DF39" i="3"/>
  <c r="DF18" i="3"/>
  <c r="DF35" i="3"/>
  <c r="DF14" i="3"/>
  <c r="DF29" i="3"/>
  <c r="DF25" i="3"/>
  <c r="DG130" i="3" a="1"/>
  <c r="DF166" i="3" a="1"/>
  <c r="DF166" i="3"/>
  <c r="DG70" i="3" a="1"/>
  <c r="DF106" i="3" a="1"/>
  <c r="DF106" i="3"/>
  <c r="DG10" i="3" a="1"/>
  <c r="DF46" i="3" a="1"/>
  <c r="DF46" i="3"/>
  <c r="DG162" i="3"/>
  <c r="DG158" i="3"/>
  <c r="DG154" i="3"/>
  <c r="DG150" i="3"/>
  <c r="DG146" i="3"/>
  <c r="DG142" i="3"/>
  <c r="DG138" i="3"/>
  <c r="DG134" i="3"/>
  <c r="DG130" i="3"/>
  <c r="DG164" i="3"/>
  <c r="DG159" i="3"/>
  <c r="DG153" i="3"/>
  <c r="DG148" i="3"/>
  <c r="DG143" i="3"/>
  <c r="DG137" i="3"/>
  <c r="DG132" i="3"/>
  <c r="DG157" i="3"/>
  <c r="DG151" i="3"/>
  <c r="DG144" i="3"/>
  <c r="DG136" i="3"/>
  <c r="DG160" i="3"/>
  <c r="DG152" i="3"/>
  <c r="DG145" i="3"/>
  <c r="DG139" i="3"/>
  <c r="DG131" i="3"/>
  <c r="DG156" i="3"/>
  <c r="DG141" i="3"/>
  <c r="DG161" i="3"/>
  <c r="DG147" i="3"/>
  <c r="DG133" i="3"/>
  <c r="DG140" i="3"/>
  <c r="DG163" i="3"/>
  <c r="DG135" i="3"/>
  <c r="DG155" i="3"/>
  <c r="DG149" i="3"/>
  <c r="DG103" i="3"/>
  <c r="DG99" i="3"/>
  <c r="DG95" i="3"/>
  <c r="DG91" i="3"/>
  <c r="DG87" i="3"/>
  <c r="DG83" i="3"/>
  <c r="DG79" i="3"/>
  <c r="DG75" i="3"/>
  <c r="DG71" i="3"/>
  <c r="DG100" i="3"/>
  <c r="DG94" i="3"/>
  <c r="DG89" i="3"/>
  <c r="DG84" i="3"/>
  <c r="DG78" i="3"/>
  <c r="DG73" i="3"/>
  <c r="DG101" i="3"/>
  <c r="DG96" i="3"/>
  <c r="DG90" i="3"/>
  <c r="DG85" i="3"/>
  <c r="DG80" i="3"/>
  <c r="DG74" i="3"/>
  <c r="DG98" i="3"/>
  <c r="DG88" i="3"/>
  <c r="DG77" i="3"/>
  <c r="DG97" i="3"/>
  <c r="DG86" i="3"/>
  <c r="DG76" i="3"/>
  <c r="DG93" i="3"/>
  <c r="DG72" i="3"/>
  <c r="DG92" i="3"/>
  <c r="DG70" i="3"/>
  <c r="DG104" i="3"/>
  <c r="DG102" i="3"/>
  <c r="DG82" i="3"/>
  <c r="DG81" i="3"/>
  <c r="DG44" i="3"/>
  <c r="DG40" i="3"/>
  <c r="DG36" i="3"/>
  <c r="DG32" i="3"/>
  <c r="DG28" i="3"/>
  <c r="DG24" i="3"/>
  <c r="DG20" i="3"/>
  <c r="DG16" i="3"/>
  <c r="DG12" i="3"/>
  <c r="DG43" i="3"/>
  <c r="DG38" i="3"/>
  <c r="DG33" i="3"/>
  <c r="DG27" i="3"/>
  <c r="DG22" i="3"/>
  <c r="DG17" i="3"/>
  <c r="DG11" i="3"/>
  <c r="DG39" i="3"/>
  <c r="DG34" i="3"/>
  <c r="DG29" i="3"/>
  <c r="DG23" i="3"/>
  <c r="DG18" i="3"/>
  <c r="DG13" i="3"/>
  <c r="DG37" i="3"/>
  <c r="DG26" i="3"/>
  <c r="DG15" i="3"/>
  <c r="DG41" i="3"/>
  <c r="DG30" i="3"/>
  <c r="DG19" i="3"/>
  <c r="DG25" i="3"/>
  <c r="DG42" i="3"/>
  <c r="DG21" i="3"/>
  <c r="DG14" i="3"/>
  <c r="DG10" i="3"/>
  <c r="DG35" i="3"/>
  <c r="DG31" i="3"/>
  <c r="DH130" i="3" a="1"/>
  <c r="DG166" i="3" a="1"/>
  <c r="DG166" i="3"/>
  <c r="DH70" i="3" a="1"/>
  <c r="DG106" i="3" a="1"/>
  <c r="DG106" i="3"/>
  <c r="DH10" i="3" a="1"/>
  <c r="DG46" i="3" a="1"/>
  <c r="DG46" i="3"/>
  <c r="DH162" i="3"/>
  <c r="DH158" i="3"/>
  <c r="DH154" i="3"/>
  <c r="DH150" i="3"/>
  <c r="DH146" i="3"/>
  <c r="DH142" i="3"/>
  <c r="DH138" i="3"/>
  <c r="DH134" i="3"/>
  <c r="DH130" i="3"/>
  <c r="DH160" i="3"/>
  <c r="DH155" i="3"/>
  <c r="DH149" i="3"/>
  <c r="DH144" i="3"/>
  <c r="DH139" i="3"/>
  <c r="DH133" i="3"/>
  <c r="DH164" i="3"/>
  <c r="DH157" i="3"/>
  <c r="DH151" i="3"/>
  <c r="DH143" i="3"/>
  <c r="DH136" i="3"/>
  <c r="DH159" i="3"/>
  <c r="DH152" i="3"/>
  <c r="DH145" i="3"/>
  <c r="DH137" i="3"/>
  <c r="DH131" i="3"/>
  <c r="DH163" i="3"/>
  <c r="DH148" i="3"/>
  <c r="DH135" i="3"/>
  <c r="DH153" i="3"/>
  <c r="DH140" i="3"/>
  <c r="DH161" i="3"/>
  <c r="DH132" i="3"/>
  <c r="DH156" i="3"/>
  <c r="DH147" i="3"/>
  <c r="DH141" i="3"/>
  <c r="DH103" i="3"/>
  <c r="DH99" i="3"/>
  <c r="DH95" i="3"/>
  <c r="DH91" i="3"/>
  <c r="DH87" i="3"/>
  <c r="DH83" i="3"/>
  <c r="DH79" i="3"/>
  <c r="DH75" i="3"/>
  <c r="DH71" i="3"/>
  <c r="DH101" i="3"/>
  <c r="DH96" i="3"/>
  <c r="DH90" i="3"/>
  <c r="DH85" i="3"/>
  <c r="DH80" i="3"/>
  <c r="DH74" i="3"/>
  <c r="DH102" i="3"/>
  <c r="DH97" i="3"/>
  <c r="DH92" i="3"/>
  <c r="DH86" i="3"/>
  <c r="DH81" i="3"/>
  <c r="DH76" i="3"/>
  <c r="DH70" i="3"/>
  <c r="DH94" i="3"/>
  <c r="DH84" i="3"/>
  <c r="DH73" i="3"/>
  <c r="DH104" i="3"/>
  <c r="DH93" i="3"/>
  <c r="DH82" i="3"/>
  <c r="DH72" i="3"/>
  <c r="DH100" i="3"/>
  <c r="DH78" i="3"/>
  <c r="DH98" i="3"/>
  <c r="DH77" i="3"/>
  <c r="DH88" i="3"/>
  <c r="DH89" i="3"/>
  <c r="DH44" i="3"/>
  <c r="DH40" i="3"/>
  <c r="DH36" i="3"/>
  <c r="DH32" i="3"/>
  <c r="DH28" i="3"/>
  <c r="DH24" i="3"/>
  <c r="DH20" i="3"/>
  <c r="DH16" i="3"/>
  <c r="DH12" i="3"/>
  <c r="DH39" i="3"/>
  <c r="DH34" i="3"/>
  <c r="DH29" i="3"/>
  <c r="DH23" i="3"/>
  <c r="DH18" i="3"/>
  <c r="DH13" i="3"/>
  <c r="DH41" i="3"/>
  <c r="DH35" i="3"/>
  <c r="DH30" i="3"/>
  <c r="DH25" i="3"/>
  <c r="DH19" i="3"/>
  <c r="DH14" i="3"/>
  <c r="DH43" i="3"/>
  <c r="DH33" i="3"/>
  <c r="DH22" i="3"/>
  <c r="DH11" i="3"/>
  <c r="DH37" i="3"/>
  <c r="DH26" i="3"/>
  <c r="DH15" i="3"/>
  <c r="DH31" i="3"/>
  <c r="DH10" i="3"/>
  <c r="DH27" i="3"/>
  <c r="DH21" i="3"/>
  <c r="DH17" i="3"/>
  <c r="DH42" i="3"/>
  <c r="DH38" i="3"/>
  <c r="DI130" i="3" a="1"/>
  <c r="DH166" i="3" a="1"/>
  <c r="DH166" i="3"/>
  <c r="DI70" i="3" a="1"/>
  <c r="DH106" i="3" a="1"/>
  <c r="DH106" i="3"/>
  <c r="DI10" i="3" a="1"/>
  <c r="DH46" i="3" a="1"/>
  <c r="DH46" i="3"/>
  <c r="DI162" i="3"/>
  <c r="DI158" i="3"/>
  <c r="DI154" i="3"/>
  <c r="DI150" i="3"/>
  <c r="DI146" i="3"/>
  <c r="DI142" i="3"/>
  <c r="DI138" i="3"/>
  <c r="DI134" i="3"/>
  <c r="DI130" i="3"/>
  <c r="DI161" i="3"/>
  <c r="DI156" i="3"/>
  <c r="DI151" i="3"/>
  <c r="DI145" i="3"/>
  <c r="DI140" i="3"/>
  <c r="DI135" i="3"/>
  <c r="DI164" i="3"/>
  <c r="DI157" i="3"/>
  <c r="DI149" i="3"/>
  <c r="DI143" i="3"/>
  <c r="DI136" i="3"/>
  <c r="DI159" i="3"/>
  <c r="DI152" i="3"/>
  <c r="DI144" i="3"/>
  <c r="DI137" i="3"/>
  <c r="DI131" i="3"/>
  <c r="DI155" i="3"/>
  <c r="DI141" i="3"/>
  <c r="DI160" i="3"/>
  <c r="DI147" i="3"/>
  <c r="DI132" i="3"/>
  <c r="DI153" i="3"/>
  <c r="DI148" i="3"/>
  <c r="DI139" i="3"/>
  <c r="DI133" i="3"/>
  <c r="DI163" i="3"/>
  <c r="DI103" i="3"/>
  <c r="DI99" i="3"/>
  <c r="DI95" i="3"/>
  <c r="DI91" i="3"/>
  <c r="DI87" i="3"/>
  <c r="DI83" i="3"/>
  <c r="DI79" i="3"/>
  <c r="DI75" i="3"/>
  <c r="DI71" i="3"/>
  <c r="DI104" i="3"/>
  <c r="DI100" i="3"/>
  <c r="DI96" i="3"/>
  <c r="DI92" i="3"/>
  <c r="DI88" i="3"/>
  <c r="DI84" i="3"/>
  <c r="DI80" i="3"/>
  <c r="DI98" i="3"/>
  <c r="DI90" i="3"/>
  <c r="DI82" i="3"/>
  <c r="DI76" i="3"/>
  <c r="DI70" i="3"/>
  <c r="DI101" i="3"/>
  <c r="DI93" i="3"/>
  <c r="DI85" i="3"/>
  <c r="DI77" i="3"/>
  <c r="DI72" i="3"/>
  <c r="DI97" i="3"/>
  <c r="DI81" i="3"/>
  <c r="DI94" i="3"/>
  <c r="DI78" i="3"/>
  <c r="DI89" i="3"/>
  <c r="DI86" i="3"/>
  <c r="DI74" i="3"/>
  <c r="DI73" i="3"/>
  <c r="DI102" i="3"/>
  <c r="DI44" i="3"/>
  <c r="DI40" i="3"/>
  <c r="DI36" i="3"/>
  <c r="DI32" i="3"/>
  <c r="DI28" i="3"/>
  <c r="DI24" i="3"/>
  <c r="DI20" i="3"/>
  <c r="DI16" i="3"/>
  <c r="DI12" i="3"/>
  <c r="DI41" i="3"/>
  <c r="DI35" i="3"/>
  <c r="DI30" i="3"/>
  <c r="DI25" i="3"/>
  <c r="DI19" i="3"/>
  <c r="DI14" i="3"/>
  <c r="DI42" i="3"/>
  <c r="DI37" i="3"/>
  <c r="DI31" i="3"/>
  <c r="DI26" i="3"/>
  <c r="DI21" i="3"/>
  <c r="DI15" i="3"/>
  <c r="DI10" i="3"/>
  <c r="DI39" i="3"/>
  <c r="DI29" i="3"/>
  <c r="DI18" i="3"/>
  <c r="DI43" i="3"/>
  <c r="DI33" i="3"/>
  <c r="DI22" i="3"/>
  <c r="DI11" i="3"/>
  <c r="DI38" i="3"/>
  <c r="DI17" i="3"/>
  <c r="DI34" i="3"/>
  <c r="DI13" i="3"/>
  <c r="DI27" i="3"/>
  <c r="DI23" i="3"/>
  <c r="DJ130" i="3" a="1"/>
  <c r="DI166" i="3" a="1"/>
  <c r="DI166" i="3"/>
  <c r="DJ70" i="3" a="1"/>
  <c r="DI106" i="3" a="1"/>
  <c r="DI106" i="3"/>
  <c r="DJ10" i="3" a="1"/>
  <c r="DI46" i="3" a="1"/>
  <c r="DI46" i="3"/>
  <c r="DJ162" i="3"/>
  <c r="DJ158" i="3"/>
  <c r="DJ154" i="3"/>
  <c r="DJ150" i="3"/>
  <c r="DJ146" i="3"/>
  <c r="DJ142" i="3"/>
  <c r="DJ138" i="3"/>
  <c r="DJ134" i="3"/>
  <c r="DJ130" i="3"/>
  <c r="DJ161" i="3"/>
  <c r="DJ156" i="3"/>
  <c r="DJ151" i="3"/>
  <c r="DJ145" i="3"/>
  <c r="DJ140" i="3"/>
  <c r="DJ135" i="3"/>
  <c r="DJ163" i="3"/>
  <c r="DJ157" i="3"/>
  <c r="DJ152" i="3"/>
  <c r="DJ147" i="3"/>
  <c r="DJ141" i="3"/>
  <c r="DJ136" i="3"/>
  <c r="DJ131" i="3"/>
  <c r="DJ160" i="3"/>
  <c r="DJ149" i="3"/>
  <c r="DJ139" i="3"/>
  <c r="DJ164" i="3"/>
  <c r="DJ153" i="3"/>
  <c r="DJ143" i="3"/>
  <c r="DJ132" i="3"/>
  <c r="DJ159" i="3"/>
  <c r="DJ137" i="3"/>
  <c r="DJ144" i="3"/>
  <c r="DJ155" i="3"/>
  <c r="DJ148" i="3"/>
  <c r="DJ133" i="3"/>
  <c r="DJ103" i="3"/>
  <c r="DJ99" i="3"/>
  <c r="DJ95" i="3"/>
  <c r="DJ91" i="3"/>
  <c r="DJ87" i="3"/>
  <c r="DJ83" i="3"/>
  <c r="DJ79" i="3"/>
  <c r="DJ75" i="3"/>
  <c r="DJ71" i="3"/>
  <c r="DJ104" i="3"/>
  <c r="DJ100" i="3"/>
  <c r="DJ96" i="3"/>
  <c r="DJ92" i="3"/>
  <c r="DJ88" i="3"/>
  <c r="DJ84" i="3"/>
  <c r="DJ80" i="3"/>
  <c r="DJ76" i="3"/>
  <c r="DJ72" i="3"/>
  <c r="DJ102" i="3"/>
  <c r="DJ94" i="3"/>
  <c r="DJ86" i="3"/>
  <c r="DJ78" i="3"/>
  <c r="DJ70" i="3"/>
  <c r="DJ97" i="3"/>
  <c r="DJ89" i="3"/>
  <c r="DJ81" i="3"/>
  <c r="DJ73" i="3"/>
  <c r="DJ93" i="3"/>
  <c r="DJ77" i="3"/>
  <c r="DJ90" i="3"/>
  <c r="DJ74" i="3"/>
  <c r="DJ85" i="3"/>
  <c r="DJ82" i="3"/>
  <c r="DJ101" i="3"/>
  <c r="DJ98" i="3"/>
  <c r="DJ44" i="3"/>
  <c r="DJ40" i="3"/>
  <c r="DJ36" i="3"/>
  <c r="DJ32" i="3"/>
  <c r="DJ28" i="3"/>
  <c r="DJ24" i="3"/>
  <c r="DJ20" i="3"/>
  <c r="DJ16" i="3"/>
  <c r="DJ12" i="3"/>
  <c r="DJ42" i="3"/>
  <c r="DJ37" i="3"/>
  <c r="DJ31" i="3"/>
  <c r="DJ26" i="3"/>
  <c r="DJ21" i="3"/>
  <c r="DJ15" i="3"/>
  <c r="DJ10" i="3"/>
  <c r="DJ43" i="3"/>
  <c r="DJ38" i="3"/>
  <c r="DJ33" i="3"/>
  <c r="DJ27" i="3"/>
  <c r="DJ22" i="3"/>
  <c r="DJ17" i="3"/>
  <c r="DJ11" i="3"/>
  <c r="DJ35" i="3"/>
  <c r="DJ25" i="3"/>
  <c r="DJ14" i="3"/>
  <c r="DJ39" i="3"/>
  <c r="DJ29" i="3"/>
  <c r="DJ18" i="3"/>
  <c r="DJ23" i="3"/>
  <c r="DJ41" i="3"/>
  <c r="DJ19" i="3"/>
  <c r="DJ34" i="3"/>
  <c r="DJ30" i="3"/>
  <c r="DJ13" i="3"/>
  <c r="DK130" i="3" a="1"/>
  <c r="DJ166" i="3" a="1"/>
  <c r="DJ166" i="3"/>
  <c r="DK70" i="3" a="1"/>
  <c r="DJ106" i="3" a="1"/>
  <c r="DJ106" i="3"/>
  <c r="DK10" i="3" a="1"/>
  <c r="DJ46" i="3" a="1"/>
  <c r="DJ46" i="3"/>
  <c r="DK162" i="3"/>
  <c r="DK158" i="3"/>
  <c r="DK154" i="3"/>
  <c r="DK150" i="3"/>
  <c r="DK146" i="3"/>
  <c r="DK142" i="3"/>
  <c r="DK138" i="3"/>
  <c r="DK134" i="3"/>
  <c r="DK130" i="3"/>
  <c r="DK163" i="3"/>
  <c r="DK157" i="3"/>
  <c r="DK152" i="3"/>
  <c r="DK147" i="3"/>
  <c r="DK141" i="3"/>
  <c r="DK136" i="3"/>
  <c r="DK131" i="3"/>
  <c r="DK164" i="3"/>
  <c r="DK159" i="3"/>
  <c r="DK153" i="3"/>
  <c r="DK148" i="3"/>
  <c r="DK143" i="3"/>
  <c r="DK137" i="3"/>
  <c r="DK132" i="3"/>
  <c r="DK156" i="3"/>
  <c r="DK145" i="3"/>
  <c r="DK135" i="3"/>
  <c r="DK160" i="3"/>
  <c r="DK149" i="3"/>
  <c r="DK139" i="3"/>
  <c r="DK144" i="3"/>
  <c r="DK151" i="3"/>
  <c r="DK161" i="3"/>
  <c r="DK155" i="3"/>
  <c r="DK140" i="3"/>
  <c r="DK133" i="3"/>
  <c r="DK103" i="3"/>
  <c r="DK99" i="3"/>
  <c r="DK95" i="3"/>
  <c r="DK91" i="3"/>
  <c r="DK87" i="3"/>
  <c r="DK83" i="3"/>
  <c r="DK79" i="3"/>
  <c r="DK75" i="3"/>
  <c r="DK71" i="3"/>
  <c r="DK104" i="3"/>
  <c r="DK100" i="3"/>
  <c r="DK96" i="3"/>
  <c r="DK92" i="3"/>
  <c r="DK88" i="3"/>
  <c r="DK84" i="3"/>
  <c r="DK80" i="3"/>
  <c r="DK76" i="3"/>
  <c r="DK72" i="3"/>
  <c r="DK98" i="3"/>
  <c r="DK90" i="3"/>
  <c r="DK82" i="3"/>
  <c r="DK74" i="3"/>
  <c r="DK101" i="3"/>
  <c r="DK93" i="3"/>
  <c r="DK85" i="3"/>
  <c r="DK77" i="3"/>
  <c r="DK89" i="3"/>
  <c r="DK73" i="3"/>
  <c r="DK102" i="3"/>
  <c r="DK86" i="3"/>
  <c r="DK70" i="3"/>
  <c r="DK81" i="3"/>
  <c r="DK78" i="3"/>
  <c r="DK97" i="3"/>
  <c r="DK94" i="3"/>
  <c r="DK43" i="3"/>
  <c r="DK44" i="3"/>
  <c r="DK39" i="3"/>
  <c r="DK40" i="3"/>
  <c r="DK36" i="3"/>
  <c r="DK32" i="3"/>
  <c r="DK28" i="3"/>
  <c r="DK24" i="3"/>
  <c r="DK20" i="3"/>
  <c r="DK16" i="3"/>
  <c r="DK12" i="3"/>
  <c r="DK38" i="3"/>
  <c r="DK33" i="3"/>
  <c r="DK27" i="3"/>
  <c r="DK22" i="3"/>
  <c r="DK17" i="3"/>
  <c r="DK11" i="3"/>
  <c r="DK41" i="3"/>
  <c r="DK34" i="3"/>
  <c r="DK29" i="3"/>
  <c r="DK23" i="3"/>
  <c r="DK18" i="3"/>
  <c r="DK13" i="3"/>
  <c r="DK31" i="3"/>
  <c r="DK21" i="3"/>
  <c r="DK10" i="3"/>
  <c r="DK35" i="3"/>
  <c r="DK25" i="3"/>
  <c r="DK14" i="3"/>
  <c r="DK30" i="3"/>
  <c r="DK26" i="3"/>
  <c r="DK42" i="3"/>
  <c r="DK37" i="3"/>
  <c r="DK19" i="3"/>
  <c r="DK15" i="3"/>
  <c r="DL130" i="3" a="1"/>
  <c r="DK166" i="3" a="1"/>
  <c r="DK166" i="3"/>
  <c r="DL70" i="3" a="1"/>
  <c r="DK106" i="3" a="1"/>
  <c r="DK106" i="3"/>
  <c r="DL10" i="3" a="1"/>
  <c r="DK46" i="3" a="1"/>
  <c r="DK46" i="3"/>
  <c r="DL162" i="3"/>
  <c r="DL158" i="3"/>
  <c r="DL154" i="3"/>
  <c r="DL150" i="3"/>
  <c r="DL146" i="3"/>
  <c r="DL142" i="3"/>
  <c r="DL138" i="3"/>
  <c r="DL134" i="3"/>
  <c r="DL130" i="3"/>
  <c r="DL164" i="3"/>
  <c r="DL159" i="3"/>
  <c r="DL153" i="3"/>
  <c r="DL148" i="3"/>
  <c r="DL143" i="3"/>
  <c r="DL137" i="3"/>
  <c r="DL132" i="3"/>
  <c r="DL160" i="3"/>
  <c r="DL155" i="3"/>
  <c r="DL149" i="3"/>
  <c r="DL144" i="3"/>
  <c r="DL139" i="3"/>
  <c r="DL133" i="3"/>
  <c r="DL163" i="3"/>
  <c r="DL152" i="3"/>
  <c r="DL141" i="3"/>
  <c r="DL131" i="3"/>
  <c r="DL156" i="3"/>
  <c r="DL145" i="3"/>
  <c r="DL135" i="3"/>
  <c r="DL151" i="3"/>
  <c r="DL157" i="3"/>
  <c r="DL136" i="3"/>
  <c r="DL161" i="3"/>
  <c r="DL147" i="3"/>
  <c r="DL140" i="3"/>
  <c r="DL103" i="3"/>
  <c r="DL99" i="3"/>
  <c r="DL95" i="3"/>
  <c r="DL91" i="3"/>
  <c r="DL87" i="3"/>
  <c r="DL83" i="3"/>
  <c r="DL79" i="3"/>
  <c r="DL75" i="3"/>
  <c r="DL71" i="3"/>
  <c r="DL104" i="3"/>
  <c r="DL100" i="3"/>
  <c r="DL96" i="3"/>
  <c r="DL92" i="3"/>
  <c r="DL88" i="3"/>
  <c r="DL84" i="3"/>
  <c r="DL80" i="3"/>
  <c r="DL76" i="3"/>
  <c r="DL72" i="3"/>
  <c r="DL102" i="3"/>
  <c r="DL94" i="3"/>
  <c r="DL86" i="3"/>
  <c r="DL78" i="3"/>
  <c r="DL70" i="3"/>
  <c r="DL97" i="3"/>
  <c r="DL89" i="3"/>
  <c r="DL81" i="3"/>
  <c r="DL73" i="3"/>
  <c r="DL101" i="3"/>
  <c r="DL85" i="3"/>
  <c r="DL98" i="3"/>
  <c r="DL82" i="3"/>
  <c r="DL77" i="3"/>
  <c r="DL74" i="3"/>
  <c r="DL93" i="3"/>
  <c r="DL90" i="3"/>
  <c r="DL43" i="3"/>
  <c r="DL39" i="3"/>
  <c r="DL35" i="3"/>
  <c r="DL31" i="3"/>
  <c r="DL27" i="3"/>
  <c r="DL23" i="3"/>
  <c r="DL19" i="3"/>
  <c r="DL15" i="3"/>
  <c r="DL11" i="3"/>
  <c r="DL40" i="3"/>
  <c r="DL34" i="3"/>
  <c r="DL29" i="3"/>
  <c r="DL24" i="3"/>
  <c r="DL18" i="3"/>
  <c r="DL13" i="3"/>
  <c r="DL41" i="3"/>
  <c r="DL36" i="3"/>
  <c r="DL30" i="3"/>
  <c r="DL25" i="3"/>
  <c r="DL20" i="3"/>
  <c r="DL14" i="3"/>
  <c r="DL44" i="3"/>
  <c r="DL33" i="3"/>
  <c r="DL22" i="3"/>
  <c r="DL12" i="3"/>
  <c r="DL37" i="3"/>
  <c r="DL26" i="3"/>
  <c r="DL16" i="3"/>
  <c r="DL32" i="3"/>
  <c r="DL10" i="3"/>
  <c r="DL38" i="3"/>
  <c r="DL17" i="3"/>
  <c r="DL28" i="3"/>
  <c r="DL21" i="3"/>
  <c r="DL42" i="3"/>
  <c r="DM130" i="3" a="1"/>
  <c r="DL166" i="3" a="1"/>
  <c r="DL166" i="3"/>
  <c r="DM70" i="3" a="1"/>
  <c r="DL106" i="3" a="1"/>
  <c r="DL106" i="3"/>
  <c r="DM10" i="3" a="1"/>
  <c r="DL46" i="3" a="1"/>
  <c r="DL46" i="3"/>
  <c r="DM162" i="3"/>
  <c r="DM158" i="3"/>
  <c r="DM154" i="3"/>
  <c r="DM150" i="3"/>
  <c r="DM146" i="3"/>
  <c r="DM142" i="3"/>
  <c r="DM138" i="3"/>
  <c r="DM134" i="3"/>
  <c r="DM130" i="3"/>
  <c r="DM160" i="3"/>
  <c r="DM155" i="3"/>
  <c r="DM149" i="3"/>
  <c r="DM144" i="3"/>
  <c r="DM139" i="3"/>
  <c r="DM133" i="3"/>
  <c r="DM161" i="3"/>
  <c r="DM156" i="3"/>
  <c r="DM151" i="3"/>
  <c r="DM145" i="3"/>
  <c r="DM140" i="3"/>
  <c r="DM135" i="3"/>
  <c r="DM159" i="3"/>
  <c r="DM148" i="3"/>
  <c r="DM137" i="3"/>
  <c r="DM163" i="3"/>
  <c r="DM152" i="3"/>
  <c r="DM141" i="3"/>
  <c r="DM131" i="3"/>
  <c r="DM157" i="3"/>
  <c r="DM136" i="3"/>
  <c r="DM164" i="3"/>
  <c r="DM143" i="3"/>
  <c r="DM132" i="3"/>
  <c r="DM153" i="3"/>
  <c r="DM147" i="3"/>
  <c r="DM102" i="3"/>
  <c r="DM98" i="3"/>
  <c r="DM94" i="3"/>
  <c r="DM90" i="3"/>
  <c r="DM86" i="3"/>
  <c r="DM104" i="3"/>
  <c r="DM99" i="3"/>
  <c r="DM93" i="3"/>
  <c r="DM88" i="3"/>
  <c r="DM83" i="3"/>
  <c r="DM79" i="3"/>
  <c r="DM75" i="3"/>
  <c r="DM71" i="3"/>
  <c r="DM100" i="3"/>
  <c r="DM95" i="3"/>
  <c r="DM89" i="3"/>
  <c r="DM84" i="3"/>
  <c r="DM80" i="3"/>
  <c r="DM76" i="3"/>
  <c r="DM72" i="3"/>
  <c r="DM103" i="3"/>
  <c r="DM92" i="3"/>
  <c r="DM82" i="3"/>
  <c r="DM74" i="3"/>
  <c r="DM96" i="3"/>
  <c r="DM85" i="3"/>
  <c r="DM77" i="3"/>
  <c r="DM101" i="3"/>
  <c r="DM81" i="3"/>
  <c r="DM97" i="3"/>
  <c r="DM78" i="3"/>
  <c r="DM73" i="3"/>
  <c r="DM70" i="3"/>
  <c r="DM91" i="3"/>
  <c r="DM87" i="3"/>
  <c r="DM43" i="3"/>
  <c r="DM39" i="3"/>
  <c r="DM35" i="3"/>
  <c r="DM31" i="3"/>
  <c r="DM27" i="3"/>
  <c r="DM23" i="3"/>
  <c r="DM19" i="3"/>
  <c r="DM15" i="3"/>
  <c r="DM11" i="3"/>
  <c r="DM41" i="3"/>
  <c r="DM36" i="3"/>
  <c r="DM30" i="3"/>
  <c r="DM25" i="3"/>
  <c r="DM20" i="3"/>
  <c r="DM14" i="3"/>
  <c r="DM42" i="3"/>
  <c r="DM37" i="3"/>
  <c r="DM32" i="3"/>
  <c r="DM26" i="3"/>
  <c r="DM21" i="3"/>
  <c r="DM16" i="3"/>
  <c r="DM10" i="3"/>
  <c r="DM40" i="3"/>
  <c r="DM29" i="3"/>
  <c r="DM18" i="3"/>
  <c r="DM44" i="3"/>
  <c r="DM33" i="3"/>
  <c r="DM22" i="3"/>
  <c r="DM12" i="3"/>
  <c r="DM38" i="3"/>
  <c r="DM17" i="3"/>
  <c r="DM24" i="3"/>
  <c r="DM34" i="3"/>
  <c r="DM28" i="3"/>
  <c r="DM13" i="3"/>
  <c r="DN130" i="3" a="1"/>
  <c r="DM166" i="3" a="1"/>
  <c r="DM166" i="3"/>
  <c r="DN70" i="3" a="1"/>
  <c r="DM106" i="3" a="1"/>
  <c r="DM106" i="3"/>
  <c r="DN10" i="3" a="1"/>
  <c r="DM46" i="3" a="1"/>
  <c r="DM46" i="3"/>
  <c r="DN162" i="3"/>
  <c r="DN158" i="3"/>
  <c r="DN154" i="3"/>
  <c r="DN150" i="3"/>
  <c r="DN146" i="3"/>
  <c r="DN142" i="3"/>
  <c r="DN138" i="3"/>
  <c r="DN134" i="3"/>
  <c r="DN130" i="3"/>
  <c r="DN161" i="3"/>
  <c r="DN156" i="3"/>
  <c r="DN151" i="3"/>
  <c r="DN145" i="3"/>
  <c r="DN140" i="3"/>
  <c r="DN135" i="3"/>
  <c r="DN163" i="3"/>
  <c r="DN157" i="3"/>
  <c r="DN152" i="3"/>
  <c r="DN147" i="3"/>
  <c r="DN141" i="3"/>
  <c r="DN136" i="3"/>
  <c r="DN131" i="3"/>
  <c r="DN155" i="3"/>
  <c r="DN144" i="3"/>
  <c r="DN133" i="3"/>
  <c r="DN159" i="3"/>
  <c r="DN148" i="3"/>
  <c r="DN137" i="3"/>
  <c r="DN164" i="3"/>
  <c r="DN143" i="3"/>
  <c r="DN149" i="3"/>
  <c r="DN139" i="3"/>
  <c r="DN132" i="3"/>
  <c r="DN160" i="3"/>
  <c r="DN153" i="3"/>
  <c r="DN102" i="3"/>
  <c r="DN98" i="3"/>
  <c r="DN94" i="3"/>
  <c r="DN90" i="3"/>
  <c r="DN86" i="3"/>
  <c r="DN82" i="3"/>
  <c r="DN78" i="3"/>
  <c r="DN74" i="3"/>
  <c r="DN70" i="3"/>
  <c r="DN100" i="3"/>
  <c r="DN95" i="3"/>
  <c r="DN89" i="3"/>
  <c r="DN84" i="3"/>
  <c r="DN79" i="3"/>
  <c r="DN73" i="3"/>
  <c r="DN101" i="3"/>
  <c r="DN96" i="3"/>
  <c r="DN91" i="3"/>
  <c r="DN85" i="3"/>
  <c r="DN80" i="3"/>
  <c r="DN75" i="3"/>
  <c r="DN99" i="3"/>
  <c r="DN88" i="3"/>
  <c r="DN77" i="3"/>
  <c r="DN103" i="3"/>
  <c r="DN92" i="3"/>
  <c r="DN81" i="3"/>
  <c r="DN71" i="3"/>
  <c r="DN87" i="3"/>
  <c r="DN104" i="3"/>
  <c r="DN83" i="3"/>
  <c r="DN76" i="3"/>
  <c r="DN72" i="3"/>
  <c r="DN97" i="3"/>
  <c r="DN93" i="3"/>
  <c r="DN43" i="3"/>
  <c r="DN39" i="3"/>
  <c r="DN35" i="3"/>
  <c r="DN31" i="3"/>
  <c r="DN27" i="3"/>
  <c r="DN23" i="3"/>
  <c r="DN19" i="3"/>
  <c r="DN15" i="3"/>
  <c r="DN11" i="3"/>
  <c r="DN42" i="3"/>
  <c r="DN37" i="3"/>
  <c r="DN32" i="3"/>
  <c r="DN26" i="3"/>
  <c r="DN21" i="3"/>
  <c r="DN16" i="3"/>
  <c r="DN10" i="3"/>
  <c r="DN44" i="3"/>
  <c r="DN38" i="3"/>
  <c r="DN33" i="3"/>
  <c r="DN28" i="3"/>
  <c r="DN22" i="3"/>
  <c r="DN17" i="3"/>
  <c r="DN12" i="3"/>
  <c r="DN36" i="3"/>
  <c r="DN25" i="3"/>
  <c r="DN14" i="3"/>
  <c r="DN40" i="3"/>
  <c r="DN29" i="3"/>
  <c r="DN18" i="3"/>
  <c r="DN24" i="3"/>
  <c r="DN30" i="3"/>
  <c r="DN41" i="3"/>
  <c r="DN34" i="3"/>
  <c r="DN20" i="3"/>
  <c r="DN13" i="3"/>
  <c r="DO130" i="3" a="1"/>
  <c r="DN166" i="3" a="1"/>
  <c r="DN166" i="3"/>
  <c r="DO70" i="3" a="1"/>
  <c r="DN106" i="3" a="1"/>
  <c r="DN106" i="3"/>
  <c r="DO10" i="3" a="1"/>
  <c r="DN46" i="3" a="1"/>
  <c r="DN46" i="3"/>
  <c r="DO162" i="3"/>
  <c r="DO158" i="3"/>
  <c r="DO154" i="3"/>
  <c r="DO150" i="3"/>
  <c r="DO146" i="3"/>
  <c r="DO142" i="3"/>
  <c r="DO138" i="3"/>
  <c r="DO134" i="3"/>
  <c r="DO130" i="3"/>
  <c r="DO161" i="3"/>
  <c r="DO157" i="3"/>
  <c r="DO153" i="3"/>
  <c r="DO149" i="3"/>
  <c r="DO145" i="3"/>
  <c r="DO141" i="3"/>
  <c r="DO137" i="3"/>
  <c r="DO133" i="3"/>
  <c r="DO164" i="3"/>
  <c r="DO156" i="3"/>
  <c r="DO148" i="3"/>
  <c r="DO140" i="3"/>
  <c r="DO132" i="3"/>
  <c r="DO159" i="3"/>
  <c r="DO151" i="3"/>
  <c r="DO143" i="3"/>
  <c r="DO135" i="3"/>
  <c r="DO163" i="3"/>
  <c r="DO147" i="3"/>
  <c r="DO131" i="3"/>
  <c r="DO152" i="3"/>
  <c r="DO136" i="3"/>
  <c r="DO160" i="3"/>
  <c r="DO139" i="3"/>
  <c r="DO155" i="3"/>
  <c r="DO144" i="3"/>
  <c r="DO102" i="3"/>
  <c r="DO98" i="3"/>
  <c r="DO94" i="3"/>
  <c r="DO90" i="3"/>
  <c r="DO86" i="3"/>
  <c r="DO82" i="3"/>
  <c r="DO78" i="3"/>
  <c r="DO74" i="3"/>
  <c r="DO70" i="3"/>
  <c r="DO101" i="3"/>
  <c r="DO96" i="3"/>
  <c r="DO91" i="3"/>
  <c r="DO85" i="3"/>
  <c r="DO80" i="3"/>
  <c r="DO75" i="3"/>
  <c r="DO103" i="3"/>
  <c r="DO97" i="3"/>
  <c r="DO92" i="3"/>
  <c r="DO87" i="3"/>
  <c r="DO81" i="3"/>
  <c r="DO76" i="3"/>
  <c r="DO71" i="3"/>
  <c r="DO95" i="3"/>
  <c r="DO84" i="3"/>
  <c r="DO73" i="3"/>
  <c r="DO99" i="3"/>
  <c r="DO88" i="3"/>
  <c r="DO77" i="3"/>
  <c r="DO93" i="3"/>
  <c r="DO72" i="3"/>
  <c r="DO89" i="3"/>
  <c r="DO83" i="3"/>
  <c r="DO79" i="3"/>
  <c r="DO100" i="3"/>
  <c r="DO104" i="3"/>
  <c r="DO43" i="3"/>
  <c r="DO39" i="3"/>
  <c r="DO35" i="3"/>
  <c r="DO31" i="3"/>
  <c r="DO27" i="3"/>
  <c r="DO23" i="3"/>
  <c r="DO19" i="3"/>
  <c r="DO15" i="3"/>
  <c r="DO11" i="3"/>
  <c r="DO44" i="3"/>
  <c r="DO38" i="3"/>
  <c r="DO33" i="3"/>
  <c r="DO28" i="3"/>
  <c r="DO22" i="3"/>
  <c r="DO17" i="3"/>
  <c r="DO12" i="3"/>
  <c r="DO40" i="3"/>
  <c r="DO34" i="3"/>
  <c r="DO29" i="3"/>
  <c r="DO24" i="3"/>
  <c r="DO18" i="3"/>
  <c r="DO13" i="3"/>
  <c r="DO42" i="3"/>
  <c r="DO32" i="3"/>
  <c r="DO21" i="3"/>
  <c r="DO10" i="3"/>
  <c r="DO36" i="3"/>
  <c r="DO25" i="3"/>
  <c r="DO14" i="3"/>
  <c r="DO30" i="3"/>
  <c r="DO37" i="3"/>
  <c r="DO16" i="3"/>
  <c r="DO41" i="3"/>
  <c r="DO26" i="3"/>
  <c r="DO20" i="3"/>
  <c r="DP130" i="3" a="1"/>
  <c r="DO166" i="3" a="1"/>
  <c r="DO166" i="3"/>
  <c r="DP70" i="3" a="1"/>
  <c r="DO106" i="3" a="1"/>
  <c r="DO106" i="3"/>
  <c r="DP10" i="3" a="1"/>
  <c r="DO46" i="3" a="1"/>
  <c r="DO46" i="3"/>
  <c r="DP163" i="3"/>
  <c r="DP159" i="3"/>
  <c r="DP155" i="3"/>
  <c r="DP151" i="3"/>
  <c r="DP147" i="3"/>
  <c r="DP143" i="3"/>
  <c r="DP139" i="3"/>
  <c r="DP160" i="3"/>
  <c r="DP154" i="3"/>
  <c r="DP149" i="3"/>
  <c r="DP144" i="3"/>
  <c r="DP138" i="3"/>
  <c r="DP134" i="3"/>
  <c r="DP130" i="3"/>
  <c r="DP164" i="3"/>
  <c r="DP158" i="3"/>
  <c r="DP153" i="3"/>
  <c r="DP148" i="3"/>
  <c r="DP142" i="3"/>
  <c r="DP137" i="3"/>
  <c r="DP133" i="3"/>
  <c r="DP157" i="3"/>
  <c r="DP146" i="3"/>
  <c r="DP136" i="3"/>
  <c r="DP161" i="3"/>
  <c r="DP150" i="3"/>
  <c r="DP140" i="3"/>
  <c r="DP131" i="3"/>
  <c r="DP145" i="3"/>
  <c r="DP152" i="3"/>
  <c r="DP132" i="3"/>
  <c r="DP162" i="3"/>
  <c r="DP135" i="3"/>
  <c r="DP156" i="3"/>
  <c r="DP141" i="3"/>
  <c r="DP102" i="3"/>
  <c r="DP98" i="3"/>
  <c r="DP94" i="3"/>
  <c r="DP90" i="3"/>
  <c r="DP86" i="3"/>
  <c r="DP82" i="3"/>
  <c r="DP78" i="3"/>
  <c r="DP100" i="3"/>
  <c r="DP95" i="3"/>
  <c r="DP89" i="3"/>
  <c r="DP84" i="3"/>
  <c r="DP79" i="3"/>
  <c r="DP74" i="3"/>
  <c r="DP70" i="3"/>
  <c r="DP104" i="3"/>
  <c r="DP99" i="3"/>
  <c r="DP93" i="3"/>
  <c r="DP88" i="3"/>
  <c r="DP83" i="3"/>
  <c r="DP77" i="3"/>
  <c r="DP73" i="3"/>
  <c r="DP103" i="3"/>
  <c r="DP92" i="3"/>
  <c r="DP81" i="3"/>
  <c r="DP72" i="3"/>
  <c r="DP96" i="3"/>
  <c r="DP85" i="3"/>
  <c r="DP75" i="3"/>
  <c r="DP91" i="3"/>
  <c r="DP71" i="3"/>
  <c r="DP97" i="3"/>
  <c r="DP76" i="3"/>
  <c r="DP87" i="3"/>
  <c r="DP80" i="3"/>
  <c r="DP101" i="3"/>
  <c r="DP43" i="3"/>
  <c r="DP39" i="3"/>
  <c r="DP35" i="3"/>
  <c r="DP31" i="3"/>
  <c r="DP27" i="3"/>
  <c r="DP23" i="3"/>
  <c r="DP19" i="3"/>
  <c r="DP41" i="3"/>
  <c r="DP36" i="3"/>
  <c r="DP30" i="3"/>
  <c r="DP25" i="3"/>
  <c r="DP20" i="3"/>
  <c r="DP15" i="3"/>
  <c r="DP11" i="3"/>
  <c r="DP40" i="3"/>
  <c r="DP33" i="3"/>
  <c r="DP26" i="3"/>
  <c r="DP18" i="3"/>
  <c r="DP13" i="3"/>
  <c r="DP42" i="3"/>
  <c r="DP34" i="3"/>
  <c r="DP28" i="3"/>
  <c r="DP21" i="3"/>
  <c r="DP14" i="3"/>
  <c r="DP32" i="3"/>
  <c r="DP17" i="3"/>
  <c r="DP37" i="3"/>
  <c r="DP22" i="3"/>
  <c r="DP10" i="3"/>
  <c r="DP44" i="3"/>
  <c r="DP16" i="3"/>
  <c r="DP24" i="3"/>
  <c r="DP12" i="3"/>
  <c r="DP38" i="3"/>
  <c r="DP29" i="3"/>
  <c r="DQ130" i="3" a="1"/>
  <c r="DP166" i="3" a="1"/>
  <c r="DP166" i="3"/>
  <c r="DQ70" i="3" a="1"/>
  <c r="DP106" i="3" a="1"/>
  <c r="DP106" i="3"/>
  <c r="DQ10" i="3" a="1"/>
  <c r="DP46" i="3" a="1"/>
  <c r="DP46" i="3"/>
  <c r="DQ163" i="3"/>
  <c r="DQ159" i="3"/>
  <c r="DQ155" i="3"/>
  <c r="DQ151" i="3"/>
  <c r="DQ147" i="3"/>
  <c r="DQ143" i="3"/>
  <c r="DQ139" i="3"/>
  <c r="DQ135" i="3"/>
  <c r="DQ131" i="3"/>
  <c r="DQ161" i="3"/>
  <c r="DQ156" i="3"/>
  <c r="DQ150" i="3"/>
  <c r="DQ145" i="3"/>
  <c r="DQ140" i="3"/>
  <c r="DQ134" i="3"/>
  <c r="DQ160" i="3"/>
  <c r="DQ154" i="3"/>
  <c r="DQ149" i="3"/>
  <c r="DQ144" i="3"/>
  <c r="DQ138" i="3"/>
  <c r="DQ133" i="3"/>
  <c r="DQ164" i="3"/>
  <c r="DQ153" i="3"/>
  <c r="DQ142" i="3"/>
  <c r="DQ132" i="3"/>
  <c r="DQ157" i="3"/>
  <c r="DQ146" i="3"/>
  <c r="DQ136" i="3"/>
  <c r="DQ152" i="3"/>
  <c r="DQ130" i="3"/>
  <c r="DQ158" i="3"/>
  <c r="DQ137" i="3"/>
  <c r="DQ141" i="3"/>
  <c r="DQ162" i="3"/>
  <c r="DQ148" i="3"/>
  <c r="DQ102" i="3"/>
  <c r="DQ98" i="3"/>
  <c r="DQ94" i="3"/>
  <c r="DQ90" i="3"/>
  <c r="DQ86" i="3"/>
  <c r="DQ82" i="3"/>
  <c r="DQ78" i="3"/>
  <c r="DQ74" i="3"/>
  <c r="DQ70" i="3"/>
  <c r="DQ101" i="3"/>
  <c r="DQ96" i="3"/>
  <c r="DQ91" i="3"/>
  <c r="DQ85" i="3"/>
  <c r="DQ80" i="3"/>
  <c r="DQ75" i="3"/>
  <c r="DQ100" i="3"/>
  <c r="DQ95" i="3"/>
  <c r="DQ89" i="3"/>
  <c r="DQ84" i="3"/>
  <c r="DQ79" i="3"/>
  <c r="DQ73" i="3"/>
  <c r="DQ99" i="3"/>
  <c r="DQ88" i="3"/>
  <c r="DQ77" i="3"/>
  <c r="DQ103" i="3"/>
  <c r="DQ92" i="3"/>
  <c r="DQ81" i="3"/>
  <c r="DQ71" i="3"/>
  <c r="DQ97" i="3"/>
  <c r="DQ76" i="3"/>
  <c r="DQ104" i="3"/>
  <c r="DQ83" i="3"/>
  <c r="DQ93" i="3"/>
  <c r="DQ87" i="3"/>
  <c r="DQ72" i="3"/>
  <c r="DQ43" i="3"/>
  <c r="DQ39" i="3"/>
  <c r="DQ35" i="3"/>
  <c r="DQ31" i="3"/>
  <c r="DQ27" i="3"/>
  <c r="DQ23" i="3"/>
  <c r="DQ19" i="3"/>
  <c r="DQ15" i="3"/>
  <c r="DQ11" i="3"/>
  <c r="DQ41" i="3"/>
  <c r="DQ36" i="3"/>
  <c r="DQ30" i="3"/>
  <c r="DQ25" i="3"/>
  <c r="DQ20" i="3"/>
  <c r="DQ14" i="3"/>
  <c r="DQ42" i="3"/>
  <c r="DQ37" i="3"/>
  <c r="DQ32" i="3"/>
  <c r="DQ26" i="3"/>
  <c r="DQ21" i="3"/>
  <c r="DQ16" i="3"/>
  <c r="DQ10" i="3"/>
  <c r="DQ34" i="3"/>
  <c r="DQ24" i="3"/>
  <c r="DQ13" i="3"/>
  <c r="DQ38" i="3"/>
  <c r="DQ28" i="3"/>
  <c r="DQ17" i="3"/>
  <c r="DQ33" i="3"/>
  <c r="DQ12" i="3"/>
  <c r="DQ40" i="3"/>
  <c r="DQ18" i="3"/>
  <c r="DQ22" i="3"/>
  <c r="DQ44" i="3"/>
  <c r="DQ29" i="3"/>
  <c r="DR130" i="3" a="1"/>
  <c r="DQ166" i="3" a="1"/>
  <c r="DQ166" i="3"/>
  <c r="DR70" i="3" a="1"/>
  <c r="DQ106" i="3" a="1"/>
  <c r="DQ106" i="3"/>
  <c r="DR10" i="3" a="1"/>
  <c r="DQ46" i="3" a="1"/>
  <c r="DQ46" i="3"/>
  <c r="DR163" i="3"/>
  <c r="DR159" i="3"/>
  <c r="DR155" i="3"/>
  <c r="DR151" i="3"/>
  <c r="DR147" i="3"/>
  <c r="DR143" i="3"/>
  <c r="DR139" i="3"/>
  <c r="DR135" i="3"/>
  <c r="DR131" i="3"/>
  <c r="DR162" i="3"/>
  <c r="DR158" i="3"/>
  <c r="DR154" i="3"/>
  <c r="DR150" i="3"/>
  <c r="DR146" i="3"/>
  <c r="DR142" i="3"/>
  <c r="DR138" i="3"/>
  <c r="DR134" i="3"/>
  <c r="DR161" i="3"/>
  <c r="DR153" i="3"/>
  <c r="DR145" i="3"/>
  <c r="DR137" i="3"/>
  <c r="DR130" i="3"/>
  <c r="DR160" i="3"/>
  <c r="DR152" i="3"/>
  <c r="DR144" i="3"/>
  <c r="DR136" i="3"/>
  <c r="DR157" i="3"/>
  <c r="DR141" i="3"/>
  <c r="DR164" i="3"/>
  <c r="DR148" i="3"/>
  <c r="DR132" i="3"/>
  <c r="DR140" i="3"/>
  <c r="DR149" i="3"/>
  <c r="DR133" i="3"/>
  <c r="DR156" i="3"/>
  <c r="DR102" i="3"/>
  <c r="DR98" i="3"/>
  <c r="DR94" i="3"/>
  <c r="DR90" i="3"/>
  <c r="DR86" i="3"/>
  <c r="DR82" i="3"/>
  <c r="DR78" i="3"/>
  <c r="DR74" i="3"/>
  <c r="DR70" i="3"/>
  <c r="DR103" i="3"/>
  <c r="DR97" i="3"/>
  <c r="DR92" i="3"/>
  <c r="DR87" i="3"/>
  <c r="DR81" i="3"/>
  <c r="DR76" i="3"/>
  <c r="DR71" i="3"/>
  <c r="DR101" i="3"/>
  <c r="DR96" i="3"/>
  <c r="DR91" i="3"/>
  <c r="DR85" i="3"/>
  <c r="DR80" i="3"/>
  <c r="DR75" i="3"/>
  <c r="DR95" i="3"/>
  <c r="DR84" i="3"/>
  <c r="DR73" i="3"/>
  <c r="DR99" i="3"/>
  <c r="DR88" i="3"/>
  <c r="DR77" i="3"/>
  <c r="DR104" i="3"/>
  <c r="DR83" i="3"/>
  <c r="DR89" i="3"/>
  <c r="DR100" i="3"/>
  <c r="DR93" i="3"/>
  <c r="DR79" i="3"/>
  <c r="DR72" i="3"/>
  <c r="DR43" i="3"/>
  <c r="DR39" i="3"/>
  <c r="DR35" i="3"/>
  <c r="DR31" i="3"/>
  <c r="DR27" i="3"/>
  <c r="DR23" i="3"/>
  <c r="DR19" i="3"/>
  <c r="DR15" i="3"/>
  <c r="DR11" i="3"/>
  <c r="DR44" i="3"/>
  <c r="DR40" i="3"/>
  <c r="DR36" i="3"/>
  <c r="DR32" i="3"/>
  <c r="DR28" i="3"/>
  <c r="DR24" i="3"/>
  <c r="DR20" i="3"/>
  <c r="DR16" i="3"/>
  <c r="DR12" i="3"/>
  <c r="DR42" i="3"/>
  <c r="DR34" i="3"/>
  <c r="DR26" i="3"/>
  <c r="DR18" i="3"/>
  <c r="DR10" i="3"/>
  <c r="DR37" i="3"/>
  <c r="DR29" i="3"/>
  <c r="DR21" i="3"/>
  <c r="DR13" i="3"/>
  <c r="DR41" i="3"/>
  <c r="DR25" i="3"/>
  <c r="DR30" i="3"/>
  <c r="DR14" i="3"/>
  <c r="DR22" i="3"/>
  <c r="DR33" i="3"/>
  <c r="DR17" i="3"/>
  <c r="DR38" i="3"/>
  <c r="DS130" i="3" a="1"/>
  <c r="DR166" i="3" a="1"/>
  <c r="DR166" i="3"/>
  <c r="DS70" i="3" a="1"/>
  <c r="DR106" i="3" a="1"/>
  <c r="DR106" i="3"/>
  <c r="DS10" i="3" a="1"/>
  <c r="DR46" i="3" a="1"/>
  <c r="DR46" i="3"/>
  <c r="DS163" i="3"/>
  <c r="DS159" i="3"/>
  <c r="DS155" i="3"/>
  <c r="DS151" i="3"/>
  <c r="DS147" i="3"/>
  <c r="DS143" i="3"/>
  <c r="DS139" i="3"/>
  <c r="DS135" i="3"/>
  <c r="DS131" i="3"/>
  <c r="DS162" i="3"/>
  <c r="DS158" i="3"/>
  <c r="DS154" i="3"/>
  <c r="DS150" i="3"/>
  <c r="DS146" i="3"/>
  <c r="DS142" i="3"/>
  <c r="DS138" i="3"/>
  <c r="DS134" i="3"/>
  <c r="DS130" i="3"/>
  <c r="DS157" i="3"/>
  <c r="DS149" i="3"/>
  <c r="DS141" i="3"/>
  <c r="DS133" i="3"/>
  <c r="DS164" i="3"/>
  <c r="DS156" i="3"/>
  <c r="DS148" i="3"/>
  <c r="DS140" i="3"/>
  <c r="DS132" i="3"/>
  <c r="DS153" i="3"/>
  <c r="DS137" i="3"/>
  <c r="DS160" i="3"/>
  <c r="DS144" i="3"/>
  <c r="DS136" i="3"/>
  <c r="DS145" i="3"/>
  <c r="DS161" i="3"/>
  <c r="DS152" i="3"/>
  <c r="DS102" i="3"/>
  <c r="DS98" i="3"/>
  <c r="DS94" i="3"/>
  <c r="DS90" i="3"/>
  <c r="DS86" i="3"/>
  <c r="DS82" i="3"/>
  <c r="DS78" i="3"/>
  <c r="DS74" i="3"/>
  <c r="DS70" i="3"/>
  <c r="DS104" i="3"/>
  <c r="DS99" i="3"/>
  <c r="DS93" i="3"/>
  <c r="DS88" i="3"/>
  <c r="DS83" i="3"/>
  <c r="DS77" i="3"/>
  <c r="DS72" i="3"/>
  <c r="DS103" i="3"/>
  <c r="DS97" i="3"/>
  <c r="DS92" i="3"/>
  <c r="DS87" i="3"/>
  <c r="DS81" i="3"/>
  <c r="DS76" i="3"/>
  <c r="DS71" i="3"/>
  <c r="DS101" i="3"/>
  <c r="DS91" i="3"/>
  <c r="DS80" i="3"/>
  <c r="DS95" i="3"/>
  <c r="DS84" i="3"/>
  <c r="DS73" i="3"/>
  <c r="DS89" i="3"/>
  <c r="DS96" i="3"/>
  <c r="DS75" i="3"/>
  <c r="DS100" i="3"/>
  <c r="DS85" i="3"/>
  <c r="DS79" i="3"/>
  <c r="DS43" i="3"/>
  <c r="DS39" i="3"/>
  <c r="DS35" i="3"/>
  <c r="DS31" i="3"/>
  <c r="DS27" i="3"/>
  <c r="DS23" i="3"/>
  <c r="DS19" i="3"/>
  <c r="DS15" i="3"/>
  <c r="DS11" i="3"/>
  <c r="DS44" i="3"/>
  <c r="DS40" i="3"/>
  <c r="DS36" i="3"/>
  <c r="DS32" i="3"/>
  <c r="DS28" i="3"/>
  <c r="DS24" i="3"/>
  <c r="DS20" i="3"/>
  <c r="DS16" i="3"/>
  <c r="DS12" i="3"/>
  <c r="DS38" i="3"/>
  <c r="DS30" i="3"/>
  <c r="DS22" i="3"/>
  <c r="DS14" i="3"/>
  <c r="DS41" i="3"/>
  <c r="DS33" i="3"/>
  <c r="DS25" i="3"/>
  <c r="DS17" i="3"/>
  <c r="DS37" i="3"/>
  <c r="DS21" i="3"/>
  <c r="DS42" i="3"/>
  <c r="DS26" i="3"/>
  <c r="DS10" i="3"/>
  <c r="DS18" i="3"/>
  <c r="DS29" i="3"/>
  <c r="DS34" i="3"/>
  <c r="DS13" i="3"/>
  <c r="DT130" i="3" a="1"/>
  <c r="DS166" i="3" a="1"/>
  <c r="DS166" i="3"/>
  <c r="DT70" i="3" a="1"/>
  <c r="DS106" i="3" a="1"/>
  <c r="DS106" i="3"/>
  <c r="DT10" i="3" a="1"/>
  <c r="DS46" i="3" a="1"/>
  <c r="DS46" i="3"/>
  <c r="DT163" i="3"/>
  <c r="DT159" i="3"/>
  <c r="DT155" i="3"/>
  <c r="DT151" i="3"/>
  <c r="DT147" i="3"/>
  <c r="DT143" i="3"/>
  <c r="DT139" i="3"/>
  <c r="DT135" i="3"/>
  <c r="DT131" i="3"/>
  <c r="DT162" i="3"/>
  <c r="DT158" i="3"/>
  <c r="DT154" i="3"/>
  <c r="DT150" i="3"/>
  <c r="DT146" i="3"/>
  <c r="DT142" i="3"/>
  <c r="DT138" i="3"/>
  <c r="DT134" i="3"/>
  <c r="DT130" i="3"/>
  <c r="DT161" i="3"/>
  <c r="DT153" i="3"/>
  <c r="DT145" i="3"/>
  <c r="DT137" i="3"/>
  <c r="DT160" i="3"/>
  <c r="DT152" i="3"/>
  <c r="DT144" i="3"/>
  <c r="DT136" i="3"/>
  <c r="DT149" i="3"/>
  <c r="DT133" i="3"/>
  <c r="DT156" i="3"/>
  <c r="DT140" i="3"/>
  <c r="DT164" i="3"/>
  <c r="DT132" i="3"/>
  <c r="DT141" i="3"/>
  <c r="DT148" i="3"/>
  <c r="DT157" i="3"/>
  <c r="DT102" i="3"/>
  <c r="DT98" i="3"/>
  <c r="DT94" i="3"/>
  <c r="DT90" i="3"/>
  <c r="DT86" i="3"/>
  <c r="DT82" i="3"/>
  <c r="DT78" i="3"/>
  <c r="DT74" i="3"/>
  <c r="DT70" i="3"/>
  <c r="DT100" i="3"/>
  <c r="DT95" i="3"/>
  <c r="DT89" i="3"/>
  <c r="DT84" i="3"/>
  <c r="DT79" i="3"/>
  <c r="DT73" i="3"/>
  <c r="DT104" i="3"/>
  <c r="DT99" i="3"/>
  <c r="DT93" i="3"/>
  <c r="DT88" i="3"/>
  <c r="DT83" i="3"/>
  <c r="DT77" i="3"/>
  <c r="DT72" i="3"/>
  <c r="DT97" i="3"/>
  <c r="DT87" i="3"/>
  <c r="DT76" i="3"/>
  <c r="DT101" i="3"/>
  <c r="DT91" i="3"/>
  <c r="DT80" i="3"/>
  <c r="DT96" i="3"/>
  <c r="DT75" i="3"/>
  <c r="DT103" i="3"/>
  <c r="DT81" i="3"/>
  <c r="DT71" i="3"/>
  <c r="DT92" i="3"/>
  <c r="DT85" i="3"/>
  <c r="DT43" i="3"/>
  <c r="DT39" i="3"/>
  <c r="DT35" i="3"/>
  <c r="DT31" i="3"/>
  <c r="DT27" i="3"/>
  <c r="DT23" i="3"/>
  <c r="DT19" i="3"/>
  <c r="DT15" i="3"/>
  <c r="DT11" i="3"/>
  <c r="DT44" i="3"/>
  <c r="DT40" i="3"/>
  <c r="DT36" i="3"/>
  <c r="DT32" i="3"/>
  <c r="DT28" i="3"/>
  <c r="DT24" i="3"/>
  <c r="DT20" i="3"/>
  <c r="DT16" i="3"/>
  <c r="DT12" i="3"/>
  <c r="DT42" i="3"/>
  <c r="DT34" i="3"/>
  <c r="DT26" i="3"/>
  <c r="DT18" i="3"/>
  <c r="DT10" i="3"/>
  <c r="DT37" i="3"/>
  <c r="DT29" i="3"/>
  <c r="DT21" i="3"/>
  <c r="DT13" i="3"/>
  <c r="DT33" i="3"/>
  <c r="DT17" i="3"/>
  <c r="DT38" i="3"/>
  <c r="DT22" i="3"/>
  <c r="DT14" i="3"/>
  <c r="DT25" i="3"/>
  <c r="DT30" i="3"/>
  <c r="DT41" i="3"/>
  <c r="DT46" i="3" a="1"/>
  <c r="DT46" i="3"/>
  <c r="DT166" i="3" a="1"/>
  <c r="DT166" i="3"/>
  <c r="DT106" i="3" a="1"/>
  <c r="DT106" i="3"/>
  <c r="U13" i="6"/>
  <c r="H13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K39" i="6"/>
  <c r="D45" i="6"/>
  <c r="C45" i="6"/>
  <c r="E46" i="6"/>
  <c r="C46" i="6"/>
  <c r="F47" i="6"/>
  <c r="C47" i="6"/>
  <c r="G48" i="6"/>
  <c r="C48" i="6"/>
  <c r="H49" i="6"/>
  <c r="C49" i="6"/>
  <c r="I50" i="6"/>
  <c r="C50" i="6"/>
  <c r="J51" i="6"/>
  <c r="C51" i="6"/>
  <c r="K52" i="6"/>
  <c r="C52" i="6"/>
  <c r="L53" i="6"/>
  <c r="C53" i="6"/>
  <c r="M54" i="6"/>
  <c r="C54" i="6"/>
  <c r="N55" i="6"/>
  <c r="C55" i="6"/>
  <c r="O56" i="6"/>
  <c r="C56" i="6"/>
  <c r="P57" i="6"/>
  <c r="C57" i="6"/>
  <c r="Q58" i="6"/>
  <c r="C58" i="6"/>
  <c r="R59" i="6"/>
  <c r="C59" i="6"/>
  <c r="S60" i="6"/>
  <c r="C60" i="6"/>
  <c r="T61" i="6"/>
  <c r="C61" i="6"/>
  <c r="U62" i="6"/>
  <c r="C62" i="6"/>
  <c r="V63" i="6"/>
  <c r="C63" i="6"/>
  <c r="W64" i="6"/>
  <c r="C64" i="6"/>
  <c r="X65" i="6"/>
  <c r="C65" i="6"/>
  <c r="Y66" i="6"/>
  <c r="C66" i="6"/>
  <c r="Z67" i="6"/>
  <c r="C67" i="6"/>
  <c r="AA68" i="6"/>
  <c r="C68" i="6"/>
  <c r="AB69" i="6"/>
  <c r="C69" i="6"/>
  <c r="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U12" i="6"/>
  <c r="P18" i="6"/>
  <c r="P20" i="6"/>
  <c r="R20" i="6"/>
  <c r="R28" i="6"/>
  <c r="R37" i="6"/>
  <c r="H41" i="6"/>
  <c r="J41" i="6"/>
  <c r="P35" i="6"/>
  <c r="H40" i="6"/>
  <c r="F13" i="4"/>
  <c r="F15" i="4"/>
  <c r="F16" i="4"/>
  <c r="F17" i="4"/>
  <c r="K5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14" i="4"/>
  <c r="F39" i="4"/>
  <c r="P35" i="4"/>
  <c r="V13" i="4" a="1"/>
  <c r="V13" i="4"/>
  <c r="I13" i="4"/>
  <c r="D45" i="4"/>
  <c r="E46" i="4"/>
  <c r="V14" i="4"/>
  <c r="I14" i="4"/>
  <c r="D46" i="4"/>
  <c r="E47" i="4"/>
  <c r="V15" i="4"/>
  <c r="I15" i="4"/>
  <c r="D47" i="4"/>
  <c r="E48" i="4"/>
  <c r="V16" i="4"/>
  <c r="I16" i="4"/>
  <c r="D48" i="4"/>
  <c r="E49" i="4"/>
  <c r="V17" i="4"/>
  <c r="I17" i="4"/>
  <c r="D49" i="4"/>
  <c r="E50" i="4"/>
  <c r="V18" i="4"/>
  <c r="I18" i="4"/>
  <c r="D50" i="4"/>
  <c r="E51" i="4"/>
  <c r="V19" i="4"/>
  <c r="I19" i="4"/>
  <c r="D51" i="4"/>
  <c r="E52" i="4"/>
  <c r="V20" i="4"/>
  <c r="I20" i="4"/>
  <c r="D52" i="4"/>
  <c r="E53" i="4"/>
  <c r="V21" i="4"/>
  <c r="I21" i="4"/>
  <c r="D53" i="4"/>
  <c r="E54" i="4"/>
  <c r="V22" i="4"/>
  <c r="I22" i="4"/>
  <c r="D54" i="4"/>
  <c r="E55" i="4"/>
  <c r="V23" i="4"/>
  <c r="I23" i="4"/>
  <c r="D55" i="4"/>
  <c r="E56" i="4"/>
  <c r="V24" i="4"/>
  <c r="I24" i="4"/>
  <c r="D56" i="4"/>
  <c r="E57" i="4"/>
  <c r="V25" i="4"/>
  <c r="I25" i="4"/>
  <c r="D57" i="4"/>
  <c r="E58" i="4"/>
  <c r="V26" i="4"/>
  <c r="I26" i="4"/>
  <c r="D58" i="4"/>
  <c r="E59" i="4"/>
  <c r="V27" i="4"/>
  <c r="I27" i="4"/>
  <c r="D59" i="4"/>
  <c r="E60" i="4"/>
  <c r="V28" i="4"/>
  <c r="I28" i="4"/>
  <c r="D60" i="4"/>
  <c r="E61" i="4"/>
  <c r="V29" i="4"/>
  <c r="I29" i="4"/>
  <c r="D61" i="4"/>
  <c r="E62" i="4"/>
  <c r="V30" i="4"/>
  <c r="I30" i="4"/>
  <c r="D62" i="4"/>
  <c r="E63" i="4"/>
  <c r="V31" i="4"/>
  <c r="I31" i="4"/>
  <c r="D63" i="4"/>
  <c r="E64" i="4"/>
  <c r="E71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71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71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71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71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7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71" i="4"/>
  <c r="L53" i="4"/>
  <c r="L54" i="4"/>
  <c r="L55" i="4"/>
  <c r="L56" i="4"/>
  <c r="L57" i="4"/>
  <c r="L58" i="4"/>
  <c r="L59" i="4"/>
  <c r="L60" i="4"/>
  <c r="L61" i="4"/>
  <c r="L62" i="4"/>
  <c r="L63" i="4"/>
  <c r="L64" i="4"/>
  <c r="L71" i="4"/>
  <c r="M54" i="4"/>
  <c r="M55" i="4"/>
  <c r="M56" i="4"/>
  <c r="M57" i="4"/>
  <c r="M58" i="4"/>
  <c r="M59" i="4"/>
  <c r="M60" i="4"/>
  <c r="M61" i="4"/>
  <c r="M62" i="4"/>
  <c r="M63" i="4"/>
  <c r="M64" i="4"/>
  <c r="M71" i="4"/>
  <c r="N55" i="4"/>
  <c r="N56" i="4"/>
  <c r="N57" i="4"/>
  <c r="N58" i="4"/>
  <c r="N59" i="4"/>
  <c r="N60" i="4"/>
  <c r="N61" i="4"/>
  <c r="N62" i="4"/>
  <c r="N63" i="4"/>
  <c r="N64" i="4"/>
  <c r="N71" i="4"/>
  <c r="O56" i="4"/>
  <c r="O57" i="4"/>
  <c r="O58" i="4"/>
  <c r="O59" i="4"/>
  <c r="O60" i="4"/>
  <c r="O61" i="4"/>
  <c r="O62" i="4"/>
  <c r="O63" i="4"/>
  <c r="O64" i="4"/>
  <c r="O71" i="4"/>
  <c r="P57" i="4"/>
  <c r="P58" i="4"/>
  <c r="P59" i="4"/>
  <c r="P60" i="4"/>
  <c r="P61" i="4"/>
  <c r="P62" i="4"/>
  <c r="P63" i="4"/>
  <c r="P64" i="4"/>
  <c r="P71" i="4"/>
  <c r="Q58" i="4"/>
  <c r="Q59" i="4"/>
  <c r="Q60" i="4"/>
  <c r="Q61" i="4"/>
  <c r="Q62" i="4"/>
  <c r="Q63" i="4"/>
  <c r="Q64" i="4"/>
  <c r="Q71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V32" i="4"/>
  <c r="I32" i="4"/>
  <c r="J32" i="4"/>
  <c r="K32" i="4"/>
  <c r="K39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R59" i="4"/>
  <c r="C59" i="4"/>
  <c r="R60" i="4"/>
  <c r="S60" i="4"/>
  <c r="C60" i="4"/>
  <c r="R61" i="4"/>
  <c r="S61" i="4"/>
  <c r="T61" i="4"/>
  <c r="C61" i="4"/>
  <c r="R62" i="4"/>
  <c r="S62" i="4"/>
  <c r="T62" i="4"/>
  <c r="U62" i="4"/>
  <c r="C62" i="4"/>
  <c r="R63" i="4"/>
  <c r="S63" i="4"/>
  <c r="T63" i="4"/>
  <c r="U63" i="4"/>
  <c r="V63" i="4"/>
  <c r="C63" i="4"/>
  <c r="D64" i="4"/>
  <c r="R64" i="4"/>
  <c r="S64" i="4"/>
  <c r="T64" i="4"/>
  <c r="U64" i="4"/>
  <c r="V64" i="4"/>
  <c r="W64" i="4"/>
  <c r="C64" i="4"/>
  <c r="C71" i="4"/>
  <c r="D71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F98" i="4"/>
  <c r="W71" i="4"/>
  <c r="V71" i="4"/>
  <c r="U71" i="4"/>
  <c r="T71" i="4"/>
  <c r="S71" i="4"/>
  <c r="R71" i="4"/>
  <c r="V42" i="4"/>
  <c r="V33" i="4"/>
  <c r="V34" i="4"/>
  <c r="V35" i="4"/>
  <c r="V36" i="4"/>
  <c r="V37" i="4"/>
  <c r="V38" i="4"/>
  <c r="V39" i="4"/>
  <c r="V40" i="4"/>
  <c r="V41" i="4"/>
</calcChain>
</file>

<file path=xl/sharedStrings.xml><?xml version="1.0" encoding="utf-8"?>
<sst xmlns="http://schemas.openxmlformats.org/spreadsheetml/2006/main" count="896" uniqueCount="260">
  <si>
    <t>year</t>
  </si>
  <si>
    <t>genetic mean</t>
  </si>
  <si>
    <t>group</t>
  </si>
  <si>
    <t>int</t>
  </si>
  <si>
    <t>acc</t>
  </si>
  <si>
    <t>sd obj</t>
  </si>
  <si>
    <t>sires</t>
  </si>
  <si>
    <t>dams</t>
  </si>
  <si>
    <t>Sup</t>
  </si>
  <si>
    <t>L</t>
  </si>
  <si>
    <t>dG/year</t>
  </si>
  <si>
    <t>prop</t>
  </si>
  <si>
    <t>x</t>
  </si>
  <si>
    <t>z</t>
  </si>
  <si>
    <t>cost</t>
  </si>
  <si>
    <t>discrate</t>
  </si>
  <si>
    <t>NPV</t>
  </si>
  <si>
    <t>disc retruns</t>
  </si>
  <si>
    <t>CDE</t>
  </si>
  <si>
    <t>#expr</t>
  </si>
  <si>
    <t>total value</t>
  </si>
  <si>
    <t>value</t>
  </si>
  <si>
    <t>dG/gen</t>
  </si>
  <si>
    <t>Nucleus</t>
  </si>
  <si>
    <t>Generation Interval</t>
  </si>
  <si>
    <t>Sn&lt;Sn</t>
  </si>
  <si>
    <t>Sn&lt;Dn</t>
  </si>
  <si>
    <t>Sn&lt;Sc</t>
  </si>
  <si>
    <t>Sn&lt;Cm</t>
  </si>
  <si>
    <t>Sn&lt;Cf</t>
  </si>
  <si>
    <t>Sn</t>
  </si>
  <si>
    <t>Sires of Nucleus</t>
  </si>
  <si>
    <t>Lm</t>
  </si>
  <si>
    <t>interest rate</t>
  </si>
  <si>
    <t>Dn&lt;Sn</t>
  </si>
  <si>
    <t>Dn&lt;Dn</t>
  </si>
  <si>
    <t>Sf&lt;Sc</t>
  </si>
  <si>
    <t>Dn&lt;Cm</t>
  </si>
  <si>
    <t>Dn&lt;Cf</t>
  </si>
  <si>
    <t>Sf</t>
  </si>
  <si>
    <t>Dams of Nucleus</t>
  </si>
  <si>
    <t>Lf</t>
  </si>
  <si>
    <t>Sc&lt;Sn</t>
  </si>
  <si>
    <t>Sc&lt;Dn</t>
  </si>
  <si>
    <t>Sc&lt;Sc</t>
  </si>
  <si>
    <t>Sc&lt;Cm</t>
  </si>
  <si>
    <t>Sc&lt;Cf</t>
  </si>
  <si>
    <t>Sc</t>
  </si>
  <si>
    <t>Stud born males  to contribute tocommercial</t>
  </si>
  <si>
    <t>1/(Lm+Lf)</t>
  </si>
  <si>
    <t>insert</t>
  </si>
  <si>
    <t>express</t>
  </si>
  <si>
    <t>Q1</t>
  </si>
  <si>
    <t>Q2</t>
  </si>
  <si>
    <t>Q3</t>
  </si>
  <si>
    <t>Q4</t>
  </si>
  <si>
    <t>Cm&lt;Sn</t>
  </si>
  <si>
    <t>Cm&lt;Dn</t>
  </si>
  <si>
    <t>Cm&lt;Sc</t>
  </si>
  <si>
    <t>Cm&lt;Cm</t>
  </si>
  <si>
    <t>Cm&lt;Cf</t>
  </si>
  <si>
    <t>Cm</t>
  </si>
  <si>
    <t xml:space="preserve">Commercial born males </t>
  </si>
  <si>
    <t>vector</t>
  </si>
  <si>
    <t>Cf&lt;Sn</t>
  </si>
  <si>
    <t>Cf&lt;Dn</t>
  </si>
  <si>
    <t>Cf&lt;Sc</t>
  </si>
  <si>
    <t>Cf&lt;Cm</t>
  </si>
  <si>
    <t>Cf&lt;Cf</t>
  </si>
  <si>
    <t>Cf</t>
  </si>
  <si>
    <t xml:space="preserve">Commercial born females  </t>
  </si>
  <si>
    <t>P matrix</t>
  </si>
  <si>
    <t>r</t>
  </si>
  <si>
    <t>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</si>
  <si>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</si>
  <si>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</si>
  <si>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</si>
  <si>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</si>
  <si>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</si>
  <si>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</si>
  <si>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</si>
  <si>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</si>
  <si>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</si>
  <si>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</si>
  <si>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</si>
  <si>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</si>
  <si>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</si>
  <si>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</si>
  <si>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</si>
  <si>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</si>
  <si>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</si>
  <si>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</si>
  <si>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</si>
  <si>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</si>
  <si>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</si>
  <si>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</si>
  <si>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</si>
  <si>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</si>
  <si>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</si>
  <si>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</si>
  <si>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</si>
  <si>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</si>
  <si>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</si>
  <si>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</si>
  <si>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</si>
  <si>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</si>
  <si>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</si>
  <si>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</si>
  <si>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</si>
  <si>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</si>
  <si>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</si>
  <si>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</si>
  <si>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</si>
  <si>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</si>
  <si>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</si>
  <si>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</si>
  <si>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</si>
  <si>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</si>
  <si>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</si>
  <si>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</si>
  <si>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</si>
  <si>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</si>
  <si>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</si>
  <si>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</si>
  <si>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</si>
  <si>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</si>
  <si>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</si>
  <si>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</si>
  <si>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</si>
  <si>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</si>
  <si>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</si>
  <si>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</si>
  <si>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</si>
  <si>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</si>
  <si>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</si>
  <si>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</si>
  <si>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</si>
  <si>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</si>
  <si>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</si>
  <si>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</si>
  <si>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</si>
  <si>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</si>
  <si>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</si>
  <si>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</si>
  <si>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</si>
  <si>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</si>
  <si>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</si>
  <si>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</si>
  <si>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</si>
  <si>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</si>
  <si>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</si>
  <si>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</si>
  <si>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</si>
  <si>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</si>
  <si>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</si>
  <si>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</si>
  <si>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</si>
  <si>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StudSire</t>
  </si>
  <si>
    <t>ComSire</t>
  </si>
  <si>
    <t>CumulDiscExpr</t>
  </si>
  <si>
    <t>selection of sires in nucleus</t>
  </si>
  <si>
    <t>selection of dams in nucleus</t>
  </si>
  <si>
    <t xml:space="preserve">selection of sires for commercial  </t>
  </si>
  <si>
    <t>SS</t>
  </si>
  <si>
    <t>DS</t>
  </si>
  <si>
    <t>SD</t>
  </si>
  <si>
    <t>prop:</t>
  </si>
  <si>
    <t>sires testing</t>
  </si>
  <si>
    <t>measurecost</t>
  </si>
  <si>
    <t>Calculations based on dG/year</t>
  </si>
  <si>
    <t>GenInt</t>
  </si>
  <si>
    <t>1/sigmaL</t>
  </si>
  <si>
    <t>sire</t>
  </si>
  <si>
    <t>selection</t>
  </si>
  <si>
    <t xml:space="preserve">dam </t>
  </si>
  <si>
    <t>superiority</t>
  </si>
  <si>
    <t>calculations based on GFLOW</t>
  </si>
  <si>
    <t>disc fact</t>
  </si>
  <si>
    <t>path</t>
  </si>
  <si>
    <t>DiscExprYr1</t>
  </si>
  <si>
    <t>DiscExprYr2</t>
  </si>
  <si>
    <t>DiscExprYr3</t>
  </si>
  <si>
    <t>DiscExprYr4</t>
  </si>
  <si>
    <t>DiscExprYr5</t>
  </si>
  <si>
    <t>DiscExprYr6</t>
  </si>
  <si>
    <t>DiscExprYr7</t>
  </si>
  <si>
    <t>DiscExprYr8</t>
  </si>
  <si>
    <t>DiscExprYr9</t>
  </si>
  <si>
    <t>DiscExprYr10</t>
  </si>
  <si>
    <t>DiscExprYr11</t>
  </si>
  <si>
    <t>DiscExprYr12</t>
  </si>
  <si>
    <t>DiscExprYr13</t>
  </si>
  <si>
    <t>DiscExprYr14</t>
  </si>
  <si>
    <t>DiscExprYr15</t>
  </si>
  <si>
    <t>DiscExprYr16</t>
  </si>
  <si>
    <t>DiscExprYr17</t>
  </si>
  <si>
    <t>DiscExprYr18</t>
  </si>
  <si>
    <t>DiscExprYr19</t>
  </si>
  <si>
    <t>DiscExprYr20</t>
  </si>
  <si>
    <t>DiscExprYr21</t>
  </si>
  <si>
    <t>DiscExprYr22</t>
  </si>
  <si>
    <t>DiscExprYr23</t>
  </si>
  <si>
    <t>DiscExprYr24</t>
  </si>
  <si>
    <t>DiscExprYr25</t>
  </si>
  <si>
    <t>cum benefit</t>
  </si>
  <si>
    <t>Expr_SS</t>
  </si>
  <si>
    <t>Expr_DS</t>
  </si>
  <si>
    <t>dG/yr</t>
  </si>
  <si>
    <t>GFLOW</t>
  </si>
  <si>
    <t>Value per round (year of selection) over next 25 years</t>
  </si>
  <si>
    <t>selection year</t>
  </si>
  <si>
    <t xml:space="preserve">Total Value </t>
  </si>
  <si>
    <t>of all rounds</t>
  </si>
  <si>
    <t xml:space="preserve">      Value of one round of selection</t>
  </si>
  <si>
    <t>valueof stud ram selection</t>
  </si>
  <si>
    <t>value of stud ewe selection</t>
  </si>
  <si>
    <t>value of comm ram selection</t>
  </si>
  <si>
    <t>over all rams</t>
  </si>
  <si>
    <t>over all ewes</t>
  </si>
  <si>
    <t>ovr all rams sold to comm</t>
  </si>
  <si>
    <t>total</t>
  </si>
  <si>
    <t>calculations based on dG but GFLOW like</t>
  </si>
  <si>
    <t>expression</t>
  </si>
  <si>
    <t>discount factor</t>
  </si>
  <si>
    <t>Cum Disc Expr</t>
  </si>
  <si>
    <t xml:space="preserve">sums to </t>
  </si>
  <si>
    <t>Stud Bull</t>
  </si>
  <si>
    <t>Commercial Bull</t>
  </si>
  <si>
    <t>Flock</t>
  </si>
  <si>
    <t>Stud</t>
  </si>
  <si>
    <t>Stud Ram</t>
  </si>
  <si>
    <t>Flock Ram</t>
  </si>
  <si>
    <t>Commericla Ram</t>
  </si>
  <si>
    <t>Nr Sheep  Commercial Flock</t>
  </si>
  <si>
    <t>Nr new rams needed for comm flock/yr</t>
  </si>
  <si>
    <t>Prop. Nucl.Males sold as breeding ram</t>
  </si>
  <si>
    <t>Nr. of Nucleus sires needed/yr</t>
  </si>
  <si>
    <t>seleced males</t>
  </si>
  <si>
    <t>selected females</t>
  </si>
  <si>
    <t>selected commm rams</t>
  </si>
  <si>
    <t>Nr lifetime Progeny per commercial sire</t>
  </si>
  <si>
    <t xml:space="preserve"> Comm Dams/sire</t>
  </si>
  <si>
    <t>Comm Sire replacem. rate</t>
  </si>
  <si>
    <t>Comm Weaning  rate</t>
  </si>
  <si>
    <t>Nucle weaning rate</t>
  </si>
  <si>
    <t>Nuleus dams/sire</t>
  </si>
  <si>
    <t>Nr Nucleus females</t>
  </si>
  <si>
    <t>Nucleus Sire repl rate</t>
  </si>
  <si>
    <t>Nucleus Dam repl rate</t>
  </si>
  <si>
    <t xml:space="preserve">Nr. Nucleus born Male progeny tested/yr </t>
  </si>
  <si>
    <t>Nr. of Nucleus female repacem   needed/yr</t>
  </si>
  <si>
    <t>diff</t>
  </si>
  <si>
    <t>no GS (male acc=0.43</t>
  </si>
  <si>
    <t>GS (male acc=0.53</t>
  </si>
  <si>
    <t>tested/sire</t>
  </si>
  <si>
    <t>tested/f-ram</t>
  </si>
  <si>
    <t>lag</t>
  </si>
  <si>
    <t xml:space="preserve">          Stud born males  to sire commercial</t>
  </si>
  <si>
    <t>Value per round (year of selection) over next 20  years</t>
  </si>
  <si>
    <t>Nr Commercial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</si>
</sst>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;[Red]\-&quot;$&quot;#,##0"/>
    <numFmt numFmtId="165" formatCode="_-&quot;$&quot;* #,##0.00_-;\-&quot;$&quot;* #,##0.00_-;_-&quot;$&quot;* &quot;-&quot;??_-;_-@_-"/>
    <numFmt numFmtId="166" formatCode="0.0000"/>
    <numFmt numFmtId="167" formatCode="&quot;$&quot;#,##0.00"/>
    <numFmt numFmtId="168" formatCode="&quot;$&quot;#,##0"/>
    <numFmt numFmtId="169" formatCode="_-&quot;$&quot;* #,##0_-;\-&quot;$&quot;* #,##0_-;_-&quot;$&quot;* &quot;-&quot;??_-;_-@_-"/>
    <numFmt numFmtId="170" formatCode="0.0"/>
    <numFmt numFmtId="171" formatCode="0.000"/>
    <numFmt numFmtId="172" formatCode="_-&quot;$&quot;* #,##0_-;\-&quot;$&quot;* #,##0_-;_-&quot;$&quot;* &quot;-&quot;?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1" xfId="0" applyBorder="1"/>
    <xf numFmtId="169" fontId="0" fillId="0" borderId="0" xfId="1" applyNumberFormat="1" applyFont="1"/>
    <xf numFmtId="0" fontId="0" fillId="13" borderId="0" xfId="0" applyFill="1"/>
    <xf numFmtId="170" fontId="0" fillId="0" borderId="0" xfId="0" applyNumberFormat="1" applyAlignment="1">
      <alignment horizontal="center"/>
    </xf>
    <xf numFmtId="0" fontId="0" fillId="14" borderId="0" xfId="0" applyFill="1"/>
    <xf numFmtId="1" fontId="0" fillId="0" borderId="0" xfId="0" applyNumberFormat="1"/>
    <xf numFmtId="2" fontId="0" fillId="0" borderId="0" xfId="0" applyNumberFormat="1"/>
    <xf numFmtId="171" fontId="0" fillId="0" borderId="0" xfId="0" applyNumberFormat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/>
    <xf numFmtId="166" fontId="0" fillId="0" borderId="0" xfId="0" applyNumberFormat="1" applyAlignment="1"/>
    <xf numFmtId="0" fontId="0" fillId="0" borderId="0" xfId="0" applyFill="1" applyBorder="1"/>
    <xf numFmtId="169" fontId="0" fillId="0" borderId="0" xfId="1" applyNumberFormat="1" applyFont="1" applyAlignment="1">
      <alignment horizontal="center"/>
    </xf>
    <xf numFmtId="169" fontId="0" fillId="0" borderId="0" xfId="0" applyNumberFormat="1"/>
    <xf numFmtId="171" fontId="0" fillId="0" borderId="0" xfId="0" applyNumberFormat="1" applyAlignment="1">
      <alignment horizontal="center"/>
    </xf>
    <xf numFmtId="169" fontId="0" fillId="0" borderId="0" xfId="1" applyNumberFormat="1" applyFont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69" fontId="0" fillId="0" borderId="3" xfId="1" applyNumberFormat="1" applyFont="1" applyBorder="1" applyAlignment="1">
      <alignment horizontal="center"/>
    </xf>
    <xf numFmtId="169" fontId="0" fillId="14" borderId="0" xfId="1" applyNumberFormat="1" applyFont="1" applyFill="1" applyAlignment="1"/>
    <xf numFmtId="169" fontId="0" fillId="14" borderId="3" xfId="0" applyNumberFormat="1" applyFill="1" applyBorder="1"/>
    <xf numFmtId="169" fontId="0" fillId="16" borderId="0" xfId="0" applyNumberFormat="1" applyFill="1"/>
    <xf numFmtId="172" fontId="0" fillId="16" borderId="1" xfId="0" applyNumberFormat="1" applyFill="1" applyBorder="1"/>
    <xf numFmtId="168" fontId="0" fillId="15" borderId="1" xfId="0" applyNumberFormat="1" applyFill="1" applyBorder="1"/>
    <xf numFmtId="168" fontId="0" fillId="6" borderId="0" xfId="0" applyNumberFormat="1" applyFill="1"/>
    <xf numFmtId="0" fontId="0" fillId="6" borderId="0" xfId="0" applyFill="1"/>
    <xf numFmtId="172" fontId="0" fillId="11" borderId="0" xfId="0" applyNumberFormat="1" applyFill="1" applyAlignment="1">
      <alignment horizontal="center"/>
    </xf>
    <xf numFmtId="0" fontId="0" fillId="11" borderId="0" xfId="0" applyFill="1"/>
    <xf numFmtId="1" fontId="0" fillId="0" borderId="3" xfId="1" applyNumberFormat="1" applyFont="1" applyBorder="1" applyAlignment="1">
      <alignment horizontal="center"/>
    </xf>
    <xf numFmtId="1" fontId="0" fillId="0" borderId="0" xfId="1" applyNumberFormat="1" applyFont="1" applyAlignment="1">
      <alignment horizontal="center"/>
    </xf>
    <xf numFmtId="171" fontId="0" fillId="8" borderId="0" xfId="0" applyNumberFormat="1" applyFill="1" applyAlignment="1">
      <alignment horizontal="center"/>
    </xf>
    <xf numFmtId="169" fontId="0" fillId="8" borderId="0" xfId="1" applyNumberFormat="1" applyFont="1" applyFill="1" applyAlignment="1"/>
    <xf numFmtId="2" fontId="0" fillId="0" borderId="0" xfId="0" applyNumberFormat="1" applyAlignment="1">
      <alignment horizontal="center"/>
    </xf>
    <xf numFmtId="0" fontId="0" fillId="15" borderId="0" xfId="0" applyFill="1" applyAlignment="1">
      <alignment horizontal="center"/>
    </xf>
    <xf numFmtId="3" fontId="0" fillId="15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1" fontId="0" fillId="17" borderId="0" xfId="0" applyNumberFormat="1" applyFill="1" applyAlignment="1">
      <alignment horizontal="center"/>
    </xf>
    <xf numFmtId="166" fontId="0" fillId="15" borderId="0" xfId="0" applyNumberFormat="1" applyFill="1" applyAlignment="1">
      <alignment horizontal="center"/>
    </xf>
    <xf numFmtId="0" fontId="1" fillId="0" borderId="1" xfId="0" applyFont="1" applyBorder="1"/>
    <xf numFmtId="171" fontId="0" fillId="0" borderId="0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/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168" fontId="0" fillId="0" borderId="0" xfId="0" applyNumberFormat="1"/>
    <xf numFmtId="44" fontId="0" fillId="0" borderId="0" xfId="0" applyNumberFormat="1"/>
    <xf numFmtId="3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005796150481189"/>
          <c:y val="7.4548702245552642E-2"/>
          <c:w val="0.61612204724409447"/>
          <c:h val="0.897198891805190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'comapring geneflow with dG (2)'!$F$11</c:f>
              <c:strCache>
                <c:ptCount val="1"/>
                <c:pt idx="0">
                  <c:v>dG/yr</c:v>
                </c:pt>
              </c:strCache>
            </c:strRef>
          </c:tx>
          <c:marker>
            <c:symbol val="none"/>
          </c:marker>
          <c:xVal>
            <c:numRef>
              <c:f>'comapring geneflow with dG (2)'!$A$13:$A$37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'comapring geneflow with dG (2)'!$F$13:$F$37</c:f>
              <c:numCache>
                <c:formatCode>"$"#,##0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17732.665088562157</c:v>
                </c:pt>
                <c:pt idx="6">
                  <c:v>33145.16838983581</c:v>
                </c:pt>
                <c:pt idx="7">
                  <c:v>46465.189331545524</c:v>
                </c:pt>
                <c:pt idx="8">
                  <c:v>57900.547453639279</c:v>
                </c:pt>
                <c:pt idx="9">
                  <c:v>67640.82646453187</c:v>
                </c:pt>
                <c:pt idx="10">
                  <c:v>75858.87080134415</c:v>
                </c:pt>
                <c:pt idx="11">
                  <c:v>82712.164425141586</c:v>
                </c:pt>
                <c:pt idx="12">
                  <c:v>88344.100854623874</c:v>
                </c:pt>
                <c:pt idx="13">
                  <c:v>92885.152767712018</c:v>
                </c:pt>
                <c:pt idx="14">
                  <c:v>96453.948876128808</c:v>
                </c:pt>
                <c:pt idx="15">
                  <c:v>99158.265199758578</c:v>
                </c:pt>
                <c:pt idx="16">
                  <c:v>101095.9373319544</c:v>
                </c:pt>
                <c:pt idx="17">
                  <c:v>102355.69979091956</c:v>
                </c:pt>
                <c:pt idx="18">
                  <c:v>103017.95809294563</c:v>
                </c:pt>
                <c:pt idx="19">
                  <c:v>103155.49875795624</c:v>
                </c:pt>
                <c:pt idx="20">
                  <c:v>102834.14206400623</c:v>
                </c:pt>
                <c:pt idx="21">
                  <c:v>102113.34200280994</c:v>
                </c:pt>
                <c:pt idx="22">
                  <c:v>101046.73755088393</c:v>
                </c:pt>
                <c:pt idx="23">
                  <c:v>99682.659058504389</c:v>
                </c:pt>
                <c:pt idx="24">
                  <c:v>98064.593269556717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'comapring geneflow with dG (2)'!$K$11</c:f>
              <c:strCache>
                <c:ptCount val="1"/>
                <c:pt idx="0">
                  <c:v>GFLOW</c:v>
                </c:pt>
              </c:strCache>
            </c:strRef>
          </c:tx>
          <c:marker>
            <c:symbol val="none"/>
          </c:marker>
          <c:xVal>
            <c:numRef>
              <c:f>'comapring geneflow with dG (2)'!$A$13:$A$37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'comapring geneflow with dG (2)'!$K$13:$K$37</c:f>
              <c:numCache>
                <c:formatCode>_-"$"* #,##0_-;\-"$"* #,##0_-;_-"$"* "-"???_-;_-@_-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1951.4394847257131</c:v>
                </c:pt>
                <c:pt idx="5">
                  <c:v>4507.5764271470698</c:v>
                </c:pt>
                <c:pt idx="6">
                  <c:v>9206.1517846409624</c:v>
                </c:pt>
                <c:pt idx="7">
                  <c:v>13303.131340252097</c:v>
                </c:pt>
                <c:pt idx="8">
                  <c:v>18298.35000026715</c:v>
                </c:pt>
                <c:pt idx="9">
                  <c:v>22498.642320207284</c:v>
                </c:pt>
                <c:pt idx="10">
                  <c:v>26907.503899531373</c:v>
                </c:pt>
                <c:pt idx="11">
                  <c:v>30904.636392065655</c:v>
                </c:pt>
                <c:pt idx="12">
                  <c:v>34689.167231868909</c:v>
                </c:pt>
                <c:pt idx="13">
                  <c:v>38008.42560293417</c:v>
                </c:pt>
                <c:pt idx="14">
                  <c:v>41016.32008238088</c:v>
                </c:pt>
                <c:pt idx="15">
                  <c:v>43653.386595855023</c:v>
                </c:pt>
                <c:pt idx="16">
                  <c:v>45944.272285576037</c:v>
                </c:pt>
                <c:pt idx="17">
                  <c:v>47884.390253278689</c:v>
                </c:pt>
                <c:pt idx="18">
                  <c:v>49508.049520465371</c:v>
                </c:pt>
                <c:pt idx="19">
                  <c:v>50830.934400470025</c:v>
                </c:pt>
                <c:pt idx="20">
                  <c:v>51874.36917238828</c:v>
                </c:pt>
                <c:pt idx="21">
                  <c:v>52658.895823348226</c:v>
                </c:pt>
                <c:pt idx="22">
                  <c:v>53207.402185824249</c:v>
                </c:pt>
                <c:pt idx="23">
                  <c:v>53540.519405985731</c:v>
                </c:pt>
                <c:pt idx="24">
                  <c:v>53678.275518399387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14208"/>
        <c:axId val="122415744"/>
      </c:scatterChart>
      <c:valAx>
        <c:axId val="122414208"/>
        <c:scaling>
          <c:orientation val="minMax"/>
          <c:max val="25"/>
        </c:scaling>
        <c:delete val="0"/>
        <c:axPos val="b"/>
        <c:numFmt formatCode="General" sourceLinked="1"/>
        <c:majorTickMark val="out"/>
        <c:minorTickMark val="none"/>
        <c:tickLblPos val="nextTo"/>
        <c:crossAx val="122415744"/>
        <c:crosses val="autoZero"/>
        <c:crossBetween val="midCat"/>
      </c:valAx>
      <c:valAx>
        <c:axId val="122415744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224142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431681726807035"/>
          <c:y val="4.8688713910761169E-2"/>
          <c:w val="0.19292002580822981"/>
          <c:h val="0.17534946313528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005796150481189"/>
          <c:y val="7.4548702245552642E-2"/>
          <c:w val="0.61612204724409447"/>
          <c:h val="0.897198891805190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'comapring geneflow with dG'!$F$11</c:f>
              <c:strCache>
                <c:ptCount val="1"/>
                <c:pt idx="0">
                  <c:v>dG/yr</c:v>
                </c:pt>
              </c:strCache>
            </c:strRef>
          </c:tx>
          <c:marker>
            <c:symbol val="none"/>
          </c:marker>
          <c:xVal>
            <c:numRef>
              <c:f>'comapring geneflow with dG'!$A$13:$A$37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'comapring geneflow with dG'!$F$13:$F$37</c:f>
              <c:numCache>
                <c:formatCode>"$"#,##0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64236.331888518558</c:v>
                </c:pt>
                <c:pt idx="7">
                  <c:v>122354.91788289248</c:v>
                </c:pt>
                <c:pt idx="8">
                  <c:v>174792.73983270358</c:v>
                </c:pt>
                <c:pt idx="9">
                  <c:v>221959.03470819499</c:v>
                </c:pt>
                <c:pt idx="10">
                  <c:v>264236.94608118455</c:v>
                </c:pt>
                <c:pt idx="11">
                  <c:v>301985.0812356394</c:v>
                </c:pt>
                <c:pt idx="12">
                  <c:v>335538.97915071051</c:v>
                </c:pt>
                <c:pt idx="13">
                  <c:v>365212.49431369838</c:v>
                </c:pt>
                <c:pt idx="14">
                  <c:v>391299.10105039127</c:v>
                </c:pt>
                <c:pt idx="15">
                  <c:v>414073.12280464667</c:v>
                </c:pt>
                <c:pt idx="16">
                  <c:v>433790.8905572489</c:v>
                </c:pt>
                <c:pt idx="17">
                  <c:v>450691.8343451937</c:v>
                </c:pt>
                <c:pt idx="18">
                  <c:v>464999.51162599353</c:v>
                </c:pt>
                <c:pt idx="19">
                  <c:v>476922.57602666004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'comapring geneflow with dG'!$K$11</c:f>
              <c:strCache>
                <c:ptCount val="1"/>
                <c:pt idx="0">
                  <c:v>GFLOW</c:v>
                </c:pt>
              </c:strCache>
            </c:strRef>
          </c:tx>
          <c:marker>
            <c:symbol val="none"/>
          </c:marker>
          <c:xVal>
            <c:numRef>
              <c:f>'comapring geneflow with dG'!$A$13:$A$37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'comapring geneflow with dG'!$K$13:$K$37</c:f>
              <c:numCache>
                <c:formatCode>_-"$"* #,##0_-;\-"$"* #,##0_-;_-"$"* "-"???_-;_-@_-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13470.585001987431</c:v>
                </c:pt>
                <c:pt idx="5">
                  <c:v>31145.597791628705</c:v>
                </c:pt>
                <c:pt idx="6">
                  <c:v>64178.944049160425</c:v>
                </c:pt>
                <c:pt idx="7">
                  <c:v>93540.120658890432</c:v>
                </c:pt>
                <c:pt idx="8">
                  <c:v>129791.41579699182</c:v>
                </c:pt>
                <c:pt idx="9">
                  <c:v>160846.19061735409</c:v>
                </c:pt>
                <c:pt idx="10">
                  <c:v>193894.70993911193</c:v>
                </c:pt>
                <c:pt idx="11">
                  <c:v>224482.32945885177</c:v>
                </c:pt>
                <c:pt idx="12">
                  <c:v>253998.90961440266</c:v>
                </c:pt>
                <c:pt idx="13">
                  <c:v>280563.5566102002</c:v>
                </c:pt>
                <c:pt idx="14">
                  <c:v>305233.14863008336</c:v>
                </c:pt>
                <c:pt idx="15">
                  <c:v>327520.13750156079</c:v>
                </c:pt>
                <c:pt idx="16">
                  <c:v>347549.64102341922</c:v>
                </c:pt>
                <c:pt idx="17">
                  <c:v>365231.09733088862</c:v>
                </c:pt>
                <c:pt idx="18">
                  <c:v>380761.37733025372</c:v>
                </c:pt>
                <c:pt idx="19">
                  <c:v>394205.68751481042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02016"/>
        <c:axId val="62503552"/>
      </c:scatterChart>
      <c:valAx>
        <c:axId val="62502016"/>
        <c:scaling>
          <c:orientation val="minMax"/>
          <c:max val="25"/>
        </c:scaling>
        <c:delete val="0"/>
        <c:axPos val="b"/>
        <c:numFmt formatCode="General" sourceLinked="1"/>
        <c:majorTickMark val="out"/>
        <c:minorTickMark val="none"/>
        <c:tickLblPos val="nextTo"/>
        <c:crossAx val="62503552"/>
        <c:crosses val="autoZero"/>
        <c:crossBetween val="midCat"/>
      </c:valAx>
      <c:valAx>
        <c:axId val="6250355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62502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431681726807035"/>
          <c:y val="4.8688713910761169E-2"/>
          <c:w val="0.19292002580822981"/>
          <c:h val="0.17534946313528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GFLOW!$BK$172</c:f>
              <c:strCache>
                <c:ptCount val="1"/>
                <c:pt idx="0">
                  <c:v>Stud Ram</c:v>
                </c:pt>
              </c:strCache>
            </c:strRef>
          </c:tx>
          <c:marker>
            <c:symbol val="none"/>
          </c:marker>
          <c:val>
            <c:numRef>
              <c:f>GFLOW!$BK$173:$BK$222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3.1666537505076892E-2</c:v>
                </c:pt>
                <c:pt idx="4">
                  <c:v>4.3241997163139576E-2</c:v>
                </c:pt>
                <c:pt idx="5">
                  <c:v>8.9922814810377255E-2</c:v>
                </c:pt>
                <c:pt idx="6">
                  <c:v>8.7999474956884913E-2</c:v>
                </c:pt>
                <c:pt idx="7">
                  <c:v>0.11866782615219632</c:v>
                </c:pt>
                <c:pt idx="8">
                  <c:v>0.11146201192573432</c:v>
                </c:pt>
                <c:pt idx="9">
                  <c:v>0.12960574874842137</c:v>
                </c:pt>
                <c:pt idx="10">
                  <c:v>0.13269759177480675</c:v>
                </c:pt>
                <c:pt idx="11">
                  <c:v>0.14130629894886498</c:v>
                </c:pt>
                <c:pt idx="12">
                  <c:v>0.14212522238725905</c:v>
                </c:pt>
                <c:pt idx="13">
                  <c:v>0.14711465892264128</c:v>
                </c:pt>
                <c:pt idx="14">
                  <c:v>0.14951584060872106</c:v>
                </c:pt>
                <c:pt idx="15">
                  <c:v>0.1519830226744045</c:v>
                </c:pt>
                <c:pt idx="16">
                  <c:v>0.15327529212134622</c:v>
                </c:pt>
                <c:pt idx="17">
                  <c:v>0.15483023947625571</c:v>
                </c:pt>
                <c:pt idx="18">
                  <c:v>0.15592739575181969</c:v>
                </c:pt>
                <c:pt idx="19">
                  <c:v>0.15681778428063778</c:v>
                </c:pt>
                <c:pt idx="20">
                  <c:v>0.15747118411184363</c:v>
                </c:pt>
                <c:pt idx="21">
                  <c:v>0.15804581405060927</c:v>
                </c:pt>
                <c:pt idx="22">
                  <c:v>0.15849352997109772</c:v>
                </c:pt>
                <c:pt idx="23">
                  <c:v>0.15884938585626848</c:v>
                </c:pt>
                <c:pt idx="24">
                  <c:v>0.15912771379272497</c:v>
                </c:pt>
                <c:pt idx="25">
                  <c:v>0.15935542659708685</c:v>
                </c:pt>
                <c:pt idx="26">
                  <c:v>0.15953606734515591</c:v>
                </c:pt>
                <c:pt idx="27">
                  <c:v>0.15968039820798791</c:v>
                </c:pt>
                <c:pt idx="28">
                  <c:v>0.15979462291851557</c:v>
                </c:pt>
                <c:pt idx="29">
                  <c:v>0.15988642395439043</c:v>
                </c:pt>
                <c:pt idx="30">
                  <c:v>0.15995952790297674</c:v>
                </c:pt>
                <c:pt idx="31">
                  <c:v>0.16001797178305405</c:v>
                </c:pt>
                <c:pt idx="32">
                  <c:v>0.16006441157488374</c:v>
                </c:pt>
                <c:pt idx="33">
                  <c:v>0.16010152454721432</c:v>
                </c:pt>
                <c:pt idx="34">
                  <c:v>0.16013110421222504</c:v>
                </c:pt>
                <c:pt idx="35">
                  <c:v>0.16015471064822531</c:v>
                </c:pt>
                <c:pt idx="36">
                  <c:v>0.16017349269723943</c:v>
                </c:pt>
                <c:pt idx="37">
                  <c:v>0.16018846065688558</c:v>
                </c:pt>
                <c:pt idx="38">
                  <c:v>0.16020037712822358</c:v>
                </c:pt>
                <c:pt idx="39">
                  <c:v>0.16020986206506907</c:v>
                </c:pt>
                <c:pt idx="40">
                  <c:v>0.16021739768409876</c:v>
                </c:pt>
                <c:pt idx="41">
                  <c:v>0.1602233820954434</c:v>
                </c:pt>
                <c:pt idx="42">
                  <c:v>0.16022812815176063</c:v>
                </c:pt>
                <c:pt idx="43">
                  <c:v>0.16023188610913328</c:v>
                </c:pt>
                <c:pt idx="44">
                  <c:v>0.1602348542254434</c:v>
                </c:pt>
                <c:pt idx="45">
                  <c:v>0.16023719246561405</c:v>
                </c:pt>
                <c:pt idx="46">
                  <c:v>0.1602390279979688</c:v>
                </c:pt>
                <c:pt idx="47">
                  <c:v>0.16024046231809266</c:v>
                </c:pt>
                <c:pt idx="48">
                  <c:v>0.16024157624336882</c:v>
                </c:pt>
                <c:pt idx="49">
                  <c:v>0.1602424344990758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GFLOW!$BL$172</c:f>
              <c:strCache>
                <c:ptCount val="1"/>
                <c:pt idx="0">
                  <c:v>Flock Ram</c:v>
                </c:pt>
              </c:strCache>
            </c:strRef>
          </c:tx>
          <c:marker>
            <c:symbol val="none"/>
          </c:marker>
          <c:val>
            <c:numRef>
              <c:f>GFLOW!$BL$173:$BL$222</c:f>
              <c:numCache>
                <c:formatCode>General</c:formatCode>
                <c:ptCount val="50"/>
                <c:pt idx="0">
                  <c:v>0.16666700000000001</c:v>
                </c:pt>
                <c:pt idx="1">
                  <c:v>0.16666700000000001</c:v>
                </c:pt>
                <c:pt idx="2">
                  <c:v>0.19444488888900002</c:v>
                </c:pt>
                <c:pt idx="3">
                  <c:v>5.5555777778000005E-2</c:v>
                </c:pt>
                <c:pt idx="4">
                  <c:v>8.7963324074462973E-2</c:v>
                </c:pt>
                <c:pt idx="5">
                  <c:v>6.9444750000388897E-2</c:v>
                </c:pt>
                <c:pt idx="6">
                  <c:v>5.6327444444907421E-2</c:v>
                </c:pt>
                <c:pt idx="7">
                  <c:v>3.5494046296759264E-2</c:v>
                </c:pt>
                <c:pt idx="8">
                  <c:v>3.5622657665132722E-2</c:v>
                </c:pt>
                <c:pt idx="9">
                  <c:v>2.6877760545756177E-2</c:v>
                </c:pt>
                <c:pt idx="10">
                  <c:v>2.1240733882516037E-2</c:v>
                </c:pt>
                <c:pt idx="11">
                  <c:v>1.6332443416096198E-2</c:v>
                </c:pt>
                <c:pt idx="12">
                  <c:v>1.3956886595951522E-2</c:v>
                </c:pt>
                <c:pt idx="13">
                  <c:v>1.0741844457707352E-2</c:v>
                </c:pt>
                <c:pt idx="14">
                  <c:v>8.5883611591152584E-3</c:v>
                </c:pt>
                <c:pt idx="15">
                  <c:v>6.8385427553506687E-3</c:v>
                </c:pt>
                <c:pt idx="16">
                  <c:v>5.5478597978264269E-3</c:v>
                </c:pt>
                <c:pt idx="17">
                  <c:v>4.3614667849450044E-3</c:v>
                </c:pt>
                <c:pt idx="18">
                  <c:v>3.4958009436366301E-3</c:v>
                </c:pt>
                <c:pt idx="19">
                  <c:v>2.791317138976796E-3</c:v>
                </c:pt>
                <c:pt idx="20">
                  <c:v>2.2341923894438525E-3</c:v>
                </c:pt>
                <c:pt idx="21">
                  <c:v>1.7747676941213611E-3</c:v>
                </c:pt>
                <c:pt idx="22">
                  <c:v>1.4202212524463704E-3</c:v>
                </c:pt>
                <c:pt idx="23">
                  <c:v>1.1333818038494091E-3</c:v>
                </c:pt>
                <c:pt idx="24">
                  <c:v>9.0486536572904268E-4</c:v>
                </c:pt>
                <c:pt idx="25">
                  <c:v>7.2139656785977365E-4</c:v>
                </c:pt>
                <c:pt idx="26">
                  <c:v>5.7641255649361106E-4</c:v>
                </c:pt>
                <c:pt idx="27">
                  <c:v>4.5994154278761667E-4</c:v>
                </c:pt>
                <c:pt idx="28">
                  <c:v>3.6711314923856798E-4</c:v>
                </c:pt>
                <c:pt idx="29">
                  <c:v>2.9295903044038928E-4</c:v>
                </c:pt>
                <c:pt idx="30">
                  <c:v>2.3391167590904879E-4</c:v>
                </c:pt>
                <c:pt idx="31">
                  <c:v>1.8666932708233646E-4</c:v>
                </c:pt>
                <c:pt idx="32">
                  <c:v>1.489976072592862E-4</c:v>
                </c:pt>
                <c:pt idx="33">
                  <c:v>1.1892357675197357E-4</c:v>
                </c:pt>
                <c:pt idx="34">
                  <c:v>9.4929958234648664E-5</c:v>
                </c:pt>
                <c:pt idx="35">
                  <c:v>7.5765236712436399E-5</c:v>
                </c:pt>
                <c:pt idx="36">
                  <c:v>6.0475311324698829E-5</c:v>
                </c:pt>
                <c:pt idx="37">
                  <c:v>4.8269891822767011E-5</c:v>
                </c:pt>
                <c:pt idx="38">
                  <c:v>3.8528494768799411E-5</c:v>
                </c:pt>
                <c:pt idx="39">
                  <c:v>3.0751801480130328E-5</c:v>
                </c:pt>
                <c:pt idx="40">
                  <c:v>2.454566541061018E-5</c:v>
                </c:pt>
                <c:pt idx="41">
                  <c:v>1.9591737195345481E-5</c:v>
                </c:pt>
                <c:pt idx="42">
                  <c:v>1.5637691551910541E-5</c:v>
                </c:pt>
                <c:pt idx="43">
                  <c:v>1.2481558977415695E-5</c:v>
                </c:pt>
                <c:pt idx="44">
                  <c:v>9.9625356180090863E-6</c:v>
                </c:pt>
                <c:pt idx="45">
                  <c:v>7.9518471911078608E-6</c:v>
                </c:pt>
                <c:pt idx="46">
                  <c:v>6.3469770518179359E-6</c:v>
                </c:pt>
                <c:pt idx="47">
                  <c:v>5.0660004297360361E-6</c:v>
                </c:pt>
                <c:pt idx="48">
                  <c:v>4.0435680639424347E-6</c:v>
                </c:pt>
                <c:pt idx="49">
                  <c:v>3.2274772337185299E-6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87872"/>
        <c:axId val="89889408"/>
      </c:lineChart>
      <c:catAx>
        <c:axId val="8988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89889408"/>
        <c:crosses val="autoZero"/>
        <c:auto val="1"/>
        <c:lblAlgn val="ctr"/>
        <c:lblOffset val="100"/>
        <c:noMultiLvlLbl val="0"/>
      </c:catAx>
      <c:valAx>
        <c:axId val="898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887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GFLOW!$AP$31:$BJ$31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3.1666537505076892E-2</c:v>
                </c:pt>
                <c:pt idx="5">
                  <c:v>4.3241997163139576E-2</c:v>
                </c:pt>
                <c:pt idx="6">
                  <c:v>8.9922814810377255E-2</c:v>
                </c:pt>
                <c:pt idx="7">
                  <c:v>8.7999474956884913E-2</c:v>
                </c:pt>
                <c:pt idx="8">
                  <c:v>0.11866782615219632</c:v>
                </c:pt>
                <c:pt idx="9">
                  <c:v>0.11146201192573432</c:v>
                </c:pt>
                <c:pt idx="10">
                  <c:v>0.12960574874842137</c:v>
                </c:pt>
                <c:pt idx="11">
                  <c:v>0.13269759177480675</c:v>
                </c:pt>
                <c:pt idx="12">
                  <c:v>0.14130629894886498</c:v>
                </c:pt>
                <c:pt idx="13">
                  <c:v>0.14212522238725905</c:v>
                </c:pt>
                <c:pt idx="14">
                  <c:v>0.14711465892264128</c:v>
                </c:pt>
                <c:pt idx="15">
                  <c:v>0.14951584060872106</c:v>
                </c:pt>
                <c:pt idx="16">
                  <c:v>0.1519830226744045</c:v>
                </c:pt>
                <c:pt idx="17">
                  <c:v>0.15327529212134622</c:v>
                </c:pt>
                <c:pt idx="18">
                  <c:v>0.15483023947625571</c:v>
                </c:pt>
                <c:pt idx="19">
                  <c:v>0.15592739575181969</c:v>
                </c:pt>
                <c:pt idx="20">
                  <c:v>0.15681778428063778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49888"/>
        <c:axId val="59751424"/>
      </c:lineChart>
      <c:catAx>
        <c:axId val="59749888"/>
        <c:scaling>
          <c:orientation val="minMax"/>
        </c:scaling>
        <c:delete val="0"/>
        <c:axPos val="b"/>
        <c:majorTickMark val="out"/>
        <c:minorTickMark val="none"/>
        <c:tickLblPos val="nextTo"/>
        <c:crossAx val="59751424"/>
        <c:crosses val="autoZero"/>
        <c:auto val="1"/>
        <c:lblAlgn val="ctr"/>
        <c:lblOffset val="100"/>
        <c:noMultiLvlLbl val="0"/>
      </c:catAx>
      <c:valAx>
        <c:axId val="5975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749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20</xdr:row>
      <xdr:rowOff>38099</xdr:rowOff>
    </xdr:from>
    <xdr:to>
      <xdr:col>6</xdr:col>
      <xdr:colOff>228600</xdr:colOff>
      <xdr:row>33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19</xdr:row>
      <xdr:rowOff>180974</xdr:rowOff>
    </xdr:from>
    <xdr:to>
      <xdr:col>16</xdr:col>
      <xdr:colOff>476250</xdr:colOff>
      <xdr:row>33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6</xdr:row>
      <xdr:rowOff>1</xdr:rowOff>
    </xdr:from>
    <xdr:to>
      <xdr:col>36</xdr:col>
      <xdr:colOff>507999</xdr:colOff>
      <xdr:row>7</xdr:row>
      <xdr:rowOff>7621</xdr:rowOff>
    </xdr:to>
    <xdr:sp macro="" textlink="">
      <xdr:nvSpPr>
        <xdr:cNvPr id="2" name="TextBox 1"/>
        <xdr:cNvSpPr txBox="1"/>
      </xdr:nvSpPr>
      <xdr:spPr>
        <a:xfrm>
          <a:off x="1188720" y="1242061"/>
          <a:ext cx="21783039" cy="1981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400" b="1"/>
            <a:t>donors of genes</a:t>
          </a:r>
        </a:p>
      </xdr:txBody>
    </xdr:sp>
    <xdr:clientData/>
  </xdr:twoCellAnchor>
  <xdr:twoCellAnchor>
    <xdr:from>
      <xdr:col>40</xdr:col>
      <xdr:colOff>116418</xdr:colOff>
      <xdr:row>45</xdr:row>
      <xdr:rowOff>95251</xdr:rowOff>
    </xdr:from>
    <xdr:to>
      <xdr:col>40</xdr:col>
      <xdr:colOff>582085</xdr:colOff>
      <xdr:row>45</xdr:row>
      <xdr:rowOff>105832</xdr:rowOff>
    </xdr:to>
    <xdr:cxnSp macro="">
      <xdr:nvCxnSpPr>
        <xdr:cNvPr id="3" name="Straight Arrow Connector 2"/>
        <xdr:cNvCxnSpPr/>
      </xdr:nvCxnSpPr>
      <xdr:spPr>
        <a:xfrm rot="10800000" flipV="1">
          <a:off x="24500418" y="8477251"/>
          <a:ext cx="465667" cy="1058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592666</xdr:colOff>
      <xdr:row>67</xdr:row>
      <xdr:rowOff>0</xdr:rowOff>
    </xdr:from>
    <xdr:to>
      <xdr:col>36</xdr:col>
      <xdr:colOff>507999</xdr:colOff>
      <xdr:row>68</xdr:row>
      <xdr:rowOff>42333</xdr:rowOff>
    </xdr:to>
    <xdr:sp macro="" textlink="">
      <xdr:nvSpPr>
        <xdr:cNvPr id="4" name="TextBox 3"/>
        <xdr:cNvSpPr txBox="1"/>
      </xdr:nvSpPr>
      <xdr:spPr>
        <a:xfrm>
          <a:off x="1202266" y="1143000"/>
          <a:ext cx="21251333" cy="23283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400" b="1"/>
            <a:t>donors of genes</a:t>
          </a:r>
        </a:p>
      </xdr:txBody>
    </xdr:sp>
    <xdr:clientData/>
  </xdr:twoCellAnchor>
  <xdr:twoCellAnchor>
    <xdr:from>
      <xdr:col>40</xdr:col>
      <xdr:colOff>116418</xdr:colOff>
      <xdr:row>105</xdr:row>
      <xdr:rowOff>95251</xdr:rowOff>
    </xdr:from>
    <xdr:to>
      <xdr:col>40</xdr:col>
      <xdr:colOff>582085</xdr:colOff>
      <xdr:row>105</xdr:row>
      <xdr:rowOff>105832</xdr:rowOff>
    </xdr:to>
    <xdr:cxnSp macro="">
      <xdr:nvCxnSpPr>
        <xdr:cNvPr id="5" name="Straight Arrow Connector 4"/>
        <xdr:cNvCxnSpPr/>
      </xdr:nvCxnSpPr>
      <xdr:spPr>
        <a:xfrm rot="10800000" flipV="1">
          <a:off x="24500418" y="8477251"/>
          <a:ext cx="465667" cy="1058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592666</xdr:colOff>
      <xdr:row>127</xdr:row>
      <xdr:rowOff>0</xdr:rowOff>
    </xdr:from>
    <xdr:to>
      <xdr:col>36</xdr:col>
      <xdr:colOff>507999</xdr:colOff>
      <xdr:row>128</xdr:row>
      <xdr:rowOff>42333</xdr:rowOff>
    </xdr:to>
    <xdr:sp macro="" textlink="">
      <xdr:nvSpPr>
        <xdr:cNvPr id="6" name="TextBox 5"/>
        <xdr:cNvSpPr txBox="1"/>
      </xdr:nvSpPr>
      <xdr:spPr>
        <a:xfrm>
          <a:off x="1202266" y="1143000"/>
          <a:ext cx="21251333" cy="23283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400" b="1"/>
            <a:t>donors of genes</a:t>
          </a:r>
        </a:p>
      </xdr:txBody>
    </xdr:sp>
    <xdr:clientData/>
  </xdr:twoCellAnchor>
  <xdr:twoCellAnchor>
    <xdr:from>
      <xdr:col>40</xdr:col>
      <xdr:colOff>116418</xdr:colOff>
      <xdr:row>165</xdr:row>
      <xdr:rowOff>95251</xdr:rowOff>
    </xdr:from>
    <xdr:to>
      <xdr:col>40</xdr:col>
      <xdr:colOff>582085</xdr:colOff>
      <xdr:row>165</xdr:row>
      <xdr:rowOff>105832</xdr:rowOff>
    </xdr:to>
    <xdr:cxnSp macro="">
      <xdr:nvCxnSpPr>
        <xdr:cNvPr id="7" name="Straight Arrow Connector 6"/>
        <xdr:cNvCxnSpPr/>
      </xdr:nvCxnSpPr>
      <xdr:spPr>
        <a:xfrm rot="10800000" flipV="1">
          <a:off x="24500418" y="8477251"/>
          <a:ext cx="465667" cy="1058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504825</xdr:colOff>
      <xdr:row>199</xdr:row>
      <xdr:rowOff>0</xdr:rowOff>
    </xdr:from>
    <xdr:to>
      <xdr:col>62</xdr:col>
      <xdr:colOff>57150</xdr:colOff>
      <xdr:row>213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232410</xdr:colOff>
      <xdr:row>29</xdr:row>
      <xdr:rowOff>163830</xdr:rowOff>
    </xdr:from>
    <xdr:to>
      <xdr:col>56</xdr:col>
      <xdr:colOff>217170</xdr:colOff>
      <xdr:row>44</xdr:row>
      <xdr:rowOff>80010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1"/>
  <sheetViews>
    <sheetView zoomScale="90" zoomScaleNormal="90" workbookViewId="0">
      <selection activeCell="M1" sqref="M1:P15"/>
    </sheetView>
  </sheetViews>
  <sheetFormatPr defaultRowHeight="14.4" x14ac:dyDescent="0.3"/>
  <cols>
    <col min="3" max="3" width="11.6640625" bestFit="1" customWidth="1"/>
    <col min="4" max="4" width="12.88671875" customWidth="1"/>
    <col min="5" max="5" width="12.6640625" customWidth="1"/>
    <col min="6" max="6" width="11.6640625" bestFit="1" customWidth="1"/>
    <col min="7" max="7" width="10.5546875" bestFit="1" customWidth="1"/>
    <col min="8" max="8" width="11.6640625" bestFit="1" customWidth="1"/>
    <col min="9" max="9" width="12.109375" customWidth="1"/>
    <col min="10" max="10" width="13" customWidth="1"/>
    <col min="11" max="11" width="12.33203125" customWidth="1"/>
    <col min="12" max="17" width="10.5546875" bestFit="1" customWidth="1"/>
    <col min="18" max="18" width="13.88671875" customWidth="1"/>
    <col min="19" max="19" width="10.5546875" bestFit="1" customWidth="1"/>
    <col min="20" max="20" width="12.6640625" bestFit="1" customWidth="1"/>
    <col min="21" max="21" width="10.5546875" bestFit="1" customWidth="1"/>
    <col min="22" max="22" width="12.5546875" bestFit="1" customWidth="1"/>
    <col min="28" max="28" width="12.33203125" customWidth="1"/>
    <col min="29" max="29" width="12" customWidth="1"/>
  </cols>
  <sheetData>
    <row r="1" spans="1:87" ht="15" x14ac:dyDescent="0.25">
      <c r="A1" t="s">
        <v>5</v>
      </c>
      <c r="B1">
        <v>9</v>
      </c>
      <c r="D1" t="s">
        <v>2</v>
      </c>
      <c r="E1" s="1" t="s">
        <v>3</v>
      </c>
      <c r="F1" s="1" t="s">
        <v>4</v>
      </c>
      <c r="H1" s="1" t="s">
        <v>8</v>
      </c>
      <c r="I1" s="1" t="s">
        <v>9</v>
      </c>
      <c r="J1" s="1"/>
      <c r="K1" s="1" t="s">
        <v>10</v>
      </c>
      <c r="L1" s="1"/>
      <c r="O1" s="7" t="s">
        <v>233</v>
      </c>
      <c r="P1" s="71">
        <v>12000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5" x14ac:dyDescent="0.25">
      <c r="A2" t="s">
        <v>15</v>
      </c>
      <c r="B2" s="37">
        <v>7.0000000000000007E-2</v>
      </c>
      <c r="D2" t="s">
        <v>6</v>
      </c>
      <c r="E2" s="4">
        <f>W3</f>
        <v>2.1543443506495339</v>
      </c>
      <c r="F2" s="1">
        <v>0.53</v>
      </c>
      <c r="H2" s="1">
        <f>E2*F2*B1</f>
        <v>10.276222552598277</v>
      </c>
      <c r="I2" s="38">
        <f>GFLOW!Q2</f>
        <v>3.2345040858549199</v>
      </c>
      <c r="J2" s="1"/>
      <c r="K2" s="1">
        <f>(H2+H3)/(I2+I3)</f>
        <v>2.0725816758238604</v>
      </c>
      <c r="O2" s="7" t="s">
        <v>241</v>
      </c>
      <c r="P2" s="70">
        <v>50</v>
      </c>
      <c r="T2" s="2" t="s">
        <v>11</v>
      </c>
      <c r="U2" s="2" t="s">
        <v>12</v>
      </c>
      <c r="V2" s="2" t="s">
        <v>13</v>
      </c>
      <c r="W2" s="1" t="s">
        <v>3</v>
      </c>
      <c r="CD2" s="1"/>
      <c r="CE2" s="1"/>
      <c r="CF2" s="1"/>
      <c r="CG2" s="1"/>
      <c r="CH2" s="1"/>
      <c r="CI2" s="1"/>
    </row>
    <row r="3" spans="1:87" ht="15" x14ac:dyDescent="0.25">
      <c r="A3" t="s">
        <v>168</v>
      </c>
      <c r="B3" s="6">
        <v>0</v>
      </c>
      <c r="D3" t="s">
        <v>7</v>
      </c>
      <c r="E3" s="4">
        <f>W4</f>
        <v>0.79788456080286541</v>
      </c>
      <c r="F3" s="1">
        <v>0.37</v>
      </c>
      <c r="H3" s="1">
        <f>E3*F3*B1</f>
        <v>2.6569555874735418</v>
      </c>
      <c r="I3" s="38">
        <f>GFLOW!Q3</f>
        <v>3.0056254544831331</v>
      </c>
      <c r="J3" s="1"/>
      <c r="K3" s="1"/>
      <c r="L3" s="1"/>
      <c r="O3" s="7" t="s">
        <v>242</v>
      </c>
      <c r="P3" s="70">
        <v>0.5</v>
      </c>
      <c r="R3" t="s">
        <v>237</v>
      </c>
      <c r="S3" s="42">
        <f>P15/P13</f>
        <v>0.04</v>
      </c>
      <c r="T3" s="76">
        <f>S3</f>
        <v>0.04</v>
      </c>
      <c r="U3" s="3">
        <f>-NORMSINV(T3)</f>
        <v>1.7506860712521695</v>
      </c>
      <c r="V3" s="3">
        <f>EXP(-0.5*(U3^2))/SQRT(2*PI())</f>
        <v>8.6173774025981364E-2</v>
      </c>
      <c r="W3" s="4">
        <f>V3/T3</f>
        <v>2.1543443506495339</v>
      </c>
      <c r="CD3" s="1"/>
      <c r="CE3" s="1"/>
      <c r="CF3" s="1"/>
      <c r="CG3" s="1"/>
      <c r="CH3" s="1"/>
      <c r="CI3" s="1"/>
    </row>
    <row r="4" spans="1:87" ht="15" x14ac:dyDescent="0.25">
      <c r="B4" s="6"/>
      <c r="E4" s="1"/>
      <c r="F4" s="1"/>
      <c r="K4" t="s">
        <v>22</v>
      </c>
      <c r="O4" s="7" t="s">
        <v>243</v>
      </c>
      <c r="P4" s="70">
        <v>1</v>
      </c>
      <c r="R4" t="s">
        <v>238</v>
      </c>
      <c r="S4" s="42">
        <f>P3</f>
        <v>0.5</v>
      </c>
      <c r="T4" s="76">
        <f>S4</f>
        <v>0.5</v>
      </c>
      <c r="U4" s="3">
        <f>-NORMSINV(T4)</f>
        <v>0</v>
      </c>
      <c r="V4" s="3">
        <f>EXP(-0.5*(U4^2))/SQRT(2*PI())</f>
        <v>0.3989422804014327</v>
      </c>
      <c r="W4" s="4">
        <f>V4/T4</f>
        <v>0.79788456080286541</v>
      </c>
      <c r="CD4" s="1"/>
      <c r="CE4" s="1"/>
      <c r="CF4" s="1"/>
      <c r="CG4" s="1"/>
      <c r="CH4" s="1"/>
      <c r="CI4" s="1"/>
    </row>
    <row r="5" spans="1:87" ht="15" x14ac:dyDescent="0.25">
      <c r="F5">
        <f>F2/0.43</f>
        <v>1.2325581395348839</v>
      </c>
      <c r="H5" t="s">
        <v>170</v>
      </c>
      <c r="I5">
        <f>AVERAGE(I2:I3)</f>
        <v>3.1200647701690265</v>
      </c>
      <c r="K5">
        <f>K2*(I2+I3)/2</f>
        <v>6.4665890700359085</v>
      </c>
      <c r="O5" s="7" t="s">
        <v>234</v>
      </c>
      <c r="P5" s="72">
        <f>P1*P3/P2</f>
        <v>120</v>
      </c>
      <c r="R5" s="7" t="s">
        <v>239</v>
      </c>
      <c r="S5">
        <f>2*P5/P13</f>
        <v>0.8</v>
      </c>
      <c r="T5" s="76">
        <f>S5</f>
        <v>0.8</v>
      </c>
      <c r="U5" s="3">
        <f>-NORMSINV(T5)</f>
        <v>-0.84162123357291474</v>
      </c>
      <c r="V5" s="3">
        <f>EXP(-0.5*(U5^2))/SQRT(2*PI())</f>
        <v>0.27996192040780821</v>
      </c>
      <c r="W5" s="4">
        <f>V5/T5</f>
        <v>0.34995240050976023</v>
      </c>
    </row>
    <row r="6" spans="1:87" ht="15" x14ac:dyDescent="0.25">
      <c r="H6" t="s">
        <v>171</v>
      </c>
      <c r="I6">
        <f>1/SUM(I2:I3)</f>
        <v>0.16025308345535177</v>
      </c>
      <c r="O6" s="7" t="s">
        <v>240</v>
      </c>
      <c r="P6" s="72">
        <f>P2/P3</f>
        <v>100</v>
      </c>
      <c r="T6" t="s">
        <v>166</v>
      </c>
      <c r="U6" t="e">
        <f>#REF!/#REF!</f>
        <v>#REF!</v>
      </c>
    </row>
    <row r="7" spans="1:87" ht="15" x14ac:dyDescent="0.25">
      <c r="O7" s="7" t="s">
        <v>235</v>
      </c>
      <c r="P7" s="74">
        <v>0.4</v>
      </c>
    </row>
    <row r="8" spans="1:87" ht="15" x14ac:dyDescent="0.25">
      <c r="C8" s="37" t="s">
        <v>169</v>
      </c>
      <c r="D8" s="37"/>
      <c r="E8" s="37"/>
      <c r="F8" s="37"/>
      <c r="G8" s="39" t="s">
        <v>176</v>
      </c>
      <c r="H8" s="39"/>
      <c r="I8" s="39"/>
      <c r="J8" s="39"/>
      <c r="K8" s="39"/>
      <c r="O8" s="7" t="s">
        <v>244</v>
      </c>
      <c r="P8" s="70">
        <v>1</v>
      </c>
      <c r="Y8" s="39" t="s">
        <v>221</v>
      </c>
      <c r="Z8" s="39"/>
      <c r="AA8" s="39"/>
      <c r="AB8" s="39"/>
      <c r="AC8" s="39"/>
    </row>
    <row r="9" spans="1:87" ht="15" x14ac:dyDescent="0.25">
      <c r="H9" t="s">
        <v>172</v>
      </c>
      <c r="I9" t="s">
        <v>174</v>
      </c>
      <c r="O9" s="7" t="s">
        <v>245</v>
      </c>
      <c r="P9" s="70">
        <v>50</v>
      </c>
      <c r="Z9" t="s">
        <v>172</v>
      </c>
      <c r="AA9" t="s">
        <v>174</v>
      </c>
    </row>
    <row r="10" spans="1:87" ht="15" x14ac:dyDescent="0.25">
      <c r="C10" t="s">
        <v>22</v>
      </c>
      <c r="H10" t="s">
        <v>173</v>
      </c>
      <c r="I10" t="s">
        <v>173</v>
      </c>
      <c r="N10" t="s">
        <v>248</v>
      </c>
      <c r="P10" s="1">
        <v>0.33</v>
      </c>
      <c r="Z10" t="s">
        <v>173</v>
      </c>
      <c r="AA10" t="s">
        <v>173</v>
      </c>
    </row>
    <row r="11" spans="1:87" ht="15" x14ac:dyDescent="0.25">
      <c r="C11" s="41">
        <f>K2</f>
        <v>2.0725816758238604</v>
      </c>
      <c r="F11" t="s">
        <v>207</v>
      </c>
      <c r="G11" s="35" t="s">
        <v>175</v>
      </c>
      <c r="H11" s="44">
        <f>E2*F2*B1</f>
        <v>10.276222552598277</v>
      </c>
      <c r="I11" s="44">
        <f>E3*F3*B1</f>
        <v>2.6569555874735418</v>
      </c>
      <c r="J11" s="22"/>
      <c r="K11" t="s">
        <v>208</v>
      </c>
      <c r="N11" t="s">
        <v>247</v>
      </c>
      <c r="P11" s="1">
        <v>1</v>
      </c>
      <c r="T11" s="7" t="s">
        <v>178</v>
      </c>
      <c r="U11" s="1" t="s">
        <v>163</v>
      </c>
      <c r="V11" t="s">
        <v>164</v>
      </c>
      <c r="W11" t="s">
        <v>165</v>
      </c>
      <c r="Y11" s="35" t="s">
        <v>175</v>
      </c>
      <c r="Z11" s="44">
        <f>H11</f>
        <v>10.276222552598277</v>
      </c>
      <c r="AA11" s="44">
        <f>I11</f>
        <v>2.6569555874735418</v>
      </c>
      <c r="AB11" s="22"/>
      <c r="AC11" t="s">
        <v>208</v>
      </c>
    </row>
    <row r="12" spans="1:87" ht="15" x14ac:dyDescent="0.25">
      <c r="A12" t="s">
        <v>0</v>
      </c>
      <c r="B12" t="s">
        <v>177</v>
      </c>
      <c r="C12" s="1" t="s">
        <v>1</v>
      </c>
      <c r="D12" t="s">
        <v>204</v>
      </c>
      <c r="E12" s="1" t="s">
        <v>14</v>
      </c>
      <c r="F12" s="1" t="s">
        <v>17</v>
      </c>
      <c r="G12" s="1"/>
      <c r="H12" s="52" t="s">
        <v>205</v>
      </c>
      <c r="I12" s="52" t="s">
        <v>206</v>
      </c>
      <c r="J12" s="53" t="s">
        <v>204</v>
      </c>
      <c r="K12" s="1" t="s">
        <v>17</v>
      </c>
      <c r="O12" s="7" t="s">
        <v>246</v>
      </c>
      <c r="P12" s="73">
        <f>(P5/P7)*2/P8</f>
        <v>600</v>
      </c>
      <c r="R12" s="35"/>
      <c r="T12" s="43" t="s">
        <v>18</v>
      </c>
      <c r="U12" s="45">
        <f>GFLOW!AN46</f>
        <v>0.50557823082471764</v>
      </c>
      <c r="V12" s="45">
        <f>GFLOW!AN106</f>
        <v>0.51763923715251192</v>
      </c>
      <c r="W12" s="45">
        <f>GFLOW!AN166</f>
        <v>0.75719806401490142</v>
      </c>
      <c r="Y12" s="1"/>
      <c r="Z12" s="52" t="s">
        <v>205</v>
      </c>
      <c r="AA12" s="52" t="s">
        <v>206</v>
      </c>
      <c r="AB12" s="53" t="s">
        <v>204</v>
      </c>
      <c r="AC12" s="1" t="s">
        <v>17</v>
      </c>
    </row>
    <row r="13" spans="1:87" x14ac:dyDescent="0.3">
      <c r="A13">
        <v>1</v>
      </c>
      <c r="B13" s="42">
        <f>1/(1+B$2)^($A13-1)</f>
        <v>1</v>
      </c>
      <c r="C13">
        <v>0</v>
      </c>
      <c r="D13" s="36">
        <f>C13*P$1</f>
        <v>0</v>
      </c>
      <c r="E13" s="6">
        <f t="shared" ref="E13:E37" si="0">B$3*P$13*2</f>
        <v>0</v>
      </c>
      <c r="F13" s="61">
        <f>(D13-E13)*B13</f>
        <v>0</v>
      </c>
      <c r="G13" s="47"/>
      <c r="H13" s="50">
        <f>U13/B13</f>
        <v>0</v>
      </c>
      <c r="I13" s="50">
        <f>V13/B13</f>
        <v>0</v>
      </c>
      <c r="J13" s="48">
        <f>(H$11*H13+I$11*I13)*P$1</f>
        <v>0</v>
      </c>
      <c r="K13" s="63">
        <f>(J13-E13)*B13</f>
        <v>0</v>
      </c>
      <c r="O13" s="7" t="s">
        <v>249</v>
      </c>
      <c r="P13" s="73">
        <f>P12*P8/2</f>
        <v>300</v>
      </c>
      <c r="Q13" t="s">
        <v>254</v>
      </c>
      <c r="R13">
        <f>P13/P15</f>
        <v>25</v>
      </c>
      <c r="T13" s="1" t="s">
        <v>179</v>
      </c>
      <c r="U13" s="46">
        <f t="array" ref="U13:U42">TRANSPOSE(GFLOW!AP46:BS46)</f>
        <v>0</v>
      </c>
      <c r="V13" s="46">
        <f t="array" ref="V13:V42">TRANSPOSE(GFLOW!AP106:BS106)</f>
        <v>0</v>
      </c>
      <c r="W13" s="46">
        <f t="array" ref="W13:W42">TRANSPOSE(GFLOW!AP166:BS166)</f>
        <v>0</v>
      </c>
      <c r="Y13" s="47"/>
      <c r="Z13" s="50">
        <v>0</v>
      </c>
      <c r="AA13" s="50">
        <f>Z13</f>
        <v>0</v>
      </c>
      <c r="AB13" s="48">
        <f>(Z$11*Z13+AA$11*AA13)*$P$1</f>
        <v>0</v>
      </c>
      <c r="AC13" s="63">
        <f>(AB13-E13)*B13</f>
        <v>0</v>
      </c>
    </row>
    <row r="14" spans="1:87" x14ac:dyDescent="0.3">
      <c r="A14">
        <v>2</v>
      </c>
      <c r="B14" s="42">
        <f t="shared" ref="B14:B37" si="1">1/(1+B$2)^($A14-1)</f>
        <v>0.93457943925233644</v>
      </c>
      <c r="C14">
        <v>0</v>
      </c>
      <c r="D14" s="36">
        <f t="shared" ref="D14:D37" si="2">C14*P$1</f>
        <v>0</v>
      </c>
      <c r="E14" s="6">
        <f t="shared" si="0"/>
        <v>0</v>
      </c>
      <c r="F14" s="61">
        <f t="shared" ref="F14:F37" si="3">(D14-E14)*B14</f>
        <v>0</v>
      </c>
      <c r="H14" s="50">
        <f t="shared" ref="H14:H37" si="4">U14/B14</f>
        <v>0</v>
      </c>
      <c r="I14" s="50">
        <f t="shared" ref="I14:I37" si="5">V14/B14</f>
        <v>0</v>
      </c>
      <c r="J14" s="48">
        <f>((H$11*H14+I$11*I14)*P$1)+J13</f>
        <v>0</v>
      </c>
      <c r="K14" s="63">
        <f t="shared" ref="K14:K37" si="6">(J14-E14)*B14</f>
        <v>0</v>
      </c>
      <c r="M14" s="75"/>
      <c r="N14" s="35"/>
      <c r="O14" s="43" t="s">
        <v>250</v>
      </c>
      <c r="P14" s="77">
        <f>P12*P10</f>
        <v>198</v>
      </c>
      <c r="Q14" t="s">
        <v>255</v>
      </c>
      <c r="R14">
        <f>P13/P5</f>
        <v>2.5</v>
      </c>
      <c r="T14" s="1" t="s">
        <v>180</v>
      </c>
      <c r="U14" s="46">
        <v>0</v>
      </c>
      <c r="V14" s="46">
        <v>0</v>
      </c>
      <c r="W14" s="46">
        <v>0.1511718820861678</v>
      </c>
      <c r="Z14" s="50">
        <v>0</v>
      </c>
      <c r="AA14" s="50">
        <f t="shared" ref="AA14:AA37" si="7">Z14</f>
        <v>0</v>
      </c>
      <c r="AB14" s="48">
        <f>(Z$11*Z14+AA$11*AA14)*$P$1+AB13</f>
        <v>0</v>
      </c>
      <c r="AC14" s="63">
        <f t="shared" ref="AC14:AC37" si="8">(AB14-E14)*B14</f>
        <v>0</v>
      </c>
    </row>
    <row r="15" spans="1:87" x14ac:dyDescent="0.3">
      <c r="A15">
        <v>3</v>
      </c>
      <c r="B15" s="42">
        <f t="shared" si="1"/>
        <v>0.87343872827321156</v>
      </c>
      <c r="C15">
        <v>0</v>
      </c>
      <c r="D15" s="36">
        <f t="shared" si="2"/>
        <v>0</v>
      </c>
      <c r="E15" s="6">
        <f t="shared" si="0"/>
        <v>0</v>
      </c>
      <c r="F15" s="61">
        <f t="shared" si="3"/>
        <v>0</v>
      </c>
      <c r="H15" s="50">
        <f t="shared" si="4"/>
        <v>0</v>
      </c>
      <c r="I15" s="50">
        <f t="shared" si="5"/>
        <v>0</v>
      </c>
      <c r="J15" s="48">
        <f t="shared" ref="J15:J37" si="9">((H$11*H15+I$11*I15)*P$1)+J14</f>
        <v>0</v>
      </c>
      <c r="K15" s="63">
        <f t="shared" si="6"/>
        <v>0</v>
      </c>
      <c r="L15" s="75"/>
      <c r="M15" s="75"/>
      <c r="N15" s="35"/>
      <c r="O15" s="43" t="s">
        <v>236</v>
      </c>
      <c r="P15" s="77">
        <f>(P12/P9)*P11</f>
        <v>12</v>
      </c>
      <c r="Q15" s="35">
        <f>P15/P13</f>
        <v>0.04</v>
      </c>
      <c r="T15" s="1" t="s">
        <v>181</v>
      </c>
      <c r="U15" s="46">
        <v>0</v>
      </c>
      <c r="V15" s="46">
        <v>0</v>
      </c>
      <c r="W15" s="46">
        <v>0.14397322103444551</v>
      </c>
      <c r="Z15" s="50">
        <v>0</v>
      </c>
      <c r="AA15" s="50">
        <f t="shared" si="7"/>
        <v>0</v>
      </c>
      <c r="AB15" s="48">
        <f t="shared" ref="AB15:AB37" si="10">(Z$11*Z15+AA$11*AA15)*$P$1+AB14</f>
        <v>0</v>
      </c>
      <c r="AC15" s="63">
        <f t="shared" si="8"/>
        <v>0</v>
      </c>
    </row>
    <row r="16" spans="1:87" x14ac:dyDescent="0.3">
      <c r="A16">
        <v>4</v>
      </c>
      <c r="B16" s="42">
        <f t="shared" si="1"/>
        <v>0.81629787689085187</v>
      </c>
      <c r="C16">
        <v>0</v>
      </c>
      <c r="D16" s="36">
        <f t="shared" si="2"/>
        <v>0</v>
      </c>
      <c r="E16" s="6">
        <f t="shared" si="0"/>
        <v>0</v>
      </c>
      <c r="F16" s="61">
        <f t="shared" si="3"/>
        <v>0</v>
      </c>
      <c r="H16" s="50">
        <f t="shared" si="4"/>
        <v>0</v>
      </c>
      <c r="I16" s="50">
        <f t="shared" si="5"/>
        <v>0</v>
      </c>
      <c r="J16" s="48">
        <f t="shared" si="9"/>
        <v>0</v>
      </c>
      <c r="K16" s="63">
        <f t="shared" si="6"/>
        <v>0</v>
      </c>
      <c r="N16" s="7" t="s">
        <v>214</v>
      </c>
      <c r="T16" s="1" t="s">
        <v>182</v>
      </c>
      <c r="U16" s="46">
        <v>0</v>
      </c>
      <c r="V16" s="46">
        <v>0</v>
      </c>
      <c r="W16" s="46">
        <v>0.15997029129961282</v>
      </c>
      <c r="Z16" s="50">
        <v>0</v>
      </c>
      <c r="AA16" s="50">
        <f t="shared" si="7"/>
        <v>0</v>
      </c>
      <c r="AB16" s="48">
        <f t="shared" si="10"/>
        <v>0</v>
      </c>
      <c r="AC16" s="63">
        <f t="shared" si="8"/>
        <v>0</v>
      </c>
    </row>
    <row r="17" spans="1:29" x14ac:dyDescent="0.3">
      <c r="A17">
        <v>5</v>
      </c>
      <c r="B17" s="42">
        <f t="shared" si="1"/>
        <v>0.7628952120475252</v>
      </c>
      <c r="C17">
        <v>0</v>
      </c>
      <c r="D17" s="36">
        <f t="shared" si="2"/>
        <v>0</v>
      </c>
      <c r="E17" s="6">
        <f t="shared" si="0"/>
        <v>0</v>
      </c>
      <c r="F17" s="61">
        <f t="shared" si="3"/>
        <v>0</v>
      </c>
      <c r="H17" s="50">
        <f t="shared" si="4"/>
        <v>1.6261447407758093E-2</v>
      </c>
      <c r="I17" s="50">
        <f t="shared" si="5"/>
        <v>1.7333875842291433E-2</v>
      </c>
      <c r="J17" s="48">
        <f t="shared" si="9"/>
        <v>2557.9390903349208</v>
      </c>
      <c r="K17" s="63">
        <f t="shared" si="6"/>
        <v>1951.4394847257131</v>
      </c>
      <c r="N17" t="s">
        <v>175</v>
      </c>
      <c r="P17">
        <f>W3*F2*B1</f>
        <v>10.276222552598277</v>
      </c>
      <c r="T17" s="1" t="s">
        <v>183</v>
      </c>
      <c r="U17" s="46">
        <v>1.2405780368341288E-2</v>
      </c>
      <c r="V17" s="46">
        <v>1.3223930886310398E-2</v>
      </c>
      <c r="W17" s="46">
        <v>4.3529405587569944E-2</v>
      </c>
      <c r="Z17" s="50">
        <v>0</v>
      </c>
      <c r="AA17" s="50">
        <f t="shared" si="7"/>
        <v>0</v>
      </c>
      <c r="AB17" s="48">
        <f t="shared" si="10"/>
        <v>0</v>
      </c>
      <c r="AC17" s="63">
        <f t="shared" si="8"/>
        <v>0</v>
      </c>
    </row>
    <row r="18" spans="1:29" x14ac:dyDescent="0.3">
      <c r="A18">
        <v>6</v>
      </c>
      <c r="B18" s="42">
        <f t="shared" si="1"/>
        <v>0.71298617948366838</v>
      </c>
      <c r="C18" s="5">
        <f>C17+K$2</f>
        <v>2.0725816758238604</v>
      </c>
      <c r="D18" s="36">
        <f>C18*P$1</f>
        <v>24870.980109886324</v>
      </c>
      <c r="E18" s="6">
        <f t="shared" si="0"/>
        <v>0</v>
      </c>
      <c r="F18" s="61">
        <f t="shared" si="3"/>
        <v>17732.665088562157</v>
      </c>
      <c r="H18" s="50">
        <f t="shared" si="4"/>
        <v>2.2628660269277526E-2</v>
      </c>
      <c r="I18" s="50">
        <f t="shared" si="5"/>
        <v>3.0540099022938916E-2</v>
      </c>
      <c r="J18" s="48">
        <f t="shared" si="9"/>
        <v>6322.1091191576461</v>
      </c>
      <c r="K18" s="63">
        <f t="shared" si="6"/>
        <v>4507.5764271470698</v>
      </c>
      <c r="N18" t="s">
        <v>18</v>
      </c>
      <c r="P18">
        <f>$U12</f>
        <v>0.50557823082471764</v>
      </c>
      <c r="R18" t="s">
        <v>217</v>
      </c>
      <c r="T18" s="1" t="s">
        <v>184</v>
      </c>
      <c r="U18" s="46">
        <v>1.6133922032226061E-2</v>
      </c>
      <c r="V18" s="46">
        <v>2.1774668523418132E-2</v>
      </c>
      <c r="W18" s="46">
        <v>6.5639586763701602E-2</v>
      </c>
      <c r="Z18" s="50">
        <f t="shared" ref="Z18:Z37" si="11">I$6</f>
        <v>0.16025308345535177</v>
      </c>
      <c r="AA18" s="50">
        <f t="shared" si="7"/>
        <v>0.16025308345535177</v>
      </c>
      <c r="AB18" s="48">
        <f t="shared" si="10"/>
        <v>24870.980109886324</v>
      </c>
      <c r="AC18" s="63">
        <f t="shared" si="8"/>
        <v>17732.665088562157</v>
      </c>
    </row>
    <row r="19" spans="1:29" x14ac:dyDescent="0.3">
      <c r="A19">
        <v>7</v>
      </c>
      <c r="B19" s="42">
        <f t="shared" si="1"/>
        <v>0.66634222381651254</v>
      </c>
      <c r="C19" s="5">
        <f t="shared" ref="C19:C37" si="12">C18+K$2</f>
        <v>4.1451633516477209</v>
      </c>
      <c r="D19" s="36">
        <f t="shared" si="2"/>
        <v>49741.960219772649</v>
      </c>
      <c r="E19" s="6">
        <f t="shared" si="0"/>
        <v>0</v>
      </c>
      <c r="F19" s="61">
        <f t="shared" si="3"/>
        <v>33145.16838983581</v>
      </c>
      <c r="H19" s="50">
        <f t="shared" si="4"/>
        <v>4.7953186331533684E-2</v>
      </c>
      <c r="I19" s="50">
        <f t="shared" si="5"/>
        <v>4.9571488167532159E-2</v>
      </c>
      <c r="J19" s="48">
        <f t="shared" si="9"/>
        <v>13815.95140693953</v>
      </c>
      <c r="K19" s="63">
        <f t="shared" si="6"/>
        <v>9206.1517846409624</v>
      </c>
      <c r="N19" t="s">
        <v>19</v>
      </c>
      <c r="P19">
        <f>P1/ P15</f>
        <v>1000</v>
      </c>
      <c r="T19" s="1" t="s">
        <v>185</v>
      </c>
      <c r="U19" s="46">
        <v>3.1953232819241749E-2</v>
      </c>
      <c r="V19" s="46">
        <v>3.3031575663447318E-2</v>
      </c>
      <c r="W19" s="46">
        <v>4.9353087300830135E-2</v>
      </c>
      <c r="Z19" s="50">
        <f t="shared" si="11"/>
        <v>0.16025308345535177</v>
      </c>
      <c r="AA19" s="50">
        <f t="shared" si="7"/>
        <v>0.16025308345535177</v>
      </c>
      <c r="AB19" s="48">
        <f t="shared" si="10"/>
        <v>49741.960219772649</v>
      </c>
      <c r="AC19" s="63">
        <f t="shared" si="8"/>
        <v>33145.16838983581</v>
      </c>
    </row>
    <row r="20" spans="1:29" x14ac:dyDescent="0.3">
      <c r="A20">
        <v>8</v>
      </c>
      <c r="B20" s="42">
        <f t="shared" si="1"/>
        <v>0.62274974188459109</v>
      </c>
      <c r="C20" s="5">
        <f t="shared" si="12"/>
        <v>6.2177450274715813</v>
      </c>
      <c r="D20" s="36">
        <f t="shared" si="2"/>
        <v>74612.940329658973</v>
      </c>
      <c r="E20" s="6">
        <f t="shared" si="0"/>
        <v>0</v>
      </c>
      <c r="F20" s="61">
        <f t="shared" si="3"/>
        <v>46465.189331545524</v>
      </c>
      <c r="H20" s="50">
        <f t="shared" si="4"/>
        <v>4.7821383521115493E-2</v>
      </c>
      <c r="I20" s="50">
        <f t="shared" si="5"/>
        <v>5.171621761817518E-2</v>
      </c>
      <c r="J20" s="48">
        <f t="shared" si="9"/>
        <v>21361.921885336491</v>
      </c>
      <c r="K20" s="63">
        <f t="shared" si="6"/>
        <v>13303.131340252097</v>
      </c>
      <c r="O20" t="s">
        <v>21</v>
      </c>
      <c r="P20" s="36">
        <f>P17*P18*P19</f>
        <v>5195.434417703701</v>
      </c>
      <c r="R20" s="36">
        <f>P20*P15</f>
        <v>62345.213012444408</v>
      </c>
      <c r="T20" s="1" t="s">
        <v>186</v>
      </c>
      <c r="U20" s="46">
        <v>2.9780754244338712E-2</v>
      </c>
      <c r="V20" s="46">
        <v>3.2206261172965933E-2</v>
      </c>
      <c r="W20" s="46">
        <v>3.8124631562797461E-2</v>
      </c>
      <c r="Z20" s="50">
        <f t="shared" si="11"/>
        <v>0.16025308345535177</v>
      </c>
      <c r="AA20" s="50">
        <f t="shared" si="7"/>
        <v>0.16025308345535177</v>
      </c>
      <c r="AB20" s="48">
        <f t="shared" si="10"/>
        <v>74612.940329658973</v>
      </c>
      <c r="AC20" s="63">
        <f t="shared" si="8"/>
        <v>46465.189331545524</v>
      </c>
    </row>
    <row r="21" spans="1:29" x14ac:dyDescent="0.3">
      <c r="A21">
        <v>9</v>
      </c>
      <c r="B21" s="42">
        <f t="shared" si="1"/>
        <v>0.5820091045650384</v>
      </c>
      <c r="C21" s="5">
        <f t="shared" si="12"/>
        <v>8.2903267032954417</v>
      </c>
      <c r="D21" s="36">
        <f t="shared" si="2"/>
        <v>99483.920439545298</v>
      </c>
      <c r="E21" s="6">
        <f t="shared" si="0"/>
        <v>0</v>
      </c>
      <c r="F21" s="61">
        <f t="shared" si="3"/>
        <v>57900.547453639279</v>
      </c>
      <c r="H21" s="50">
        <f t="shared" si="4"/>
        <v>6.5715757885829729E-2</v>
      </c>
      <c r="I21" s="50">
        <f t="shared" si="5"/>
        <v>6.19234149411673E-2</v>
      </c>
      <c r="J21" s="48">
        <f t="shared" si="9"/>
        <v>31439.972084186433</v>
      </c>
      <c r="K21" s="63">
        <f t="shared" si="6"/>
        <v>18298.35000026715</v>
      </c>
      <c r="T21" s="1" t="s">
        <v>187</v>
      </c>
      <c r="U21" s="46">
        <v>3.824716940294462E-2</v>
      </c>
      <c r="V21" s="46">
        <v>3.6039991281518101E-2</v>
      </c>
      <c r="W21" s="46">
        <v>2.2879778715538309E-2</v>
      </c>
      <c r="Z21" s="50">
        <f t="shared" si="11"/>
        <v>0.16025308345535177</v>
      </c>
      <c r="AA21" s="50">
        <f t="shared" si="7"/>
        <v>0.16025308345535177</v>
      </c>
      <c r="AB21" s="48">
        <f t="shared" si="10"/>
        <v>99483.920439545298</v>
      </c>
      <c r="AC21" s="63">
        <f t="shared" si="8"/>
        <v>57900.547453639279</v>
      </c>
    </row>
    <row r="22" spans="1:29" x14ac:dyDescent="0.3">
      <c r="A22">
        <v>10</v>
      </c>
      <c r="B22" s="42">
        <f t="shared" si="1"/>
        <v>0.54393374258414806</v>
      </c>
      <c r="C22" s="5">
        <f t="shared" si="12"/>
        <v>10.362908379119302</v>
      </c>
      <c r="D22" s="36">
        <f t="shared" si="2"/>
        <v>124354.90054943162</v>
      </c>
      <c r="E22" s="6">
        <f t="shared" si="0"/>
        <v>0</v>
      </c>
      <c r="F22" s="61">
        <f t="shared" si="3"/>
        <v>67640.82646453187</v>
      </c>
      <c r="H22" s="50">
        <f t="shared" si="4"/>
        <v>6.2901049365346615E-2</v>
      </c>
      <c r="I22" s="50">
        <f t="shared" si="5"/>
        <v>6.7942484677898846E-2</v>
      </c>
      <c r="J22" s="48">
        <f t="shared" si="9"/>
        <v>41362.836240531047</v>
      </c>
      <c r="K22" s="63">
        <f t="shared" si="6"/>
        <v>22498.642320207284</v>
      </c>
      <c r="N22" s="7" t="s">
        <v>215</v>
      </c>
      <c r="T22" s="1" t="s">
        <v>188</v>
      </c>
      <c r="U22" s="46">
        <v>3.4214003193763234E-2</v>
      </c>
      <c r="V22" s="46">
        <v>3.6956209971315657E-2</v>
      </c>
      <c r="W22" s="46">
        <v>2.18692216669703E-2</v>
      </c>
      <c r="Z22" s="50">
        <f t="shared" si="11"/>
        <v>0.16025308345535177</v>
      </c>
      <c r="AA22" s="50">
        <f t="shared" si="7"/>
        <v>0.16025308345535177</v>
      </c>
      <c r="AB22" s="48">
        <f t="shared" si="10"/>
        <v>124354.90054943162</v>
      </c>
      <c r="AC22" s="63">
        <f t="shared" si="8"/>
        <v>67640.82646453187</v>
      </c>
    </row>
    <row r="23" spans="1:29" x14ac:dyDescent="0.3">
      <c r="A23">
        <v>11</v>
      </c>
      <c r="B23" s="42">
        <f t="shared" si="1"/>
        <v>0.5083492921347178</v>
      </c>
      <c r="C23" s="5">
        <f t="shared" si="12"/>
        <v>12.435490054943163</v>
      </c>
      <c r="D23" s="36">
        <f t="shared" si="2"/>
        <v>149225.88065931795</v>
      </c>
      <c r="E23" s="6">
        <f t="shared" si="0"/>
        <v>0</v>
      </c>
      <c r="F23" s="61">
        <f t="shared" si="3"/>
        <v>75858.87080134415</v>
      </c>
      <c r="H23" s="50">
        <f t="shared" si="4"/>
        <v>7.4533198149571281E-2</v>
      </c>
      <c r="I23" s="50">
        <f t="shared" si="5"/>
        <v>7.4560893647456619E-2</v>
      </c>
      <c r="J23" s="48">
        <f t="shared" si="9"/>
        <v>52931.13281723742</v>
      </c>
      <c r="K23" s="63">
        <f t="shared" si="6"/>
        <v>26907.503899531373</v>
      </c>
      <c r="N23" t="s">
        <v>175</v>
      </c>
      <c r="P23">
        <f>W4*F3*B1</f>
        <v>2.6569555874735418</v>
      </c>
      <c r="T23" s="1" t="s">
        <v>189</v>
      </c>
      <c r="U23" s="46">
        <v>3.788889851987122E-2</v>
      </c>
      <c r="V23" s="46">
        <v>3.7902977506616552E-2</v>
      </c>
      <c r="W23" s="46">
        <v>1.5714869928128216E-2</v>
      </c>
      <c r="Z23" s="50">
        <f t="shared" si="11"/>
        <v>0.16025308345535177</v>
      </c>
      <c r="AA23" s="50">
        <f t="shared" si="7"/>
        <v>0.16025308345535177</v>
      </c>
      <c r="AB23" s="48">
        <f t="shared" si="10"/>
        <v>149225.88065931795</v>
      </c>
      <c r="AC23" s="63">
        <f t="shared" si="8"/>
        <v>75858.87080134415</v>
      </c>
    </row>
    <row r="24" spans="1:29" x14ac:dyDescent="0.3">
      <c r="A24">
        <v>12</v>
      </c>
      <c r="B24" s="42">
        <f t="shared" si="1"/>
        <v>0.47509279638758667</v>
      </c>
      <c r="C24" s="5">
        <f t="shared" si="12"/>
        <v>14.508071730767023</v>
      </c>
      <c r="D24" s="36">
        <f t="shared" si="2"/>
        <v>174096.86076920427</v>
      </c>
      <c r="E24" s="6">
        <f t="shared" si="0"/>
        <v>0</v>
      </c>
      <c r="F24" s="61">
        <f t="shared" si="3"/>
        <v>82712.164425141586</v>
      </c>
      <c r="H24" s="50">
        <f t="shared" si="4"/>
        <v>7.7764791388230142E-2</v>
      </c>
      <c r="I24" s="50">
        <f t="shared" si="5"/>
        <v>7.9320476252965247E-2</v>
      </c>
      <c r="J24" s="48">
        <f t="shared" si="9"/>
        <v>65049.684244955934</v>
      </c>
      <c r="K24" s="63">
        <f t="shared" si="6"/>
        <v>30904.636392065655</v>
      </c>
      <c r="N24" t="s">
        <v>18</v>
      </c>
      <c r="P24">
        <f>$V12</f>
        <v>0.51763923715251192</v>
      </c>
      <c r="R24" t="s">
        <v>218</v>
      </c>
      <c r="T24" s="1" t="s">
        <v>190</v>
      </c>
      <c r="U24" s="46">
        <v>3.6945492201131573E-2</v>
      </c>
      <c r="V24" s="46">
        <v>3.7684586873816421E-2</v>
      </c>
      <c r="W24" s="46">
        <v>1.1827635415336839E-2</v>
      </c>
      <c r="Z24" s="50">
        <f t="shared" si="11"/>
        <v>0.16025308345535177</v>
      </c>
      <c r="AA24" s="50">
        <f t="shared" si="7"/>
        <v>0.16025308345535177</v>
      </c>
      <c r="AB24" s="48">
        <f t="shared" si="10"/>
        <v>174096.86076920427</v>
      </c>
      <c r="AC24" s="63">
        <f t="shared" si="8"/>
        <v>82712.164425141586</v>
      </c>
    </row>
    <row r="25" spans="1:29" x14ac:dyDescent="0.3">
      <c r="A25">
        <v>13</v>
      </c>
      <c r="B25" s="42">
        <f t="shared" si="1"/>
        <v>0.44401195924073528</v>
      </c>
      <c r="C25" s="5">
        <f t="shared" si="12"/>
        <v>16.580653406590883</v>
      </c>
      <c r="D25" s="36">
        <f t="shared" si="2"/>
        <v>198967.8408790906</v>
      </c>
      <c r="E25" s="6">
        <f t="shared" si="0"/>
        <v>0</v>
      </c>
      <c r="F25" s="61">
        <f t="shared" si="3"/>
        <v>88344.100854623874</v>
      </c>
      <c r="H25" s="50">
        <f t="shared" si="4"/>
        <v>8.4387082097286445E-2</v>
      </c>
      <c r="I25" s="50">
        <f t="shared" si="5"/>
        <v>8.3767589773084863E-2</v>
      </c>
      <c r="J25" s="48">
        <f t="shared" si="9"/>
        <v>78126.650667670576</v>
      </c>
      <c r="K25" s="63">
        <f t="shared" si="6"/>
        <v>34689.167231868909</v>
      </c>
      <c r="N25" t="s">
        <v>19</v>
      </c>
      <c r="P25">
        <f>P1/P14</f>
        <v>60.606060606060609</v>
      </c>
      <c r="R25" s="49"/>
      <c r="T25" s="1" t="s">
        <v>191</v>
      </c>
      <c r="U25" s="46">
        <v>3.7468873656624928E-2</v>
      </c>
      <c r="V25" s="46">
        <v>3.7193811656021591E-2</v>
      </c>
      <c r="W25" s="46">
        <v>8.661443451761985E-3</v>
      </c>
      <c r="Z25" s="50">
        <f t="shared" si="11"/>
        <v>0.16025308345535177</v>
      </c>
      <c r="AA25" s="50">
        <f t="shared" si="7"/>
        <v>0.16025308345535177</v>
      </c>
      <c r="AB25" s="48">
        <f t="shared" si="10"/>
        <v>198967.8408790906</v>
      </c>
      <c r="AC25" s="63">
        <f t="shared" si="8"/>
        <v>88344.100854623874</v>
      </c>
    </row>
    <row r="26" spans="1:29" x14ac:dyDescent="0.3">
      <c r="A26">
        <v>14</v>
      </c>
      <c r="B26" s="42">
        <f t="shared" si="1"/>
        <v>0.41496444788853759</v>
      </c>
      <c r="C26" s="5">
        <f t="shared" si="12"/>
        <v>18.653235082414746</v>
      </c>
      <c r="D26" s="36">
        <f t="shared" si="2"/>
        <v>223838.82098897695</v>
      </c>
      <c r="E26" s="6">
        <f t="shared" si="0"/>
        <v>0</v>
      </c>
      <c r="F26" s="61">
        <f t="shared" si="3"/>
        <v>92885.152767712018</v>
      </c>
      <c r="H26" s="50">
        <f t="shared" si="4"/>
        <v>8.6492825476276972E-2</v>
      </c>
      <c r="I26" s="50">
        <f t="shared" si="5"/>
        <v>8.7880325143050358E-2</v>
      </c>
      <c r="J26" s="48">
        <f t="shared" si="9"/>
        <v>91594.414404251584</v>
      </c>
      <c r="K26" s="63">
        <f t="shared" si="6"/>
        <v>38008.42560293417</v>
      </c>
      <c r="O26" t="s">
        <v>21</v>
      </c>
      <c r="P26" s="36">
        <f>P23*P24*P25</f>
        <v>83.354209905933843</v>
      </c>
      <c r="R26" s="36">
        <f>P26*P14</f>
        <v>16504.1335613749</v>
      </c>
      <c r="T26" s="1" t="s">
        <v>192</v>
      </c>
      <c r="U26" s="46">
        <v>3.5891447570082911E-2</v>
      </c>
      <c r="V26" s="46">
        <v>3.646721060325106E-2</v>
      </c>
      <c r="W26" s="46">
        <v>7.0491761432078309E-3</v>
      </c>
      <c r="Z26" s="50">
        <f t="shared" si="11"/>
        <v>0.16025308345535177</v>
      </c>
      <c r="AA26" s="50">
        <f t="shared" si="7"/>
        <v>0.16025308345535177</v>
      </c>
      <c r="AB26" s="48">
        <f t="shared" si="10"/>
        <v>223838.82098897692</v>
      </c>
      <c r="AC26" s="63">
        <f t="shared" si="8"/>
        <v>92885.152767712003</v>
      </c>
    </row>
    <row r="27" spans="1:29" x14ac:dyDescent="0.3">
      <c r="A27">
        <v>15</v>
      </c>
      <c r="B27" s="42">
        <f t="shared" si="1"/>
        <v>0.3878172410173249</v>
      </c>
      <c r="C27" s="5">
        <f t="shared" si="12"/>
        <v>20.725816758238608</v>
      </c>
      <c r="D27" s="36">
        <f t="shared" si="2"/>
        <v>248709.8010988633</v>
      </c>
      <c r="E27" s="6">
        <f t="shared" si="0"/>
        <v>0</v>
      </c>
      <c r="F27" s="61">
        <f t="shared" si="3"/>
        <v>96453.948876128808</v>
      </c>
      <c r="H27" s="50">
        <f t="shared" si="4"/>
        <v>9.1234554368936002E-2</v>
      </c>
      <c r="I27" s="50">
        <f t="shared" si="5"/>
        <v>9.1489693295259633E-2</v>
      </c>
      <c r="J27" s="48">
        <f t="shared" si="9"/>
        <v>105761.98204800431</v>
      </c>
      <c r="K27" s="63">
        <f t="shared" si="6"/>
        <v>41016.32008238088</v>
      </c>
      <c r="T27" s="1" t="s">
        <v>193</v>
      </c>
      <c r="U27" s="46">
        <v>3.5382333160805884E-2</v>
      </c>
      <c r="V27" s="46">
        <v>3.5481280435288837E-2</v>
      </c>
      <c r="W27" s="46">
        <v>5.167010849190962E-3</v>
      </c>
      <c r="Z27" s="50">
        <f t="shared" si="11"/>
        <v>0.16025308345535177</v>
      </c>
      <c r="AA27" s="50">
        <f t="shared" si="7"/>
        <v>0.16025308345535177</v>
      </c>
      <c r="AB27" s="48">
        <f t="shared" si="10"/>
        <v>248709.80109886324</v>
      </c>
      <c r="AC27" s="63">
        <f t="shared" si="8"/>
        <v>96453.948876128779</v>
      </c>
    </row>
    <row r="28" spans="1:29" x14ac:dyDescent="0.3">
      <c r="A28">
        <v>16</v>
      </c>
      <c r="B28" s="42">
        <f t="shared" si="1"/>
        <v>0.36244601964235967</v>
      </c>
      <c r="C28" s="5">
        <f t="shared" si="12"/>
        <v>22.79839843406247</v>
      </c>
      <c r="D28" s="36">
        <f t="shared" si="2"/>
        <v>273580.78120874963</v>
      </c>
      <c r="E28" s="6">
        <f t="shared" si="0"/>
        <v>0</v>
      </c>
      <c r="F28" s="61">
        <f t="shared" si="3"/>
        <v>99158.265199758578</v>
      </c>
      <c r="H28" s="50">
        <f t="shared" si="4"/>
        <v>9.4489835163138983E-2</v>
      </c>
      <c r="I28" s="50">
        <f t="shared" si="5"/>
        <v>9.4942796627035489E-2</v>
      </c>
      <c r="J28" s="48">
        <f t="shared" si="9"/>
        <v>120441.07047700402</v>
      </c>
      <c r="K28" s="63">
        <f t="shared" si="6"/>
        <v>43653.386595855023</v>
      </c>
      <c r="Q28" t="s">
        <v>220</v>
      </c>
      <c r="R28" s="49">
        <f>R20+R26</f>
        <v>78849.346573819304</v>
      </c>
      <c r="T28" s="1" t="s">
        <v>194</v>
      </c>
      <c r="U28" s="46">
        <v>3.4247464651542402E-2</v>
      </c>
      <c r="V28" s="46">
        <v>3.4411638731183067E-2</v>
      </c>
      <c r="W28" s="46">
        <v>3.9344272020141171E-3</v>
      </c>
      <c r="Z28" s="50">
        <f t="shared" si="11"/>
        <v>0.16025308345535177</v>
      </c>
      <c r="AA28" s="50">
        <f t="shared" si="7"/>
        <v>0.16025308345535177</v>
      </c>
      <c r="AB28" s="48">
        <f t="shared" si="10"/>
        <v>273580.78120874957</v>
      </c>
      <c r="AC28" s="63">
        <f t="shared" si="8"/>
        <v>99158.265199758549</v>
      </c>
    </row>
    <row r="29" spans="1:29" x14ac:dyDescent="0.3">
      <c r="A29">
        <v>17</v>
      </c>
      <c r="B29" s="42">
        <f t="shared" si="1"/>
        <v>0.33873459779659787</v>
      </c>
      <c r="C29" s="5">
        <f t="shared" si="12"/>
        <v>24.870980109886332</v>
      </c>
      <c r="D29" s="36">
        <f t="shared" si="2"/>
        <v>298451.76131863601</v>
      </c>
      <c r="E29" s="6">
        <f t="shared" si="0"/>
        <v>0</v>
      </c>
      <c r="F29" s="61">
        <f t="shared" si="3"/>
        <v>101095.9373319544</v>
      </c>
      <c r="H29" s="50">
        <f t="shared" si="4"/>
        <v>9.7878530562363605E-2</v>
      </c>
      <c r="I29" s="50">
        <f t="shared" si="5"/>
        <v>9.7984508888638064E-2</v>
      </c>
      <c r="J29" s="48">
        <f t="shared" si="9"/>
        <v>135635.01509569591</v>
      </c>
      <c r="K29" s="63">
        <f t="shared" si="6"/>
        <v>45944.272285576037</v>
      </c>
      <c r="N29" s="7" t="s">
        <v>216</v>
      </c>
      <c r="T29" s="1" t="s">
        <v>195</v>
      </c>
      <c r="U29" s="46">
        <v>3.315484468296425E-2</v>
      </c>
      <c r="V29" s="46">
        <v>3.3190743208689984E-2</v>
      </c>
      <c r="W29" s="46">
        <v>2.983633552244722E-3</v>
      </c>
      <c r="Z29" s="50">
        <f t="shared" si="11"/>
        <v>0.16025308345535177</v>
      </c>
      <c r="AA29" s="50">
        <f t="shared" si="7"/>
        <v>0.16025308345535177</v>
      </c>
      <c r="AB29" s="48">
        <f t="shared" si="10"/>
        <v>298451.76131863589</v>
      </c>
      <c r="AC29" s="63">
        <f t="shared" si="8"/>
        <v>101095.93733195435</v>
      </c>
    </row>
    <row r="30" spans="1:29" x14ac:dyDescent="0.3">
      <c r="A30">
        <v>18</v>
      </c>
      <c r="B30" s="42">
        <f t="shared" si="1"/>
        <v>0.31657439046411018</v>
      </c>
      <c r="C30" s="5">
        <f t="shared" si="12"/>
        <v>26.943561785710195</v>
      </c>
      <c r="D30" s="36">
        <f t="shared" si="2"/>
        <v>323322.74142852233</v>
      </c>
      <c r="E30" s="6">
        <f t="shared" si="0"/>
        <v>0</v>
      </c>
      <c r="F30" s="61">
        <f t="shared" si="3"/>
        <v>102355.69979091956</v>
      </c>
      <c r="H30" s="50">
        <f t="shared" si="4"/>
        <v>0.10059096957257971</v>
      </c>
      <c r="I30" s="50">
        <f t="shared" si="5"/>
        <v>0.10094833531796667</v>
      </c>
      <c r="J30" s="48">
        <f t="shared" si="9"/>
        <v>151257.94029984024</v>
      </c>
      <c r="K30" s="63">
        <f t="shared" si="6"/>
        <v>47884.390253278689</v>
      </c>
      <c r="N30" t="s">
        <v>175</v>
      </c>
      <c r="P30">
        <f>W5*F2*B1</f>
        <v>1.6692729504315562</v>
      </c>
      <c r="T30" s="1" t="s">
        <v>196</v>
      </c>
      <c r="U30" s="46">
        <v>3.1844524878633276E-2</v>
      </c>
      <c r="V30" s="46">
        <v>3.1957657721651905E-2</v>
      </c>
      <c r="W30" s="46">
        <v>2.3052503363058196E-3</v>
      </c>
      <c r="Z30" s="50">
        <f t="shared" si="11"/>
        <v>0.16025308345535177</v>
      </c>
      <c r="AA30" s="50">
        <f t="shared" si="7"/>
        <v>0.16025308345535177</v>
      </c>
      <c r="AB30" s="48">
        <f t="shared" si="10"/>
        <v>323322.74142852222</v>
      </c>
      <c r="AC30" s="63">
        <f t="shared" si="8"/>
        <v>102355.69979091952</v>
      </c>
    </row>
    <row r="31" spans="1:29" x14ac:dyDescent="0.3">
      <c r="A31">
        <v>19</v>
      </c>
      <c r="B31" s="42">
        <f t="shared" si="1"/>
        <v>0.29586391632159825</v>
      </c>
      <c r="C31" s="5">
        <f t="shared" si="12"/>
        <v>29.016143461534057</v>
      </c>
      <c r="D31" s="36">
        <f t="shared" si="2"/>
        <v>348193.72153840866</v>
      </c>
      <c r="E31" s="6">
        <f t="shared" si="0"/>
        <v>0</v>
      </c>
      <c r="F31" s="61">
        <f t="shared" si="3"/>
        <v>103017.95809294563</v>
      </c>
      <c r="H31" s="50">
        <f t="shared" si="4"/>
        <v>0.10354690104752973</v>
      </c>
      <c r="I31" s="50">
        <f t="shared" si="5"/>
        <v>0.10372341816643212</v>
      </c>
      <c r="J31" s="48">
        <f t="shared" si="9"/>
        <v>167333.85448278557</v>
      </c>
      <c r="K31" s="63">
        <f t="shared" si="6"/>
        <v>49508.049520465371</v>
      </c>
      <c r="N31" t="s">
        <v>18</v>
      </c>
      <c r="P31">
        <f>$W12</f>
        <v>0.75719806401490142</v>
      </c>
      <c r="R31" t="s">
        <v>219</v>
      </c>
      <c r="T31" s="1" t="s">
        <v>197</v>
      </c>
      <c r="U31" s="46">
        <v>3.0635791666887149E-2</v>
      </c>
      <c r="V31" s="46">
        <v>3.0688016712983417E-2</v>
      </c>
      <c r="W31" s="46">
        <v>1.7259805092029756E-3</v>
      </c>
      <c r="Z31" s="50">
        <f t="shared" si="11"/>
        <v>0.16025308345535177</v>
      </c>
      <c r="AA31" s="50">
        <f t="shared" si="7"/>
        <v>0.16025308345535177</v>
      </c>
      <c r="AB31" s="48">
        <f t="shared" si="10"/>
        <v>348193.72153840854</v>
      </c>
      <c r="AC31" s="63">
        <f t="shared" si="8"/>
        <v>103017.95809294558</v>
      </c>
    </row>
    <row r="32" spans="1:29" x14ac:dyDescent="0.3">
      <c r="A32">
        <v>20</v>
      </c>
      <c r="B32" s="42">
        <f t="shared" si="1"/>
        <v>0.27650833301083949</v>
      </c>
      <c r="C32" s="5">
        <f t="shared" si="12"/>
        <v>31.088725137357919</v>
      </c>
      <c r="D32" s="36">
        <f t="shared" si="2"/>
        <v>373064.70164829504</v>
      </c>
      <c r="E32" s="6">
        <f t="shared" si="0"/>
        <v>0</v>
      </c>
      <c r="F32" s="61">
        <f t="shared" si="3"/>
        <v>103155.49875795624</v>
      </c>
      <c r="H32" s="50">
        <f t="shared" si="4"/>
        <v>0.1062669520855512</v>
      </c>
      <c r="I32" s="50">
        <f t="shared" si="5"/>
        <v>0.10642961781148151</v>
      </c>
      <c r="J32" s="48">
        <f t="shared" si="9"/>
        <v>183831.47389079729</v>
      </c>
      <c r="K32" s="63">
        <f t="shared" si="6"/>
        <v>50830.934400470025</v>
      </c>
      <c r="N32" t="s">
        <v>19</v>
      </c>
      <c r="P32">
        <f>P1/P5</f>
        <v>100</v>
      </c>
      <c r="T32" s="1" t="s">
        <v>198</v>
      </c>
      <c r="U32" s="46">
        <v>2.9383697775318518E-2</v>
      </c>
      <c r="V32" s="46">
        <v>2.9428676204033503E-2</v>
      </c>
      <c r="W32" s="46">
        <v>1.3175306098741572E-3</v>
      </c>
      <c r="Z32" s="50">
        <f t="shared" si="11"/>
        <v>0.16025308345535177</v>
      </c>
      <c r="AA32" s="50">
        <f t="shared" si="7"/>
        <v>0.16025308345535177</v>
      </c>
      <c r="AB32" s="48">
        <f t="shared" si="10"/>
        <v>373064.70164829487</v>
      </c>
      <c r="AC32" s="63">
        <f t="shared" si="8"/>
        <v>103155.4987579562</v>
      </c>
    </row>
    <row r="33" spans="1:29" x14ac:dyDescent="0.3">
      <c r="A33">
        <v>21</v>
      </c>
      <c r="B33" s="42">
        <f t="shared" si="1"/>
        <v>0.2584190028138687</v>
      </c>
      <c r="C33" s="5">
        <f t="shared" si="12"/>
        <v>33.161306813181781</v>
      </c>
      <c r="D33" s="36">
        <f t="shared" si="2"/>
        <v>397935.68175818137</v>
      </c>
      <c r="E33" s="6">
        <f t="shared" si="0"/>
        <v>0</v>
      </c>
      <c r="F33" s="61">
        <f t="shared" si="3"/>
        <v>102834.14206400623</v>
      </c>
      <c r="H33" s="50">
        <f t="shared" si="4"/>
        <v>0.1089094565309307</v>
      </c>
      <c r="I33" s="50">
        <f t="shared" si="5"/>
        <v>0.10901677445294761</v>
      </c>
      <c r="J33" s="48">
        <f t="shared" si="9"/>
        <v>200737.44038766297</v>
      </c>
      <c r="K33" s="63">
        <f t="shared" si="6"/>
        <v>51874.36917238828</v>
      </c>
      <c r="O33" t="s">
        <v>21</v>
      </c>
      <c r="P33" s="36">
        <f>P30*P31*P32</f>
        <v>126.39702463792169</v>
      </c>
      <c r="R33" s="36">
        <f>P33*P5</f>
        <v>15167.642956550602</v>
      </c>
      <c r="T33" s="1" t="s">
        <v>199</v>
      </c>
      <c r="U33" s="46">
        <v>2.8144273153723493E-2</v>
      </c>
      <c r="V33" s="46">
        <v>2.8172006144115157E-2</v>
      </c>
      <c r="W33" s="46">
        <v>1.0019219743271507E-3</v>
      </c>
      <c r="Z33" s="50">
        <f t="shared" si="11"/>
        <v>0.16025308345535177</v>
      </c>
      <c r="AA33" s="50">
        <f t="shared" si="7"/>
        <v>0.16025308345535177</v>
      </c>
      <c r="AB33" s="48">
        <f t="shared" si="10"/>
        <v>397935.68175818119</v>
      </c>
      <c r="AC33" s="63">
        <f t="shared" si="8"/>
        <v>102834.14206400618</v>
      </c>
    </row>
    <row r="34" spans="1:29" x14ac:dyDescent="0.3">
      <c r="A34">
        <v>22</v>
      </c>
      <c r="B34" s="42">
        <f t="shared" si="1"/>
        <v>0.24151308674193336</v>
      </c>
      <c r="C34" s="5">
        <f t="shared" si="12"/>
        <v>35.233888489005643</v>
      </c>
      <c r="D34" s="36">
        <f t="shared" si="2"/>
        <v>422806.66186806775</v>
      </c>
      <c r="E34" s="6">
        <f t="shared" si="0"/>
        <v>0</v>
      </c>
      <c r="F34" s="61">
        <f t="shared" si="3"/>
        <v>102113.34200280994</v>
      </c>
      <c r="H34" s="50">
        <f t="shared" si="4"/>
        <v>0.11144634999844256</v>
      </c>
      <c r="I34" s="50">
        <f t="shared" si="5"/>
        <v>0.11156353891904058</v>
      </c>
      <c r="J34" s="48">
        <f t="shared" si="9"/>
        <v>218037.44274783923</v>
      </c>
      <c r="K34" s="63">
        <f t="shared" si="6"/>
        <v>52658.895823348226</v>
      </c>
      <c r="R34" s="49"/>
      <c r="T34" s="1" t="s">
        <v>200</v>
      </c>
      <c r="U34" s="46">
        <v>2.6915751994245726E-2</v>
      </c>
      <c r="V34" s="46">
        <v>2.6944054652191306E-2</v>
      </c>
      <c r="W34" s="46">
        <v>7.6375838031409273E-4</v>
      </c>
      <c r="Z34" s="50">
        <f t="shared" si="11"/>
        <v>0.16025308345535177</v>
      </c>
      <c r="AA34" s="50">
        <f t="shared" si="7"/>
        <v>0.16025308345535177</v>
      </c>
      <c r="AB34" s="48">
        <f t="shared" si="10"/>
        <v>422806.66186806752</v>
      </c>
      <c r="AC34" s="63">
        <f t="shared" si="8"/>
        <v>102113.34200280988</v>
      </c>
    </row>
    <row r="35" spans="1:29" x14ac:dyDescent="0.3">
      <c r="A35">
        <v>23</v>
      </c>
      <c r="B35" s="42">
        <f t="shared" si="1"/>
        <v>0.22571316517937698</v>
      </c>
      <c r="C35" s="5">
        <f t="shared" si="12"/>
        <v>37.306470164829506</v>
      </c>
      <c r="D35" s="36">
        <f t="shared" si="2"/>
        <v>447677.64197795407</v>
      </c>
      <c r="E35" s="6">
        <f t="shared" si="0"/>
        <v>0</v>
      </c>
      <c r="F35" s="61">
        <f t="shared" si="3"/>
        <v>101046.73755088393</v>
      </c>
      <c r="H35" s="50">
        <f t="shared" si="4"/>
        <v>0.11398356408515273</v>
      </c>
      <c r="I35" s="50">
        <f t="shared" si="5"/>
        <v>0.11406786054576343</v>
      </c>
      <c r="J35" s="48">
        <f t="shared" si="9"/>
        <v>235730.16728350639</v>
      </c>
      <c r="K35" s="63">
        <f t="shared" si="6"/>
        <v>53207.402185824249</v>
      </c>
      <c r="N35" t="s">
        <v>20</v>
      </c>
      <c r="P35" s="36">
        <f>P20+P33</f>
        <v>5321.8314423416223</v>
      </c>
      <c r="R35" s="36"/>
      <c r="T35" s="1" t="s">
        <v>201</v>
      </c>
      <c r="U35" s="46">
        <v>2.572759102808618E-2</v>
      </c>
      <c r="V35" s="46">
        <v>2.5746617849024038E-2</v>
      </c>
      <c r="W35" s="46">
        <v>5.7781343566103648E-4</v>
      </c>
      <c r="Z35" s="50">
        <f t="shared" si="11"/>
        <v>0.16025308345535177</v>
      </c>
      <c r="AA35" s="50">
        <f t="shared" si="7"/>
        <v>0.16025308345535177</v>
      </c>
      <c r="AB35" s="48">
        <f t="shared" si="10"/>
        <v>447677.64197795384</v>
      </c>
      <c r="AC35" s="63">
        <f t="shared" si="8"/>
        <v>101046.73755088389</v>
      </c>
    </row>
    <row r="36" spans="1:29" x14ac:dyDescent="0.3">
      <c r="A36">
        <v>24</v>
      </c>
      <c r="B36" s="42">
        <f t="shared" si="1"/>
        <v>0.21094688334521211</v>
      </c>
      <c r="C36" s="5">
        <f t="shared" si="12"/>
        <v>39.379051840653368</v>
      </c>
      <c r="D36" s="36">
        <f>C36*P$1</f>
        <v>472548.6220878404</v>
      </c>
      <c r="E36" s="6">
        <f t="shared" si="0"/>
        <v>0</v>
      </c>
      <c r="F36" s="61">
        <f t="shared" si="3"/>
        <v>99682.659058504389</v>
      </c>
      <c r="H36" s="50">
        <f t="shared" si="4"/>
        <v>0.11648372531542854</v>
      </c>
      <c r="I36" s="50">
        <f t="shared" si="5"/>
        <v>0.11655293362348415</v>
      </c>
      <c r="J36" s="48">
        <f t="shared" si="9"/>
        <v>253810.43112339941</v>
      </c>
      <c r="K36" s="63">
        <f t="shared" si="6"/>
        <v>53540.519405985731</v>
      </c>
      <c r="N36" t="s">
        <v>167</v>
      </c>
      <c r="R36" s="49"/>
      <c r="T36" s="1" t="s">
        <v>202</v>
      </c>
      <c r="U36" s="46">
        <v>2.4571878815729434E-2</v>
      </c>
      <c r="V36" s="46">
        <v>2.4586478092615362E-2</v>
      </c>
      <c r="W36" s="46">
        <v>4.4036503588505433E-4</v>
      </c>
      <c r="Z36" s="50">
        <f t="shared" si="11"/>
        <v>0.16025308345535177</v>
      </c>
      <c r="AA36" s="50">
        <f t="shared" si="7"/>
        <v>0.16025308345535177</v>
      </c>
      <c r="AB36" s="48">
        <f t="shared" si="10"/>
        <v>472548.62208784017</v>
      </c>
      <c r="AC36" s="63">
        <f t="shared" si="8"/>
        <v>99682.659058504345</v>
      </c>
    </row>
    <row r="37" spans="1:29" x14ac:dyDescent="0.3">
      <c r="A37">
        <v>25</v>
      </c>
      <c r="B37" s="42">
        <f t="shared" si="1"/>
        <v>0.19714661994879637</v>
      </c>
      <c r="C37" s="5">
        <f t="shared" si="12"/>
        <v>41.45163351647723</v>
      </c>
      <c r="D37" s="36">
        <f t="shared" si="2"/>
        <v>497419.60219772678</v>
      </c>
      <c r="E37" s="6">
        <f t="shared" si="0"/>
        <v>0</v>
      </c>
      <c r="F37" s="61">
        <f t="shared" si="3"/>
        <v>98064.593269556717</v>
      </c>
      <c r="H37" s="50">
        <f t="shared" si="4"/>
        <v>0.11896897836246612</v>
      </c>
      <c r="I37" s="50">
        <f t="shared" si="5"/>
        <v>0.11902279456820483</v>
      </c>
      <c r="J37" s="48">
        <f t="shared" si="9"/>
        <v>272275.91085427132</v>
      </c>
      <c r="K37" s="63">
        <f t="shared" si="6"/>
        <v>53678.275518399387</v>
      </c>
      <c r="R37" s="49">
        <f>R20+R33</f>
        <v>77512.855968995005</v>
      </c>
      <c r="T37" s="22" t="s">
        <v>203</v>
      </c>
      <c r="U37" s="45">
        <v>2.3454331962921685E-2</v>
      </c>
      <c r="V37" s="45">
        <v>2.3464941645981542E-2</v>
      </c>
      <c r="W37" s="45">
        <v>3.346907880685398E-4</v>
      </c>
      <c r="Z37" s="50">
        <f t="shared" si="11"/>
        <v>0.16025308345535177</v>
      </c>
      <c r="AA37" s="50">
        <f t="shared" si="7"/>
        <v>0.16025308345535177</v>
      </c>
      <c r="AB37" s="48">
        <f t="shared" si="10"/>
        <v>497419.60219772649</v>
      </c>
      <c r="AC37" s="63">
        <f t="shared" si="8"/>
        <v>98064.593269556659</v>
      </c>
    </row>
    <row r="38" spans="1:29" x14ac:dyDescent="0.3">
      <c r="F38" s="62"/>
      <c r="K38" s="64"/>
      <c r="P38" t="s">
        <v>252</v>
      </c>
      <c r="R38" s="49">
        <v>163583.54917050019</v>
      </c>
      <c r="U38" s="46">
        <v>2.2376597589009471E-2</v>
      </c>
      <c r="V38" s="46">
        <v>2.2385237907177929E-2</v>
      </c>
      <c r="W38" s="46">
        <v>2.5448500048866237E-4</v>
      </c>
      <c r="AC38" s="64"/>
    </row>
    <row r="39" spans="1:29" x14ac:dyDescent="0.3">
      <c r="A39" s="35"/>
      <c r="B39" s="35"/>
      <c r="C39" s="35"/>
      <c r="D39" s="35"/>
      <c r="E39" s="35" t="s">
        <v>16</v>
      </c>
      <c r="F39" s="60">
        <f>SUM(F14:F37)</f>
        <v>1671663.4675723608</v>
      </c>
      <c r="G39" s="35"/>
      <c r="H39" s="35"/>
      <c r="I39" s="35"/>
      <c r="J39" s="35" t="s">
        <v>16</v>
      </c>
      <c r="K39" s="59">
        <f>SUM(K13:K37)</f>
        <v>744071.83972761233</v>
      </c>
      <c r="P39" t="s">
        <v>253</v>
      </c>
      <c r="R39" s="49">
        <v>201626.23502410488</v>
      </c>
      <c r="U39" s="46">
        <v>2.134154156879774E-2</v>
      </c>
      <c r="V39" s="46">
        <v>2.1347952955973998E-2</v>
      </c>
      <c r="W39" s="46">
        <v>1.9322485803378127E-4</v>
      </c>
      <c r="Y39" s="35"/>
      <c r="Z39" s="35"/>
      <c r="AA39" s="35"/>
      <c r="AB39" s="35" t="s">
        <v>16</v>
      </c>
      <c r="AC39" s="59">
        <f>SUM(AC13:AC37)</f>
        <v>1671663.4675723601</v>
      </c>
    </row>
    <row r="40" spans="1:29" x14ac:dyDescent="0.3">
      <c r="G40" t="s">
        <v>18</v>
      </c>
      <c r="H40" s="67">
        <f>U12</f>
        <v>0.50557823082471764</v>
      </c>
      <c r="I40" s="67">
        <f>V12</f>
        <v>0.51763923715251192</v>
      </c>
      <c r="Q40" t="s">
        <v>251</v>
      </c>
      <c r="R40" s="49">
        <f>(R38-R39)/(P13)</f>
        <v>-126.80895284534898</v>
      </c>
      <c r="U40" s="46">
        <v>2.0348317837289874E-2</v>
      </c>
      <c r="V40" s="46">
        <v>2.0353209912917287E-2</v>
      </c>
      <c r="W40" s="46">
        <v>1.470391755308984E-4</v>
      </c>
    </row>
    <row r="41" spans="1:29" x14ac:dyDescent="0.3">
      <c r="E41" t="s">
        <v>213</v>
      </c>
      <c r="H41" s="68">
        <f>R20</f>
        <v>62345.213012444408</v>
      </c>
      <c r="I41" s="68">
        <f>R26</f>
        <v>16504.1335613749</v>
      </c>
      <c r="J41" s="56">
        <f>H41+I41</f>
        <v>78849.346573819304</v>
      </c>
      <c r="U41" s="46">
        <v>1.9396882647300738E-2</v>
      </c>
      <c r="V41" s="46">
        <v>1.9400533583431055E-2</v>
      </c>
      <c r="W41" s="46">
        <v>1.1174110573608982E-4</v>
      </c>
    </row>
    <row r="42" spans="1:29" x14ac:dyDescent="0.3">
      <c r="C42" t="s">
        <v>211</v>
      </c>
      <c r="D42" s="54" t="s">
        <v>209</v>
      </c>
      <c r="U42" s="46">
        <v>1.8486436079905522E-2</v>
      </c>
      <c r="V42" s="46">
        <v>1.8489266686027989E-2</v>
      </c>
      <c r="W42" s="46">
        <v>8.4941703838837146E-5</v>
      </c>
    </row>
    <row r="43" spans="1:29" x14ac:dyDescent="0.3">
      <c r="C43" t="s">
        <v>212</v>
      </c>
      <c r="D43" s="54" t="s">
        <v>210</v>
      </c>
    </row>
    <row r="44" spans="1:29" x14ac:dyDescent="0.3">
      <c r="A44" t="s">
        <v>0</v>
      </c>
      <c r="B44" s="1" t="s">
        <v>177</v>
      </c>
      <c r="C44" s="1"/>
      <c r="D44" s="65">
        <v>1</v>
      </c>
      <c r="E44" s="66">
        <v>2</v>
      </c>
      <c r="F44" s="66">
        <v>3</v>
      </c>
      <c r="G44" s="66">
        <v>4</v>
      </c>
      <c r="H44" s="66">
        <v>5</v>
      </c>
      <c r="I44" s="66">
        <v>6</v>
      </c>
      <c r="J44" s="66">
        <v>7</v>
      </c>
      <c r="K44" s="66">
        <v>8</v>
      </c>
      <c r="L44" s="66">
        <v>9</v>
      </c>
      <c r="M44" s="66">
        <v>10</v>
      </c>
      <c r="N44" s="66">
        <v>11</v>
      </c>
      <c r="O44" s="66">
        <v>12</v>
      </c>
      <c r="P44" s="66">
        <v>13</v>
      </c>
      <c r="Q44" s="66">
        <v>14</v>
      </c>
      <c r="R44" s="66">
        <v>15</v>
      </c>
      <c r="S44" s="66">
        <v>16</v>
      </c>
      <c r="T44" s="66">
        <v>17</v>
      </c>
      <c r="U44" s="66">
        <v>18</v>
      </c>
      <c r="V44" s="66">
        <v>19</v>
      </c>
      <c r="W44" s="40">
        <v>20</v>
      </c>
      <c r="X44" s="40">
        <v>21</v>
      </c>
      <c r="Y44" s="40">
        <v>22</v>
      </c>
      <c r="Z44" s="40">
        <v>23</v>
      </c>
      <c r="AA44" s="40">
        <v>24</v>
      </c>
      <c r="AB44" s="40">
        <v>25</v>
      </c>
    </row>
    <row r="45" spans="1:29" x14ac:dyDescent="0.3">
      <c r="A45">
        <v>1</v>
      </c>
      <c r="B45" s="50">
        <f>1/(1+B$2)^($A45-1)</f>
        <v>1</v>
      </c>
      <c r="C45" s="51">
        <f>SUM(D45:AB45)</f>
        <v>0</v>
      </c>
      <c r="D45" s="55">
        <f>(H13*H$11+I13*I$11)*$P$1*$B45</f>
        <v>0</v>
      </c>
    </row>
    <row r="46" spans="1:29" x14ac:dyDescent="0.3">
      <c r="A46">
        <v>2</v>
      </c>
      <c r="B46" s="50">
        <f t="shared" ref="B46:B69" si="13">1/(1+B$2)^($A46-1)</f>
        <v>0.93457943925233644</v>
      </c>
      <c r="C46" s="51">
        <f t="shared" ref="C46:C69" si="14">SUM(D46:AB46)</f>
        <v>0</v>
      </c>
      <c r="D46" s="55">
        <f t="shared" ref="D46:D69" si="15">(H14*H$11+I14*I$11)*$P$1*$B46</f>
        <v>0</v>
      </c>
      <c r="E46" s="48">
        <f>D45*$B46/$B45</f>
        <v>0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</row>
    <row r="47" spans="1:29" x14ac:dyDescent="0.3">
      <c r="A47">
        <v>3</v>
      </c>
      <c r="B47" s="50">
        <f t="shared" si="13"/>
        <v>0.87343872827321156</v>
      </c>
      <c r="C47" s="51">
        <f t="shared" si="14"/>
        <v>0</v>
      </c>
      <c r="D47" s="55">
        <f t="shared" si="15"/>
        <v>0</v>
      </c>
      <c r="E47" s="48">
        <f t="shared" ref="E47:E69" si="16">D46*B47/B46</f>
        <v>0</v>
      </c>
      <c r="F47" s="48">
        <f>E46*$B47/$B46</f>
        <v>0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</row>
    <row r="48" spans="1:29" x14ac:dyDescent="0.3">
      <c r="A48">
        <v>4</v>
      </c>
      <c r="B48" s="50">
        <f t="shared" si="13"/>
        <v>0.81629787689085187</v>
      </c>
      <c r="C48" s="51">
        <f t="shared" si="14"/>
        <v>0</v>
      </c>
      <c r="D48" s="55">
        <f t="shared" si="15"/>
        <v>0</v>
      </c>
      <c r="E48" s="48">
        <f t="shared" si="16"/>
        <v>0</v>
      </c>
      <c r="F48" s="48">
        <f t="shared" ref="F48:U63" si="17">E47*$B48/$B47</f>
        <v>0</v>
      </c>
      <c r="G48" s="48">
        <f>F47*$B48/$B47</f>
        <v>0</v>
      </c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</row>
    <row r="49" spans="1:23" x14ac:dyDescent="0.3">
      <c r="A49">
        <v>5</v>
      </c>
      <c r="B49" s="50">
        <f t="shared" si="13"/>
        <v>0.7628952120475252</v>
      </c>
      <c r="C49" s="51">
        <f t="shared" si="14"/>
        <v>1951.4394847257131</v>
      </c>
      <c r="D49" s="55">
        <f t="shared" si="15"/>
        <v>1951.4394847257131</v>
      </c>
      <c r="E49" s="48">
        <f t="shared" si="16"/>
        <v>0</v>
      </c>
      <c r="F49" s="48">
        <f t="shared" si="17"/>
        <v>0</v>
      </c>
      <c r="G49" s="48">
        <f t="shared" si="17"/>
        <v>0</v>
      </c>
      <c r="H49" s="48">
        <f>G48*$B49/$B48</f>
        <v>0</v>
      </c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</row>
    <row r="50" spans="1:23" x14ac:dyDescent="0.3">
      <c r="A50">
        <v>6</v>
      </c>
      <c r="B50" s="50">
        <f t="shared" si="13"/>
        <v>0.71298617948366838</v>
      </c>
      <c r="C50" s="51">
        <f t="shared" si="14"/>
        <v>4507.5764271470698</v>
      </c>
      <c r="D50" s="55">
        <f t="shared" si="15"/>
        <v>2683.8012077772446</v>
      </c>
      <c r="E50" s="48">
        <f t="shared" si="16"/>
        <v>1823.7752193698252</v>
      </c>
      <c r="F50" s="48">
        <f t="shared" si="17"/>
        <v>0</v>
      </c>
      <c r="G50" s="48">
        <f t="shared" si="17"/>
        <v>0</v>
      </c>
      <c r="H50" s="48">
        <f t="shared" si="17"/>
        <v>0</v>
      </c>
      <c r="I50" s="48">
        <f>H49*$B50/$B49</f>
        <v>0</v>
      </c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</row>
    <row r="51" spans="1:23" x14ac:dyDescent="0.3">
      <c r="A51">
        <v>7</v>
      </c>
      <c r="B51" s="50">
        <f t="shared" si="13"/>
        <v>0.66634222381651254</v>
      </c>
      <c r="C51" s="51">
        <f t="shared" si="14"/>
        <v>9206.1517846409624</v>
      </c>
      <c r="D51" s="55">
        <f t="shared" si="15"/>
        <v>4993.4635349708033</v>
      </c>
      <c r="E51" s="48">
        <f t="shared" si="16"/>
        <v>2508.2254278292007</v>
      </c>
      <c r="F51" s="48">
        <f t="shared" si="17"/>
        <v>1704.4628218409582</v>
      </c>
      <c r="G51" s="48">
        <f t="shared" si="17"/>
        <v>0</v>
      </c>
      <c r="H51" s="48">
        <f t="shared" si="17"/>
        <v>0</v>
      </c>
      <c r="I51" s="48">
        <f t="shared" si="17"/>
        <v>0</v>
      </c>
      <c r="J51" s="48">
        <f>I50*$B51/$B50</f>
        <v>0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</row>
    <row r="52" spans="1:23" x14ac:dyDescent="0.3">
      <c r="A52">
        <v>8</v>
      </c>
      <c r="B52" s="50">
        <f t="shared" si="13"/>
        <v>0.62274974188459109</v>
      </c>
      <c r="C52" s="51">
        <f t="shared" si="14"/>
        <v>13303.131340252099</v>
      </c>
      <c r="D52" s="55">
        <f t="shared" si="15"/>
        <v>4699.2511676904523</v>
      </c>
      <c r="E52" s="48">
        <f t="shared" si="16"/>
        <v>4666.7883504400024</v>
      </c>
      <c r="F52" s="48">
        <f t="shared" si="17"/>
        <v>2344.1359138590656</v>
      </c>
      <c r="G52" s="48">
        <f t="shared" si="17"/>
        <v>1592.9559082625776</v>
      </c>
      <c r="H52" s="48">
        <f t="shared" si="17"/>
        <v>0</v>
      </c>
      <c r="I52" s="48">
        <f t="shared" si="17"/>
        <v>0</v>
      </c>
      <c r="J52" s="48">
        <f t="shared" si="17"/>
        <v>0</v>
      </c>
      <c r="K52" s="48">
        <f>J51*$B52/$B51</f>
        <v>0</v>
      </c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</row>
    <row r="53" spans="1:23" x14ac:dyDescent="0.3">
      <c r="A53">
        <v>9</v>
      </c>
      <c r="B53" s="50">
        <f t="shared" si="13"/>
        <v>0.5820091045650384</v>
      </c>
      <c r="C53" s="51">
        <f t="shared" si="14"/>
        <v>18298.35000026715</v>
      </c>
      <c r="D53" s="55">
        <f t="shared" si="15"/>
        <v>5865.5169719941632</v>
      </c>
      <c r="E53" s="48">
        <f t="shared" si="16"/>
        <v>4391.8235212060299</v>
      </c>
      <c r="F53" s="48">
        <f t="shared" si="17"/>
        <v>4361.4844396635535</v>
      </c>
      <c r="G53" s="48">
        <f t="shared" si="17"/>
        <v>2190.7812279056689</v>
      </c>
      <c r="H53" s="48">
        <f t="shared" si="17"/>
        <v>1488.743839497736</v>
      </c>
      <c r="I53" s="48">
        <f t="shared" si="17"/>
        <v>0</v>
      </c>
      <c r="J53" s="48">
        <f t="shared" si="17"/>
        <v>0</v>
      </c>
      <c r="K53" s="48">
        <f t="shared" si="17"/>
        <v>0</v>
      </c>
      <c r="L53" s="48">
        <f>K52*$B53/$B52</f>
        <v>0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</row>
    <row r="54" spans="1:23" x14ac:dyDescent="0.3">
      <c r="A54">
        <v>10</v>
      </c>
      <c r="B54" s="50">
        <f t="shared" si="13"/>
        <v>0.54393374258414806</v>
      </c>
      <c r="C54" s="51">
        <f t="shared" si="14"/>
        <v>22498.642320207287</v>
      </c>
      <c r="D54" s="55">
        <f t="shared" si="15"/>
        <v>5397.3806377146211</v>
      </c>
      <c r="E54" s="48">
        <f t="shared" si="16"/>
        <v>5481.7915626113672</v>
      </c>
      <c r="F54" s="48">
        <f t="shared" si="17"/>
        <v>4104.507963743953</v>
      </c>
      <c r="G54" s="48">
        <f t="shared" si="17"/>
        <v>4076.1536819285543</v>
      </c>
      <c r="H54" s="48">
        <f t="shared" si="17"/>
        <v>2047.4590915006252</v>
      </c>
      <c r="I54" s="48">
        <f t="shared" si="17"/>
        <v>1391.3493827081645</v>
      </c>
      <c r="J54" s="48">
        <f t="shared" si="17"/>
        <v>0</v>
      </c>
      <c r="K54" s="48">
        <f t="shared" si="17"/>
        <v>0</v>
      </c>
      <c r="L54" s="48">
        <f t="shared" si="17"/>
        <v>0</v>
      </c>
      <c r="M54" s="48">
        <f>L53*$B54/$B53</f>
        <v>0</v>
      </c>
      <c r="N54" s="48"/>
      <c r="O54" s="48"/>
      <c r="P54" s="48"/>
      <c r="Q54" s="48"/>
      <c r="R54" s="48"/>
      <c r="S54" s="48"/>
      <c r="T54" s="48"/>
      <c r="U54" s="48"/>
      <c r="V54" s="48"/>
    </row>
    <row r="55" spans="1:23" x14ac:dyDescent="0.3">
      <c r="A55">
        <v>11</v>
      </c>
      <c r="B55" s="50">
        <f t="shared" si="13"/>
        <v>0.5083492921347178</v>
      </c>
      <c r="C55" s="51">
        <f t="shared" si="14"/>
        <v>26907.503899531373</v>
      </c>
      <c r="D55" s="55">
        <f t="shared" si="15"/>
        <v>5880.7353759731623</v>
      </c>
      <c r="E55" s="48">
        <f t="shared" si="16"/>
        <v>5044.2809698267483</v>
      </c>
      <c r="F55" s="48">
        <f t="shared" si="17"/>
        <v>5123.1696846835212</v>
      </c>
      <c r="G55" s="48">
        <f t="shared" si="17"/>
        <v>3835.988751162573</v>
      </c>
      <c r="H55" s="48">
        <f t="shared" si="17"/>
        <v>3809.4894223631345</v>
      </c>
      <c r="I55" s="48">
        <f t="shared" si="17"/>
        <v>1913.5131696267524</v>
      </c>
      <c r="J55" s="48">
        <f t="shared" si="17"/>
        <v>1300.3265258954807</v>
      </c>
      <c r="K55" s="48">
        <f t="shared" si="17"/>
        <v>0</v>
      </c>
      <c r="L55" s="48">
        <f t="shared" si="17"/>
        <v>0</v>
      </c>
      <c r="M55" s="48">
        <f t="shared" si="17"/>
        <v>0</v>
      </c>
      <c r="N55" s="48">
        <f>M54*$B55/$B54</f>
        <v>0</v>
      </c>
      <c r="O55" s="48"/>
      <c r="P55" s="48"/>
      <c r="Q55" s="48"/>
      <c r="R55" s="48"/>
      <c r="S55" s="48"/>
      <c r="T55" s="48"/>
      <c r="U55" s="48"/>
      <c r="V55" s="48"/>
    </row>
    <row r="56" spans="1:23" x14ac:dyDescent="0.3">
      <c r="A56">
        <v>12</v>
      </c>
      <c r="B56" s="50">
        <f t="shared" si="13"/>
        <v>0.47509279638758667</v>
      </c>
      <c r="C56" s="51">
        <f t="shared" si="14"/>
        <v>30904.636392065655</v>
      </c>
      <c r="D56" s="55">
        <f t="shared" si="15"/>
        <v>5757.4364859615689</v>
      </c>
      <c r="E56" s="48">
        <f t="shared" si="16"/>
        <v>5496.0143700683757</v>
      </c>
      <c r="F56" s="48">
        <f t="shared" si="17"/>
        <v>4714.2812802119133</v>
      </c>
      <c r="G56" s="48">
        <f t="shared" si="17"/>
        <v>4788.0090511060935</v>
      </c>
      <c r="H56" s="48">
        <f t="shared" si="17"/>
        <v>3585.0362160397876</v>
      </c>
      <c r="I56" s="48">
        <f t="shared" si="17"/>
        <v>3560.2704881898449</v>
      </c>
      <c r="J56" s="48">
        <f t="shared" si="17"/>
        <v>1788.330065071731</v>
      </c>
      <c r="K56" s="48">
        <f t="shared" si="17"/>
        <v>1215.2584354163369</v>
      </c>
      <c r="L56" s="48">
        <f t="shared" si="17"/>
        <v>0</v>
      </c>
      <c r="M56" s="48">
        <f t="shared" si="17"/>
        <v>0</v>
      </c>
      <c r="N56" s="48">
        <f t="shared" si="17"/>
        <v>0</v>
      </c>
      <c r="O56" s="48">
        <f>N55*$B56/$B55</f>
        <v>0</v>
      </c>
      <c r="P56" s="48"/>
      <c r="Q56" s="48"/>
      <c r="R56" s="48"/>
      <c r="S56" s="48"/>
      <c r="T56" s="48"/>
      <c r="U56" s="48"/>
      <c r="V56" s="48"/>
    </row>
    <row r="57" spans="1:23" x14ac:dyDescent="0.3">
      <c r="A57">
        <v>13</v>
      </c>
      <c r="B57" s="50">
        <f t="shared" si="13"/>
        <v>0.44401195924073528</v>
      </c>
      <c r="C57" s="51">
        <f t="shared" si="14"/>
        <v>34689.167231868909</v>
      </c>
      <c r="D57" s="55">
        <f t="shared" si="15"/>
        <v>5806.3294822748367</v>
      </c>
      <c r="E57" s="48">
        <f t="shared" si="16"/>
        <v>5380.7817625809066</v>
      </c>
      <c r="F57" s="48">
        <f t="shared" si="17"/>
        <v>5136.4620281012867</v>
      </c>
      <c r="G57" s="48">
        <f t="shared" si="17"/>
        <v>4405.8703553382375</v>
      </c>
      <c r="H57" s="48">
        <f t="shared" si="17"/>
        <v>4474.7748141178454</v>
      </c>
      <c r="I57" s="48">
        <f t="shared" si="17"/>
        <v>3350.5011364857833</v>
      </c>
      <c r="J57" s="48">
        <f t="shared" si="17"/>
        <v>3327.355596439108</v>
      </c>
      <c r="K57" s="48">
        <f t="shared" si="17"/>
        <v>1671.336509412833</v>
      </c>
      <c r="L57" s="48">
        <f t="shared" si="17"/>
        <v>1135.7555471180719</v>
      </c>
      <c r="M57" s="48">
        <f t="shared" si="17"/>
        <v>0</v>
      </c>
      <c r="N57" s="48">
        <f t="shared" si="17"/>
        <v>0</v>
      </c>
      <c r="O57" s="48">
        <f t="shared" si="17"/>
        <v>0</v>
      </c>
      <c r="P57" s="48">
        <f>O56*$B57/$B56</f>
        <v>0</v>
      </c>
      <c r="Q57" s="48"/>
      <c r="R57" s="48"/>
      <c r="S57" s="48"/>
      <c r="T57" s="48"/>
      <c r="U57" s="48"/>
      <c r="V57" s="48"/>
    </row>
    <row r="58" spans="1:23" x14ac:dyDescent="0.3">
      <c r="A58">
        <v>14</v>
      </c>
      <c r="B58" s="50">
        <f t="shared" si="13"/>
        <v>0.41496444788853759</v>
      </c>
      <c r="C58" s="51">
        <f t="shared" si="14"/>
        <v>38008.425602934178</v>
      </c>
      <c r="D58" s="55">
        <f t="shared" si="15"/>
        <v>5588.6431432436029</v>
      </c>
      <c r="E58" s="48">
        <f t="shared" si="16"/>
        <v>5426.476151658725</v>
      </c>
      <c r="F58" s="48">
        <f t="shared" si="17"/>
        <v>5028.7680024120618</v>
      </c>
      <c r="G58" s="48">
        <f t="shared" si="17"/>
        <v>4800.4318019638195</v>
      </c>
      <c r="H58" s="48">
        <f t="shared" si="17"/>
        <v>4117.6358461105019</v>
      </c>
      <c r="I58" s="48">
        <f t="shared" si="17"/>
        <v>4182.0325365587332</v>
      </c>
      <c r="J58" s="48">
        <f t="shared" si="17"/>
        <v>3131.3094733511989</v>
      </c>
      <c r="K58" s="48">
        <f t="shared" si="17"/>
        <v>3109.6781275131848</v>
      </c>
      <c r="L58" s="48">
        <f t="shared" si="17"/>
        <v>1561.9967377690027</v>
      </c>
      <c r="M58" s="48">
        <f t="shared" si="17"/>
        <v>1061.4537823533381</v>
      </c>
      <c r="N58" s="48">
        <f t="shared" si="17"/>
        <v>0</v>
      </c>
      <c r="O58" s="48">
        <f t="shared" si="17"/>
        <v>0</v>
      </c>
      <c r="P58" s="48">
        <f t="shared" si="17"/>
        <v>0</v>
      </c>
      <c r="Q58" s="48">
        <f>P57*$B58/$B57</f>
        <v>0</v>
      </c>
      <c r="R58" s="48"/>
      <c r="S58" s="48"/>
      <c r="T58" s="48"/>
      <c r="U58" s="48"/>
      <c r="V58" s="48"/>
    </row>
    <row r="59" spans="1:23" x14ac:dyDescent="0.3">
      <c r="A59">
        <v>15</v>
      </c>
      <c r="B59" s="50">
        <f t="shared" si="13"/>
        <v>0.3878172410173249</v>
      </c>
      <c r="C59" s="51">
        <f t="shared" si="14"/>
        <v>41016.320082380873</v>
      </c>
      <c r="D59" s="55">
        <f t="shared" si="15"/>
        <v>5494.4269955265072</v>
      </c>
      <c r="E59" s="48">
        <f t="shared" si="16"/>
        <v>5223.0309749940225</v>
      </c>
      <c r="F59" s="48">
        <f t="shared" si="17"/>
        <v>5071.4730389333881</v>
      </c>
      <c r="G59" s="48">
        <f t="shared" si="17"/>
        <v>4699.7831798243578</v>
      </c>
      <c r="H59" s="48">
        <f t="shared" si="17"/>
        <v>4486.3848616484302</v>
      </c>
      <c r="I59" s="48">
        <f t="shared" si="17"/>
        <v>3848.2578001032734</v>
      </c>
      <c r="J59" s="48">
        <f t="shared" si="17"/>
        <v>3908.4416229520875</v>
      </c>
      <c r="K59" s="48">
        <f t="shared" si="17"/>
        <v>2926.457451730093</v>
      </c>
      <c r="L59" s="48">
        <f t="shared" si="17"/>
        <v>2906.241240666528</v>
      </c>
      <c r="M59" s="48">
        <f t="shared" si="17"/>
        <v>1459.8100352981337</v>
      </c>
      <c r="N59" s="48">
        <f t="shared" si="17"/>
        <v>992.0128807040544</v>
      </c>
      <c r="O59" s="48">
        <f t="shared" si="17"/>
        <v>0</v>
      </c>
      <c r="P59" s="48">
        <f t="shared" si="17"/>
        <v>0</v>
      </c>
      <c r="Q59" s="48">
        <f t="shared" si="17"/>
        <v>0</v>
      </c>
      <c r="R59" s="48">
        <f>Q58*$B59/$B58</f>
        <v>0</v>
      </c>
      <c r="S59" s="48"/>
      <c r="T59" s="48"/>
      <c r="U59" s="48"/>
      <c r="V59" s="48"/>
    </row>
    <row r="60" spans="1:23" x14ac:dyDescent="0.3">
      <c r="A60">
        <v>16</v>
      </c>
      <c r="B60" s="50">
        <f t="shared" si="13"/>
        <v>0.36244601964235967</v>
      </c>
      <c r="C60" s="51">
        <f t="shared" si="14"/>
        <v>43653.386595855023</v>
      </c>
      <c r="D60" s="55">
        <f t="shared" si="15"/>
        <v>5320.3771730691606</v>
      </c>
      <c r="E60" s="48">
        <f t="shared" si="16"/>
        <v>5134.9785004920623</v>
      </c>
      <c r="F60" s="48">
        <f t="shared" si="17"/>
        <v>4881.3373598074968</v>
      </c>
      <c r="G60" s="48">
        <f t="shared" si="17"/>
        <v>4739.6944289097082</v>
      </c>
      <c r="H60" s="48">
        <f t="shared" si="17"/>
        <v>4392.3207288078102</v>
      </c>
      <c r="I60" s="48">
        <f t="shared" si="17"/>
        <v>4192.8830482695603</v>
      </c>
      <c r="J60" s="48">
        <f t="shared" si="17"/>
        <v>3596.5026169189464</v>
      </c>
      <c r="K60" s="48">
        <f t="shared" si="17"/>
        <v>3652.7491803290532</v>
      </c>
      <c r="L60" s="48">
        <f t="shared" si="17"/>
        <v>2735.0069642337312</v>
      </c>
      <c r="M60" s="48">
        <f t="shared" si="17"/>
        <v>2716.1133090341382</v>
      </c>
      <c r="N60" s="48">
        <f t="shared" si="17"/>
        <v>1364.308444203863</v>
      </c>
      <c r="O60" s="48">
        <f t="shared" si="17"/>
        <v>927.11484177949001</v>
      </c>
      <c r="P60" s="48">
        <f t="shared" si="17"/>
        <v>0</v>
      </c>
      <c r="Q60" s="48">
        <f t="shared" si="17"/>
        <v>0</v>
      </c>
      <c r="R60" s="48">
        <f t="shared" si="17"/>
        <v>0</v>
      </c>
      <c r="S60" s="48">
        <f>R59*$B60/$B59</f>
        <v>0</v>
      </c>
      <c r="T60" s="48"/>
      <c r="U60" s="48"/>
      <c r="V60" s="48"/>
    </row>
    <row r="61" spans="1:23" x14ac:dyDescent="0.3">
      <c r="A61">
        <v>17</v>
      </c>
      <c r="B61" s="50">
        <f t="shared" si="13"/>
        <v>0.33873459779659787</v>
      </c>
      <c r="C61" s="51">
        <f t="shared" si="14"/>
        <v>45944.272285576029</v>
      </c>
      <c r="D61" s="55">
        <f t="shared" si="15"/>
        <v>5146.7147193563842</v>
      </c>
      <c r="E61" s="48">
        <f t="shared" si="16"/>
        <v>4972.3151150179083</v>
      </c>
      <c r="F61" s="48">
        <f t="shared" si="17"/>
        <v>4799.0453275626751</v>
      </c>
      <c r="G61" s="48">
        <f t="shared" si="17"/>
        <v>4561.9975325303712</v>
      </c>
      <c r="H61" s="48">
        <f t="shared" si="17"/>
        <v>4429.6209615978587</v>
      </c>
      <c r="I61" s="48">
        <f t="shared" si="17"/>
        <v>4104.9726437456175</v>
      </c>
      <c r="J61" s="48">
        <f t="shared" si="17"/>
        <v>3918.5822881023932</v>
      </c>
      <c r="K61" s="48">
        <f t="shared" si="17"/>
        <v>3361.2173989896701</v>
      </c>
      <c r="L61" s="48">
        <f t="shared" si="17"/>
        <v>3413.7842806813583</v>
      </c>
      <c r="M61" s="48">
        <f t="shared" si="17"/>
        <v>2556.0812749847955</v>
      </c>
      <c r="N61" s="48">
        <f t="shared" si="17"/>
        <v>2538.423653302933</v>
      </c>
      <c r="O61" s="48">
        <f t="shared" si="17"/>
        <v>1275.0546207512739</v>
      </c>
      <c r="P61" s="48">
        <f t="shared" si="17"/>
        <v>866.46246895279444</v>
      </c>
      <c r="Q61" s="48">
        <f t="shared" si="17"/>
        <v>0</v>
      </c>
      <c r="R61" s="48">
        <f t="shared" si="17"/>
        <v>0</v>
      </c>
      <c r="S61" s="48">
        <f t="shared" si="17"/>
        <v>0</v>
      </c>
      <c r="T61" s="48">
        <f>S60*$B61/$B60</f>
        <v>0</v>
      </c>
      <c r="U61" s="48"/>
      <c r="V61" s="48"/>
    </row>
    <row r="62" spans="1:23" x14ac:dyDescent="0.3">
      <c r="A62">
        <v>18</v>
      </c>
      <c r="B62" s="50">
        <f t="shared" si="13"/>
        <v>0.31657439046411018</v>
      </c>
      <c r="C62" s="51">
        <f t="shared" si="14"/>
        <v>47884.390253278696</v>
      </c>
      <c r="D62" s="55">
        <f t="shared" si="15"/>
        <v>4945.8180237683782</v>
      </c>
      <c r="E62" s="48">
        <f t="shared" si="16"/>
        <v>4810.0137564078359</v>
      </c>
      <c r="F62" s="48">
        <f t="shared" si="17"/>
        <v>4647.0234719793543</v>
      </c>
      <c r="G62" s="48">
        <f t="shared" si="17"/>
        <v>4485.0890911800707</v>
      </c>
      <c r="H62" s="48">
        <f t="shared" si="17"/>
        <v>4263.5490958227774</v>
      </c>
      <c r="I62" s="48">
        <f t="shared" si="17"/>
        <v>4139.8326743905227</v>
      </c>
      <c r="J62" s="48">
        <f t="shared" si="17"/>
        <v>3836.4230315379605</v>
      </c>
      <c r="K62" s="48">
        <f t="shared" si="17"/>
        <v>3662.2264374788724</v>
      </c>
      <c r="L62" s="48">
        <f t="shared" si="17"/>
        <v>3141.3246719529625</v>
      </c>
      <c r="M62" s="48">
        <f t="shared" si="17"/>
        <v>3190.4525987676247</v>
      </c>
      <c r="N62" s="48">
        <f t="shared" si="17"/>
        <v>2388.8610046586873</v>
      </c>
      <c r="O62" s="48">
        <f t="shared" si="17"/>
        <v>2372.3585544887223</v>
      </c>
      <c r="P62" s="48">
        <f t="shared" si="17"/>
        <v>1191.6398324778261</v>
      </c>
      <c r="Q62" s="48">
        <f t="shared" si="17"/>
        <v>809.77800836709775</v>
      </c>
      <c r="R62" s="48">
        <f t="shared" si="17"/>
        <v>0</v>
      </c>
      <c r="S62" s="48">
        <f t="shared" si="17"/>
        <v>0</v>
      </c>
      <c r="T62" s="48">
        <f t="shared" si="17"/>
        <v>0</v>
      </c>
      <c r="U62" s="48">
        <f>T61*$B62/$B61</f>
        <v>0</v>
      </c>
      <c r="V62" s="48"/>
    </row>
    <row r="63" spans="1:23" x14ac:dyDescent="0.3">
      <c r="A63">
        <v>19</v>
      </c>
      <c r="B63" s="50">
        <f t="shared" si="13"/>
        <v>0.29586391632159825</v>
      </c>
      <c r="C63" s="51">
        <f t="shared" si="14"/>
        <v>49508.049520465378</v>
      </c>
      <c r="D63" s="55">
        <f t="shared" si="15"/>
        <v>4756.2829286161295</v>
      </c>
      <c r="E63" s="48">
        <f t="shared" si="16"/>
        <v>4622.2598352975492</v>
      </c>
      <c r="F63" s="48">
        <f t="shared" si="17"/>
        <v>4495.3399592596597</v>
      </c>
      <c r="G63" s="48">
        <f t="shared" si="17"/>
        <v>4343.0125906349103</v>
      </c>
      <c r="H63" s="48">
        <f t="shared" si="17"/>
        <v>4191.6720478318412</v>
      </c>
      <c r="I63" s="48">
        <f t="shared" si="17"/>
        <v>3984.6253231988567</v>
      </c>
      <c r="J63" s="48">
        <f t="shared" si="17"/>
        <v>3869.0024994303944</v>
      </c>
      <c r="K63" s="48">
        <f t="shared" si="17"/>
        <v>3585.4420855494955</v>
      </c>
      <c r="L63" s="48">
        <f t="shared" si="17"/>
        <v>3422.6415303540857</v>
      </c>
      <c r="M63" s="48">
        <f t="shared" si="17"/>
        <v>2935.8174504233289</v>
      </c>
      <c r="N63" s="48">
        <f t="shared" si="17"/>
        <v>2981.7314007174059</v>
      </c>
      <c r="O63" s="48">
        <f t="shared" si="17"/>
        <v>2232.5803781856885</v>
      </c>
      <c r="P63" s="48">
        <f t="shared" si="17"/>
        <v>2217.1575275595533</v>
      </c>
      <c r="Q63" s="48">
        <f t="shared" si="17"/>
        <v>1113.6820864278745</v>
      </c>
      <c r="R63" s="48">
        <f t="shared" si="17"/>
        <v>756.80187697859594</v>
      </c>
      <c r="S63" s="48">
        <f t="shared" si="17"/>
        <v>0</v>
      </c>
      <c r="T63" s="48">
        <f t="shared" si="17"/>
        <v>0</v>
      </c>
      <c r="U63" s="48">
        <f t="shared" si="17"/>
        <v>0</v>
      </c>
      <c r="V63" s="48">
        <f>U62*$B63/$B62</f>
        <v>0</v>
      </c>
    </row>
    <row r="64" spans="1:23" x14ac:dyDescent="0.3">
      <c r="A64">
        <v>20</v>
      </c>
      <c r="B64" s="50">
        <f t="shared" si="13"/>
        <v>0.27650833301083949</v>
      </c>
      <c r="C64" s="51">
        <f t="shared" si="14"/>
        <v>50830.934400470032</v>
      </c>
      <c r="D64" s="55">
        <f t="shared" si="15"/>
        <v>4561.7292411565977</v>
      </c>
      <c r="E64" s="48">
        <f t="shared" si="16"/>
        <v>4445.1242323515235</v>
      </c>
      <c r="F64" s="48">
        <f t="shared" ref="F64:W69" si="18">E63*$B64/$B63</f>
        <v>4319.8690049509805</v>
      </c>
      <c r="G64" s="48">
        <f t="shared" si="18"/>
        <v>4201.2522983735143</v>
      </c>
      <c r="H64" s="48">
        <f t="shared" si="18"/>
        <v>4058.8902716214116</v>
      </c>
      <c r="I64" s="48">
        <f t="shared" si="18"/>
        <v>3917.4505119923751</v>
      </c>
      <c r="J64" s="48">
        <f t="shared" si="18"/>
        <v>3723.9489001858478</v>
      </c>
      <c r="K64" s="48">
        <f t="shared" si="18"/>
        <v>3615.8901863835463</v>
      </c>
      <c r="L64" s="48">
        <f t="shared" si="18"/>
        <v>3350.8804537845754</v>
      </c>
      <c r="M64" s="48">
        <f t="shared" si="18"/>
        <v>3198.7304022000799</v>
      </c>
      <c r="N64" s="48">
        <f t="shared" si="18"/>
        <v>2743.7546265638589</v>
      </c>
      <c r="O64" s="48">
        <f t="shared" si="18"/>
        <v>2786.6648604835568</v>
      </c>
      <c r="P64" s="48">
        <f t="shared" si="18"/>
        <v>2086.52371793055</v>
      </c>
      <c r="Q64" s="48">
        <f t="shared" si="18"/>
        <v>2072.109838840704</v>
      </c>
      <c r="R64" s="48">
        <f t="shared" si="18"/>
        <v>1040.8243798391352</v>
      </c>
      <c r="S64" s="48">
        <f t="shared" si="18"/>
        <v>707.29147381177188</v>
      </c>
      <c r="T64" s="48">
        <f t="shared" si="18"/>
        <v>0</v>
      </c>
      <c r="U64" s="48">
        <f t="shared" si="18"/>
        <v>0</v>
      </c>
      <c r="V64" s="48">
        <f t="shared" si="18"/>
        <v>0</v>
      </c>
      <c r="W64" s="48">
        <f t="shared" si="18"/>
        <v>0</v>
      </c>
    </row>
    <row r="65" spans="1:28" x14ac:dyDescent="0.3">
      <c r="A65">
        <v>21</v>
      </c>
      <c r="B65" s="50">
        <f t="shared" si="13"/>
        <v>0.2584190028138687</v>
      </c>
      <c r="C65" s="51">
        <f t="shared" si="14"/>
        <v>51874.369172388295</v>
      </c>
      <c r="D65" s="55">
        <f t="shared" si="15"/>
        <v>4368.823003724704</v>
      </c>
      <c r="E65" s="48">
        <f t="shared" si="16"/>
        <v>4263.2983562211193</v>
      </c>
      <c r="F65" s="48">
        <f t="shared" si="18"/>
        <v>4154.3217124780604</v>
      </c>
      <c r="G65" s="48">
        <f t="shared" si="18"/>
        <v>4037.260752290636</v>
      </c>
      <c r="H65" s="48">
        <f t="shared" si="18"/>
        <v>3926.4040171715087</v>
      </c>
      <c r="I65" s="48">
        <f t="shared" si="18"/>
        <v>3793.3553940387023</v>
      </c>
      <c r="J65" s="48">
        <f t="shared" si="18"/>
        <v>3661.1687027966127</v>
      </c>
      <c r="K65" s="48">
        <f t="shared" si="18"/>
        <v>3480.3260749400451</v>
      </c>
      <c r="L65" s="48">
        <f t="shared" si="18"/>
        <v>3379.3366227883612</v>
      </c>
      <c r="M65" s="48">
        <f t="shared" si="18"/>
        <v>3131.6639754996036</v>
      </c>
      <c r="N65" s="48">
        <f t="shared" si="18"/>
        <v>2989.4676656075517</v>
      </c>
      <c r="O65" s="48">
        <f t="shared" si="18"/>
        <v>2564.2566603400551</v>
      </c>
      <c r="P65" s="48">
        <f t="shared" si="18"/>
        <v>2604.3596826949133</v>
      </c>
      <c r="Q65" s="48">
        <f t="shared" si="18"/>
        <v>1950.0221662902336</v>
      </c>
      <c r="R65" s="48">
        <f t="shared" si="18"/>
        <v>1936.5512512529945</v>
      </c>
      <c r="S65" s="48">
        <f t="shared" si="18"/>
        <v>972.73306527021987</v>
      </c>
      <c r="T65" s="48">
        <f t="shared" si="18"/>
        <v>661.0200689829644</v>
      </c>
      <c r="U65" s="48">
        <f t="shared" si="18"/>
        <v>0</v>
      </c>
      <c r="V65" s="48">
        <f t="shared" si="18"/>
        <v>0</v>
      </c>
      <c r="W65" s="48">
        <f t="shared" si="18"/>
        <v>0</v>
      </c>
      <c r="X65" s="48">
        <f>W64*$B65/$B64</f>
        <v>0</v>
      </c>
    </row>
    <row r="66" spans="1:28" x14ac:dyDescent="0.3">
      <c r="A66">
        <v>22</v>
      </c>
      <c r="B66" s="50">
        <f t="shared" si="13"/>
        <v>0.24151308674193336</v>
      </c>
      <c r="C66" s="51">
        <f t="shared" si="14"/>
        <v>52658.895823348226</v>
      </c>
      <c r="D66" s="55">
        <f t="shared" si="15"/>
        <v>4178.1769706489049</v>
      </c>
      <c r="E66" s="48">
        <f t="shared" si="16"/>
        <v>4083.0121530137421</v>
      </c>
      <c r="F66" s="48">
        <f t="shared" si="18"/>
        <v>3984.390987122541</v>
      </c>
      <c r="G66" s="48">
        <f t="shared" si="18"/>
        <v>3882.5436565215518</v>
      </c>
      <c r="H66" s="48">
        <f t="shared" si="18"/>
        <v>3773.1408899912485</v>
      </c>
      <c r="I66" s="48">
        <f t="shared" si="18"/>
        <v>3669.5364646462695</v>
      </c>
      <c r="J66" s="48">
        <f t="shared" si="18"/>
        <v>3545.1919570455161</v>
      </c>
      <c r="K66" s="48">
        <f t="shared" si="18"/>
        <v>3421.6529932678623</v>
      </c>
      <c r="L66" s="48">
        <f t="shared" si="18"/>
        <v>3252.6411915327526</v>
      </c>
      <c r="M66" s="48">
        <f t="shared" si="18"/>
        <v>3158.2585259704306</v>
      </c>
      <c r="N66" s="48">
        <f t="shared" si="18"/>
        <v>2926.7887621491623</v>
      </c>
      <c r="O66" s="48">
        <f t="shared" si="18"/>
        <v>2793.8950145864969</v>
      </c>
      <c r="P66" s="48">
        <f t="shared" si="18"/>
        <v>2396.5015517196775</v>
      </c>
      <c r="Q66" s="48">
        <f t="shared" si="18"/>
        <v>2433.981011864405</v>
      </c>
      <c r="R66" s="48">
        <f t="shared" si="18"/>
        <v>1822.450622701153</v>
      </c>
      <c r="S66" s="48">
        <f t="shared" si="18"/>
        <v>1809.8609824794341</v>
      </c>
      <c r="T66" s="48">
        <f t="shared" si="18"/>
        <v>909.09632268244843</v>
      </c>
      <c r="U66" s="48">
        <f t="shared" si="18"/>
        <v>617.77576540463963</v>
      </c>
      <c r="V66" s="48">
        <f t="shared" si="18"/>
        <v>0</v>
      </c>
      <c r="W66" s="48">
        <f t="shared" si="18"/>
        <v>0</v>
      </c>
      <c r="X66" s="48">
        <f>W65*$B66/$B65</f>
        <v>0</v>
      </c>
      <c r="Y66" s="48">
        <f>X65*$B66/$B65</f>
        <v>0</v>
      </c>
    </row>
    <row r="67" spans="1:28" x14ac:dyDescent="0.3">
      <c r="A67">
        <v>23</v>
      </c>
      <c r="B67" s="50">
        <f t="shared" si="13"/>
        <v>0.22571316517937698</v>
      </c>
      <c r="C67" s="51">
        <f t="shared" si="14"/>
        <v>53207.402185824249</v>
      </c>
      <c r="D67" s="55">
        <f t="shared" si="15"/>
        <v>3993.4808555922573</v>
      </c>
      <c r="E67" s="48">
        <f t="shared" si="16"/>
        <v>3904.8382903260795</v>
      </c>
      <c r="F67" s="48">
        <f t="shared" si="18"/>
        <v>3815.8992084240581</v>
      </c>
      <c r="G67" s="48">
        <f t="shared" si="18"/>
        <v>3723.7298945070474</v>
      </c>
      <c r="H67" s="48">
        <f t="shared" si="18"/>
        <v>3628.5454733846277</v>
      </c>
      <c r="I67" s="48">
        <f t="shared" si="18"/>
        <v>3526.2998971880829</v>
      </c>
      <c r="J67" s="48">
        <f t="shared" si="18"/>
        <v>3429.4733314451114</v>
      </c>
      <c r="K67" s="48">
        <f t="shared" si="18"/>
        <v>3313.2635112574917</v>
      </c>
      <c r="L67" s="48">
        <f t="shared" si="18"/>
        <v>3197.8065357643572</v>
      </c>
      <c r="M67" s="48">
        <f t="shared" si="18"/>
        <v>3039.8515808717316</v>
      </c>
      <c r="N67" s="48">
        <f t="shared" si="18"/>
        <v>2951.6434822153556</v>
      </c>
      <c r="O67" s="48">
        <f t="shared" si="18"/>
        <v>2735.3166001394038</v>
      </c>
      <c r="P67" s="48">
        <f t="shared" si="18"/>
        <v>2611.1168360621468</v>
      </c>
      <c r="Q67" s="48">
        <f t="shared" si="18"/>
        <v>2239.7210763735302</v>
      </c>
      <c r="R67" s="48">
        <f t="shared" si="18"/>
        <v>2274.7486092190702</v>
      </c>
      <c r="S67" s="48">
        <f t="shared" si="18"/>
        <v>1703.2248810291148</v>
      </c>
      <c r="T67" s="48">
        <f t="shared" si="18"/>
        <v>1691.4588621303124</v>
      </c>
      <c r="U67" s="48">
        <f t="shared" si="18"/>
        <v>849.62273147892381</v>
      </c>
      <c r="V67" s="48">
        <f t="shared" si="18"/>
        <v>577.36052841555102</v>
      </c>
      <c r="W67" s="48">
        <f t="shared" si="18"/>
        <v>0</v>
      </c>
      <c r="X67" s="48">
        <f>W66*$B67/$B66</f>
        <v>0</v>
      </c>
      <c r="Y67" s="48">
        <f>X66*$B67/$B66</f>
        <v>0</v>
      </c>
      <c r="Z67" s="48">
        <f>Y66*$B67/$B66</f>
        <v>0</v>
      </c>
    </row>
    <row r="68" spans="1:28" x14ac:dyDescent="0.3">
      <c r="A68">
        <v>24</v>
      </c>
      <c r="B68" s="50">
        <f t="shared" si="13"/>
        <v>0.21094688334521211</v>
      </c>
      <c r="C68" s="51">
        <f t="shared" si="14"/>
        <v>53540.519405985739</v>
      </c>
      <c r="D68" s="55">
        <f t="shared" si="15"/>
        <v>3813.9753070845709</v>
      </c>
      <c r="E68" s="48">
        <f t="shared" si="16"/>
        <v>3732.2250986843524</v>
      </c>
      <c r="F68" s="48">
        <f t="shared" si="18"/>
        <v>3649.3815797439993</v>
      </c>
      <c r="G68" s="48">
        <f t="shared" si="18"/>
        <v>3566.2609424523903</v>
      </c>
      <c r="H68" s="48">
        <f t="shared" si="18"/>
        <v>3480.1213967355584</v>
      </c>
      <c r="I68" s="48">
        <f t="shared" si="18"/>
        <v>3391.1639938174089</v>
      </c>
      <c r="J68" s="48">
        <f t="shared" si="18"/>
        <v>3295.6073805496098</v>
      </c>
      <c r="K68" s="48">
        <f t="shared" si="18"/>
        <v>3205.1152630328143</v>
      </c>
      <c r="L68" s="48">
        <f t="shared" si="18"/>
        <v>3096.5079544462533</v>
      </c>
      <c r="M68" s="48">
        <f t="shared" si="18"/>
        <v>2988.6042390321095</v>
      </c>
      <c r="N68" s="48">
        <f t="shared" si="18"/>
        <v>2840.9827858614312</v>
      </c>
      <c r="O68" s="48">
        <f t="shared" si="18"/>
        <v>2758.5453104816402</v>
      </c>
      <c r="P68" s="48">
        <f t="shared" si="18"/>
        <v>2556.3706543358912</v>
      </c>
      <c r="Q68" s="48">
        <f t="shared" si="18"/>
        <v>2440.2961084692956</v>
      </c>
      <c r="R68" s="48">
        <f t="shared" si="18"/>
        <v>2093.1972676388132</v>
      </c>
      <c r="S68" s="48">
        <f t="shared" si="18"/>
        <v>2125.9332796439908</v>
      </c>
      <c r="T68" s="48">
        <f t="shared" si="18"/>
        <v>1591.7989542328173</v>
      </c>
      <c r="U68" s="48">
        <f t="shared" si="18"/>
        <v>1580.8026748881423</v>
      </c>
      <c r="V68" s="48">
        <f t="shared" si="18"/>
        <v>794.03993596161092</v>
      </c>
      <c r="W68" s="48">
        <f t="shared" si="18"/>
        <v>539.58927889303834</v>
      </c>
      <c r="X68" s="48">
        <f>W67*$B68/$B67</f>
        <v>0</v>
      </c>
      <c r="Y68" s="48">
        <f>X67*$B68/$B67</f>
        <v>0</v>
      </c>
      <c r="Z68" s="48">
        <f>Y67*$B68/$B67</f>
        <v>0</v>
      </c>
      <c r="AA68" s="48">
        <f>Z67*$B68/$B67</f>
        <v>0</v>
      </c>
    </row>
    <row r="69" spans="1:28" x14ac:dyDescent="0.3">
      <c r="A69">
        <v>25</v>
      </c>
      <c r="B69" s="50">
        <f t="shared" si="13"/>
        <v>0.19714661994879637</v>
      </c>
      <c r="C69" s="51">
        <f t="shared" si="14"/>
        <v>53678.275518399387</v>
      </c>
      <c r="D69" s="55">
        <f t="shared" si="15"/>
        <v>3640.406914674405</v>
      </c>
      <c r="E69" s="48">
        <f t="shared" si="16"/>
        <v>3564.4629038173557</v>
      </c>
      <c r="F69" s="48">
        <f t="shared" si="18"/>
        <v>3488.0608398919185</v>
      </c>
      <c r="G69" s="48">
        <f t="shared" si="18"/>
        <v>3410.6369904149528</v>
      </c>
      <c r="H69" s="48">
        <f t="shared" si="18"/>
        <v>3332.9541518246638</v>
      </c>
      <c r="I69" s="48">
        <f t="shared" si="18"/>
        <v>3252.4499034911764</v>
      </c>
      <c r="J69" s="48">
        <f t="shared" si="18"/>
        <v>3169.3121437545879</v>
      </c>
      <c r="K69" s="48">
        <f t="shared" si="18"/>
        <v>3080.0068977099154</v>
      </c>
      <c r="L69" s="48">
        <f t="shared" si="18"/>
        <v>2995.4348252643126</v>
      </c>
      <c r="M69" s="48">
        <f t="shared" si="18"/>
        <v>2893.9326677067793</v>
      </c>
      <c r="N69" s="48">
        <f t="shared" si="18"/>
        <v>2793.0880738617848</v>
      </c>
      <c r="O69" s="48">
        <f t="shared" si="18"/>
        <v>2655.1240989359171</v>
      </c>
      <c r="P69" s="48">
        <f t="shared" si="18"/>
        <v>2578.0797294220938</v>
      </c>
      <c r="Q69" s="48">
        <f t="shared" si="18"/>
        <v>2389.1314526503656</v>
      </c>
      <c r="R69" s="48">
        <f t="shared" si="18"/>
        <v>2280.650568662893</v>
      </c>
      <c r="S69" s="48">
        <f t="shared" si="18"/>
        <v>1956.259128634405</v>
      </c>
      <c r="T69" s="48">
        <f t="shared" si="18"/>
        <v>1986.8535323775616</v>
      </c>
      <c r="U69" s="48">
        <f t="shared" si="18"/>
        <v>1487.6625740493621</v>
      </c>
      <c r="V69" s="48">
        <f t="shared" si="18"/>
        <v>1477.3856774655535</v>
      </c>
      <c r="W69" s="48">
        <f t="shared" si="18"/>
        <v>742.0933980949635</v>
      </c>
      <c r="X69" s="48">
        <f>W68*$B69/$B68</f>
        <v>504.28904569442841</v>
      </c>
      <c r="Y69" s="48">
        <f>X68*$B69/$B68</f>
        <v>0</v>
      </c>
      <c r="Z69" s="48">
        <f>Y68*$B69/$B68</f>
        <v>0</v>
      </c>
      <c r="AA69" s="48">
        <f>Z68*$B69/$B68</f>
        <v>0</v>
      </c>
      <c r="AB69" s="48">
        <f>AA68*$B69/$B68</f>
        <v>0</v>
      </c>
    </row>
    <row r="70" spans="1:28" x14ac:dyDescent="0.3">
      <c r="D70" s="54"/>
    </row>
    <row r="71" spans="1:28" x14ac:dyDescent="0.3">
      <c r="C71" s="58">
        <f>SUM(C45:C69)</f>
        <v>744071.83972761233</v>
      </c>
      <c r="D71" s="57">
        <f>SUM(D45:D69)</f>
        <v>98844.209625544172</v>
      </c>
      <c r="E71" s="49">
        <f t="shared" ref="E71:AB71" si="19">SUM(E45:E69)</f>
        <v>88975.516552214729</v>
      </c>
      <c r="F71" s="49">
        <f t="shared" si="19"/>
        <v>79823.414624670462</v>
      </c>
      <c r="G71" s="49">
        <f t="shared" si="19"/>
        <v>71341.452135307016</v>
      </c>
      <c r="H71" s="49">
        <f t="shared" si="19"/>
        <v>63486.743126067362</v>
      </c>
      <c r="I71" s="49">
        <f t="shared" si="19"/>
        <v>56218.494368451124</v>
      </c>
      <c r="J71" s="49">
        <f t="shared" si="19"/>
        <v>49500.976135476587</v>
      </c>
      <c r="K71" s="49">
        <f t="shared" si="19"/>
        <v>43300.620553011213</v>
      </c>
      <c r="L71" s="49">
        <f t="shared" si="19"/>
        <v>37589.358556356347</v>
      </c>
      <c r="M71" s="49">
        <f t="shared" si="19"/>
        <v>32330.769842142094</v>
      </c>
      <c r="N71" s="49">
        <f t="shared" si="19"/>
        <v>27511.062779846088</v>
      </c>
      <c r="O71" s="49">
        <f t="shared" si="19"/>
        <v>23100.910940172245</v>
      </c>
      <c r="P71" s="49">
        <f t="shared" si="19"/>
        <v>19108.212001155447</v>
      </c>
      <c r="Q71" s="49">
        <f t="shared" si="19"/>
        <v>15448.721749283508</v>
      </c>
      <c r="R71" s="49">
        <f t="shared" si="19"/>
        <v>12205.224576292656</v>
      </c>
      <c r="S71" s="49">
        <f t="shared" si="19"/>
        <v>9275.3028108689359</v>
      </c>
      <c r="T71" s="49">
        <f t="shared" si="19"/>
        <v>6840.2277404061042</v>
      </c>
      <c r="U71" s="49">
        <f t="shared" si="19"/>
        <v>4535.8637458210678</v>
      </c>
      <c r="V71" s="49">
        <f t="shared" si="19"/>
        <v>2848.7861418427156</v>
      </c>
      <c r="W71" s="49">
        <f t="shared" si="19"/>
        <v>1281.6826769880017</v>
      </c>
      <c r="X71" s="49">
        <f t="shared" si="19"/>
        <v>504.28904569442841</v>
      </c>
      <c r="Y71" s="49">
        <f t="shared" si="19"/>
        <v>0</v>
      </c>
      <c r="Z71" s="49">
        <f t="shared" si="19"/>
        <v>0</v>
      </c>
      <c r="AA71" s="49">
        <f t="shared" si="19"/>
        <v>0</v>
      </c>
      <c r="AB71" s="49">
        <f t="shared" si="19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98"/>
  <sheetViews>
    <sheetView tabSelected="1" zoomScaleNormal="100" workbookViewId="0">
      <selection activeCell="X1" sqref="X1:AD1048576"/>
    </sheetView>
  </sheetViews>
  <sheetFormatPr defaultRowHeight="14.4" x14ac:dyDescent="0.3"/>
  <cols>
    <col min="3" max="3" width="11.6640625" bestFit="1" customWidth="1"/>
    <col min="4" max="4" width="12.88671875" customWidth="1"/>
    <col min="5" max="5" width="12.6640625" customWidth="1"/>
    <col min="6" max="6" width="13.6640625" bestFit="1" customWidth="1"/>
    <col min="7" max="7" width="10.5546875" bestFit="1" customWidth="1"/>
    <col min="8" max="8" width="11.6640625" bestFit="1" customWidth="1"/>
    <col min="9" max="9" width="12.109375" customWidth="1"/>
    <col min="10" max="10" width="13" customWidth="1"/>
    <col min="11" max="11" width="12.33203125" customWidth="1"/>
    <col min="12" max="17" width="10.5546875" bestFit="1" customWidth="1"/>
    <col min="18" max="18" width="13.88671875" customWidth="1"/>
    <col min="19" max="19" width="10.5546875" bestFit="1" customWidth="1"/>
    <col min="20" max="20" width="12.6640625" bestFit="1" customWidth="1"/>
    <col min="21" max="21" width="10.5546875" bestFit="1" customWidth="1"/>
    <col min="22" max="22" width="12.5546875" bestFit="1" customWidth="1"/>
  </cols>
  <sheetData>
    <row r="1" spans="1:80" x14ac:dyDescent="0.3">
      <c r="A1" t="s">
        <v>5</v>
      </c>
      <c r="B1">
        <v>20</v>
      </c>
      <c r="D1" t="s">
        <v>259</v>
      </c>
      <c r="F1" s="84">
        <v>28500</v>
      </c>
      <c r="H1" s="1" t="s">
        <v>8</v>
      </c>
      <c r="I1" s="1" t="s">
        <v>9</v>
      </c>
      <c r="J1" s="1"/>
      <c r="K1" s="1" t="s">
        <v>10</v>
      </c>
      <c r="L1" s="1"/>
      <c r="M1" s="1"/>
      <c r="N1" s="1"/>
      <c r="O1" s="1"/>
      <c r="P1" s="1"/>
      <c r="Q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3">
      <c r="A2" t="s">
        <v>15</v>
      </c>
      <c r="B2" s="37">
        <v>0.05</v>
      </c>
      <c r="H2" s="1">
        <v>31.58</v>
      </c>
      <c r="I2" s="38">
        <f>GFLOW!Q2</f>
        <v>3.2345040858549199</v>
      </c>
      <c r="J2" s="1"/>
      <c r="K2" s="1">
        <f>(H2+H3)/(I2+I3)</f>
        <v>6.0409002339329403</v>
      </c>
      <c r="L2" s="1"/>
      <c r="M2" s="1"/>
      <c r="N2" s="1"/>
      <c r="O2" s="1"/>
      <c r="P2" s="1"/>
      <c r="Q2" s="1"/>
      <c r="BW2" s="1"/>
      <c r="BX2" s="1"/>
      <c r="BY2" s="1"/>
      <c r="BZ2" s="1"/>
      <c r="CA2" s="1"/>
      <c r="CB2" s="1"/>
    </row>
    <row r="3" spans="1:80" x14ac:dyDescent="0.3">
      <c r="A3" t="s">
        <v>168</v>
      </c>
      <c r="B3" s="6">
        <v>0</v>
      </c>
      <c r="H3" s="1">
        <v>6.1159999999999997</v>
      </c>
      <c r="I3" s="38">
        <f>GFLOW!Q3</f>
        <v>3.0056254544831331</v>
      </c>
      <c r="J3" s="1"/>
      <c r="K3" s="1"/>
      <c r="L3" s="1"/>
      <c r="M3" s="1"/>
      <c r="N3" s="1"/>
      <c r="O3" s="1"/>
      <c r="P3" s="1"/>
      <c r="Q3" s="1"/>
      <c r="BW3" s="1"/>
      <c r="BX3" s="1"/>
      <c r="BY3" s="1"/>
      <c r="BZ3" s="1"/>
      <c r="CA3" s="1"/>
      <c r="CB3" s="1"/>
    </row>
    <row r="4" spans="1:80" x14ac:dyDescent="0.3">
      <c r="B4" s="6"/>
      <c r="E4" s="1"/>
      <c r="F4" s="1"/>
      <c r="K4" t="s">
        <v>22</v>
      </c>
      <c r="L4" s="1"/>
      <c r="M4" s="1"/>
      <c r="N4" s="1"/>
      <c r="O4" s="1"/>
      <c r="P4" s="1"/>
      <c r="Q4" s="1"/>
      <c r="BW4" s="1"/>
      <c r="BX4" s="1"/>
      <c r="BY4" s="1"/>
      <c r="BZ4" s="1"/>
      <c r="CA4" s="1"/>
      <c r="CB4" s="1"/>
    </row>
    <row r="5" spans="1:80" x14ac:dyDescent="0.3">
      <c r="H5" t="s">
        <v>170</v>
      </c>
      <c r="I5">
        <f>AVERAGE(I2:I3)</f>
        <v>3.1200647701690265</v>
      </c>
      <c r="K5">
        <f>K2*(I2+I3)/2</f>
        <v>18.847999999999999</v>
      </c>
      <c r="L5" s="1"/>
      <c r="M5" s="1"/>
      <c r="N5" s="1"/>
      <c r="O5" s="1"/>
      <c r="P5" s="1"/>
      <c r="Q5" s="1"/>
    </row>
    <row r="6" spans="1:80" x14ac:dyDescent="0.3">
      <c r="H6" t="s">
        <v>171</v>
      </c>
      <c r="I6">
        <f>1/SUM(I2:I3)</f>
        <v>0.16025308345535177</v>
      </c>
      <c r="L6" s="1"/>
      <c r="M6" s="1"/>
      <c r="N6" s="1"/>
      <c r="O6" s="1"/>
      <c r="P6" s="1"/>
      <c r="Q6" s="1"/>
    </row>
    <row r="7" spans="1:80" x14ac:dyDescent="0.3">
      <c r="L7" s="1"/>
      <c r="M7" s="1"/>
      <c r="N7" s="1"/>
      <c r="O7" s="1"/>
      <c r="P7" s="1"/>
      <c r="Q7" s="1"/>
    </row>
    <row r="8" spans="1:80" x14ac:dyDescent="0.3">
      <c r="C8" s="37" t="s">
        <v>169</v>
      </c>
      <c r="D8" s="37"/>
      <c r="E8" s="37"/>
      <c r="F8" s="37"/>
      <c r="G8" s="39" t="s">
        <v>176</v>
      </c>
      <c r="H8" s="39"/>
      <c r="I8" s="39"/>
      <c r="J8" s="39"/>
      <c r="K8" s="39"/>
      <c r="L8" s="1"/>
      <c r="M8" s="1"/>
      <c r="N8" s="1"/>
      <c r="O8" s="1"/>
      <c r="P8" s="1"/>
      <c r="Q8" s="1"/>
    </row>
    <row r="9" spans="1:80" x14ac:dyDescent="0.3">
      <c r="H9" t="s">
        <v>172</v>
      </c>
      <c r="I9" t="s">
        <v>174</v>
      </c>
      <c r="L9" s="1"/>
      <c r="M9" s="1"/>
      <c r="N9" s="1"/>
      <c r="O9" s="1"/>
      <c r="P9" s="1"/>
      <c r="Q9" s="1"/>
    </row>
    <row r="10" spans="1:80" x14ac:dyDescent="0.3">
      <c r="C10" s="1" t="s">
        <v>256</v>
      </c>
      <c r="D10" s="1"/>
      <c r="H10" t="s">
        <v>173</v>
      </c>
      <c r="I10" t="s">
        <v>173</v>
      </c>
      <c r="L10" s="1"/>
      <c r="M10" s="1"/>
      <c r="N10" s="1"/>
      <c r="O10" s="1"/>
      <c r="P10" s="1"/>
      <c r="Q10" s="1"/>
    </row>
    <row r="11" spans="1:80" x14ac:dyDescent="0.3">
      <c r="C11" s="78">
        <v>6</v>
      </c>
      <c r="D11" s="1"/>
      <c r="F11" t="s">
        <v>207</v>
      </c>
      <c r="G11" s="35" t="s">
        <v>175</v>
      </c>
      <c r="H11" s="44">
        <f>H2</f>
        <v>31.58</v>
      </c>
      <c r="I11" s="44">
        <f>H3</f>
        <v>6.1159999999999997</v>
      </c>
      <c r="J11" s="22"/>
      <c r="K11" t="s">
        <v>208</v>
      </c>
      <c r="L11" s="1"/>
      <c r="M11" s="1"/>
      <c r="N11" s="1"/>
      <c r="O11" s="1"/>
      <c r="P11" s="1"/>
      <c r="Q11" s="1"/>
      <c r="T11" s="7" t="s">
        <v>178</v>
      </c>
      <c r="U11" s="1" t="s">
        <v>163</v>
      </c>
      <c r="V11" t="s">
        <v>164</v>
      </c>
      <c r="W11" t="s">
        <v>165</v>
      </c>
    </row>
    <row r="12" spans="1:80" x14ac:dyDescent="0.3">
      <c r="A12" t="s">
        <v>0</v>
      </c>
      <c r="B12" t="s">
        <v>177</v>
      </c>
      <c r="C12" s="1" t="s">
        <v>1</v>
      </c>
      <c r="D12" t="s">
        <v>204</v>
      </c>
      <c r="E12" t="s">
        <v>14</v>
      </c>
      <c r="F12" s="1" t="s">
        <v>17</v>
      </c>
      <c r="G12" s="1"/>
      <c r="H12" s="52" t="s">
        <v>205</v>
      </c>
      <c r="I12" s="52" t="s">
        <v>206</v>
      </c>
      <c r="J12" s="53" t="s">
        <v>204</v>
      </c>
      <c r="K12" s="1" t="s">
        <v>17</v>
      </c>
      <c r="L12" s="1"/>
      <c r="M12" s="1"/>
      <c r="N12" s="1"/>
      <c r="O12" s="1"/>
      <c r="P12" s="1"/>
      <c r="Q12" s="1"/>
      <c r="T12" s="43" t="s">
        <v>18</v>
      </c>
      <c r="U12" s="45">
        <f>GFLOW!AN46</f>
        <v>0.50557823082471764</v>
      </c>
      <c r="V12" s="45">
        <f>GFLOW!AN106</f>
        <v>0.51763923715251192</v>
      </c>
      <c r="W12" s="45">
        <f>GFLOW!AN166</f>
        <v>0.75719806401490142</v>
      </c>
    </row>
    <row r="13" spans="1:80" x14ac:dyDescent="0.3">
      <c r="A13">
        <v>1</v>
      </c>
      <c r="B13" s="42">
        <f>1/(1+B$2)^($A13-1)</f>
        <v>1</v>
      </c>
      <c r="C13">
        <v>0</v>
      </c>
      <c r="D13" s="36">
        <f>C13*$F$1/2</f>
        <v>0</v>
      </c>
      <c r="F13" s="61">
        <f>(D13-E13)*B13</f>
        <v>0</v>
      </c>
      <c r="G13" s="47"/>
      <c r="H13" s="50">
        <f>U13/B13</f>
        <v>0</v>
      </c>
      <c r="I13" s="50">
        <f>V13/B13</f>
        <v>0</v>
      </c>
      <c r="J13" s="48">
        <f>(H$11*H13+I$11*I13)*$F$1</f>
        <v>0</v>
      </c>
      <c r="K13" s="63">
        <f>(J13-E13)*B13</f>
        <v>0</v>
      </c>
      <c r="L13" s="1"/>
      <c r="M13" s="1"/>
      <c r="N13" s="1"/>
      <c r="O13" s="1"/>
      <c r="P13" s="1"/>
      <c r="Q13" s="1"/>
      <c r="T13" s="1" t="s">
        <v>179</v>
      </c>
      <c r="U13" s="46">
        <f t="array" ref="U13:U42">TRANSPOSE(GFLOW!AP46:BS46)</f>
        <v>0</v>
      </c>
      <c r="V13" s="46">
        <f t="array" ref="V13:V42">TRANSPOSE(GFLOW!AP106:BS106)</f>
        <v>0</v>
      </c>
      <c r="W13" s="46">
        <f t="array" ref="W13:W42">TRANSPOSE(GFLOW!AP166:BS166)</f>
        <v>0</v>
      </c>
    </row>
    <row r="14" spans="1:80" x14ac:dyDescent="0.3">
      <c r="A14">
        <v>2</v>
      </c>
      <c r="B14" s="42">
        <f t="shared" ref="B14:B32" si="0">1/(1+B$2)^($A14-1)</f>
        <v>0.95238095238095233</v>
      </c>
      <c r="C14">
        <v>0</v>
      </c>
      <c r="D14" s="36">
        <f t="shared" ref="D14:D32" si="1">C14*$F$1/2</f>
        <v>0</v>
      </c>
      <c r="F14" s="61">
        <f t="shared" ref="F14:F32" si="2">(D14-E14)*B14</f>
        <v>0</v>
      </c>
      <c r="H14" s="50">
        <f>U14/B14</f>
        <v>0</v>
      </c>
      <c r="I14" s="50">
        <f>V14/B14</f>
        <v>0</v>
      </c>
      <c r="J14" s="48">
        <f>((H$11*H14+I$11*I14)*$F$1)+J13</f>
        <v>0</v>
      </c>
      <c r="K14" s="63">
        <f t="shared" ref="K14:K32" si="3">(J14-E14)*B14</f>
        <v>0</v>
      </c>
      <c r="L14" s="1"/>
      <c r="M14" s="1"/>
      <c r="N14" s="1"/>
      <c r="O14" s="1"/>
      <c r="P14" s="1"/>
      <c r="Q14" s="1"/>
      <c r="T14" s="1" t="s">
        <v>180</v>
      </c>
      <c r="U14" s="46">
        <v>0</v>
      </c>
      <c r="V14" s="46">
        <v>0</v>
      </c>
      <c r="W14" s="46">
        <v>0.1511718820861678</v>
      </c>
    </row>
    <row r="15" spans="1:80" x14ac:dyDescent="0.3">
      <c r="A15">
        <v>3</v>
      </c>
      <c r="B15" s="42">
        <f t="shared" si="0"/>
        <v>0.90702947845804982</v>
      </c>
      <c r="C15">
        <v>0</v>
      </c>
      <c r="D15" s="36">
        <f t="shared" si="1"/>
        <v>0</v>
      </c>
      <c r="F15" s="61">
        <f t="shared" si="2"/>
        <v>0</v>
      </c>
      <c r="H15" s="50">
        <f>U15/B15</f>
        <v>0</v>
      </c>
      <c r="I15" s="50">
        <f>V15/B15</f>
        <v>0</v>
      </c>
      <c r="J15" s="48">
        <f t="shared" ref="J15:J32" si="4">((H$11*H15+I$11*I15)*$F$1)+J14</f>
        <v>0</v>
      </c>
      <c r="K15" s="63">
        <f t="shared" si="3"/>
        <v>0</v>
      </c>
      <c r="L15" s="1"/>
      <c r="M15" s="1"/>
      <c r="N15" s="1"/>
      <c r="O15" s="1"/>
      <c r="P15" s="1"/>
      <c r="Q15" s="1"/>
      <c r="T15" s="1" t="s">
        <v>181</v>
      </c>
      <c r="U15" s="46">
        <v>0</v>
      </c>
      <c r="V15" s="46">
        <v>0</v>
      </c>
      <c r="W15" s="46">
        <v>0.14397322103444551</v>
      </c>
    </row>
    <row r="16" spans="1:80" x14ac:dyDescent="0.3">
      <c r="A16">
        <v>4</v>
      </c>
      <c r="B16" s="42">
        <f t="shared" si="0"/>
        <v>0.86383759853147601</v>
      </c>
      <c r="C16">
        <v>0</v>
      </c>
      <c r="D16" s="36">
        <f t="shared" si="1"/>
        <v>0</v>
      </c>
      <c r="F16" s="61">
        <f t="shared" si="2"/>
        <v>0</v>
      </c>
      <c r="H16" s="50">
        <f>U16/B16</f>
        <v>0</v>
      </c>
      <c r="I16" s="50">
        <f>V16/B16</f>
        <v>0</v>
      </c>
      <c r="J16" s="48">
        <f t="shared" si="4"/>
        <v>0</v>
      </c>
      <c r="K16" s="63">
        <f t="shared" si="3"/>
        <v>0</v>
      </c>
      <c r="L16" s="1"/>
      <c r="M16" s="1"/>
      <c r="N16" s="1"/>
      <c r="O16" s="1"/>
      <c r="P16" s="1"/>
      <c r="Q16" s="1"/>
      <c r="T16" s="1" t="s">
        <v>182</v>
      </c>
      <c r="U16" s="46">
        <v>0</v>
      </c>
      <c r="V16" s="46">
        <v>0</v>
      </c>
      <c r="W16" s="46">
        <v>0.15997029129961282</v>
      </c>
    </row>
    <row r="17" spans="1:23" x14ac:dyDescent="0.3">
      <c r="A17">
        <v>5</v>
      </c>
      <c r="B17" s="42">
        <f t="shared" si="0"/>
        <v>0.82270247479188197</v>
      </c>
      <c r="C17">
        <v>0</v>
      </c>
      <c r="D17" s="36">
        <f t="shared" si="1"/>
        <v>0</v>
      </c>
      <c r="F17" s="61">
        <f t="shared" si="2"/>
        <v>0</v>
      </c>
      <c r="H17" s="50">
        <f>U17/B17</f>
        <v>1.5079303573846138E-2</v>
      </c>
      <c r="I17" s="50">
        <f>V17/B17</f>
        <v>1.6073770641878329E-2</v>
      </c>
      <c r="J17" s="48">
        <f t="shared" si="4"/>
        <v>16373.580261071984</v>
      </c>
      <c r="K17" s="63">
        <f t="shared" si="3"/>
        <v>13470.585001987431</v>
      </c>
      <c r="L17" s="1"/>
      <c r="M17" s="1"/>
      <c r="N17" s="1"/>
      <c r="O17" s="1"/>
      <c r="P17" s="1"/>
      <c r="Q17" s="1"/>
      <c r="T17" s="1" t="s">
        <v>183</v>
      </c>
      <c r="U17" s="46">
        <v>1.2405780368341288E-2</v>
      </c>
      <c r="V17" s="46">
        <v>1.3223930886310398E-2</v>
      </c>
      <c r="W17" s="46">
        <v>4.3529405587569944E-2</v>
      </c>
    </row>
    <row r="18" spans="1:23" x14ac:dyDescent="0.3">
      <c r="A18">
        <v>6</v>
      </c>
      <c r="B18" s="42">
        <f t="shared" si="0"/>
        <v>0.78352616646845896</v>
      </c>
      <c r="C18">
        <v>0</v>
      </c>
      <c r="D18" s="36">
        <f t="shared" si="1"/>
        <v>0</v>
      </c>
      <c r="F18" s="61">
        <f t="shared" si="2"/>
        <v>0</v>
      </c>
      <c r="H18" s="50">
        <f>U18/B18</f>
        <v>2.0591427220542653E-2</v>
      </c>
      <c r="I18" s="50">
        <f>V18/B18</f>
        <v>2.7790607965987663E-2</v>
      </c>
      <c r="J18" s="48">
        <f t="shared" si="4"/>
        <v>39750.552214496434</v>
      </c>
      <c r="K18" s="63">
        <f t="shared" si="3"/>
        <v>31145.597791628705</v>
      </c>
      <c r="L18" s="1"/>
      <c r="M18" s="1"/>
      <c r="N18" s="1"/>
      <c r="O18" s="1"/>
      <c r="P18" s="1"/>
      <c r="Q18" s="1"/>
      <c r="T18" s="1" t="s">
        <v>184</v>
      </c>
      <c r="U18" s="46">
        <v>1.6133922032226061E-2</v>
      </c>
      <c r="V18" s="46">
        <v>2.1774668523418132E-2</v>
      </c>
      <c r="W18" s="46">
        <v>6.5639586763701602E-2</v>
      </c>
    </row>
    <row r="19" spans="1:23" x14ac:dyDescent="0.3">
      <c r="A19">
        <v>7</v>
      </c>
      <c r="B19" s="42">
        <f t="shared" si="0"/>
        <v>0.74621539663662761</v>
      </c>
      <c r="C19" s="5">
        <f t="shared" ref="C19:C32" si="5">C18+K$2</f>
        <v>6.0409002339329403</v>
      </c>
      <c r="D19" s="36">
        <f t="shared" si="1"/>
        <v>86082.828333544399</v>
      </c>
      <c r="F19" s="61">
        <f t="shared" si="2"/>
        <v>64236.331888518558</v>
      </c>
      <c r="H19" s="50">
        <f>U19/B19</f>
        <v>4.2820388004941548E-2</v>
      </c>
      <c r="I19" s="50">
        <f>V19/B19</f>
        <v>4.4265470549560593E-2</v>
      </c>
      <c r="J19" s="48">
        <f t="shared" si="4"/>
        <v>86005.923140195679</v>
      </c>
      <c r="K19" s="63">
        <f t="shared" si="3"/>
        <v>64178.944049160425</v>
      </c>
      <c r="L19" s="1"/>
      <c r="M19" s="1"/>
      <c r="N19" s="1"/>
      <c r="O19" s="1"/>
      <c r="P19" s="1"/>
      <c r="Q19" s="1"/>
      <c r="T19" s="1" t="s">
        <v>185</v>
      </c>
      <c r="U19" s="46">
        <v>3.1953232819241749E-2</v>
      </c>
      <c r="V19" s="46">
        <v>3.3031575663447318E-2</v>
      </c>
      <c r="W19" s="46">
        <v>4.9353087300830135E-2</v>
      </c>
    </row>
    <row r="20" spans="1:23" x14ac:dyDescent="0.3">
      <c r="A20">
        <v>8</v>
      </c>
      <c r="B20" s="42">
        <f t="shared" si="0"/>
        <v>0.71068133013012147</v>
      </c>
      <c r="C20" s="5">
        <f t="shared" si="5"/>
        <v>12.081800467865881</v>
      </c>
      <c r="D20" s="36">
        <f t="shared" si="1"/>
        <v>172165.6566670888</v>
      </c>
      <c r="F20" s="61">
        <f t="shared" si="2"/>
        <v>122354.91788289248</v>
      </c>
      <c r="H20" s="50">
        <f>U20/B20</f>
        <v>4.1904511884230916E-2</v>
      </c>
      <c r="I20" s="50">
        <f>V20/B20</f>
        <v>4.5317443708657944E-2</v>
      </c>
      <c r="J20" s="48">
        <f t="shared" si="4"/>
        <v>131620.34331444136</v>
      </c>
      <c r="K20" s="63">
        <f t="shared" si="3"/>
        <v>93540.120658890432</v>
      </c>
      <c r="L20" s="1"/>
      <c r="M20" s="1"/>
      <c r="N20" s="1"/>
      <c r="O20" s="1"/>
      <c r="P20" s="1"/>
      <c r="Q20" s="1"/>
      <c r="T20" s="1" t="s">
        <v>186</v>
      </c>
      <c r="U20" s="46">
        <v>2.9780754244338712E-2</v>
      </c>
      <c r="V20" s="46">
        <v>3.2206261172965933E-2</v>
      </c>
      <c r="W20" s="46">
        <v>3.8124631562797461E-2</v>
      </c>
    </row>
    <row r="21" spans="1:23" x14ac:dyDescent="0.3">
      <c r="A21">
        <v>9</v>
      </c>
      <c r="B21" s="42">
        <f t="shared" si="0"/>
        <v>0.67683936202868722</v>
      </c>
      <c r="C21" s="5">
        <f t="shared" si="5"/>
        <v>18.12270070179882</v>
      </c>
      <c r="D21" s="36">
        <f t="shared" si="1"/>
        <v>258248.4850006332</v>
      </c>
      <c r="F21" s="61">
        <f t="shared" si="2"/>
        <v>174792.73983270358</v>
      </c>
      <c r="H21" s="50">
        <f>U21/B21</f>
        <v>5.6508488643902996E-2</v>
      </c>
      <c r="I21" s="50">
        <f>V21/B21</f>
        <v>5.3247481312989266E-2</v>
      </c>
      <c r="J21" s="48">
        <f t="shared" si="4"/>
        <v>191761.03382635527</v>
      </c>
      <c r="K21" s="63">
        <f t="shared" si="3"/>
        <v>129791.41579699182</v>
      </c>
      <c r="T21" s="1" t="s">
        <v>187</v>
      </c>
      <c r="U21" s="46">
        <v>3.824716940294462E-2</v>
      </c>
      <c r="V21" s="46">
        <v>3.6039991281518101E-2</v>
      </c>
      <c r="W21" s="46">
        <v>2.2879778715538309E-2</v>
      </c>
    </row>
    <row r="22" spans="1:23" x14ac:dyDescent="0.3">
      <c r="A22">
        <v>10</v>
      </c>
      <c r="B22" s="42">
        <f t="shared" si="0"/>
        <v>0.64460891621779726</v>
      </c>
      <c r="C22" s="5">
        <f t="shared" si="5"/>
        <v>24.163600935731761</v>
      </c>
      <c r="D22" s="36">
        <f t="shared" si="1"/>
        <v>344331.3133341776</v>
      </c>
      <c r="F22" s="61">
        <f t="shared" si="2"/>
        <v>221959.03470819499</v>
      </c>
      <c r="H22" s="50">
        <f>U22/B22</f>
        <v>5.3077148536063962E-2</v>
      </c>
      <c r="I22" s="50">
        <f>V22/B22</f>
        <v>5.7331211284128554E-2</v>
      </c>
      <c r="J22" s="48">
        <f t="shared" si="4"/>
        <v>249525.23393736023</v>
      </c>
      <c r="K22" s="63">
        <f t="shared" si="3"/>
        <v>160846.19061735409</v>
      </c>
      <c r="N22" s="7" t="s">
        <v>215</v>
      </c>
      <c r="T22" s="1" t="s">
        <v>188</v>
      </c>
      <c r="U22" s="46">
        <v>3.4214003193763234E-2</v>
      </c>
      <c r="V22" s="46">
        <v>3.6956209971315657E-2</v>
      </c>
      <c r="W22" s="46">
        <v>2.18692216669703E-2</v>
      </c>
    </row>
    <row r="23" spans="1:23" x14ac:dyDescent="0.3">
      <c r="A23">
        <v>11</v>
      </c>
      <c r="B23" s="42">
        <f t="shared" si="0"/>
        <v>0.61391325354075932</v>
      </c>
      <c r="C23" s="5">
        <f t="shared" si="5"/>
        <v>30.204501169664702</v>
      </c>
      <c r="D23" s="36">
        <f>C23*$F$1/2</f>
        <v>430414.14166772203</v>
      </c>
      <c r="F23" s="61">
        <f t="shared" si="2"/>
        <v>264236.94608118455</v>
      </c>
      <c r="H23" s="50">
        <f>U23/B23</f>
        <v>6.1717023213533985E-2</v>
      </c>
      <c r="I23" s="50">
        <f>V23/B23</f>
        <v>6.1739956399393933E-2</v>
      </c>
      <c r="J23" s="48">
        <f t="shared" si="4"/>
        <v>315834.05118039</v>
      </c>
      <c r="K23" s="63">
        <f t="shared" si="3"/>
        <v>193894.70993911193</v>
      </c>
      <c r="N23" t="s">
        <v>175</v>
      </c>
      <c r="P23">
        <f>W4*F3*B1</f>
        <v>0</v>
      </c>
      <c r="T23" s="1" t="s">
        <v>189</v>
      </c>
      <c r="U23" s="46">
        <v>3.788889851987122E-2</v>
      </c>
      <c r="V23" s="46">
        <v>3.7902977506616552E-2</v>
      </c>
      <c r="W23" s="46">
        <v>1.5714869928128216E-2</v>
      </c>
    </row>
    <row r="24" spans="1:23" x14ac:dyDescent="0.3">
      <c r="A24">
        <v>12</v>
      </c>
      <c r="B24" s="42">
        <f t="shared" si="0"/>
        <v>0.5846792890864374</v>
      </c>
      <c r="C24" s="5">
        <f t="shared" si="5"/>
        <v>36.24540140359764</v>
      </c>
      <c r="D24" s="36">
        <f t="shared" si="1"/>
        <v>516496.9700012664</v>
      </c>
      <c r="F24" s="61">
        <f t="shared" si="2"/>
        <v>301985.0812356394</v>
      </c>
      <c r="H24" s="50">
        <f>U24/B24</f>
        <v>6.3189329416574652E-2</v>
      </c>
      <c r="I24" s="50">
        <f>V24/B24</f>
        <v>6.4453432124641635E-2</v>
      </c>
      <c r="J24" s="48">
        <f t="shared" si="4"/>
        <v>383940.96327510744</v>
      </c>
      <c r="K24" s="63">
        <f t="shared" si="3"/>
        <v>224482.32945885177</v>
      </c>
      <c r="N24" t="s">
        <v>18</v>
      </c>
      <c r="P24">
        <f>$V12</f>
        <v>0.51763923715251192</v>
      </c>
      <c r="T24" s="1" t="s">
        <v>190</v>
      </c>
      <c r="U24" s="46">
        <v>3.6945492201131573E-2</v>
      </c>
      <c r="V24" s="46">
        <v>3.7684586873816421E-2</v>
      </c>
      <c r="W24" s="46">
        <v>1.1827635415336839E-2</v>
      </c>
    </row>
    <row r="25" spans="1:23" x14ac:dyDescent="0.3">
      <c r="A25">
        <v>13</v>
      </c>
      <c r="B25" s="42">
        <f t="shared" si="0"/>
        <v>0.5568374181775595</v>
      </c>
      <c r="C25" s="5">
        <f t="shared" si="5"/>
        <v>42.286301637530578</v>
      </c>
      <c r="D25" s="36">
        <f t="shared" si="1"/>
        <v>602579.79833481077</v>
      </c>
      <c r="F25" s="61">
        <f t="shared" si="2"/>
        <v>335538.97915071051</v>
      </c>
      <c r="H25" s="50">
        <f>U25/B25</f>
        <v>6.7288713785173787E-2</v>
      </c>
      <c r="I25" s="50">
        <f>V25/B25</f>
        <v>6.6794741951341982E-2</v>
      </c>
      <c r="J25" s="48">
        <f t="shared" si="4"/>
        <v>456145.54863374803</v>
      </c>
      <c r="K25" s="63">
        <f t="shared" si="3"/>
        <v>253998.90961440266</v>
      </c>
      <c r="N25" t="s">
        <v>19</v>
      </c>
      <c r="P25" t="e">
        <f>P1/P14</f>
        <v>#DIV/0!</v>
      </c>
      <c r="T25" s="1" t="s">
        <v>191</v>
      </c>
      <c r="U25" s="46">
        <v>3.7468873656624928E-2</v>
      </c>
      <c r="V25" s="46">
        <v>3.7193811656021591E-2</v>
      </c>
      <c r="W25" s="46">
        <v>8.661443451761985E-3</v>
      </c>
    </row>
    <row r="26" spans="1:23" x14ac:dyDescent="0.3">
      <c r="A26">
        <v>14</v>
      </c>
      <c r="B26" s="42">
        <f t="shared" si="0"/>
        <v>0.53032135064529462</v>
      </c>
      <c r="C26" s="5">
        <f t="shared" si="5"/>
        <v>48.327201871463515</v>
      </c>
      <c r="D26" s="36">
        <f t="shared" si="1"/>
        <v>688662.62666835508</v>
      </c>
      <c r="F26" s="61">
        <f t="shared" si="2"/>
        <v>365212.49431369838</v>
      </c>
      <c r="H26" s="50">
        <f>U26/B26</f>
        <v>6.7678677327266235E-2</v>
      </c>
      <c r="I26" s="50">
        <f>V26/B26</f>
        <v>6.8764364396941183E-2</v>
      </c>
      <c r="J26" s="48">
        <f t="shared" si="4"/>
        <v>529044.4298891807</v>
      </c>
      <c r="K26" s="63">
        <f t="shared" si="3"/>
        <v>280563.5566102002</v>
      </c>
      <c r="O26" t="s">
        <v>21</v>
      </c>
      <c r="P26" s="36" t="e">
        <f>P23*P24*P25</f>
        <v>#DIV/0!</v>
      </c>
      <c r="T26" s="1" t="s">
        <v>192</v>
      </c>
      <c r="U26" s="46">
        <v>3.5891447570082911E-2</v>
      </c>
      <c r="V26" s="46">
        <v>3.646721060325106E-2</v>
      </c>
      <c r="W26" s="46">
        <v>7.0491761432078309E-3</v>
      </c>
    </row>
    <row r="27" spans="1:23" x14ac:dyDescent="0.3">
      <c r="A27">
        <v>15</v>
      </c>
      <c r="B27" s="42">
        <f t="shared" si="0"/>
        <v>0.50506795299551888</v>
      </c>
      <c r="C27" s="5">
        <f t="shared" si="5"/>
        <v>54.368102105396453</v>
      </c>
      <c r="D27" s="36">
        <f t="shared" si="1"/>
        <v>774745.45500189951</v>
      </c>
      <c r="F27" s="61">
        <f t="shared" si="2"/>
        <v>391299.10105039127</v>
      </c>
      <c r="H27" s="50">
        <f>U27/B27</f>
        <v>7.0054599486972013E-2</v>
      </c>
      <c r="I27" s="50">
        <f>V27/B27</f>
        <v>7.0250508322399222E-2</v>
      </c>
      <c r="J27" s="48">
        <f t="shared" si="4"/>
        <v>604340.75616908423</v>
      </c>
      <c r="K27" s="63">
        <f t="shared" si="3"/>
        <v>305233.14863008336</v>
      </c>
      <c r="T27" s="1" t="s">
        <v>193</v>
      </c>
      <c r="U27" s="46">
        <v>3.5382333160805884E-2</v>
      </c>
      <c r="V27" s="46">
        <v>3.5481280435288837E-2</v>
      </c>
      <c r="W27" s="46">
        <v>5.167010849190962E-3</v>
      </c>
    </row>
    <row r="28" spans="1:23" x14ac:dyDescent="0.3">
      <c r="A28">
        <v>16</v>
      </c>
      <c r="B28" s="42">
        <f t="shared" si="0"/>
        <v>0.48101709809097021</v>
      </c>
      <c r="C28" s="5">
        <f t="shared" si="5"/>
        <v>60.40900233932939</v>
      </c>
      <c r="D28" s="36">
        <f t="shared" si="1"/>
        <v>860828.28333544382</v>
      </c>
      <c r="F28" s="61">
        <f t="shared" si="2"/>
        <v>414073.12280464667</v>
      </c>
      <c r="H28" s="50">
        <f>U28/B28</f>
        <v>7.1198019337486221E-2</v>
      </c>
      <c r="I28" s="50">
        <f>V28/B28</f>
        <v>7.1539325457980127E-2</v>
      </c>
      <c r="J28" s="48">
        <f t="shared" si="4"/>
        <v>680890.84317668062</v>
      </c>
      <c r="K28" s="63">
        <f t="shared" si="3"/>
        <v>327520.13750156079</v>
      </c>
      <c r="Q28" t="s">
        <v>220</v>
      </c>
      <c r="T28" s="1" t="s">
        <v>194</v>
      </c>
      <c r="U28" s="46">
        <v>3.4247464651542402E-2</v>
      </c>
      <c r="V28" s="46">
        <v>3.4411638731183067E-2</v>
      </c>
      <c r="W28" s="46">
        <v>3.9344272020141171E-3</v>
      </c>
    </row>
    <row r="29" spans="1:23" x14ac:dyDescent="0.3">
      <c r="A29">
        <v>17</v>
      </c>
      <c r="B29" s="42">
        <f t="shared" si="0"/>
        <v>0.45811152199140021</v>
      </c>
      <c r="C29" s="5">
        <f t="shared" si="5"/>
        <v>66.449902573262335</v>
      </c>
      <c r="D29" s="36">
        <f t="shared" si="1"/>
        <v>946911.11166898825</v>
      </c>
      <c r="F29" s="61">
        <f t="shared" si="2"/>
        <v>433790.8905572489</v>
      </c>
      <c r="H29" s="50">
        <f>U29/B29</f>
        <v>7.2372867940192612E-2</v>
      </c>
      <c r="I29" s="50">
        <f>V29/B29</f>
        <v>7.2451229919759691E-2</v>
      </c>
      <c r="J29" s="48">
        <f t="shared" si="4"/>
        <v>758657.27959128586</v>
      </c>
      <c r="K29" s="63">
        <f>(J29-E29)*B29</f>
        <v>347549.64102341922</v>
      </c>
      <c r="N29" s="7" t="s">
        <v>216</v>
      </c>
      <c r="T29" s="1" t="s">
        <v>195</v>
      </c>
      <c r="U29" s="46">
        <v>3.315484468296425E-2</v>
      </c>
      <c r="V29" s="46">
        <v>3.3190743208689984E-2</v>
      </c>
      <c r="W29" s="46">
        <v>2.983633552244722E-3</v>
      </c>
    </row>
    <row r="30" spans="1:23" x14ac:dyDescent="0.3">
      <c r="A30">
        <v>18</v>
      </c>
      <c r="B30" s="42">
        <f t="shared" si="0"/>
        <v>0.43629668761085727</v>
      </c>
      <c r="C30" s="5">
        <f t="shared" si="5"/>
        <v>72.49080280719528</v>
      </c>
      <c r="D30" s="36">
        <f t="shared" si="1"/>
        <v>1032993.9400025328</v>
      </c>
      <c r="F30" s="61">
        <f t="shared" si="2"/>
        <v>450691.8343451937</v>
      </c>
      <c r="H30" s="50">
        <f>U30/B30</f>
        <v>7.2988234343498201E-2</v>
      </c>
      <c r="I30" s="50">
        <f>V30/B30</f>
        <v>7.3247536892041804E-2</v>
      </c>
      <c r="J30" s="48">
        <f t="shared" si="4"/>
        <v>837116.36531296873</v>
      </c>
      <c r="K30" s="63">
        <f t="shared" si="3"/>
        <v>365231.09733088862</v>
      </c>
      <c r="N30" t="s">
        <v>175</v>
      </c>
      <c r="P30">
        <f>W5*F2*B1</f>
        <v>0</v>
      </c>
      <c r="T30" s="1" t="s">
        <v>196</v>
      </c>
      <c r="U30" s="46">
        <v>3.1844524878633276E-2</v>
      </c>
      <c r="V30" s="46">
        <v>3.1957657721651905E-2</v>
      </c>
      <c r="W30" s="46">
        <v>2.3052503363058196E-3</v>
      </c>
    </row>
    <row r="31" spans="1:23" x14ac:dyDescent="0.3">
      <c r="A31">
        <v>19</v>
      </c>
      <c r="B31" s="42">
        <f t="shared" si="0"/>
        <v>0.41552065486748313</v>
      </c>
      <c r="C31" s="5">
        <f t="shared" si="5"/>
        <v>78.531703041128225</v>
      </c>
      <c r="D31" s="36">
        <f t="shared" si="1"/>
        <v>1119076.7683360772</v>
      </c>
      <c r="F31" s="61">
        <f>(D31-E31)*B31</f>
        <v>464999.51162599353</v>
      </c>
      <c r="H31" s="50">
        <f>U31/B31</f>
        <v>7.3728685464883675E-2</v>
      </c>
      <c r="I31" s="50">
        <f>V31/B31</f>
        <v>7.3854371265299354E-2</v>
      </c>
      <c r="J31" s="48">
        <f t="shared" si="4"/>
        <v>916347.65412969724</v>
      </c>
      <c r="K31" s="63">
        <f t="shared" si="3"/>
        <v>380761.37733025372</v>
      </c>
      <c r="N31" t="s">
        <v>18</v>
      </c>
      <c r="P31">
        <f>$W12</f>
        <v>0.75719806401490142</v>
      </c>
      <c r="T31" s="1" t="s">
        <v>197</v>
      </c>
      <c r="U31" s="46">
        <v>3.0635791666887149E-2</v>
      </c>
      <c r="V31" s="46">
        <v>3.0688016712983417E-2</v>
      </c>
      <c r="W31" s="46">
        <v>1.7259805092029756E-3</v>
      </c>
    </row>
    <row r="32" spans="1:23" x14ac:dyDescent="0.3">
      <c r="A32">
        <v>20</v>
      </c>
      <c r="B32" s="42">
        <f t="shared" si="0"/>
        <v>0.39573395701665059</v>
      </c>
      <c r="C32" s="5">
        <f t="shared" si="5"/>
        <v>84.572603275061169</v>
      </c>
      <c r="D32" s="36">
        <f t="shared" si="1"/>
        <v>1205159.5966696218</v>
      </c>
      <c r="F32" s="61">
        <f t="shared" si="2"/>
        <v>476922.57602666004</v>
      </c>
      <c r="H32" s="50">
        <f>U32/B32</f>
        <v>7.4251140834199855E-2</v>
      </c>
      <c r="I32" s="50">
        <f>V32/B32</f>
        <v>7.4364799083428884E-2</v>
      </c>
      <c r="J32" s="48">
        <f t="shared" si="4"/>
        <v>996138.13908373832</v>
      </c>
      <c r="K32" s="63">
        <f t="shared" si="3"/>
        <v>394205.68751481042</v>
      </c>
      <c r="N32" t="s">
        <v>19</v>
      </c>
      <c r="P32" t="e">
        <f>P1/P5</f>
        <v>#DIV/0!</v>
      </c>
      <c r="T32" s="1" t="s">
        <v>198</v>
      </c>
      <c r="U32" s="46">
        <v>2.9383697775318518E-2</v>
      </c>
      <c r="V32" s="46">
        <v>2.9428676204033503E-2</v>
      </c>
      <c r="W32" s="46">
        <v>1.3175306098741572E-3</v>
      </c>
    </row>
    <row r="33" spans="1:23" x14ac:dyDescent="0.3">
      <c r="B33" s="42"/>
      <c r="C33" s="5"/>
      <c r="D33" s="36"/>
      <c r="E33" s="6"/>
      <c r="F33" s="61"/>
      <c r="H33" s="50"/>
      <c r="I33" s="50"/>
      <c r="J33" s="48"/>
      <c r="K33" s="63"/>
      <c r="O33" t="s">
        <v>21</v>
      </c>
      <c r="P33" s="36" t="e">
        <f>P30*P31*P32</f>
        <v>#DIV/0!</v>
      </c>
      <c r="T33" s="1" t="s">
        <v>199</v>
      </c>
      <c r="U33" s="46">
        <v>2.8144273153723493E-2</v>
      </c>
      <c r="V33" s="46">
        <v>2.8172006144115157E-2</v>
      </c>
      <c r="W33" s="46">
        <v>1.0019219743271507E-3</v>
      </c>
    </row>
    <row r="34" spans="1:23" x14ac:dyDescent="0.3">
      <c r="B34" s="42"/>
      <c r="C34" s="5"/>
      <c r="D34" s="5"/>
      <c r="E34" s="6"/>
      <c r="F34" s="61"/>
      <c r="H34" s="50"/>
      <c r="K34" s="63"/>
      <c r="T34" s="1" t="s">
        <v>200</v>
      </c>
      <c r="U34" s="46">
        <v>2.6915751994245726E-2</v>
      </c>
      <c r="V34" s="46">
        <v>2.6944054652191306E-2</v>
      </c>
      <c r="W34" s="46">
        <v>7.6375838031409273E-4</v>
      </c>
    </row>
    <row r="35" spans="1:23" x14ac:dyDescent="0.3">
      <c r="B35" s="42"/>
      <c r="C35" s="5"/>
      <c r="D35" s="36"/>
      <c r="E35" s="6"/>
      <c r="F35" s="61"/>
      <c r="G35" s="82"/>
      <c r="H35" s="50"/>
      <c r="I35" s="50"/>
      <c r="J35" s="50"/>
      <c r="K35" s="63"/>
      <c r="N35" t="s">
        <v>20</v>
      </c>
      <c r="P35" s="36" t="e">
        <f>P20+P33</f>
        <v>#DIV/0!</v>
      </c>
      <c r="T35" s="1" t="s">
        <v>201</v>
      </c>
      <c r="U35" s="46">
        <v>2.572759102808618E-2</v>
      </c>
      <c r="V35" s="46">
        <v>2.5746617849024038E-2</v>
      </c>
      <c r="W35" s="46">
        <v>5.7781343566103648E-4</v>
      </c>
    </row>
    <row r="36" spans="1:23" x14ac:dyDescent="0.3">
      <c r="B36" s="42"/>
      <c r="C36" s="5"/>
      <c r="D36" s="36"/>
      <c r="E36" s="6"/>
      <c r="F36" s="61"/>
      <c r="H36" s="50"/>
      <c r="I36" s="50"/>
      <c r="J36" s="48"/>
      <c r="K36" s="63"/>
      <c r="N36" t="s">
        <v>167</v>
      </c>
      <c r="T36" s="1" t="s">
        <v>202</v>
      </c>
      <c r="U36" s="46">
        <v>2.4571878815729434E-2</v>
      </c>
      <c r="V36" s="46">
        <v>2.4586478092615362E-2</v>
      </c>
      <c r="W36" s="46">
        <v>4.4036503588505433E-4</v>
      </c>
    </row>
    <row r="37" spans="1:23" x14ac:dyDescent="0.3">
      <c r="B37" s="42"/>
      <c r="C37" s="5"/>
      <c r="D37" s="36"/>
      <c r="E37" s="6"/>
      <c r="F37" s="61"/>
      <c r="H37" s="50"/>
      <c r="I37" s="50"/>
      <c r="J37" s="48"/>
      <c r="K37" s="63"/>
      <c r="T37" s="22" t="s">
        <v>203</v>
      </c>
      <c r="U37" s="45">
        <v>2.3454331962921685E-2</v>
      </c>
      <c r="V37" s="45">
        <v>2.3464941645981542E-2</v>
      </c>
      <c r="W37" s="45">
        <v>3.346907880685398E-4</v>
      </c>
    </row>
    <row r="38" spans="1:23" x14ac:dyDescent="0.3">
      <c r="F38" s="62"/>
      <c r="K38" s="64"/>
      <c r="U38" s="46">
        <v>2.2376597589009471E-2</v>
      </c>
      <c r="V38" s="46">
        <v>2.2385237907177929E-2</v>
      </c>
      <c r="W38" s="46">
        <v>2.5448500048866237E-4</v>
      </c>
    </row>
    <row r="39" spans="1:23" x14ac:dyDescent="0.3">
      <c r="A39" s="35"/>
      <c r="B39" s="35"/>
      <c r="C39" s="35"/>
      <c r="D39" s="35"/>
      <c r="E39" s="35" t="s">
        <v>16</v>
      </c>
      <c r="F39" s="60">
        <f>SUM(F14:F37)</f>
        <v>4482093.5615036767</v>
      </c>
      <c r="G39" s="35"/>
      <c r="H39" s="35"/>
      <c r="I39" s="35"/>
      <c r="J39" s="35" t="s">
        <v>16</v>
      </c>
      <c r="K39" s="59">
        <f>SUM(K13:K37)</f>
        <v>3566413.4488695958</v>
      </c>
      <c r="U39" s="46">
        <v>2.134154156879774E-2</v>
      </c>
      <c r="V39" s="46">
        <v>2.1347952955973998E-2</v>
      </c>
      <c r="W39" s="46">
        <v>1.9322485803378127E-4</v>
      </c>
    </row>
    <row r="40" spans="1:23" x14ac:dyDescent="0.3">
      <c r="G40" t="s">
        <v>18</v>
      </c>
      <c r="H40" s="67">
        <f>U12</f>
        <v>0.50557823082471764</v>
      </c>
      <c r="I40" s="67">
        <f>V12</f>
        <v>0.51763923715251192</v>
      </c>
      <c r="U40" s="46">
        <v>2.0348317837289874E-2</v>
      </c>
      <c r="V40" s="46">
        <v>2.0353209912917287E-2</v>
      </c>
      <c r="W40" s="46">
        <v>1.470391755308984E-4</v>
      </c>
    </row>
    <row r="41" spans="1:23" x14ac:dyDescent="0.3">
      <c r="E41" t="s">
        <v>213</v>
      </c>
      <c r="H41" s="68">
        <f>H40*F1*H11</f>
        <v>455035.5750891706</v>
      </c>
      <c r="I41" s="68">
        <f>F1*I40*I11</f>
        <v>90227.624871105741</v>
      </c>
      <c r="J41" s="56">
        <f>H41+I41</f>
        <v>545263.19996027637</v>
      </c>
      <c r="U41" s="46">
        <v>1.9396882647300738E-2</v>
      </c>
      <c r="V41" s="46">
        <v>1.9400533583431055E-2</v>
      </c>
      <c r="W41" s="46">
        <v>1.1174110573608982E-4</v>
      </c>
    </row>
    <row r="42" spans="1:23" x14ac:dyDescent="0.3">
      <c r="C42" t="s">
        <v>211</v>
      </c>
      <c r="D42" s="54" t="s">
        <v>258</v>
      </c>
      <c r="U42" s="46">
        <v>1.8486436079905522E-2</v>
      </c>
      <c r="V42" s="46">
        <v>1.8489266686027989E-2</v>
      </c>
      <c r="W42" s="46">
        <v>8.4941703838837146E-5</v>
      </c>
    </row>
    <row r="43" spans="1:23" x14ac:dyDescent="0.3">
      <c r="C43" t="s">
        <v>212</v>
      </c>
      <c r="D43" s="54" t="s">
        <v>210</v>
      </c>
    </row>
    <row r="44" spans="1:23" x14ac:dyDescent="0.3">
      <c r="A44" t="s">
        <v>0</v>
      </c>
      <c r="B44" s="1" t="s">
        <v>177</v>
      </c>
      <c r="C44" s="1"/>
      <c r="D44" s="65">
        <v>1</v>
      </c>
      <c r="E44" s="66">
        <v>2</v>
      </c>
      <c r="F44" s="66">
        <v>3</v>
      </c>
      <c r="G44" s="66">
        <v>4</v>
      </c>
      <c r="H44" s="66">
        <v>5</v>
      </c>
      <c r="I44" s="66">
        <v>6</v>
      </c>
      <c r="J44" s="66">
        <v>7</v>
      </c>
      <c r="K44" s="66">
        <v>8</v>
      </c>
      <c r="L44" s="66">
        <v>9</v>
      </c>
      <c r="M44" s="66">
        <v>10</v>
      </c>
      <c r="N44" s="66">
        <v>11</v>
      </c>
      <c r="O44" s="66">
        <v>12</v>
      </c>
      <c r="P44" s="66">
        <v>13</v>
      </c>
      <c r="Q44" s="66">
        <v>14</v>
      </c>
      <c r="R44" s="66">
        <v>15</v>
      </c>
      <c r="S44" s="66">
        <v>16</v>
      </c>
      <c r="T44" s="66">
        <v>17</v>
      </c>
      <c r="U44" s="66">
        <v>18</v>
      </c>
      <c r="V44" s="66">
        <v>19</v>
      </c>
      <c r="W44" s="40">
        <v>20</v>
      </c>
    </row>
    <row r="45" spans="1:23" x14ac:dyDescent="0.3">
      <c r="A45">
        <v>1</v>
      </c>
      <c r="B45" s="50">
        <f>1/(1+B$2)^($A45-1)</f>
        <v>1</v>
      </c>
      <c r="C45" s="51">
        <f>SUM(D45:W45)</f>
        <v>0</v>
      </c>
      <c r="D45" s="55">
        <f>(H13*H$11+I13*I$11)*$F$1*$B45</f>
        <v>0</v>
      </c>
    </row>
    <row r="46" spans="1:23" x14ac:dyDescent="0.3">
      <c r="A46">
        <v>2</v>
      </c>
      <c r="B46" s="50">
        <f t="shared" ref="B46:B64" si="6">1/(1+B$2)^($A46-1)</f>
        <v>0.95238095238095233</v>
      </c>
      <c r="C46" s="51">
        <f>SUM(D46:W46)</f>
        <v>0</v>
      </c>
      <c r="D46" s="55">
        <f t="shared" ref="D46:D64" si="7">(H14*H$11+I14*I$11)*$F$1*$B46</f>
        <v>0</v>
      </c>
      <c r="E46" s="48">
        <f>D45*$B46/$B45</f>
        <v>0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</row>
    <row r="47" spans="1:23" x14ac:dyDescent="0.3">
      <c r="A47">
        <v>3</v>
      </c>
      <c r="B47" s="50">
        <f t="shared" si="6"/>
        <v>0.90702947845804982</v>
      </c>
      <c r="C47" s="51">
        <f>SUM(D47:W47)</f>
        <v>0</v>
      </c>
      <c r="D47" s="55">
        <f t="shared" si="7"/>
        <v>0</v>
      </c>
      <c r="E47" s="48">
        <f t="shared" ref="E47:E64" si="8">D46*B47/B46</f>
        <v>0</v>
      </c>
      <c r="F47" s="48">
        <f>E46*$B47/$B46</f>
        <v>0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</row>
    <row r="48" spans="1:23" x14ac:dyDescent="0.3">
      <c r="A48">
        <v>4</v>
      </c>
      <c r="B48" s="50">
        <f t="shared" si="6"/>
        <v>0.86383759853147601</v>
      </c>
      <c r="C48" s="51">
        <f>SUM(D48:W48)</f>
        <v>0</v>
      </c>
      <c r="D48" s="55">
        <f t="shared" si="7"/>
        <v>0</v>
      </c>
      <c r="E48" s="48">
        <f t="shared" si="8"/>
        <v>0</v>
      </c>
      <c r="F48" s="48">
        <f t="shared" ref="F48:F64" si="9">E47*$B48/$B47</f>
        <v>0</v>
      </c>
      <c r="G48" s="48">
        <f>F47*$B48/$B47</f>
        <v>0</v>
      </c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</row>
    <row r="49" spans="1:23" x14ac:dyDescent="0.3">
      <c r="A49">
        <v>5</v>
      </c>
      <c r="B49" s="50">
        <f t="shared" si="6"/>
        <v>0.82270247479188197</v>
      </c>
      <c r="C49" s="51">
        <f>SUM(D49:W49)</f>
        <v>13470.585001987431</v>
      </c>
      <c r="D49" s="55">
        <f t="shared" si="7"/>
        <v>13470.585001987431</v>
      </c>
      <c r="E49" s="48">
        <f t="shared" si="8"/>
        <v>0</v>
      </c>
      <c r="F49" s="48">
        <f t="shared" si="9"/>
        <v>0</v>
      </c>
      <c r="G49" s="48">
        <f t="shared" ref="G49:G64" si="10">F48*$B49/$B48</f>
        <v>0</v>
      </c>
      <c r="H49" s="48">
        <f>G48*$B49/$B48</f>
        <v>0</v>
      </c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</row>
    <row r="50" spans="1:23" x14ac:dyDescent="0.3">
      <c r="A50">
        <v>6</v>
      </c>
      <c r="B50" s="50">
        <f t="shared" si="6"/>
        <v>0.78352616646845896</v>
      </c>
      <c r="C50" s="51">
        <f>SUM(D50:W50)</f>
        <v>31145.597791628701</v>
      </c>
      <c r="D50" s="55">
        <f t="shared" si="7"/>
        <v>18316.469218307338</v>
      </c>
      <c r="E50" s="48">
        <f t="shared" si="8"/>
        <v>12829.128573321361</v>
      </c>
      <c r="F50" s="48">
        <f t="shared" si="9"/>
        <v>0</v>
      </c>
      <c r="G50" s="48">
        <f t="shared" si="10"/>
        <v>0</v>
      </c>
      <c r="H50" s="48">
        <f t="shared" ref="H50:H64" si="11">G49*$B50/$B49</f>
        <v>0</v>
      </c>
      <c r="I50" s="48">
        <f>H49*$B50/$B49</f>
        <v>0</v>
      </c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</row>
    <row r="51" spans="1:23" x14ac:dyDescent="0.3">
      <c r="A51">
        <v>7</v>
      </c>
      <c r="B51" s="50">
        <f t="shared" si="6"/>
        <v>0.74621539663662761</v>
      </c>
      <c r="C51" s="51">
        <f>SUM(D51:W51)</f>
        <v>64178.944049160425</v>
      </c>
      <c r="D51" s="55">
        <f t="shared" si="7"/>
        <v>34516.469961894996</v>
      </c>
      <c r="E51" s="48">
        <f t="shared" si="8"/>
        <v>17444.256398387945</v>
      </c>
      <c r="F51" s="48">
        <f t="shared" si="9"/>
        <v>12218.217688877487</v>
      </c>
      <c r="G51" s="48">
        <f t="shared" si="10"/>
        <v>0</v>
      </c>
      <c r="H51" s="48">
        <f t="shared" si="11"/>
        <v>0</v>
      </c>
      <c r="I51" s="48">
        <f t="shared" ref="I51:I64" si="12">H50*$B51/$B50</f>
        <v>0</v>
      </c>
      <c r="J51" s="48">
        <f>I50*$B51/$B50</f>
        <v>0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</row>
    <row r="52" spans="1:23" x14ac:dyDescent="0.3">
      <c r="A52">
        <v>8</v>
      </c>
      <c r="B52" s="50">
        <f t="shared" si="6"/>
        <v>0.71068133013012147</v>
      </c>
      <c r="C52" s="51">
        <f>SUM(D52:W52)</f>
        <v>93540.120658890417</v>
      </c>
      <c r="D52" s="55">
        <f t="shared" si="7"/>
        <v>32417.316802547168</v>
      </c>
      <c r="E52" s="48">
        <f t="shared" si="8"/>
        <v>32872.828535138084</v>
      </c>
      <c r="F52" s="48">
        <f t="shared" si="9"/>
        <v>16613.577522274234</v>
      </c>
      <c r="G52" s="48">
        <f t="shared" si="10"/>
        <v>11636.397798930939</v>
      </c>
      <c r="H52" s="48">
        <f t="shared" si="11"/>
        <v>0</v>
      </c>
      <c r="I52" s="48">
        <f t="shared" si="12"/>
        <v>0</v>
      </c>
      <c r="J52" s="48">
        <f t="shared" ref="J52:J64" si="13">I51*$B52/$B51</f>
        <v>0</v>
      </c>
      <c r="K52" s="48">
        <f>J51*$B52/$B51</f>
        <v>0</v>
      </c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</row>
    <row r="53" spans="1:23" x14ac:dyDescent="0.3">
      <c r="A53">
        <v>9</v>
      </c>
      <c r="B53" s="50">
        <f t="shared" si="6"/>
        <v>0.67683936202868722</v>
      </c>
      <c r="C53" s="51">
        <f>SUM(D53:W53)</f>
        <v>129791.4157969918</v>
      </c>
      <c r="D53" s="55">
        <f t="shared" si="7"/>
        <v>40705.586598048532</v>
      </c>
      <c r="E53" s="48">
        <f t="shared" si="8"/>
        <v>30873.635050044926</v>
      </c>
      <c r="F53" s="48">
        <f t="shared" si="9"/>
        <v>31307.455747750559</v>
      </c>
      <c r="G53" s="48">
        <f t="shared" si="10"/>
        <v>15822.454783118321</v>
      </c>
      <c r="H53" s="48">
        <f t="shared" si="11"/>
        <v>11082.283618029467</v>
      </c>
      <c r="I53" s="48">
        <f t="shared" si="12"/>
        <v>0</v>
      </c>
      <c r="J53" s="48">
        <f t="shared" si="13"/>
        <v>0</v>
      </c>
      <c r="K53" s="48">
        <f t="shared" ref="K53:K64" si="14">J52*$B53/$B52</f>
        <v>0</v>
      </c>
      <c r="L53" s="48">
        <f>K52*$B53/$B52</f>
        <v>0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</row>
    <row r="54" spans="1:23" x14ac:dyDescent="0.3">
      <c r="A54">
        <v>10</v>
      </c>
      <c r="B54" s="50">
        <f t="shared" si="6"/>
        <v>0.64460891621779726</v>
      </c>
      <c r="C54" s="51">
        <f>SUM(D54:W54)</f>
        <v>160846.19061735409</v>
      </c>
      <c r="D54" s="55">
        <f t="shared" si="7"/>
        <v>37235.318429742867</v>
      </c>
      <c r="E54" s="48">
        <f t="shared" si="8"/>
        <v>38767.225331474787</v>
      </c>
      <c r="F54" s="48">
        <f t="shared" si="9"/>
        <v>29403.461952423731</v>
      </c>
      <c r="G54" s="48">
        <f t="shared" si="10"/>
        <v>29816.624521667196</v>
      </c>
      <c r="H54" s="48">
        <f t="shared" si="11"/>
        <v>15069.004555350781</v>
      </c>
      <c r="I54" s="48">
        <f t="shared" si="12"/>
        <v>10554.55582669473</v>
      </c>
      <c r="J54" s="48">
        <f t="shared" si="13"/>
        <v>0</v>
      </c>
      <c r="K54" s="48">
        <f t="shared" si="14"/>
        <v>0</v>
      </c>
      <c r="L54" s="48">
        <f t="shared" ref="L54:L64" si="15">K53*$B54/$B53</f>
        <v>0</v>
      </c>
      <c r="M54" s="48">
        <f>L53*$B54/$B53</f>
        <v>0</v>
      </c>
      <c r="N54" s="48"/>
      <c r="O54" s="48"/>
      <c r="P54" s="48"/>
      <c r="Q54" s="48"/>
      <c r="R54" s="48"/>
      <c r="S54" s="48"/>
      <c r="T54" s="48"/>
      <c r="U54" s="48"/>
      <c r="V54" s="48"/>
    </row>
    <row r="55" spans="1:23" x14ac:dyDescent="0.3">
      <c r="A55">
        <v>11</v>
      </c>
      <c r="B55" s="50">
        <f t="shared" si="6"/>
        <v>0.61391325354075932</v>
      </c>
      <c r="C55" s="51">
        <f>SUM(D55:W55)</f>
        <v>193894.7099391119</v>
      </c>
      <c r="D55" s="55">
        <f>(H23*H$11+I23*I$11)*$F$1*$B55</f>
        <v>40707.861732108002</v>
      </c>
      <c r="E55" s="48">
        <f t="shared" si="8"/>
        <v>35462.208028326546</v>
      </c>
      <c r="F55" s="48">
        <f t="shared" si="9"/>
        <v>36921.166982356939</v>
      </c>
      <c r="G55" s="48">
        <f t="shared" si="10"/>
        <v>28003.297097546409</v>
      </c>
      <c r="H55" s="48">
        <f t="shared" si="11"/>
        <v>28396.785258730666</v>
      </c>
      <c r="I55" s="48">
        <f t="shared" si="12"/>
        <v>14351.432909857887</v>
      </c>
      <c r="J55" s="48">
        <f t="shared" si="13"/>
        <v>10051.957930185457</v>
      </c>
      <c r="K55" s="48">
        <f t="shared" si="14"/>
        <v>0</v>
      </c>
      <c r="L55" s="48">
        <f t="shared" si="15"/>
        <v>0</v>
      </c>
      <c r="M55" s="48">
        <f t="shared" ref="M55:M64" si="16">L54*$B55/$B54</f>
        <v>0</v>
      </c>
      <c r="N55" s="48">
        <f>M54*$B55/$B54</f>
        <v>0</v>
      </c>
      <c r="O55" s="48"/>
      <c r="P55" s="48"/>
      <c r="Q55" s="48"/>
      <c r="R55" s="48"/>
      <c r="S55" s="48"/>
      <c r="T55" s="48"/>
      <c r="U55" s="48"/>
      <c r="V55" s="48"/>
    </row>
    <row r="56" spans="1:23" x14ac:dyDescent="0.3">
      <c r="A56">
        <v>12</v>
      </c>
      <c r="B56" s="50">
        <f t="shared" si="6"/>
        <v>0.5846792890864374</v>
      </c>
      <c r="C56" s="51">
        <f>SUM(D56:W56)</f>
        <v>224482.32945885177</v>
      </c>
      <c r="D56" s="55">
        <f t="shared" si="7"/>
        <v>39820.700945411896</v>
      </c>
      <c r="E56" s="48">
        <f t="shared" si="8"/>
        <v>38769.392125817147</v>
      </c>
      <c r="F56" s="48">
        <f t="shared" si="9"/>
        <v>33773.531455549091</v>
      </c>
      <c r="G56" s="48">
        <f t="shared" si="10"/>
        <v>35163.01617367327</v>
      </c>
      <c r="H56" s="48">
        <f t="shared" si="11"/>
        <v>26669.806759568004</v>
      </c>
      <c r="I56" s="48">
        <f t="shared" si="12"/>
        <v>27044.557389267298</v>
      </c>
      <c r="J56" s="48">
        <f t="shared" si="13"/>
        <v>13668.031342721797</v>
      </c>
      <c r="K56" s="48">
        <f t="shared" si="14"/>
        <v>9573.2932668432913</v>
      </c>
      <c r="L56" s="48">
        <f t="shared" si="15"/>
        <v>0</v>
      </c>
      <c r="M56" s="48">
        <f t="shared" si="16"/>
        <v>0</v>
      </c>
      <c r="N56" s="48">
        <f t="shared" ref="N56:N64" si="17">M55*$B56/$B55</f>
        <v>0</v>
      </c>
      <c r="O56" s="48">
        <f>N55*$B56/$B55</f>
        <v>0</v>
      </c>
      <c r="P56" s="48"/>
      <c r="Q56" s="48"/>
      <c r="R56" s="48"/>
      <c r="S56" s="48"/>
      <c r="T56" s="48"/>
      <c r="U56" s="48"/>
      <c r="V56" s="48"/>
    </row>
    <row r="57" spans="1:23" x14ac:dyDescent="0.3">
      <c r="A57">
        <v>13</v>
      </c>
      <c r="B57" s="50">
        <f t="shared" si="6"/>
        <v>0.5568374181775595</v>
      </c>
      <c r="C57" s="51">
        <f>SUM(D57:W57)</f>
        <v>253998.90961440268</v>
      </c>
      <c r="D57" s="55">
        <f t="shared" si="7"/>
        <v>40206.214891686635</v>
      </c>
      <c r="E57" s="48">
        <f t="shared" si="8"/>
        <v>37924.47709086848</v>
      </c>
      <c r="F57" s="48">
        <f t="shared" si="9"/>
        <v>36923.230596016336</v>
      </c>
      <c r="G57" s="48">
        <f t="shared" si="10"/>
        <v>32165.268052903903</v>
      </c>
      <c r="H57" s="48">
        <f t="shared" si="11"/>
        <v>33488.586832069785</v>
      </c>
      <c r="I57" s="48">
        <f t="shared" si="12"/>
        <v>25399.815961493339</v>
      </c>
      <c r="J57" s="48">
        <f t="shared" si="13"/>
        <v>25756.721323111717</v>
      </c>
      <c r="K57" s="48">
        <f t="shared" si="14"/>
        <v>13017.172707354093</v>
      </c>
      <c r="L57" s="48">
        <f t="shared" si="15"/>
        <v>9117.4221588983746</v>
      </c>
      <c r="M57" s="48">
        <f t="shared" si="16"/>
        <v>0</v>
      </c>
      <c r="N57" s="48">
        <f t="shared" si="17"/>
        <v>0</v>
      </c>
      <c r="O57" s="48">
        <f t="shared" ref="O57:O64" si="18">N56*$B57/$B56</f>
        <v>0</v>
      </c>
      <c r="P57" s="48">
        <f>O56*$B57/$B56</f>
        <v>0</v>
      </c>
      <c r="Q57" s="48"/>
      <c r="R57" s="48"/>
      <c r="S57" s="48"/>
      <c r="T57" s="48"/>
      <c r="U57" s="48"/>
      <c r="V57" s="48"/>
    </row>
    <row r="58" spans="1:23" x14ac:dyDescent="0.3">
      <c r="A58">
        <v>14</v>
      </c>
      <c r="B58" s="50">
        <f t="shared" si="6"/>
        <v>0.53032135064529462</v>
      </c>
      <c r="C58" s="51">
        <f>SUM(D58:W58)</f>
        <v>280563.5566102002</v>
      </c>
      <c r="D58" s="55">
        <f t="shared" si="7"/>
        <v>38659.833167911995</v>
      </c>
      <c r="E58" s="48">
        <f t="shared" si="8"/>
        <v>38291.633230177737</v>
      </c>
      <c r="F58" s="48">
        <f t="shared" si="9"/>
        <v>36118.549610350921</v>
      </c>
      <c r="G58" s="48">
        <f t="shared" si="10"/>
        <v>35164.98152001555</v>
      </c>
      <c r="H58" s="48">
        <f t="shared" si="11"/>
        <v>30633.588621813233</v>
      </c>
      <c r="I58" s="48">
        <f t="shared" si="12"/>
        <v>31893.892221018832</v>
      </c>
      <c r="J58" s="48">
        <f t="shared" si="13"/>
        <v>24190.300915707936</v>
      </c>
      <c r="K58" s="48">
        <f t="shared" si="14"/>
        <v>24530.210783915914</v>
      </c>
      <c r="L58" s="48">
        <f t="shared" si="15"/>
        <v>12397.307340337227</v>
      </c>
      <c r="M58" s="48">
        <f t="shared" si="16"/>
        <v>8683.259198950831</v>
      </c>
      <c r="N58" s="48">
        <f t="shared" si="17"/>
        <v>0</v>
      </c>
      <c r="O58" s="48">
        <f t="shared" si="18"/>
        <v>0</v>
      </c>
      <c r="P58" s="48">
        <f t="shared" ref="P58:P64" si="19">O57*$B58/$B57</f>
        <v>0</v>
      </c>
      <c r="Q58" s="48">
        <f>P57*$B58/$B57</f>
        <v>0</v>
      </c>
      <c r="R58" s="48"/>
      <c r="S58" s="48"/>
      <c r="T58" s="48"/>
      <c r="U58" s="48"/>
      <c r="V58" s="48"/>
    </row>
    <row r="59" spans="1:23" x14ac:dyDescent="0.3">
      <c r="A59">
        <v>15</v>
      </c>
      <c r="B59" s="50">
        <f t="shared" si="6"/>
        <v>0.50506795299551888</v>
      </c>
      <c r="C59" s="51">
        <f>SUM(D59:W59)</f>
        <v>305233.14863008336</v>
      </c>
      <c r="D59" s="55">
        <f t="shared" si="7"/>
        <v>38029.761382273566</v>
      </c>
      <c r="E59" s="48">
        <f t="shared" si="8"/>
        <v>36818.88873134477</v>
      </c>
      <c r="F59" s="48">
        <f t="shared" si="9"/>
        <v>36468.222123978812</v>
      </c>
      <c r="G59" s="48">
        <f t="shared" si="10"/>
        <v>34398.618676524704</v>
      </c>
      <c r="H59" s="48">
        <f t="shared" si="11"/>
        <v>33490.458590491013</v>
      </c>
      <c r="I59" s="48">
        <f t="shared" si="12"/>
        <v>29174.846306488806</v>
      </c>
      <c r="J59" s="48">
        <f t="shared" si="13"/>
        <v>30375.135448589375</v>
      </c>
      <c r="K59" s="48">
        <f t="shared" si="14"/>
        <v>23038.381824483757</v>
      </c>
      <c r="L59" s="48">
        <f t="shared" si="15"/>
        <v>23362.105508491357</v>
      </c>
      <c r="M59" s="48">
        <f t="shared" si="16"/>
        <v>11806.959371749745</v>
      </c>
      <c r="N59" s="48">
        <f t="shared" si="17"/>
        <v>8269.7706656674618</v>
      </c>
      <c r="O59" s="48">
        <f t="shared" si="18"/>
        <v>0</v>
      </c>
      <c r="P59" s="48">
        <f t="shared" si="19"/>
        <v>0</v>
      </c>
      <c r="Q59" s="48">
        <f t="shared" ref="Q59:Q64" si="20">P58*$B59/$B58</f>
        <v>0</v>
      </c>
      <c r="R59" s="48">
        <f>Q58*$B59/$B58</f>
        <v>0</v>
      </c>
      <c r="S59" s="48"/>
      <c r="T59" s="48"/>
      <c r="U59" s="48"/>
      <c r="V59" s="48"/>
    </row>
    <row r="60" spans="1:23" x14ac:dyDescent="0.3">
      <c r="A60">
        <v>16</v>
      </c>
      <c r="B60" s="50">
        <f t="shared" si="6"/>
        <v>0.48101709809097021</v>
      </c>
      <c r="C60" s="51">
        <f>SUM(D60:W60)</f>
        <v>327520.13750156073</v>
      </c>
      <c r="D60" s="55">
        <f t="shared" si="7"/>
        <v>36821.900711005306</v>
      </c>
      <c r="E60" s="48">
        <f t="shared" si="8"/>
        <v>36218.820364070052</v>
      </c>
      <c r="F60" s="48">
        <f t="shared" si="9"/>
        <v>35065.608315566438</v>
      </c>
      <c r="G60" s="48">
        <f t="shared" si="10"/>
        <v>34731.640118075047</v>
      </c>
      <c r="H60" s="48">
        <f t="shared" si="11"/>
        <v>32760.589215737804</v>
      </c>
      <c r="I60" s="48">
        <f t="shared" si="12"/>
        <v>31895.67484808667</v>
      </c>
      <c r="J60" s="48">
        <f t="shared" si="13"/>
        <v>27785.567910941711</v>
      </c>
      <c r="K60" s="48">
        <f t="shared" si="14"/>
        <v>28928.70042722797</v>
      </c>
      <c r="L60" s="48">
        <f t="shared" si="15"/>
        <v>21941.316023317857</v>
      </c>
      <c r="M60" s="48">
        <f t="shared" si="16"/>
        <v>22249.624293801284</v>
      </c>
      <c r="N60" s="48">
        <f t="shared" si="17"/>
        <v>11244.72321119023</v>
      </c>
      <c r="O60" s="48">
        <f t="shared" si="18"/>
        <v>7875.972062540437</v>
      </c>
      <c r="P60" s="48">
        <f t="shared" si="19"/>
        <v>0</v>
      </c>
      <c r="Q60" s="48">
        <f t="shared" si="20"/>
        <v>0</v>
      </c>
      <c r="R60" s="48">
        <f t="shared" ref="R60:R64" si="21">Q59*$B60/$B59</f>
        <v>0</v>
      </c>
      <c r="S60" s="48">
        <f>R59*$B60/$B59</f>
        <v>0</v>
      </c>
      <c r="T60" s="48"/>
      <c r="U60" s="48"/>
      <c r="V60" s="48"/>
    </row>
    <row r="61" spans="1:23" x14ac:dyDescent="0.3">
      <c r="A61">
        <v>17</v>
      </c>
      <c r="B61" s="50">
        <f t="shared" si="6"/>
        <v>0.45811152199140021</v>
      </c>
      <c r="C61" s="51">
        <f>SUM(D61:W61)</f>
        <v>347549.64102341916</v>
      </c>
      <c r="D61" s="55">
        <f t="shared" si="7"/>
        <v>35625.700545742227</v>
      </c>
      <c r="E61" s="48">
        <f t="shared" si="8"/>
        <v>35068.4768676241</v>
      </c>
      <c r="F61" s="48">
        <f t="shared" si="9"/>
        <v>34494.114632447665</v>
      </c>
      <c r="G61" s="48">
        <f t="shared" si="10"/>
        <v>33395.817443396612</v>
      </c>
      <c r="H61" s="48">
        <f t="shared" si="11"/>
        <v>33077.752493404805</v>
      </c>
      <c r="I61" s="48">
        <f t="shared" si="12"/>
        <v>31200.561157845528</v>
      </c>
      <c r="J61" s="48">
        <f t="shared" si="13"/>
        <v>30376.833188653975</v>
      </c>
      <c r="K61" s="48">
        <f t="shared" si="14"/>
        <v>26462.445629468293</v>
      </c>
      <c r="L61" s="48">
        <f t="shared" si="15"/>
        <v>27551.143264026639</v>
      </c>
      <c r="M61" s="48">
        <f t="shared" si="16"/>
        <v>20896.491450778914</v>
      </c>
      <c r="N61" s="48">
        <f t="shared" si="17"/>
        <v>21190.118375048842</v>
      </c>
      <c r="O61" s="48">
        <f t="shared" si="18"/>
        <v>10709.260201133553</v>
      </c>
      <c r="P61" s="48">
        <f t="shared" si="19"/>
        <v>7500.9257738480355</v>
      </c>
      <c r="Q61" s="48">
        <f t="shared" si="20"/>
        <v>0</v>
      </c>
      <c r="R61" s="48">
        <f t="shared" si="21"/>
        <v>0</v>
      </c>
      <c r="S61" s="48">
        <f t="shared" ref="S61:S64" si="22">R60*$B61/$B60</f>
        <v>0</v>
      </c>
      <c r="T61" s="48">
        <f>S60*$B61/$B60</f>
        <v>0</v>
      </c>
      <c r="U61" s="48"/>
      <c r="V61" s="48"/>
    </row>
    <row r="62" spans="1:23" x14ac:dyDescent="0.3">
      <c r="A62">
        <v>18</v>
      </c>
      <c r="B62" s="50">
        <f t="shared" si="6"/>
        <v>0.43629668761085727</v>
      </c>
      <c r="C62" s="51">
        <f>SUM(D62:W62)</f>
        <v>365231.09733088862</v>
      </c>
      <c r="D62" s="55">
        <f t="shared" si="7"/>
        <v>34231.439213346566</v>
      </c>
      <c r="E62" s="48">
        <f t="shared" si="8"/>
        <v>33929.238614992588</v>
      </c>
      <c r="F62" s="48">
        <f t="shared" si="9"/>
        <v>33398.549397737232</v>
      </c>
      <c r="G62" s="48">
        <f t="shared" si="10"/>
        <v>32851.537745188245</v>
      </c>
      <c r="H62" s="48">
        <f t="shared" si="11"/>
        <v>31805.54042228248</v>
      </c>
      <c r="I62" s="48">
        <f t="shared" si="12"/>
        <v>31502.621422290285</v>
      </c>
      <c r="J62" s="48">
        <f t="shared" si="13"/>
        <v>29714.820150329073</v>
      </c>
      <c r="K62" s="48">
        <f t="shared" si="14"/>
        <v>28930.31732252759</v>
      </c>
      <c r="L62" s="48">
        <f t="shared" si="15"/>
        <v>25202.329170922181</v>
      </c>
      <c r="M62" s="48">
        <f t="shared" si="16"/>
        <v>26239.18406097775</v>
      </c>
      <c r="N62" s="48">
        <f t="shared" si="17"/>
        <v>19901.420429313246</v>
      </c>
      <c r="O62" s="48">
        <f t="shared" si="18"/>
        <v>20181.065119094132</v>
      </c>
      <c r="P62" s="48">
        <f t="shared" si="19"/>
        <v>10199.295429651002</v>
      </c>
      <c r="Q62" s="48">
        <f t="shared" si="20"/>
        <v>7143.738832236224</v>
      </c>
      <c r="R62" s="48">
        <f t="shared" si="21"/>
        <v>0</v>
      </c>
      <c r="S62" s="48">
        <f t="shared" si="22"/>
        <v>0</v>
      </c>
      <c r="T62" s="48">
        <f t="shared" ref="T62:T64" si="23">S61*$B62/$B61</f>
        <v>0</v>
      </c>
      <c r="U62" s="48">
        <f>T61*$B62/$B61</f>
        <v>0</v>
      </c>
      <c r="V62" s="48"/>
    </row>
    <row r="63" spans="1:23" x14ac:dyDescent="0.3">
      <c r="A63">
        <v>19</v>
      </c>
      <c r="B63" s="50">
        <f t="shared" si="6"/>
        <v>0.41552065486748313</v>
      </c>
      <c r="C63" s="51">
        <f>SUM(D63:W63)</f>
        <v>380761.37733025366</v>
      </c>
      <c r="D63" s="55">
        <f t="shared" si="7"/>
        <v>32922.237015121733</v>
      </c>
      <c r="E63" s="48">
        <f t="shared" si="8"/>
        <v>32601.37067937768</v>
      </c>
      <c r="F63" s="48">
        <f t="shared" si="9"/>
        <v>32313.56058570723</v>
      </c>
      <c r="G63" s="48">
        <f t="shared" si="10"/>
        <v>31808.142283559271</v>
      </c>
      <c r="H63" s="48">
        <f t="shared" si="11"/>
        <v>31287.178804941188</v>
      </c>
      <c r="I63" s="48">
        <f t="shared" si="12"/>
        <v>30290.990878364271</v>
      </c>
      <c r="J63" s="48">
        <f t="shared" si="13"/>
        <v>30002.496592657419</v>
      </c>
      <c r="K63" s="48">
        <f t="shared" si="14"/>
        <v>28299.828714599116</v>
      </c>
      <c r="L63" s="48">
        <f t="shared" si="15"/>
        <v>27552.683164311991</v>
      </c>
      <c r="M63" s="48">
        <f t="shared" si="16"/>
        <v>24002.218258021127</v>
      </c>
      <c r="N63" s="48">
        <f t="shared" si="17"/>
        <v>24989.699105693096</v>
      </c>
      <c r="O63" s="48">
        <f t="shared" si="18"/>
        <v>18953.733742203091</v>
      </c>
      <c r="P63" s="48">
        <f t="shared" si="19"/>
        <v>19220.062018184886</v>
      </c>
      <c r="Q63" s="48">
        <f t="shared" si="20"/>
        <v>9713.6146949057165</v>
      </c>
      <c r="R63" s="48">
        <f t="shared" si="21"/>
        <v>6803.5607926059274</v>
      </c>
      <c r="S63" s="48">
        <f t="shared" si="22"/>
        <v>0</v>
      </c>
      <c r="T63" s="48">
        <f t="shared" si="23"/>
        <v>0</v>
      </c>
      <c r="U63" s="48">
        <f t="shared" ref="U63:U64" si="24">T62*$B63/$B62</f>
        <v>0</v>
      </c>
      <c r="V63" s="48">
        <f>U62*$B63/$B62</f>
        <v>0</v>
      </c>
    </row>
    <row r="64" spans="1:23" x14ac:dyDescent="0.3">
      <c r="A64">
        <v>20</v>
      </c>
      <c r="B64" s="50">
        <f t="shared" si="6"/>
        <v>0.39573395701665059</v>
      </c>
      <c r="C64" s="51">
        <f>SUM(D64:W64)</f>
        <v>394205.68751481042</v>
      </c>
      <c r="D64" s="55">
        <f t="shared" si="7"/>
        <v>31575.804343140186</v>
      </c>
      <c r="E64" s="48">
        <f t="shared" si="8"/>
        <v>31354.511442973075</v>
      </c>
      <c r="F64" s="48">
        <f t="shared" si="9"/>
        <v>31048.924456550172</v>
      </c>
      <c r="G64" s="48">
        <f t="shared" si="10"/>
        <v>30774.819605435459</v>
      </c>
      <c r="H64" s="48">
        <f t="shared" si="11"/>
        <v>30293.468841485021</v>
      </c>
      <c r="I64" s="48">
        <f t="shared" si="12"/>
        <v>29797.313147563036</v>
      </c>
      <c r="J64" s="48">
        <f t="shared" si="13"/>
        <v>28848.562741299309</v>
      </c>
      <c r="K64" s="48">
        <f t="shared" si="14"/>
        <v>28573.806278721349</v>
      </c>
      <c r="L64" s="48">
        <f t="shared" si="15"/>
        <v>26952.217823427731</v>
      </c>
      <c r="M64" s="48">
        <f t="shared" si="16"/>
        <v>26240.650632678087</v>
      </c>
      <c r="N64" s="48">
        <f t="shared" si="17"/>
        <v>22859.255483829642</v>
      </c>
      <c r="O64" s="48">
        <f t="shared" si="18"/>
        <v>23799.713433993424</v>
      </c>
      <c r="P64" s="48">
        <f t="shared" si="19"/>
        <v>18051.174992574372</v>
      </c>
      <c r="Q64" s="48">
        <f t="shared" si="20"/>
        <v>18304.820969699893</v>
      </c>
      <c r="R64" s="48">
        <f t="shared" si="21"/>
        <v>9251.0616141959199</v>
      </c>
      <c r="S64" s="48">
        <f t="shared" si="22"/>
        <v>6479.5817072437403</v>
      </c>
      <c r="T64" s="48">
        <f t="shared" si="23"/>
        <v>0</v>
      </c>
      <c r="U64" s="48">
        <f t="shared" si="24"/>
        <v>0</v>
      </c>
      <c r="V64" s="48">
        <f t="shared" ref="V64" si="25">U63*$B64/$B63</f>
        <v>0</v>
      </c>
      <c r="W64" s="48">
        <f t="shared" ref="W64" si="26">V63*$B64/$B63</f>
        <v>0</v>
      </c>
    </row>
    <row r="65" spans="2:23" x14ac:dyDescent="0.3">
      <c r="B65" s="50"/>
      <c r="C65" s="51"/>
      <c r="D65" s="55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</row>
    <row r="66" spans="2:23" x14ac:dyDescent="0.3">
      <c r="B66" s="50"/>
      <c r="C66" s="51"/>
      <c r="D66" s="55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</row>
    <row r="67" spans="2:23" x14ac:dyDescent="0.3">
      <c r="B67" s="50"/>
      <c r="C67" s="51"/>
      <c r="D67" s="55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</row>
    <row r="68" spans="2:23" x14ac:dyDescent="0.3">
      <c r="B68" s="50"/>
      <c r="C68" s="51"/>
      <c r="D68" s="55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</row>
    <row r="69" spans="2:23" x14ac:dyDescent="0.3">
      <c r="B69" s="50"/>
      <c r="C69" s="51"/>
      <c r="D69" s="55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 spans="2:23" x14ac:dyDescent="0.3">
      <c r="D70" s="54"/>
    </row>
    <row r="71" spans="2:23" x14ac:dyDescent="0.3">
      <c r="C71" s="58">
        <f>SUM(C45:C69)</f>
        <v>3566413.4488695958</v>
      </c>
      <c r="D71" s="57">
        <f>SUM(D45:D69)</f>
        <v>545263.19996027648</v>
      </c>
      <c r="E71" s="49">
        <f t="shared" ref="E71:W71" si="27">SUM(E45:E69)</f>
        <v>489226.09106393927</v>
      </c>
      <c r="F71" s="49">
        <f t="shared" si="27"/>
        <v>436068.17106758687</v>
      </c>
      <c r="G71" s="49">
        <f t="shared" si="27"/>
        <v>385732.61582003487</v>
      </c>
      <c r="H71" s="49">
        <f t="shared" si="27"/>
        <v>338055.04401390423</v>
      </c>
      <c r="I71" s="49">
        <f t="shared" si="27"/>
        <v>293106.26206897065</v>
      </c>
      <c r="J71" s="49">
        <f t="shared" si="27"/>
        <v>250770.42754419777</v>
      </c>
      <c r="K71" s="49">
        <f t="shared" si="27"/>
        <v>211354.15695514137</v>
      </c>
      <c r="L71" s="49">
        <f t="shared" si="27"/>
        <v>174076.52445373335</v>
      </c>
      <c r="M71" s="49">
        <f t="shared" si="27"/>
        <v>140118.38726695772</v>
      </c>
      <c r="N71" s="49">
        <f t="shared" si="27"/>
        <v>108454.98727074251</v>
      </c>
      <c r="O71" s="49">
        <f t="shared" si="27"/>
        <v>81519.744558964638</v>
      </c>
      <c r="P71" s="49">
        <f t="shared" si="27"/>
        <v>54971.458214258295</v>
      </c>
      <c r="Q71" s="49">
        <f t="shared" si="27"/>
        <v>35162.174496841835</v>
      </c>
      <c r="R71" s="49">
        <f t="shared" si="27"/>
        <v>16054.622406801847</v>
      </c>
      <c r="S71" s="49">
        <f t="shared" si="27"/>
        <v>6479.5817072437403</v>
      </c>
      <c r="T71" s="49">
        <f t="shared" si="27"/>
        <v>0</v>
      </c>
      <c r="U71" s="49">
        <f t="shared" si="27"/>
        <v>0</v>
      </c>
      <c r="V71" s="49">
        <f t="shared" si="27"/>
        <v>0</v>
      </c>
      <c r="W71" s="49">
        <f t="shared" si="27"/>
        <v>0</v>
      </c>
    </row>
    <row r="77" spans="2:23" x14ac:dyDescent="0.3">
      <c r="D77">
        <v>1</v>
      </c>
      <c r="E77" s="49">
        <f>$D$71</f>
        <v>545263.19996027648</v>
      </c>
      <c r="F77" s="83">
        <f>E77*B45</f>
        <v>545263.19996027648</v>
      </c>
    </row>
    <row r="78" spans="2:23" x14ac:dyDescent="0.3">
      <c r="D78">
        <v>2</v>
      </c>
      <c r="E78" s="49">
        <f>$D$71</f>
        <v>545263.19996027648</v>
      </c>
      <c r="F78" s="83">
        <f t="shared" ref="F78:F96" si="28">E78*B46</f>
        <v>519298.28567645379</v>
      </c>
    </row>
    <row r="79" spans="2:23" x14ac:dyDescent="0.3">
      <c r="D79">
        <v>3</v>
      </c>
      <c r="E79" s="49">
        <f t="shared" ref="E79:E92" si="29">$D$71</f>
        <v>545263.19996027648</v>
      </c>
      <c r="F79" s="83">
        <f t="shared" si="28"/>
        <v>494569.79588233691</v>
      </c>
    </row>
    <row r="80" spans="2:23" x14ac:dyDescent="0.3">
      <c r="D80">
        <v>4</v>
      </c>
      <c r="E80" s="49">
        <f t="shared" si="29"/>
        <v>545263.19996027648</v>
      </c>
      <c r="F80" s="83">
        <f t="shared" si="28"/>
        <v>471018.85322127322</v>
      </c>
    </row>
    <row r="81" spans="4:6" x14ac:dyDescent="0.3">
      <c r="D81">
        <v>5</v>
      </c>
      <c r="E81" s="49">
        <f t="shared" si="29"/>
        <v>545263.19996027648</v>
      </c>
      <c r="F81" s="83">
        <f t="shared" si="28"/>
        <v>448589.38402026024</v>
      </c>
    </row>
    <row r="82" spans="4:6" x14ac:dyDescent="0.3">
      <c r="D82">
        <v>6</v>
      </c>
      <c r="E82" s="49">
        <f t="shared" si="29"/>
        <v>545263.19996027648</v>
      </c>
      <c r="F82" s="83">
        <f t="shared" si="28"/>
        <v>427227.98478120024</v>
      </c>
    </row>
    <row r="83" spans="4:6" x14ac:dyDescent="0.3">
      <c r="D83">
        <v>7</v>
      </c>
      <c r="E83" s="49">
        <f t="shared" si="29"/>
        <v>545263.19996027648</v>
      </c>
      <c r="F83" s="83">
        <f t="shared" si="28"/>
        <v>406883.79502971453</v>
      </c>
    </row>
    <row r="84" spans="4:6" x14ac:dyDescent="0.3">
      <c r="D84">
        <v>8</v>
      </c>
      <c r="E84" s="49">
        <f t="shared" si="29"/>
        <v>545263.19996027648</v>
      </c>
      <c r="F84" s="83">
        <f t="shared" si="28"/>
        <v>387508.37621877569</v>
      </c>
    </row>
    <row r="85" spans="4:6" x14ac:dyDescent="0.3">
      <c r="D85">
        <v>9</v>
      </c>
      <c r="E85" s="49">
        <f t="shared" si="29"/>
        <v>545263.19996027648</v>
      </c>
      <c r="F85" s="83">
        <f t="shared" si="28"/>
        <v>369055.59639883402</v>
      </c>
    </row>
    <row r="86" spans="4:6" x14ac:dyDescent="0.3">
      <c r="D86">
        <v>10</v>
      </c>
      <c r="E86" s="49">
        <f t="shared" si="29"/>
        <v>545263.19996027648</v>
      </c>
      <c r="F86" s="83">
        <f t="shared" si="28"/>
        <v>351481.52037984191</v>
      </c>
    </row>
    <row r="87" spans="4:6" x14ac:dyDescent="0.3">
      <c r="D87">
        <v>11</v>
      </c>
      <c r="E87" s="49">
        <f t="shared" si="29"/>
        <v>545263.19996027648</v>
      </c>
      <c r="F87" s="83">
        <f t="shared" si="28"/>
        <v>334744.30512365897</v>
      </c>
    </row>
    <row r="88" spans="4:6" x14ac:dyDescent="0.3">
      <c r="D88">
        <v>12</v>
      </c>
      <c r="E88" s="49">
        <f t="shared" si="29"/>
        <v>545263.19996027648</v>
      </c>
      <c r="F88" s="83">
        <f t="shared" si="28"/>
        <v>318804.10011777043</v>
      </c>
    </row>
    <row r="89" spans="4:6" x14ac:dyDescent="0.3">
      <c r="D89">
        <v>13</v>
      </c>
      <c r="E89" s="49">
        <f t="shared" si="29"/>
        <v>545263.19996027648</v>
      </c>
      <c r="F89" s="83">
        <f t="shared" si="28"/>
        <v>303622.95249311475</v>
      </c>
    </row>
    <row r="90" spans="4:6" x14ac:dyDescent="0.3">
      <c r="D90">
        <v>14</v>
      </c>
      <c r="E90" s="49">
        <f t="shared" si="29"/>
        <v>545263.19996027648</v>
      </c>
      <c r="F90" s="83">
        <f t="shared" si="28"/>
        <v>289164.71666010917</v>
      </c>
    </row>
    <row r="91" spans="4:6" x14ac:dyDescent="0.3">
      <c r="D91">
        <v>15</v>
      </c>
      <c r="E91" s="49">
        <f t="shared" si="29"/>
        <v>545263.19996027648</v>
      </c>
      <c r="F91" s="83">
        <f t="shared" si="28"/>
        <v>275394.96824772313</v>
      </c>
    </row>
    <row r="92" spans="4:6" x14ac:dyDescent="0.3">
      <c r="D92">
        <v>16</v>
      </c>
      <c r="E92" s="49">
        <f t="shared" si="29"/>
        <v>545263.19996027648</v>
      </c>
      <c r="F92" s="83">
        <f t="shared" si="28"/>
        <v>262280.92214068864</v>
      </c>
    </row>
    <row r="93" spans="4:6" x14ac:dyDescent="0.3">
      <c r="D93">
        <v>17</v>
      </c>
      <c r="E93" s="49">
        <f>$D$71</f>
        <v>545263.19996027648</v>
      </c>
      <c r="F93" s="83">
        <f t="shared" si="28"/>
        <v>249791.35441970345</v>
      </c>
    </row>
    <row r="94" spans="4:6" x14ac:dyDescent="0.3">
      <c r="D94">
        <v>18</v>
      </c>
      <c r="E94" s="49">
        <f>$D$71</f>
        <v>545263.19996027648</v>
      </c>
      <c r="F94" s="83">
        <f t="shared" si="28"/>
        <v>237896.52801876515</v>
      </c>
    </row>
    <row r="95" spans="4:6" x14ac:dyDescent="0.3">
      <c r="D95">
        <v>19</v>
      </c>
      <c r="E95" s="49">
        <f t="shared" ref="E95:E96" si="30">$D$71</f>
        <v>545263.19996027648</v>
      </c>
      <c r="F95" s="83">
        <f t="shared" si="28"/>
        <v>226568.12192263349</v>
      </c>
    </row>
    <row r="96" spans="4:6" x14ac:dyDescent="0.3">
      <c r="D96">
        <v>20</v>
      </c>
      <c r="E96" s="49">
        <f t="shared" si="30"/>
        <v>545263.19996027648</v>
      </c>
      <c r="F96" s="83">
        <f t="shared" si="28"/>
        <v>215779.1637358414</v>
      </c>
    </row>
    <row r="98" spans="6:6" x14ac:dyDescent="0.3">
      <c r="F98" s="83">
        <f>SUM(F77:F96)</f>
        <v>7134943.9244489754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T360"/>
  <sheetViews>
    <sheetView topLeftCell="AL22" workbookViewId="0">
      <pane xSplit="22056" ySplit="11868" topLeftCell="BG20"/>
      <selection activeCell="BB52" sqref="BB52"/>
      <selection pane="topRight" activeCell="AJ1" sqref="AJ1"/>
      <selection pane="bottomLeft" activeCell="AT20" sqref="AT20"/>
      <selection pane="bottomRight" activeCell="AL36" sqref="AL36"/>
    </sheetView>
  </sheetViews>
  <sheetFormatPr defaultRowHeight="14.4" x14ac:dyDescent="0.3"/>
  <cols>
    <col min="3" max="44" width="9.109375" style="1"/>
    <col min="45" max="59" width="9.5546875" style="1" bestFit="1" customWidth="1"/>
    <col min="60" max="83" width="9.109375" style="1"/>
  </cols>
  <sheetData>
    <row r="1" spans="2:124" ht="15" x14ac:dyDescent="0.25">
      <c r="I1" s="8"/>
      <c r="P1" s="1" t="s">
        <v>23</v>
      </c>
      <c r="Q1" s="8" t="s">
        <v>24</v>
      </c>
    </row>
    <row r="2" spans="2:124" ht="23.25" x14ac:dyDescent="0.35">
      <c r="C2" s="9" t="s">
        <v>25</v>
      </c>
      <c r="D2" s="10" t="s">
        <v>26</v>
      </c>
      <c r="E2" s="10" t="s">
        <v>27</v>
      </c>
      <c r="F2" s="11" t="s">
        <v>28</v>
      </c>
      <c r="G2" s="11" t="s">
        <v>29</v>
      </c>
      <c r="H2" s="1" t="s">
        <v>30</v>
      </c>
      <c r="I2" s="8" t="s">
        <v>31</v>
      </c>
      <c r="P2" s="1" t="s">
        <v>32</v>
      </c>
      <c r="Q2" s="1">
        <f t="array" ref="Q2">MMULT(C10:G10,TRANSPOSE(C9:G9))*2</f>
        <v>3.2345040858549199</v>
      </c>
      <c r="AJ2" s="34" t="s">
        <v>160</v>
      </c>
      <c r="AO2" s="12" t="s">
        <v>33</v>
      </c>
    </row>
    <row r="3" spans="2:124" ht="15" x14ac:dyDescent="0.25">
      <c r="C3" s="10" t="s">
        <v>34</v>
      </c>
      <c r="D3" s="9" t="s">
        <v>35</v>
      </c>
      <c r="E3" s="10" t="s">
        <v>36</v>
      </c>
      <c r="F3" s="11" t="s">
        <v>37</v>
      </c>
      <c r="G3" s="11" t="s">
        <v>38</v>
      </c>
      <c r="H3" s="1" t="s">
        <v>39</v>
      </c>
      <c r="I3" s="8" t="s">
        <v>40</v>
      </c>
      <c r="P3" s="1" t="s">
        <v>41</v>
      </c>
      <c r="Q3" s="1">
        <f t="array" ref="Q3">MMULT(H10:Q10,TRANSPOSE(H9:Q9))*2</f>
        <v>3.0056254544831331</v>
      </c>
      <c r="AO3" s="13">
        <v>0.05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6</v>
      </c>
      <c r="AV3" s="1">
        <v>7</v>
      </c>
      <c r="AW3" s="1">
        <v>8</v>
      </c>
      <c r="AX3" s="1">
        <v>9</v>
      </c>
      <c r="AY3" s="1">
        <v>10</v>
      </c>
      <c r="AZ3" s="1">
        <v>11</v>
      </c>
      <c r="BA3" s="1">
        <v>12</v>
      </c>
      <c r="BB3" s="1">
        <v>13</v>
      </c>
      <c r="BC3" s="1">
        <v>14</v>
      </c>
      <c r="BD3" s="1">
        <v>15</v>
      </c>
      <c r="BE3" s="1">
        <v>16</v>
      </c>
      <c r="BF3" s="1">
        <v>17</v>
      </c>
      <c r="BG3" s="1">
        <v>18</v>
      </c>
      <c r="BH3" s="1">
        <v>19</v>
      </c>
      <c r="BI3" s="1">
        <v>20</v>
      </c>
      <c r="BJ3" s="1">
        <v>21</v>
      </c>
      <c r="BK3" s="1">
        <v>22</v>
      </c>
      <c r="BL3" s="1">
        <v>23</v>
      </c>
      <c r="BM3" s="1">
        <v>24</v>
      </c>
      <c r="BN3" s="1">
        <v>25</v>
      </c>
      <c r="BO3" s="1">
        <v>26</v>
      </c>
      <c r="BP3" s="1">
        <v>27</v>
      </c>
      <c r="BQ3" s="1">
        <v>28</v>
      </c>
      <c r="BR3" s="1">
        <v>29</v>
      </c>
      <c r="BS3" s="1">
        <v>30</v>
      </c>
      <c r="BT3" s="1">
        <v>31</v>
      </c>
      <c r="BU3" s="1">
        <v>32</v>
      </c>
      <c r="BV3" s="1">
        <v>33</v>
      </c>
      <c r="BW3" s="1">
        <v>34</v>
      </c>
      <c r="BX3" s="1">
        <v>35</v>
      </c>
      <c r="BY3" s="1">
        <v>36</v>
      </c>
      <c r="BZ3" s="1">
        <v>37</v>
      </c>
      <c r="CA3" s="1">
        <v>38</v>
      </c>
      <c r="CB3" s="1">
        <v>39</v>
      </c>
      <c r="CC3" s="1">
        <v>40</v>
      </c>
      <c r="CD3" s="1">
        <v>41</v>
      </c>
      <c r="CE3" s="1">
        <v>42</v>
      </c>
      <c r="CF3" s="1">
        <v>43</v>
      </c>
      <c r="CG3" s="1">
        <v>44</v>
      </c>
      <c r="CH3" s="1">
        <v>45</v>
      </c>
      <c r="CI3" s="1">
        <v>46</v>
      </c>
      <c r="CJ3" s="1">
        <v>47</v>
      </c>
      <c r="CK3" s="1">
        <v>48</v>
      </c>
      <c r="CL3" s="1">
        <v>49</v>
      </c>
      <c r="CM3" s="1">
        <v>50</v>
      </c>
      <c r="CN3" s="1">
        <v>51</v>
      </c>
      <c r="CO3" s="1">
        <v>52</v>
      </c>
      <c r="CP3" s="1">
        <v>53</v>
      </c>
      <c r="CQ3" s="1">
        <v>54</v>
      </c>
      <c r="CR3" s="1">
        <v>55</v>
      </c>
      <c r="CS3" s="1">
        <v>56</v>
      </c>
      <c r="CT3" s="1">
        <v>57</v>
      </c>
      <c r="CU3" s="1">
        <v>58</v>
      </c>
      <c r="CV3" s="1">
        <v>59</v>
      </c>
      <c r="CW3" s="1">
        <v>60</v>
      </c>
      <c r="CX3" s="1">
        <v>61</v>
      </c>
      <c r="CY3" s="1">
        <v>62</v>
      </c>
      <c r="CZ3" s="1">
        <v>63</v>
      </c>
      <c r="DA3" s="1">
        <v>64</v>
      </c>
      <c r="DB3" s="1">
        <v>65</v>
      </c>
      <c r="DC3" s="1">
        <v>66</v>
      </c>
      <c r="DD3" s="1">
        <v>67</v>
      </c>
      <c r="DE3" s="1">
        <v>68</v>
      </c>
      <c r="DF3" s="1">
        <v>69</v>
      </c>
      <c r="DG3" s="1">
        <v>70</v>
      </c>
      <c r="DH3" s="1">
        <v>71</v>
      </c>
      <c r="DI3" s="1">
        <v>72</v>
      </c>
      <c r="DJ3" s="1">
        <v>73</v>
      </c>
      <c r="DK3" s="1">
        <v>74</v>
      </c>
      <c r="DL3" s="1">
        <v>75</v>
      </c>
      <c r="DM3" s="1">
        <v>76</v>
      </c>
      <c r="DN3" s="1">
        <v>77</v>
      </c>
      <c r="DO3" s="1">
        <v>78</v>
      </c>
      <c r="DP3" s="1">
        <v>79</v>
      </c>
      <c r="DQ3" s="1">
        <v>80</v>
      </c>
      <c r="DR3" s="1">
        <v>81</v>
      </c>
      <c r="DS3" s="1">
        <v>82</v>
      </c>
      <c r="DT3" s="1">
        <v>83</v>
      </c>
    </row>
    <row r="4" spans="2:124" ht="15" x14ac:dyDescent="0.25">
      <c r="C4" s="14" t="s">
        <v>42</v>
      </c>
      <c r="D4" s="14" t="s">
        <v>43</v>
      </c>
      <c r="E4" s="10" t="s">
        <v>44</v>
      </c>
      <c r="F4" s="11" t="s">
        <v>45</v>
      </c>
      <c r="G4" s="11" t="s">
        <v>46</v>
      </c>
      <c r="H4" s="1" t="s">
        <v>47</v>
      </c>
      <c r="I4" s="8" t="s">
        <v>48</v>
      </c>
      <c r="P4" s="1" t="s">
        <v>49</v>
      </c>
      <c r="Q4" s="1">
        <f>1/(Q2+Q3)</f>
        <v>0.16025308345535177</v>
      </c>
      <c r="AM4" s="15" t="s">
        <v>50</v>
      </c>
      <c r="AN4" s="15" t="s">
        <v>51</v>
      </c>
      <c r="AP4" s="1" t="s">
        <v>52</v>
      </c>
      <c r="AQ4" s="1" t="s">
        <v>53</v>
      </c>
      <c r="AR4" s="1" t="s">
        <v>54</v>
      </c>
      <c r="AS4" s="1" t="s">
        <v>55</v>
      </c>
      <c r="AT4" s="1" t="s">
        <v>52</v>
      </c>
      <c r="AU4" s="1" t="s">
        <v>53</v>
      </c>
      <c r="AV4" s="1" t="s">
        <v>54</v>
      </c>
      <c r="AW4" s="1" t="s">
        <v>55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52</v>
      </c>
      <c r="BC4" s="1" t="s">
        <v>53</v>
      </c>
      <c r="BD4" s="1" t="s">
        <v>54</v>
      </c>
      <c r="BE4" s="1" t="s">
        <v>55</v>
      </c>
      <c r="BF4" s="1" t="s">
        <v>52</v>
      </c>
      <c r="BG4" s="1" t="s">
        <v>53</v>
      </c>
      <c r="BH4" s="1" t="s">
        <v>54</v>
      </c>
      <c r="BI4" s="1" t="s">
        <v>55</v>
      </c>
      <c r="BJ4" s="1" t="s">
        <v>52</v>
      </c>
      <c r="BK4" s="1" t="s">
        <v>53</v>
      </c>
      <c r="BL4" s="1" t="s">
        <v>54</v>
      </c>
      <c r="BM4" s="1" t="s">
        <v>55</v>
      </c>
      <c r="BN4" s="1" t="s">
        <v>52</v>
      </c>
      <c r="BO4" s="1" t="s">
        <v>53</v>
      </c>
      <c r="BP4" s="1" t="s">
        <v>54</v>
      </c>
      <c r="BQ4" s="1" t="s">
        <v>55</v>
      </c>
      <c r="BR4" s="1" t="s">
        <v>52</v>
      </c>
      <c r="BS4" s="1" t="s">
        <v>53</v>
      </c>
      <c r="BT4" s="1" t="s">
        <v>54</v>
      </c>
      <c r="BU4" s="1" t="s">
        <v>55</v>
      </c>
      <c r="BV4" s="1" t="s">
        <v>52</v>
      </c>
      <c r="BW4" s="1" t="s">
        <v>53</v>
      </c>
      <c r="BX4" s="1" t="s">
        <v>54</v>
      </c>
      <c r="BY4" s="1" t="s">
        <v>55</v>
      </c>
      <c r="BZ4" s="1" t="s">
        <v>52</v>
      </c>
      <c r="CA4" s="1" t="s">
        <v>53</v>
      </c>
      <c r="CB4" s="1" t="s">
        <v>54</v>
      </c>
      <c r="CC4" s="1" t="s">
        <v>55</v>
      </c>
      <c r="CD4" s="1" t="s">
        <v>52</v>
      </c>
      <c r="CE4" s="1" t="s">
        <v>53</v>
      </c>
      <c r="CF4" s="1" t="s">
        <v>54</v>
      </c>
      <c r="CG4" s="1" t="s">
        <v>55</v>
      </c>
      <c r="CH4" s="1" t="s">
        <v>52</v>
      </c>
      <c r="CI4" s="1" t="s">
        <v>53</v>
      </c>
      <c r="CJ4" s="1" t="s">
        <v>54</v>
      </c>
      <c r="CK4" s="1" t="s">
        <v>55</v>
      </c>
      <c r="CL4" s="1" t="s">
        <v>52</v>
      </c>
      <c r="CM4" s="1" t="s">
        <v>53</v>
      </c>
      <c r="CN4" s="1" t="s">
        <v>54</v>
      </c>
      <c r="CO4" s="1" t="s">
        <v>55</v>
      </c>
      <c r="CP4" s="1" t="s">
        <v>52</v>
      </c>
      <c r="CQ4" s="1" t="s">
        <v>53</v>
      </c>
      <c r="CR4" s="1" t="s">
        <v>54</v>
      </c>
      <c r="CS4" s="1" t="s">
        <v>55</v>
      </c>
      <c r="CT4" s="1" t="s">
        <v>52</v>
      </c>
      <c r="CU4" s="1" t="s">
        <v>53</v>
      </c>
      <c r="CV4" s="1" t="s">
        <v>54</v>
      </c>
      <c r="CW4" s="1" t="s">
        <v>55</v>
      </c>
      <c r="CX4" s="1" t="s">
        <v>52</v>
      </c>
      <c r="CY4" s="1" t="s">
        <v>53</v>
      </c>
      <c r="CZ4" s="1" t="s">
        <v>54</v>
      </c>
      <c r="DA4" s="1" t="s">
        <v>55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52</v>
      </c>
      <c r="DG4" s="1" t="s">
        <v>53</v>
      </c>
      <c r="DH4" s="1" t="s">
        <v>54</v>
      </c>
      <c r="DI4" s="1" t="s">
        <v>55</v>
      </c>
      <c r="DJ4" s="1" t="s">
        <v>52</v>
      </c>
      <c r="DK4" s="1" t="s">
        <v>53</v>
      </c>
      <c r="DL4" s="1" t="s">
        <v>54</v>
      </c>
      <c r="DM4" s="1" t="s">
        <v>55</v>
      </c>
      <c r="DN4" s="1" t="s">
        <v>52</v>
      </c>
      <c r="DO4" s="1" t="s">
        <v>53</v>
      </c>
      <c r="DP4" s="1" t="s">
        <v>54</v>
      </c>
      <c r="DQ4" s="1" t="s">
        <v>55</v>
      </c>
      <c r="DR4" s="1" t="s">
        <v>52</v>
      </c>
      <c r="DS4" s="1" t="s">
        <v>53</v>
      </c>
      <c r="DT4" s="1" t="s">
        <v>54</v>
      </c>
    </row>
    <row r="5" spans="2:124" ht="15" x14ac:dyDescent="0.25">
      <c r="C5" s="11" t="s">
        <v>56</v>
      </c>
      <c r="D5" s="11" t="s">
        <v>57</v>
      </c>
      <c r="E5" s="11" t="s">
        <v>58</v>
      </c>
      <c r="F5" s="16" t="s">
        <v>59</v>
      </c>
      <c r="G5" s="17" t="s">
        <v>60</v>
      </c>
      <c r="H5" s="1" t="s">
        <v>61</v>
      </c>
      <c r="I5" s="8" t="s">
        <v>62</v>
      </c>
      <c r="AM5" s="1" t="s">
        <v>63</v>
      </c>
      <c r="AN5" s="1" t="s">
        <v>63</v>
      </c>
      <c r="AP5" s="1">
        <f>1/(1+$AO$3)^(AP3)</f>
        <v>0.95238095238095233</v>
      </c>
      <c r="AQ5" s="1">
        <f t="shared" ref="AQ5:DB5" si="0">1/(1+$AO$3)^(AQ3)</f>
        <v>0.90702947845804982</v>
      </c>
      <c r="AR5" s="1">
        <f t="shared" si="0"/>
        <v>0.86383759853147601</v>
      </c>
      <c r="AS5" s="1">
        <f t="shared" si="0"/>
        <v>0.82270247479188197</v>
      </c>
      <c r="AT5" s="1">
        <f t="shared" si="0"/>
        <v>0.78352616646845896</v>
      </c>
      <c r="AU5" s="1">
        <f t="shared" si="0"/>
        <v>0.74621539663662761</v>
      </c>
      <c r="AV5" s="1">
        <f t="shared" si="0"/>
        <v>0.71068133013012147</v>
      </c>
      <c r="AW5" s="1">
        <f t="shared" si="0"/>
        <v>0.67683936202868722</v>
      </c>
      <c r="AX5" s="1">
        <f t="shared" si="0"/>
        <v>0.64460891621779726</v>
      </c>
      <c r="AY5" s="1">
        <f t="shared" si="0"/>
        <v>0.61391325354075932</v>
      </c>
      <c r="AZ5" s="1">
        <f t="shared" si="0"/>
        <v>0.5846792890864374</v>
      </c>
      <c r="BA5" s="1">
        <f t="shared" si="0"/>
        <v>0.5568374181775595</v>
      </c>
      <c r="BB5" s="1">
        <f t="shared" si="0"/>
        <v>0.53032135064529462</v>
      </c>
      <c r="BC5" s="1">
        <f t="shared" si="0"/>
        <v>0.50506795299551888</v>
      </c>
      <c r="BD5" s="1">
        <f t="shared" si="0"/>
        <v>0.48101709809097021</v>
      </c>
      <c r="BE5" s="1">
        <f t="shared" si="0"/>
        <v>0.45811152199140021</v>
      </c>
      <c r="BF5" s="1">
        <f t="shared" si="0"/>
        <v>0.43629668761085727</v>
      </c>
      <c r="BG5" s="1">
        <f t="shared" si="0"/>
        <v>0.41552065486748313</v>
      </c>
      <c r="BH5" s="1">
        <f t="shared" si="0"/>
        <v>0.39573395701665059</v>
      </c>
      <c r="BI5" s="1">
        <f t="shared" si="0"/>
        <v>0.37688948287300061</v>
      </c>
      <c r="BJ5" s="1">
        <f t="shared" si="0"/>
        <v>0.35894236464095297</v>
      </c>
      <c r="BK5" s="1">
        <f t="shared" si="0"/>
        <v>0.3418498710866219</v>
      </c>
      <c r="BL5" s="1">
        <f t="shared" si="0"/>
        <v>0.32557130579678267</v>
      </c>
      <c r="BM5" s="1">
        <f t="shared" si="0"/>
        <v>0.31006791028265024</v>
      </c>
      <c r="BN5" s="1">
        <f t="shared" si="0"/>
        <v>0.29530277169776209</v>
      </c>
      <c r="BO5" s="1">
        <f t="shared" si="0"/>
        <v>0.28124073495024959</v>
      </c>
      <c r="BP5" s="1">
        <f t="shared" si="0"/>
        <v>0.2678483190002377</v>
      </c>
      <c r="BQ5" s="1">
        <f t="shared" si="0"/>
        <v>0.25509363714308358</v>
      </c>
      <c r="BR5" s="1">
        <f t="shared" si="0"/>
        <v>0.24294632108865097</v>
      </c>
      <c r="BS5" s="1">
        <f t="shared" si="0"/>
        <v>0.23137744865585813</v>
      </c>
      <c r="BT5" s="1">
        <f t="shared" si="0"/>
        <v>0.220359474910341</v>
      </c>
      <c r="BU5" s="1">
        <f t="shared" si="0"/>
        <v>0.20986616658127716</v>
      </c>
      <c r="BV5" s="1">
        <f t="shared" si="0"/>
        <v>0.19987253960121634</v>
      </c>
      <c r="BW5" s="1">
        <f t="shared" si="0"/>
        <v>0.19035479962020604</v>
      </c>
      <c r="BX5" s="1">
        <f t="shared" si="0"/>
        <v>0.18129028535257716</v>
      </c>
      <c r="BY5" s="1">
        <f t="shared" si="0"/>
        <v>0.17265741462150208</v>
      </c>
      <c r="BZ5" s="1">
        <f t="shared" si="0"/>
        <v>0.1644356329728591</v>
      </c>
      <c r="CA5" s="1">
        <f t="shared" si="0"/>
        <v>0.15660536473605632</v>
      </c>
      <c r="CB5" s="1">
        <f t="shared" si="0"/>
        <v>0.14914796641529171</v>
      </c>
      <c r="CC5" s="1">
        <f t="shared" si="0"/>
        <v>0.14204568230027784</v>
      </c>
      <c r="CD5" s="1">
        <f t="shared" si="0"/>
        <v>0.13528160219074079</v>
      </c>
      <c r="CE5" s="1">
        <f t="shared" si="0"/>
        <v>0.12883962113403885</v>
      </c>
      <c r="CF5" s="1">
        <f t="shared" si="0"/>
        <v>0.12270440108003698</v>
      </c>
      <c r="CG5" s="1">
        <f t="shared" si="0"/>
        <v>0.11686133436193999</v>
      </c>
      <c r="CH5" s="1">
        <f t="shared" si="0"/>
        <v>0.1112965089161333</v>
      </c>
      <c r="CI5" s="1">
        <f t="shared" si="0"/>
        <v>0.10599667515822221</v>
      </c>
      <c r="CJ5" s="1">
        <f t="shared" si="0"/>
        <v>0.10094921443640208</v>
      </c>
      <c r="CK5" s="1">
        <f t="shared" si="0"/>
        <v>9.6142108987049613E-2</v>
      </c>
      <c r="CL5" s="1">
        <f t="shared" si="0"/>
        <v>9.1563913320999626E-2</v>
      </c>
      <c r="CM5" s="1">
        <f t="shared" si="0"/>
        <v>8.7203726972380588E-2</v>
      </c>
      <c r="CN5" s="1">
        <f t="shared" si="0"/>
        <v>8.3051168545124371E-2</v>
      </c>
      <c r="CO5" s="1">
        <f t="shared" si="0"/>
        <v>7.9096350995356543E-2</v>
      </c>
      <c r="CP5" s="1">
        <f t="shared" si="0"/>
        <v>7.5329858090815757E-2</v>
      </c>
      <c r="CQ5" s="1">
        <f t="shared" si="0"/>
        <v>7.1742721991253117E-2</v>
      </c>
      <c r="CR5" s="1">
        <f t="shared" si="0"/>
        <v>6.8326401896431521E-2</v>
      </c>
      <c r="CS5" s="1">
        <f t="shared" si="0"/>
        <v>6.5072763710887174E-2</v>
      </c>
      <c r="CT5" s="1">
        <f t="shared" si="0"/>
        <v>6.1974060677035397E-2</v>
      </c>
      <c r="CU5" s="1">
        <f t="shared" si="0"/>
        <v>5.9022914930509894E-2</v>
      </c>
      <c r="CV5" s="1">
        <f t="shared" si="0"/>
        <v>5.6212299933818946E-2</v>
      </c>
      <c r="CW5" s="1">
        <f t="shared" si="0"/>
        <v>5.3535523746494243E-2</v>
      </c>
      <c r="CX5" s="1">
        <f t="shared" si="0"/>
        <v>5.0986213091899268E-2</v>
      </c>
      <c r="CY5" s="1">
        <f t="shared" si="0"/>
        <v>4.855829818276123E-2</v>
      </c>
      <c r="CZ5" s="1">
        <f t="shared" si="0"/>
        <v>4.6245998269296387E-2</v>
      </c>
      <c r="DA5" s="1">
        <f t="shared" si="0"/>
        <v>4.4043807875520369E-2</v>
      </c>
      <c r="DB5" s="1">
        <f t="shared" si="0"/>
        <v>4.1946483690971779E-2</v>
      </c>
      <c r="DC5" s="1">
        <f t="shared" ref="DC5:DT5" si="1">1/(1+$AO$3)^(DC3)</f>
        <v>3.9949032086639788E-2</v>
      </c>
      <c r="DD5" s="1">
        <f t="shared" si="1"/>
        <v>3.8046697225371226E-2</v>
      </c>
      <c r="DE5" s="1">
        <f t="shared" si="1"/>
        <v>3.6234949738448791E-2</v>
      </c>
      <c r="DF5" s="1">
        <f t="shared" si="1"/>
        <v>3.4509475941379798E-2</v>
      </c>
      <c r="DG5" s="1">
        <f t="shared" si="1"/>
        <v>3.2866167563218862E-2</v>
      </c>
      <c r="DH5" s="1">
        <f t="shared" si="1"/>
        <v>3.1301111964970339E-2</v>
      </c>
      <c r="DI5" s="1">
        <f t="shared" si="1"/>
        <v>2.9810582823781274E-2</v>
      </c>
      <c r="DJ5" s="1">
        <f t="shared" si="1"/>
        <v>2.8391031260744073E-2</v>
      </c>
      <c r="DK5" s="1">
        <f t="shared" si="1"/>
        <v>2.7039077391184833E-2</v>
      </c>
      <c r="DL5" s="1">
        <f t="shared" si="1"/>
        <v>2.5751502277318886E-2</v>
      </c>
      <c r="DM5" s="1">
        <f t="shared" si="1"/>
        <v>2.4525240264113228E-2</v>
      </c>
      <c r="DN5" s="1">
        <f t="shared" si="1"/>
        <v>2.3357371680107829E-2</v>
      </c>
      <c r="DO5" s="1">
        <f t="shared" si="1"/>
        <v>2.2245115885816989E-2</v>
      </c>
      <c r="DP5" s="1">
        <f t="shared" si="1"/>
        <v>2.1185824653159029E-2</v>
      </c>
      <c r="DQ5" s="1">
        <f t="shared" si="1"/>
        <v>2.0176975860151457E-2</v>
      </c>
      <c r="DR5" s="1">
        <f t="shared" si="1"/>
        <v>1.9216167485858526E-2</v>
      </c>
      <c r="DS5" s="1">
        <f t="shared" si="1"/>
        <v>1.8301111891293836E-2</v>
      </c>
      <c r="DT5" s="1">
        <f t="shared" si="1"/>
        <v>1.7429630372660796E-2</v>
      </c>
    </row>
    <row r="6" spans="2:124" ht="15" x14ac:dyDescent="0.25">
      <c r="B6" s="18"/>
      <c r="C6" s="11" t="s">
        <v>64</v>
      </c>
      <c r="D6" s="11" t="s">
        <v>65</v>
      </c>
      <c r="E6" s="11" t="s">
        <v>66</v>
      </c>
      <c r="F6" s="17" t="s">
        <v>67</v>
      </c>
      <c r="G6" s="16" t="s">
        <v>68</v>
      </c>
      <c r="H6" s="1" t="s">
        <v>69</v>
      </c>
      <c r="I6" s="8" t="s">
        <v>70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2:124" ht="15" x14ac:dyDescent="0.25">
      <c r="B7" s="18"/>
      <c r="C7" s="19"/>
      <c r="D7" s="19"/>
      <c r="E7" s="19"/>
      <c r="F7" s="19"/>
      <c r="G7" s="19"/>
      <c r="I7" s="8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2:124" x14ac:dyDescent="0.3">
      <c r="B8" s="18"/>
      <c r="C8" s="79" t="s">
        <v>31</v>
      </c>
      <c r="D8" s="79"/>
      <c r="E8" s="9"/>
      <c r="F8" s="9"/>
      <c r="G8" s="9"/>
      <c r="H8" s="80" t="s">
        <v>40</v>
      </c>
      <c r="I8" s="80"/>
      <c r="J8" s="10"/>
      <c r="K8" s="80"/>
      <c r="L8" s="10"/>
      <c r="M8" s="10"/>
      <c r="N8" s="10"/>
      <c r="O8" s="10"/>
      <c r="P8" s="10"/>
      <c r="Q8" s="10"/>
      <c r="R8" s="80" t="s">
        <v>257</v>
      </c>
      <c r="S8" s="10"/>
      <c r="T8" s="10"/>
      <c r="U8" s="10"/>
      <c r="V8" s="10"/>
      <c r="W8" s="81" t="s">
        <v>62</v>
      </c>
      <c r="X8" s="17"/>
      <c r="Y8" s="17"/>
      <c r="Z8" s="17"/>
      <c r="AA8" s="17"/>
      <c r="AB8" s="81" t="s">
        <v>70</v>
      </c>
      <c r="AC8" s="17"/>
      <c r="AD8" s="17"/>
      <c r="AE8" s="17"/>
      <c r="AF8" s="17"/>
      <c r="AG8" s="17"/>
      <c r="AH8" s="17"/>
      <c r="AI8" s="17"/>
      <c r="AJ8" s="17"/>
      <c r="AK8" s="17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pans="2:124" ht="15" x14ac:dyDescent="0.25">
      <c r="B9" s="15" t="s">
        <v>71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1</v>
      </c>
      <c r="I9" s="1">
        <v>2</v>
      </c>
      <c r="J9" s="1">
        <v>3</v>
      </c>
      <c r="K9" s="1">
        <v>4</v>
      </c>
      <c r="L9" s="1">
        <v>5</v>
      </c>
      <c r="M9" s="1">
        <v>6</v>
      </c>
      <c r="N9" s="1">
        <v>7</v>
      </c>
      <c r="O9" s="1">
        <v>8</v>
      </c>
      <c r="P9" s="1">
        <v>9</v>
      </c>
      <c r="Q9" s="1">
        <v>10</v>
      </c>
      <c r="R9" s="1">
        <v>1</v>
      </c>
      <c r="S9" s="1">
        <v>2</v>
      </c>
      <c r="T9" s="1">
        <v>3</v>
      </c>
      <c r="U9" s="1">
        <v>4</v>
      </c>
      <c r="V9" s="1">
        <v>5</v>
      </c>
      <c r="W9" s="1">
        <v>1</v>
      </c>
      <c r="X9" s="1">
        <v>2</v>
      </c>
      <c r="Y9" s="1">
        <v>3</v>
      </c>
      <c r="Z9" s="1">
        <v>4</v>
      </c>
      <c r="AA9" s="1">
        <v>5</v>
      </c>
      <c r="AB9" s="1">
        <v>1</v>
      </c>
      <c r="AC9" s="1">
        <v>2</v>
      </c>
      <c r="AD9" s="1">
        <v>3</v>
      </c>
      <c r="AE9" s="1">
        <v>4</v>
      </c>
      <c r="AF9" s="1">
        <v>5</v>
      </c>
      <c r="AG9" s="1">
        <v>6</v>
      </c>
      <c r="AH9" s="1">
        <v>7</v>
      </c>
      <c r="AI9" s="1">
        <v>8</v>
      </c>
      <c r="AJ9" s="1">
        <v>9</v>
      </c>
      <c r="AK9" s="1">
        <v>10</v>
      </c>
      <c r="AM9" s="1" t="s">
        <v>72</v>
      </c>
      <c r="AN9" s="1" t="s">
        <v>73</v>
      </c>
      <c r="AP9" s="10" t="s">
        <v>74</v>
      </c>
      <c r="AQ9" s="10" t="s">
        <v>75</v>
      </c>
      <c r="AR9" s="10" t="s">
        <v>76</v>
      </c>
      <c r="AS9" s="10" t="s">
        <v>77</v>
      </c>
      <c r="AT9" s="10" t="s">
        <v>78</v>
      </c>
      <c r="AU9" s="10" t="s">
        <v>79</v>
      </c>
      <c r="AV9" s="10" t="s">
        <v>80</v>
      </c>
      <c r="AW9" s="10" t="s">
        <v>81</v>
      </c>
      <c r="AX9" s="10" t="s">
        <v>82</v>
      </c>
      <c r="AY9" s="10" t="s">
        <v>83</v>
      </c>
      <c r="AZ9" s="10" t="s">
        <v>84</v>
      </c>
      <c r="BA9" s="10" t="s">
        <v>85</v>
      </c>
      <c r="BB9" s="10" t="s">
        <v>86</v>
      </c>
      <c r="BC9" s="10" t="s">
        <v>87</v>
      </c>
      <c r="BD9" s="10" t="s">
        <v>88</v>
      </c>
      <c r="BE9" s="10" t="s">
        <v>89</v>
      </c>
      <c r="BF9" s="10" t="s">
        <v>90</v>
      </c>
      <c r="BG9" s="10" t="s">
        <v>91</v>
      </c>
      <c r="BH9" s="10" t="s">
        <v>92</v>
      </c>
      <c r="BI9" s="10" t="s">
        <v>93</v>
      </c>
      <c r="BJ9" s="10" t="s">
        <v>94</v>
      </c>
      <c r="BK9" s="10" t="s">
        <v>95</v>
      </c>
      <c r="BL9" s="10" t="s">
        <v>96</v>
      </c>
      <c r="BM9" s="10" t="s">
        <v>97</v>
      </c>
      <c r="BN9" s="10" t="s">
        <v>98</v>
      </c>
      <c r="BO9" s="10" t="s">
        <v>99</v>
      </c>
      <c r="BP9" s="10" t="s">
        <v>100</v>
      </c>
      <c r="BQ9" s="10" t="s">
        <v>101</v>
      </c>
      <c r="BR9" s="10" t="s">
        <v>102</v>
      </c>
      <c r="BS9" s="10" t="s">
        <v>103</v>
      </c>
      <c r="BT9" s="10" t="s">
        <v>104</v>
      </c>
      <c r="BU9" s="10" t="s">
        <v>105</v>
      </c>
      <c r="BV9" s="10" t="s">
        <v>106</v>
      </c>
      <c r="BW9" s="10" t="s">
        <v>107</v>
      </c>
      <c r="BX9" s="10" t="s">
        <v>108</v>
      </c>
      <c r="BY9" s="10" t="s">
        <v>109</v>
      </c>
      <c r="BZ9" s="10" t="s">
        <v>110</v>
      </c>
      <c r="CA9" s="10" t="s">
        <v>111</v>
      </c>
      <c r="CB9" s="10" t="s">
        <v>112</v>
      </c>
      <c r="CC9" s="10" t="s">
        <v>113</v>
      </c>
      <c r="CD9" s="10" t="s">
        <v>114</v>
      </c>
      <c r="CE9" s="10" t="s">
        <v>115</v>
      </c>
      <c r="CF9" s="10" t="s">
        <v>116</v>
      </c>
      <c r="CG9" s="10" t="s">
        <v>117</v>
      </c>
      <c r="CH9" s="10" t="s">
        <v>118</v>
      </c>
      <c r="CI9" s="10" t="s">
        <v>119</v>
      </c>
      <c r="CJ9" s="10" t="s">
        <v>120</v>
      </c>
      <c r="CK9" s="10" t="s">
        <v>121</v>
      </c>
      <c r="CL9" s="10" t="s">
        <v>122</v>
      </c>
      <c r="CM9" s="10" t="s">
        <v>123</v>
      </c>
      <c r="CN9" s="10" t="s">
        <v>124</v>
      </c>
      <c r="CO9" s="10" t="s">
        <v>125</v>
      </c>
      <c r="CP9" s="10" t="s">
        <v>126</v>
      </c>
      <c r="CQ9" s="10" t="s">
        <v>127</v>
      </c>
      <c r="CR9" s="10" t="s">
        <v>128</v>
      </c>
      <c r="CS9" s="10" t="s">
        <v>129</v>
      </c>
      <c r="CT9" s="10" t="s">
        <v>130</v>
      </c>
      <c r="CU9" s="10" t="s">
        <v>131</v>
      </c>
      <c r="CV9" s="10" t="s">
        <v>132</v>
      </c>
      <c r="CW9" s="10" t="s">
        <v>133</v>
      </c>
      <c r="CX9" s="10" t="s">
        <v>134</v>
      </c>
      <c r="CY9" s="10" t="s">
        <v>135</v>
      </c>
      <c r="CZ9" s="10" t="s">
        <v>136</v>
      </c>
      <c r="DA9" s="10" t="s">
        <v>137</v>
      </c>
      <c r="DB9" s="10" t="s">
        <v>138</v>
      </c>
      <c r="DC9" s="10" t="s">
        <v>139</v>
      </c>
      <c r="DD9" s="10" t="s">
        <v>140</v>
      </c>
      <c r="DE9" s="10" t="s">
        <v>141</v>
      </c>
      <c r="DF9" s="10" t="s">
        <v>142</v>
      </c>
      <c r="DG9" s="10" t="s">
        <v>143</v>
      </c>
      <c r="DH9" s="10" t="s">
        <v>144</v>
      </c>
      <c r="DI9" s="10" t="s">
        <v>145</v>
      </c>
      <c r="DJ9" s="10" t="s">
        <v>146</v>
      </c>
      <c r="DK9" s="10" t="s">
        <v>147</v>
      </c>
      <c r="DL9" s="10" t="s">
        <v>148</v>
      </c>
      <c r="DM9" s="10" t="s">
        <v>149</v>
      </c>
      <c r="DN9" s="10" t="s">
        <v>150</v>
      </c>
      <c r="DO9" s="10" t="s">
        <v>151</v>
      </c>
      <c r="DP9" s="10" t="s">
        <v>152</v>
      </c>
      <c r="DQ9" s="10" t="s">
        <v>153</v>
      </c>
      <c r="DR9" s="10" t="s">
        <v>154</v>
      </c>
      <c r="DS9" s="10" t="s">
        <v>155</v>
      </c>
      <c r="DT9" s="10" t="s">
        <v>156</v>
      </c>
    </row>
    <row r="10" spans="2:124" x14ac:dyDescent="0.3">
      <c r="B10">
        <v>1</v>
      </c>
      <c r="C10" s="9">
        <v>0</v>
      </c>
      <c r="D10" s="9">
        <v>0.18999884503277126</v>
      </c>
      <c r="E10" s="9">
        <v>6.9452619043138028E-2</v>
      </c>
      <c r="F10" s="9">
        <v>0.17383795105475308</v>
      </c>
      <c r="G10" s="9">
        <v>6.6708938302698181E-2</v>
      </c>
      <c r="H10" s="10">
        <v>0</v>
      </c>
      <c r="I10" s="10">
        <v>0.2025291050294569</v>
      </c>
      <c r="J10" s="10">
        <v>0.14763185502006751</v>
      </c>
      <c r="K10" s="10">
        <v>9.4329600614217329E-2</v>
      </c>
      <c r="L10" s="10">
        <v>5.5508109933116147E-2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" t="s">
        <v>157</v>
      </c>
      <c r="AM10" s="20">
        <v>1</v>
      </c>
      <c r="AN10" s="21">
        <v>0</v>
      </c>
      <c r="AP10" s="1">
        <f t="array" ref="AP10:AP44">MMULT(C10:AK44,AM10:AM44)</f>
        <v>0</v>
      </c>
      <c r="AQ10" s="1">
        <f t="array" ref="AQ10:AQ44">MMULT($C$10:$AK$44,AP10:AP44)</f>
        <v>0.18999884503277126</v>
      </c>
      <c r="AR10" s="1">
        <f t="array" ref="AR10:AR44">MMULT($C$10:$AK$44,AQ10:AQ44)</f>
        <v>6.9452619043138028E-2</v>
      </c>
      <c r="AS10" s="1">
        <f t="array" ref="AS10:AS44">MMULT($C$10:$AK$44,AR10:AR44)</f>
        <v>0.24841780820965775</v>
      </c>
      <c r="AT10" s="1">
        <f t="array" ref="AT10:AT44">MMULT($C$10:$AK$44,AS10:AS44)</f>
        <v>0.13521683182870967</v>
      </c>
      <c r="AU10" s="1">
        <f t="array" ref="AU10:AU44">MMULT($C$10:$AK$44,AT10:AT44)</f>
        <v>0.16353954338515087</v>
      </c>
      <c r="AV10" s="1">
        <f t="array" ref="AV10:AV44">MMULT($C$10:$AK$44,AU10:AU44)</f>
        <v>0.14885007186867552</v>
      </c>
      <c r="AW10" s="1">
        <f t="array" ref="AW10:AW44">MMULT($C$10:$AK$44,AV10:AV44)</f>
        <v>0.16865320605136905</v>
      </c>
      <c r="AX10" s="1">
        <f t="array" ref="AX10:AX44">MMULT($C$10:$AK$44,AW10:AW44)</f>
        <v>0.16055136732606379</v>
      </c>
      <c r="AY10" s="1">
        <f t="array" ref="AY10:AY44">MMULT($C$10:$AK$44,AX10:AX44)</f>
        <v>0.1588959378172089</v>
      </c>
      <c r="AZ10" s="1">
        <f t="array" ref="AZ10:AZ44">MMULT($C$10:$AK$44,AY10:AY44)</f>
        <v>0.15953697123206154</v>
      </c>
      <c r="BA10" s="1">
        <f t="array" ref="BA10:BA44">MMULT($C$10:$AK$44,AZ10:AZ44)</f>
        <v>0.16064363964210773</v>
      </c>
      <c r="BB10" s="1">
        <f t="array" ref="BB10:BB44">MMULT($C$10:$AK$44,BA10:BA44)</f>
        <v>0.16078352548072733</v>
      </c>
      <c r="BC10" s="1">
        <f t="array" ref="BC10:BC44">MMULT($C$10:$AK$44,BB10:BB44)</f>
        <v>0.15992296687220203</v>
      </c>
      <c r="BD10" s="1">
        <f t="array" ref="BD10:BD44">MMULT($C$10:$AK$44,BC10:BC44)</f>
        <v>0.1601876991566997</v>
      </c>
      <c r="BE10" s="1">
        <f t="array" ref="BE10:BE44">MMULT($C$10:$AK$44,BD10:BD44)</f>
        <v>0.16025539066370773</v>
      </c>
      <c r="BF10" s="1">
        <f t="array" ref="BF10:BF44">MMULT($C$10:$AK$44,BE10:BE44)</f>
        <v>0.16034525816103207</v>
      </c>
      <c r="BG10" s="1">
        <f t="array" ref="BG10:BG44">MMULT($C$10:$AK$44,BF10:BF44)</f>
        <v>0.16021562077743254</v>
      </c>
      <c r="BH10" s="1">
        <f t="array" ref="BH10:BH44">MMULT($C$10:$AK$44,BG10:BG44)</f>
        <v>0.16023140873274544</v>
      </c>
      <c r="BI10" s="1">
        <f t="array" ref="BI10:BI44">MMULT($C$10:$AK$44,BH10:BH44)</f>
        <v>0.16025053873878886</v>
      </c>
      <c r="BJ10" s="1">
        <f t="array" ref="BJ10:BJ44">MMULT($C$10:$AK$44,BI10:BI44)</f>
        <v>0.16026096629219511</v>
      </c>
      <c r="BK10" s="1">
        <f t="array" ref="BK10:BK44">MMULT($C$10:$AK$44,BJ10:BJ44)</f>
        <v>0.16024812147471831</v>
      </c>
      <c r="BL10" s="1">
        <f t="array" ref="BL10:BL44">MMULT($C$10:$AK$44,BK10:BK44)</f>
        <v>0.16024475732713936</v>
      </c>
      <c r="BM10" s="1">
        <f t="array" ref="BM10:BM44">MMULT($C$10:$AK$44,BL10:BL44)</f>
        <v>0.16024903864139334</v>
      </c>
      <c r="BN10" s="1">
        <f t="array" ref="BN10:BN44">MMULT($C$10:$AK$44,BM10:BM44)</f>
        <v>0.16025006405333228</v>
      </c>
      <c r="BO10" s="1">
        <f t="array" ref="BO10:BO44">MMULT($C$10:$AK$44,BN10:BN44)</f>
        <v>0.16024884414617538</v>
      </c>
      <c r="BP10" s="1">
        <f t="array" ref="BP10:BP44">MMULT($C$10:$AK$44,BO10:BO44)</f>
        <v>0.16024770404497801</v>
      </c>
      <c r="BQ10" s="1">
        <f t="array" ref="BQ10:BQ44">MMULT($C$10:$AK$44,BP10:BP44)</f>
        <v>0.16024818475170835</v>
      </c>
      <c r="BR10" s="1">
        <f t="array" ref="BR10:BR44">MMULT($C$10:$AK$44,BQ10:BQ44)</f>
        <v>0.16024827063901875</v>
      </c>
      <c r="BS10" s="1">
        <f t="array" ref="BS10:BS44">MMULT($C$10:$AK$44,BR10:BR44)</f>
        <v>0.16024801001488229</v>
      </c>
      <c r="BT10" s="1">
        <f t="array" ref="BT10:BT44">MMULT($C$10:$AK$44,BS10:BS44)</f>
        <v>0.16024769325042132</v>
      </c>
      <c r="BU10" s="1">
        <f t="array" ref="BU10:BU44">MMULT($C$10:$AK$44,BT10:BT44)</f>
        <v>0.16024759916310882</v>
      </c>
      <c r="BV10" s="1">
        <f t="array" ref="BV10:BV44">MMULT($C$10:$AK$44,BU10:BU44)</f>
        <v>0.16024750002949809</v>
      </c>
      <c r="BW10" s="1">
        <f t="array" ref="BW10:BW44">MMULT($C$10:$AK$44,BV10:BV44)</f>
        <v>0.16024733493890875</v>
      </c>
      <c r="BX10" s="1">
        <f t="array" ref="BX10:BX44">MMULT($C$10:$AK$44,BW10:BW44)</f>
        <v>0.16024715880263837</v>
      </c>
      <c r="BY10" s="1">
        <f t="array" ref="BY10:BY44">MMULT($C$10:$AK$44,BX10:BX44)</f>
        <v>0.16024700853441837</v>
      </c>
      <c r="BZ10" s="1">
        <f t="array" ref="BZ10:BZ44">MMULT($C$10:$AK$44,BY10:BY44)</f>
        <v>0.1602468654739142</v>
      </c>
      <c r="CA10" s="1">
        <f t="array" ref="CA10:CA44">MMULT($C$10:$AK$44,BZ10:BZ44)</f>
        <v>0.16024671186523179</v>
      </c>
      <c r="CB10" s="1">
        <f t="array" ref="CB10:CB44">MMULT($C$10:$AK$44,CA10:CA44)</f>
        <v>0.16024655567817095</v>
      </c>
      <c r="CC10" s="1">
        <f t="array" ref="CC10:CC44">MMULT($C$10:$AK$44,CB10:CB44)</f>
        <v>0.16024640250233968</v>
      </c>
      <c r="CD10" s="1">
        <f t="array" ref="CD10:CD44">MMULT($C$10:$AK$44,CC10:CC44)</f>
        <v>0.16024625111896942</v>
      </c>
      <c r="CE10" s="1">
        <f t="array" ref="CE10:CE44">MMULT($C$10:$AK$44,CD10:CD44)</f>
        <v>0.1602460984100916</v>
      </c>
      <c r="CF10" s="1">
        <f t="array" ref="CF10:CF44">MMULT($C$10:$AK$44,CE10:CE44)</f>
        <v>0.16024594507789139</v>
      </c>
      <c r="CG10" s="1">
        <f t="array" ref="CG10:CG44">MMULT($C$10:$AK$44,CF10:CF44)</f>
        <v>0.1602457921069001</v>
      </c>
      <c r="CH10" s="1">
        <f t="array" ref="CH10:CH44">MMULT($C$10:$AK$44,CG10:CG44)</f>
        <v>0.16024563945219369</v>
      </c>
      <c r="CI10" s="1">
        <f t="array" ref="CI10:CI44">MMULT($C$10:$AK$44,CH10:CH44)</f>
        <v>0.16024548666756949</v>
      </c>
      <c r="CJ10" s="1">
        <f t="array" ref="CJ10:CJ44">MMULT($C$10:$AK$44,CI10:CI44)</f>
        <v>0.16024533375635433</v>
      </c>
      <c r="CK10" s="1">
        <f t="array" ref="CK10:CK44">MMULT($C$10:$AK$44,CJ10:CJ44)</f>
        <v>0.16024518088348721</v>
      </c>
      <c r="CL10" s="1">
        <f t="array" ref="CL10:CL44">MMULT($C$10:$AK$44,CK10:CK44)</f>
        <v>0.16024502806168972</v>
      </c>
      <c r="CM10" s="1">
        <f t="array" ref="CM10:CM44">MMULT($C$10:$AK$44,CL10:CL44)</f>
        <v>0.16024487523127962</v>
      </c>
      <c r="CN10" s="1">
        <f t="array" ref="CN10:CN44">MMULT($C$10:$AK$44,CM10:CM44)</f>
        <v>0.16024472237941481</v>
      </c>
      <c r="CO10" s="1">
        <f t="array" ref="CO10:CO44">MMULT($C$10:$AK$44,CN10:CN44)</f>
        <v>0.16024456953006783</v>
      </c>
      <c r="CP10" s="1">
        <f t="array" ref="CP10:CP44">MMULT($C$10:$AK$44,CO10:CO44)</f>
        <v>0.16024441668881162</v>
      </c>
      <c r="CQ10" s="1">
        <f t="array" ref="CQ10:CQ44">MMULT($C$10:$AK$44,CP10:CP44)</f>
        <v>0.1602442638478182</v>
      </c>
      <c r="CR10" s="1">
        <f t="array" ref="CR10:CR44">MMULT($C$10:$AK$44,CQ10:CQ44)</f>
        <v>0.16024411100374117</v>
      </c>
      <c r="CS10" s="1">
        <f t="array" ref="CS10:CS44">MMULT($C$10:$AK$44,CR10:CR44)</f>
        <v>0.16024395815957673</v>
      </c>
      <c r="CT10" s="1">
        <f t="array" ref="CT10:CT44">MMULT($C$10:$AK$44,CS10:CS44)</f>
        <v>0.16024380531673635</v>
      </c>
      <c r="CU10" s="1">
        <f t="array" ref="CU10:CU44">MMULT($C$10:$AK$44,CT10:CT44)</f>
        <v>0.16024365247425151</v>
      </c>
      <c r="CV10" s="1">
        <f t="array" ref="CV10:CV44">MMULT($C$10:$AK$44,CU10:CU44)</f>
        <v>0.16024349963147266</v>
      </c>
      <c r="CW10" s="1">
        <f t="array" ref="CW10:CW44">MMULT($C$10:$AK$44,CV10:CV44)</f>
        <v>0.16024334678872049</v>
      </c>
      <c r="CX10" s="1">
        <f t="array" ref="CX10:CX44">MMULT($C$10:$AK$44,CW10:CW44)</f>
        <v>0.16024319394627448</v>
      </c>
      <c r="CY10" s="1">
        <f t="array" ref="CY10:CY44">MMULT($C$10:$AK$44,CX10:CX44)</f>
        <v>0.16024304110403226</v>
      </c>
      <c r="CZ10" s="1">
        <f t="array" ref="CZ10:CZ44">MMULT($C$10:$AK$44,CY10:CY44)</f>
        <v>0.16024288826188068</v>
      </c>
      <c r="DA10" s="1">
        <f t="array" ref="DA10:DA44">MMULT($C$10:$AK$44,CZ10:CZ44)</f>
        <v>0.16024273541984671</v>
      </c>
      <c r="DB10" s="1">
        <f t="array" ref="DB10:DB44">MMULT($C$10:$AK$44,DA10:DA44)</f>
        <v>0.16024258257797794</v>
      </c>
      <c r="DC10" s="1">
        <f t="array" ref="DC10:DC44">MMULT($C$10:$AK$44,DB10:DB44)</f>
        <v>0.16024242973626712</v>
      </c>
      <c r="DD10" s="1">
        <f t="array" ref="DD10:DD44">MMULT($C$10:$AK$44,DC10:DC44)</f>
        <v>0.16024227689469583</v>
      </c>
      <c r="DE10" s="1">
        <f t="array" ref="DE10:DE44">MMULT($C$10:$AK$44,DD10:DD44)</f>
        <v>0.16024212405326504</v>
      </c>
      <c r="DF10" s="1">
        <f t="array" ref="DF10:DF44">MMULT($C$10:$AK$44,DE10:DE44)</f>
        <v>0.16024197121198203</v>
      </c>
      <c r="DG10" s="1">
        <f t="array" ref="DG10:DG44">MMULT($C$10:$AK$44,DF10:DF44)</f>
        <v>0.16024181837084697</v>
      </c>
      <c r="DH10" s="1">
        <f t="array" ref="DH10:DH44">MMULT($C$10:$AK$44,DG10:DG44)</f>
        <v>0.16024166552985711</v>
      </c>
      <c r="DI10" s="1">
        <f t="array" ref="DI10:DI44">MMULT($C$10:$AK$44,DH10:DH44)</f>
        <v>0.16024151268901218</v>
      </c>
      <c r="DJ10" s="1">
        <f t="array" ref="DJ10:DJ44">MMULT($C$10:$AK$44,DI10:DI44)</f>
        <v>0.16024135984831311</v>
      </c>
      <c r="DK10" s="1">
        <f t="array" ref="DK10:DK44">MMULT($C$10:$AK$44,DJ10:DJ44)</f>
        <v>0.16024120700776026</v>
      </c>
      <c r="DL10" s="1">
        <f t="array" ref="DL10:DL44">MMULT($C$10:$AK$44,DK10:DK44)</f>
        <v>0.1602410541673531</v>
      </c>
      <c r="DM10" s="1">
        <f t="array" ref="DM10:DM44">MMULT($C$10:$AK$44,DL10:DL44)</f>
        <v>0.16024090132709159</v>
      </c>
      <c r="DN10" s="1">
        <f t="array" ref="DN10:DN44">MMULT($C$10:$AK$44,DM10:DM44)</f>
        <v>0.16024074848697589</v>
      </c>
      <c r="DO10" s="1">
        <f t="array" ref="DO10:DO44">MMULT($C$10:$AK$44,DN10:DN44)</f>
        <v>0.16024059564700602</v>
      </c>
      <c r="DP10" s="1">
        <f t="array" ref="DP10:DP44">MMULT($C$10:$AK$44,DO10:DO44)</f>
        <v>0.16024044280718194</v>
      </c>
      <c r="DQ10" s="1">
        <f t="array" ref="DQ10:DQ44">MMULT($C$10:$AK$44,DP10:DP44)</f>
        <v>0.16024028996750359</v>
      </c>
      <c r="DR10" s="1">
        <f t="array" ref="DR10:DR44">MMULT($C$10:$AK$44,DQ10:DQ44)</f>
        <v>0.16024013712797103</v>
      </c>
      <c r="DS10" s="1">
        <f t="array" ref="DS10:DS44">MMULT($C$10:$AK$44,DR10:DR44)</f>
        <v>0.16023998428858427</v>
      </c>
      <c r="DT10" s="1">
        <f t="array" ref="DT10:DT44">MMULT($C$10:$AK$44,DS10:DS44)</f>
        <v>0.16023983144934328</v>
      </c>
    </row>
    <row r="11" spans="2:124" x14ac:dyDescent="0.3">
      <c r="B11">
        <v>2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M11" s="20">
        <v>0</v>
      </c>
      <c r="AN11" s="21">
        <v>0</v>
      </c>
      <c r="AP11" s="1">
        <v>1</v>
      </c>
      <c r="AQ11" s="1">
        <v>0</v>
      </c>
      <c r="AR11" s="1">
        <v>0.18999884503277126</v>
      </c>
      <c r="AS11" s="1">
        <v>6.9452619043138028E-2</v>
      </c>
      <c r="AT11" s="1">
        <v>0.24841780820965775</v>
      </c>
      <c r="AU11" s="1">
        <v>0.13521683182870967</v>
      </c>
      <c r="AV11" s="1">
        <v>0.16353954338515087</v>
      </c>
      <c r="AW11" s="1">
        <v>0.14885007186867552</v>
      </c>
      <c r="AX11" s="1">
        <v>0.16865320605136905</v>
      </c>
      <c r="AY11" s="1">
        <v>0.16055136732606379</v>
      </c>
      <c r="AZ11" s="1">
        <v>0.1588959378172089</v>
      </c>
      <c r="BA11" s="1">
        <v>0.15953697123206154</v>
      </c>
      <c r="BB11" s="1">
        <v>0.16064363964210773</v>
      </c>
      <c r="BC11" s="1">
        <v>0.16078352548072733</v>
      </c>
      <c r="BD11" s="1">
        <v>0.15992296687220203</v>
      </c>
      <c r="BE11" s="1">
        <v>0.1601876991566997</v>
      </c>
      <c r="BF11" s="1">
        <v>0.16025539066370773</v>
      </c>
      <c r="BG11" s="1">
        <v>0.16034525816103207</v>
      </c>
      <c r="BH11" s="1">
        <v>0.16021562077743254</v>
      </c>
      <c r="BI11" s="1">
        <v>0.16023140873274544</v>
      </c>
      <c r="BJ11" s="1">
        <v>0.16025053873878886</v>
      </c>
      <c r="BK11" s="1">
        <v>0.16026096629219511</v>
      </c>
      <c r="BL11" s="1">
        <v>0.16024812147471831</v>
      </c>
      <c r="BM11" s="1">
        <v>0.16024475732713936</v>
      </c>
      <c r="BN11" s="1">
        <v>0.16024903864139334</v>
      </c>
      <c r="BO11" s="1">
        <v>0.16025006405333228</v>
      </c>
      <c r="BP11" s="1">
        <v>0.16024884414617538</v>
      </c>
      <c r="BQ11" s="1">
        <v>0.16024770404497801</v>
      </c>
      <c r="BR11" s="1">
        <v>0.16024818475170835</v>
      </c>
      <c r="BS11" s="1">
        <v>0.16024827063901875</v>
      </c>
      <c r="BT11" s="1">
        <v>0.16024801001488229</v>
      </c>
      <c r="BU11" s="1">
        <v>0.16024769325042132</v>
      </c>
      <c r="BV11" s="1">
        <v>0.16024759916310882</v>
      </c>
      <c r="BW11" s="1">
        <v>0.16024750002949809</v>
      </c>
      <c r="BX11" s="1">
        <v>0.16024733493890875</v>
      </c>
      <c r="BY11" s="1">
        <v>0.16024715880263837</v>
      </c>
      <c r="BZ11" s="1">
        <v>0.16024700853441837</v>
      </c>
      <c r="CA11" s="1">
        <v>0.1602468654739142</v>
      </c>
      <c r="CB11" s="1">
        <v>0.16024671186523179</v>
      </c>
      <c r="CC11" s="1">
        <v>0.16024655567817095</v>
      </c>
      <c r="CD11" s="1">
        <v>0.16024640250233968</v>
      </c>
      <c r="CE11" s="1">
        <v>0.16024625111896942</v>
      </c>
      <c r="CF11" s="1">
        <v>0.1602460984100916</v>
      </c>
      <c r="CG11" s="1">
        <v>0.16024594507789139</v>
      </c>
      <c r="CH11" s="1">
        <v>0.1602457921069001</v>
      </c>
      <c r="CI11" s="1">
        <v>0.16024563945219369</v>
      </c>
      <c r="CJ11" s="1">
        <v>0.16024548666756949</v>
      </c>
      <c r="CK11" s="1">
        <v>0.16024533375635433</v>
      </c>
      <c r="CL11" s="1">
        <v>0.16024518088348721</v>
      </c>
      <c r="CM11" s="1">
        <v>0.16024502806168972</v>
      </c>
      <c r="CN11" s="1">
        <v>0.16024487523127962</v>
      </c>
      <c r="CO11" s="1">
        <v>0.16024472237941481</v>
      </c>
      <c r="CP11" s="1">
        <v>0.16024456953006783</v>
      </c>
      <c r="CQ11" s="1">
        <v>0.16024441668881162</v>
      </c>
      <c r="CR11" s="1">
        <v>0.1602442638478182</v>
      </c>
      <c r="CS11" s="1">
        <v>0.16024411100374117</v>
      </c>
      <c r="CT11" s="1">
        <v>0.16024395815957673</v>
      </c>
      <c r="CU11" s="1">
        <v>0.16024380531673635</v>
      </c>
      <c r="CV11" s="1">
        <v>0.16024365247425151</v>
      </c>
      <c r="CW11" s="1">
        <v>0.16024349963147266</v>
      </c>
      <c r="CX11" s="1">
        <v>0.16024334678872049</v>
      </c>
      <c r="CY11" s="1">
        <v>0.16024319394627448</v>
      </c>
      <c r="CZ11" s="1">
        <v>0.16024304110403226</v>
      </c>
      <c r="DA11" s="1">
        <v>0.16024288826188068</v>
      </c>
      <c r="DB11" s="1">
        <v>0.16024273541984671</v>
      </c>
      <c r="DC11" s="1">
        <v>0.16024258257797794</v>
      </c>
      <c r="DD11" s="1">
        <v>0.16024242973626712</v>
      </c>
      <c r="DE11" s="1">
        <v>0.16024227689469583</v>
      </c>
      <c r="DF11" s="1">
        <v>0.16024212405326504</v>
      </c>
      <c r="DG11" s="1">
        <v>0.16024197121198203</v>
      </c>
      <c r="DH11" s="1">
        <v>0.16024181837084697</v>
      </c>
      <c r="DI11" s="1">
        <v>0.16024166552985711</v>
      </c>
      <c r="DJ11" s="1">
        <v>0.16024151268901218</v>
      </c>
      <c r="DK11" s="1">
        <v>0.16024135984831311</v>
      </c>
      <c r="DL11" s="1">
        <v>0.16024120700776026</v>
      </c>
      <c r="DM11" s="1">
        <v>0.1602410541673531</v>
      </c>
      <c r="DN11" s="1">
        <v>0.16024090132709159</v>
      </c>
      <c r="DO11" s="1">
        <v>0.16024074848697589</v>
      </c>
      <c r="DP11" s="1">
        <v>0.16024059564700602</v>
      </c>
      <c r="DQ11" s="1">
        <v>0.16024044280718194</v>
      </c>
      <c r="DR11" s="1">
        <v>0.16024028996750359</v>
      </c>
      <c r="DS11" s="1">
        <v>0.16024013712797103</v>
      </c>
      <c r="DT11" s="1">
        <v>0.16023998428858427</v>
      </c>
    </row>
    <row r="12" spans="2:124" x14ac:dyDescent="0.3">
      <c r="B12">
        <v>3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M12" s="20">
        <v>0</v>
      </c>
      <c r="AN12" s="21">
        <v>0</v>
      </c>
      <c r="AP12" s="1">
        <v>0</v>
      </c>
      <c r="AQ12" s="1">
        <v>1</v>
      </c>
      <c r="AR12" s="1">
        <v>0</v>
      </c>
      <c r="AS12" s="1">
        <v>0.18999884503277126</v>
      </c>
      <c r="AT12" s="1">
        <v>6.9452619043138028E-2</v>
      </c>
      <c r="AU12" s="1">
        <v>0.24841780820965775</v>
      </c>
      <c r="AV12" s="1">
        <v>0.13521683182870967</v>
      </c>
      <c r="AW12" s="1">
        <v>0.16353954338515087</v>
      </c>
      <c r="AX12" s="1">
        <v>0.14885007186867552</v>
      </c>
      <c r="AY12" s="1">
        <v>0.16865320605136905</v>
      </c>
      <c r="AZ12" s="1">
        <v>0.16055136732606379</v>
      </c>
      <c r="BA12" s="1">
        <v>0.1588959378172089</v>
      </c>
      <c r="BB12" s="1">
        <v>0.15953697123206154</v>
      </c>
      <c r="BC12" s="1">
        <v>0.16064363964210773</v>
      </c>
      <c r="BD12" s="1">
        <v>0.16078352548072733</v>
      </c>
      <c r="BE12" s="1">
        <v>0.15992296687220203</v>
      </c>
      <c r="BF12" s="1">
        <v>0.1601876991566997</v>
      </c>
      <c r="BG12" s="1">
        <v>0.16025539066370773</v>
      </c>
      <c r="BH12" s="1">
        <v>0.16034525816103207</v>
      </c>
      <c r="BI12" s="1">
        <v>0.16021562077743254</v>
      </c>
      <c r="BJ12" s="1">
        <v>0.16023140873274544</v>
      </c>
      <c r="BK12" s="1">
        <v>0.16025053873878886</v>
      </c>
      <c r="BL12" s="1">
        <v>0.16026096629219511</v>
      </c>
      <c r="BM12" s="1">
        <v>0.16024812147471831</v>
      </c>
      <c r="BN12" s="1">
        <v>0.16024475732713936</v>
      </c>
      <c r="BO12" s="1">
        <v>0.16024903864139334</v>
      </c>
      <c r="BP12" s="1">
        <v>0.16025006405333228</v>
      </c>
      <c r="BQ12" s="1">
        <v>0.16024884414617538</v>
      </c>
      <c r="BR12" s="1">
        <v>0.16024770404497801</v>
      </c>
      <c r="BS12" s="1">
        <v>0.16024818475170835</v>
      </c>
      <c r="BT12" s="1">
        <v>0.16024827063901875</v>
      </c>
      <c r="BU12" s="1">
        <v>0.16024801001488229</v>
      </c>
      <c r="BV12" s="1">
        <v>0.16024769325042132</v>
      </c>
      <c r="BW12" s="1">
        <v>0.16024759916310882</v>
      </c>
      <c r="BX12" s="1">
        <v>0.16024750002949809</v>
      </c>
      <c r="BY12" s="1">
        <v>0.16024733493890875</v>
      </c>
      <c r="BZ12" s="1">
        <v>0.16024715880263837</v>
      </c>
      <c r="CA12" s="1">
        <v>0.16024700853441837</v>
      </c>
      <c r="CB12" s="1">
        <v>0.1602468654739142</v>
      </c>
      <c r="CC12" s="1">
        <v>0.16024671186523179</v>
      </c>
      <c r="CD12" s="1">
        <v>0.16024655567817095</v>
      </c>
      <c r="CE12" s="1">
        <v>0.16024640250233968</v>
      </c>
      <c r="CF12" s="1">
        <v>0.16024625111896942</v>
      </c>
      <c r="CG12" s="1">
        <v>0.1602460984100916</v>
      </c>
      <c r="CH12" s="1">
        <v>0.16024594507789139</v>
      </c>
      <c r="CI12" s="1">
        <v>0.1602457921069001</v>
      </c>
      <c r="CJ12" s="1">
        <v>0.16024563945219369</v>
      </c>
      <c r="CK12" s="1">
        <v>0.16024548666756949</v>
      </c>
      <c r="CL12" s="1">
        <v>0.16024533375635433</v>
      </c>
      <c r="CM12" s="1">
        <v>0.16024518088348721</v>
      </c>
      <c r="CN12" s="1">
        <v>0.16024502806168972</v>
      </c>
      <c r="CO12" s="1">
        <v>0.16024487523127962</v>
      </c>
      <c r="CP12" s="1">
        <v>0.16024472237941481</v>
      </c>
      <c r="CQ12" s="1">
        <v>0.16024456953006783</v>
      </c>
      <c r="CR12" s="1">
        <v>0.16024441668881162</v>
      </c>
      <c r="CS12" s="1">
        <v>0.1602442638478182</v>
      </c>
      <c r="CT12" s="1">
        <v>0.16024411100374117</v>
      </c>
      <c r="CU12" s="1">
        <v>0.16024395815957673</v>
      </c>
      <c r="CV12" s="1">
        <v>0.16024380531673635</v>
      </c>
      <c r="CW12" s="1">
        <v>0.16024365247425151</v>
      </c>
      <c r="CX12" s="1">
        <v>0.16024349963147266</v>
      </c>
      <c r="CY12" s="1">
        <v>0.16024334678872049</v>
      </c>
      <c r="CZ12" s="1">
        <v>0.16024319394627448</v>
      </c>
      <c r="DA12" s="1">
        <v>0.16024304110403226</v>
      </c>
      <c r="DB12" s="1">
        <v>0.16024288826188068</v>
      </c>
      <c r="DC12" s="1">
        <v>0.16024273541984671</v>
      </c>
      <c r="DD12" s="1">
        <v>0.16024258257797794</v>
      </c>
      <c r="DE12" s="1">
        <v>0.16024242973626712</v>
      </c>
      <c r="DF12" s="1">
        <v>0.16024227689469583</v>
      </c>
      <c r="DG12" s="1">
        <v>0.16024212405326504</v>
      </c>
      <c r="DH12" s="1">
        <v>0.16024197121198203</v>
      </c>
      <c r="DI12" s="1">
        <v>0.16024181837084697</v>
      </c>
      <c r="DJ12" s="1">
        <v>0.16024166552985711</v>
      </c>
      <c r="DK12" s="1">
        <v>0.16024151268901218</v>
      </c>
      <c r="DL12" s="1">
        <v>0.16024135984831311</v>
      </c>
      <c r="DM12" s="1">
        <v>0.16024120700776026</v>
      </c>
      <c r="DN12" s="1">
        <v>0.1602410541673531</v>
      </c>
      <c r="DO12" s="1">
        <v>0.16024090132709159</v>
      </c>
      <c r="DP12" s="1">
        <v>0.16024074848697589</v>
      </c>
      <c r="DQ12" s="1">
        <v>0.16024059564700602</v>
      </c>
      <c r="DR12" s="1">
        <v>0.16024044280718194</v>
      </c>
      <c r="DS12" s="1">
        <v>0.16024028996750359</v>
      </c>
      <c r="DT12" s="1">
        <v>0.16024013712797103</v>
      </c>
    </row>
    <row r="13" spans="2:124" x14ac:dyDescent="0.3">
      <c r="B13">
        <v>4</v>
      </c>
      <c r="C13" s="23">
        <v>0</v>
      </c>
      <c r="D13" s="23">
        <v>0</v>
      </c>
      <c r="E13" s="23">
        <v>1</v>
      </c>
      <c r="F13" s="23">
        <v>0</v>
      </c>
      <c r="G13" s="23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M13" s="20">
        <v>0</v>
      </c>
      <c r="AN13" s="2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0.18999884503277126</v>
      </c>
      <c r="AU13" s="1">
        <v>6.9452619043138028E-2</v>
      </c>
      <c r="AV13" s="1">
        <v>0.24841780820965775</v>
      </c>
      <c r="AW13" s="1">
        <v>0.13521683182870967</v>
      </c>
      <c r="AX13" s="1">
        <v>0.16353954338515087</v>
      </c>
      <c r="AY13" s="1">
        <v>0.14885007186867552</v>
      </c>
      <c r="AZ13" s="1">
        <v>0.16865320605136905</v>
      </c>
      <c r="BA13" s="1">
        <v>0.16055136732606379</v>
      </c>
      <c r="BB13" s="1">
        <v>0.1588959378172089</v>
      </c>
      <c r="BC13" s="1">
        <v>0.15953697123206154</v>
      </c>
      <c r="BD13" s="1">
        <v>0.16064363964210773</v>
      </c>
      <c r="BE13" s="1">
        <v>0.16078352548072733</v>
      </c>
      <c r="BF13" s="1">
        <v>0.15992296687220203</v>
      </c>
      <c r="BG13" s="1">
        <v>0.1601876991566997</v>
      </c>
      <c r="BH13" s="1">
        <v>0.16025539066370773</v>
      </c>
      <c r="BI13" s="1">
        <v>0.16034525816103207</v>
      </c>
      <c r="BJ13" s="1">
        <v>0.16021562077743254</v>
      </c>
      <c r="BK13" s="1">
        <v>0.16023140873274544</v>
      </c>
      <c r="BL13" s="1">
        <v>0.16025053873878886</v>
      </c>
      <c r="BM13" s="1">
        <v>0.16026096629219511</v>
      </c>
      <c r="BN13" s="1">
        <v>0.16024812147471831</v>
      </c>
      <c r="BO13" s="1">
        <v>0.16024475732713936</v>
      </c>
      <c r="BP13" s="1">
        <v>0.16024903864139334</v>
      </c>
      <c r="BQ13" s="1">
        <v>0.16025006405333228</v>
      </c>
      <c r="BR13" s="1">
        <v>0.16024884414617538</v>
      </c>
      <c r="BS13" s="1">
        <v>0.16024770404497801</v>
      </c>
      <c r="BT13" s="1">
        <v>0.16024818475170835</v>
      </c>
      <c r="BU13" s="1">
        <v>0.16024827063901875</v>
      </c>
      <c r="BV13" s="1">
        <v>0.16024801001488229</v>
      </c>
      <c r="BW13" s="1">
        <v>0.16024769325042132</v>
      </c>
      <c r="BX13" s="1">
        <v>0.16024759916310882</v>
      </c>
      <c r="BY13" s="1">
        <v>0.16024750002949809</v>
      </c>
      <c r="BZ13" s="1">
        <v>0.16024733493890875</v>
      </c>
      <c r="CA13" s="1">
        <v>0.16024715880263837</v>
      </c>
      <c r="CB13" s="1">
        <v>0.16024700853441837</v>
      </c>
      <c r="CC13" s="1">
        <v>0.1602468654739142</v>
      </c>
      <c r="CD13" s="1">
        <v>0.16024671186523179</v>
      </c>
      <c r="CE13" s="1">
        <v>0.16024655567817095</v>
      </c>
      <c r="CF13" s="1">
        <v>0.16024640250233968</v>
      </c>
      <c r="CG13" s="1">
        <v>0.16024625111896942</v>
      </c>
      <c r="CH13" s="1">
        <v>0.1602460984100916</v>
      </c>
      <c r="CI13" s="1">
        <v>0.16024594507789139</v>
      </c>
      <c r="CJ13" s="1">
        <v>0.1602457921069001</v>
      </c>
      <c r="CK13" s="1">
        <v>0.16024563945219369</v>
      </c>
      <c r="CL13" s="1">
        <v>0.16024548666756949</v>
      </c>
      <c r="CM13" s="1">
        <v>0.16024533375635433</v>
      </c>
      <c r="CN13" s="1">
        <v>0.16024518088348721</v>
      </c>
      <c r="CO13" s="1">
        <v>0.16024502806168972</v>
      </c>
      <c r="CP13" s="1">
        <v>0.16024487523127962</v>
      </c>
      <c r="CQ13" s="1">
        <v>0.16024472237941481</v>
      </c>
      <c r="CR13" s="1">
        <v>0.16024456953006783</v>
      </c>
      <c r="CS13" s="1">
        <v>0.16024441668881162</v>
      </c>
      <c r="CT13" s="1">
        <v>0.1602442638478182</v>
      </c>
      <c r="CU13" s="1">
        <v>0.16024411100374117</v>
      </c>
      <c r="CV13" s="1">
        <v>0.16024395815957673</v>
      </c>
      <c r="CW13" s="1">
        <v>0.16024380531673635</v>
      </c>
      <c r="CX13" s="1">
        <v>0.16024365247425151</v>
      </c>
      <c r="CY13" s="1">
        <v>0.16024349963147266</v>
      </c>
      <c r="CZ13" s="1">
        <v>0.16024334678872049</v>
      </c>
      <c r="DA13" s="1">
        <v>0.16024319394627448</v>
      </c>
      <c r="DB13" s="1">
        <v>0.16024304110403226</v>
      </c>
      <c r="DC13" s="1">
        <v>0.16024288826188068</v>
      </c>
      <c r="DD13" s="1">
        <v>0.16024273541984671</v>
      </c>
      <c r="DE13" s="1">
        <v>0.16024258257797794</v>
      </c>
      <c r="DF13" s="1">
        <v>0.16024242973626712</v>
      </c>
      <c r="DG13" s="1">
        <v>0.16024227689469583</v>
      </c>
      <c r="DH13" s="1">
        <v>0.16024212405326504</v>
      </c>
      <c r="DI13" s="1">
        <v>0.16024197121198203</v>
      </c>
      <c r="DJ13" s="1">
        <v>0.16024181837084697</v>
      </c>
      <c r="DK13" s="1">
        <v>0.16024166552985711</v>
      </c>
      <c r="DL13" s="1">
        <v>0.16024151268901218</v>
      </c>
      <c r="DM13" s="1">
        <v>0.16024135984831311</v>
      </c>
      <c r="DN13" s="1">
        <v>0.16024120700776026</v>
      </c>
      <c r="DO13" s="1">
        <v>0.1602410541673531</v>
      </c>
      <c r="DP13" s="1">
        <v>0.16024090132709159</v>
      </c>
      <c r="DQ13" s="1">
        <v>0.16024074848697589</v>
      </c>
      <c r="DR13" s="1">
        <v>0.16024059564700602</v>
      </c>
      <c r="DS13" s="1">
        <v>0.16024044280718194</v>
      </c>
      <c r="DT13" s="1">
        <v>0.16024028996750359</v>
      </c>
    </row>
    <row r="14" spans="2:124" x14ac:dyDescent="0.3">
      <c r="B14">
        <v>5</v>
      </c>
      <c r="C14" s="26">
        <v>0</v>
      </c>
      <c r="D14" s="26">
        <v>0</v>
      </c>
      <c r="E14" s="26">
        <v>0</v>
      </c>
      <c r="F14" s="26">
        <v>1</v>
      </c>
      <c r="G14" s="26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M14" s="20">
        <v>0</v>
      </c>
      <c r="AN14" s="21">
        <v>0</v>
      </c>
      <c r="AP14" s="22">
        <v>0</v>
      </c>
      <c r="AQ14" s="22">
        <v>0</v>
      </c>
      <c r="AR14" s="22">
        <v>0</v>
      </c>
      <c r="AS14" s="22">
        <v>1</v>
      </c>
      <c r="AT14" s="22">
        <v>0</v>
      </c>
      <c r="AU14" s="22">
        <v>0.18999884503277126</v>
      </c>
      <c r="AV14" s="22">
        <v>6.9452619043138028E-2</v>
      </c>
      <c r="AW14" s="22">
        <v>0.24841780820965775</v>
      </c>
      <c r="AX14" s="22">
        <v>0.13521683182870967</v>
      </c>
      <c r="AY14" s="22">
        <v>0.16353954338515087</v>
      </c>
      <c r="AZ14" s="22">
        <v>0.14885007186867552</v>
      </c>
      <c r="BA14" s="22">
        <v>0.16865320605136905</v>
      </c>
      <c r="BB14" s="22">
        <v>0.16055136732606379</v>
      </c>
      <c r="BC14" s="22">
        <v>0.1588959378172089</v>
      </c>
      <c r="BD14" s="22">
        <v>0.15953697123206154</v>
      </c>
      <c r="BE14" s="22">
        <v>0.16064363964210773</v>
      </c>
      <c r="BF14" s="22">
        <v>0.16078352548072733</v>
      </c>
      <c r="BG14" s="22">
        <v>0.15992296687220203</v>
      </c>
      <c r="BH14" s="22">
        <v>0.1601876991566997</v>
      </c>
      <c r="BI14" s="22">
        <v>0.16025539066370773</v>
      </c>
      <c r="BJ14" s="22">
        <v>0.16034525816103207</v>
      </c>
      <c r="BK14" s="22">
        <v>0.16021562077743254</v>
      </c>
      <c r="BL14" s="22">
        <v>0.16023140873274544</v>
      </c>
      <c r="BM14" s="22">
        <v>0.16025053873878886</v>
      </c>
      <c r="BN14" s="22">
        <v>0.16026096629219511</v>
      </c>
      <c r="BO14" s="22">
        <v>0.16024812147471831</v>
      </c>
      <c r="BP14" s="22">
        <v>0.16024475732713936</v>
      </c>
      <c r="BQ14" s="22">
        <v>0.16024903864139334</v>
      </c>
      <c r="BR14" s="22">
        <v>0.16025006405333228</v>
      </c>
      <c r="BS14" s="22">
        <v>0.16024884414617538</v>
      </c>
      <c r="BT14" s="22">
        <v>0.16024770404497801</v>
      </c>
      <c r="BU14" s="22">
        <v>0.16024818475170835</v>
      </c>
      <c r="BV14" s="22">
        <v>0.16024827063901875</v>
      </c>
      <c r="BW14" s="22">
        <v>0.16024801001488229</v>
      </c>
      <c r="BX14" s="22">
        <v>0.16024769325042132</v>
      </c>
      <c r="BY14" s="22">
        <v>0.16024759916310882</v>
      </c>
      <c r="BZ14" s="22">
        <v>0.16024750002949809</v>
      </c>
      <c r="CA14" s="22">
        <v>0.16024733493890875</v>
      </c>
      <c r="CB14" s="22">
        <v>0.16024715880263837</v>
      </c>
      <c r="CC14" s="22">
        <v>0.16024700853441837</v>
      </c>
      <c r="CD14" s="22">
        <v>0.1602468654739142</v>
      </c>
      <c r="CE14" s="22">
        <v>0.16024671186523179</v>
      </c>
      <c r="CF14" s="22">
        <v>0.16024655567817095</v>
      </c>
      <c r="CG14" s="22">
        <v>0.16024640250233968</v>
      </c>
      <c r="CH14" s="22">
        <v>0.16024625111896942</v>
      </c>
      <c r="CI14" s="22">
        <v>0.1602460984100916</v>
      </c>
      <c r="CJ14" s="22">
        <v>0.16024594507789139</v>
      </c>
      <c r="CK14" s="22">
        <v>0.1602457921069001</v>
      </c>
      <c r="CL14" s="22">
        <v>0.16024563945219369</v>
      </c>
      <c r="CM14" s="22">
        <v>0.16024548666756949</v>
      </c>
      <c r="CN14" s="22">
        <v>0.16024533375635433</v>
      </c>
      <c r="CO14" s="22">
        <v>0.16024518088348721</v>
      </c>
      <c r="CP14" s="22">
        <v>0.16024502806168972</v>
      </c>
      <c r="CQ14" s="22">
        <v>0.16024487523127962</v>
      </c>
      <c r="CR14" s="22">
        <v>0.16024472237941481</v>
      </c>
      <c r="CS14" s="22">
        <v>0.16024456953006783</v>
      </c>
      <c r="CT14" s="22">
        <v>0.16024441668881162</v>
      </c>
      <c r="CU14" s="22">
        <v>0.1602442638478182</v>
      </c>
      <c r="CV14" s="22">
        <v>0.16024411100374117</v>
      </c>
      <c r="CW14" s="22">
        <v>0.16024395815957673</v>
      </c>
      <c r="CX14" s="22">
        <v>0.16024380531673635</v>
      </c>
      <c r="CY14" s="22">
        <v>0.16024365247425151</v>
      </c>
      <c r="CZ14" s="22">
        <v>0.16024349963147266</v>
      </c>
      <c r="DA14" s="22">
        <v>0.16024334678872049</v>
      </c>
      <c r="DB14" s="22">
        <v>0.16024319394627448</v>
      </c>
      <c r="DC14" s="22">
        <v>0.16024304110403226</v>
      </c>
      <c r="DD14" s="22">
        <v>0.16024288826188068</v>
      </c>
      <c r="DE14" s="22">
        <v>0.16024273541984671</v>
      </c>
      <c r="DF14" s="22">
        <v>0.16024258257797794</v>
      </c>
      <c r="DG14" s="22">
        <v>0.16024242973626712</v>
      </c>
      <c r="DH14" s="22">
        <v>0.16024227689469583</v>
      </c>
      <c r="DI14" s="22">
        <v>0.16024212405326504</v>
      </c>
      <c r="DJ14" s="22">
        <v>0.16024197121198203</v>
      </c>
      <c r="DK14" s="22">
        <v>0.16024181837084697</v>
      </c>
      <c r="DL14" s="22">
        <v>0.16024166552985711</v>
      </c>
      <c r="DM14" s="22">
        <v>0.16024151268901218</v>
      </c>
      <c r="DN14" s="22">
        <v>0.16024135984831311</v>
      </c>
      <c r="DO14" s="22">
        <v>0.16024120700776026</v>
      </c>
      <c r="DP14" s="22">
        <v>0.1602410541673531</v>
      </c>
      <c r="DQ14" s="22">
        <v>0.16024090132709159</v>
      </c>
      <c r="DR14" s="22">
        <v>0.16024074848697589</v>
      </c>
      <c r="DS14" s="22">
        <v>0.16024059564700602</v>
      </c>
      <c r="DT14" s="22">
        <v>0.16024044280718194</v>
      </c>
    </row>
    <row r="15" spans="2:124" x14ac:dyDescent="0.3">
      <c r="B15">
        <v>1</v>
      </c>
      <c r="C15" s="10">
        <v>0</v>
      </c>
      <c r="D15" s="10">
        <v>0.18999884503277126</v>
      </c>
      <c r="E15" s="10">
        <v>6.9452619043138028E-2</v>
      </c>
      <c r="F15" s="10">
        <v>0.17383795105475308</v>
      </c>
      <c r="G15" s="10">
        <v>6.6708938302698181E-2</v>
      </c>
      <c r="H15" s="9">
        <v>0</v>
      </c>
      <c r="I15" s="10">
        <v>0.2025291050294569</v>
      </c>
      <c r="J15" s="10">
        <v>0.14763185502006751</v>
      </c>
      <c r="K15" s="10">
        <v>9.4329600614217329E-2</v>
      </c>
      <c r="L15" s="10">
        <v>5.5508109933116147E-2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M15" s="20">
        <v>0</v>
      </c>
      <c r="AN15" s="21">
        <v>0</v>
      </c>
      <c r="AP15" s="1">
        <v>0</v>
      </c>
      <c r="AQ15" s="1">
        <v>0.18999884503277126</v>
      </c>
      <c r="AR15" s="1">
        <v>6.9452619043138028E-2</v>
      </c>
      <c r="AS15" s="1">
        <v>0.24841780820965775</v>
      </c>
      <c r="AT15" s="1">
        <v>0.13521683182870967</v>
      </c>
      <c r="AU15" s="1">
        <v>0.16353954338515087</v>
      </c>
      <c r="AV15" s="1">
        <v>0.14885007186867552</v>
      </c>
      <c r="AW15" s="1">
        <v>0.16865320605136905</v>
      </c>
      <c r="AX15" s="1">
        <v>0.16055136732606379</v>
      </c>
      <c r="AY15" s="1">
        <v>0.1588959378172089</v>
      </c>
      <c r="AZ15" s="1">
        <v>0.15953697123206154</v>
      </c>
      <c r="BA15" s="1">
        <v>0.16064363964210773</v>
      </c>
      <c r="BB15" s="1">
        <v>0.16078352548072733</v>
      </c>
      <c r="BC15" s="1">
        <v>0.15992296687220203</v>
      </c>
      <c r="BD15" s="1">
        <v>0.1601876991566997</v>
      </c>
      <c r="BE15" s="1">
        <v>0.16025539066370773</v>
      </c>
      <c r="BF15" s="1">
        <v>0.16034525816103207</v>
      </c>
      <c r="BG15" s="1">
        <v>0.16021562077743254</v>
      </c>
      <c r="BH15" s="1">
        <v>0.16023140873274544</v>
      </c>
      <c r="BI15" s="1">
        <v>0.16025053873878886</v>
      </c>
      <c r="BJ15" s="1">
        <v>0.16026096629219511</v>
      </c>
      <c r="BK15" s="1">
        <v>0.16024812147471831</v>
      </c>
      <c r="BL15" s="1">
        <v>0.16024475732713936</v>
      </c>
      <c r="BM15" s="1">
        <v>0.16024903864139334</v>
      </c>
      <c r="BN15" s="1">
        <v>0.16025006405333228</v>
      </c>
      <c r="BO15" s="1">
        <v>0.16024884414617538</v>
      </c>
      <c r="BP15" s="1">
        <v>0.16024770404497801</v>
      </c>
      <c r="BQ15" s="1">
        <v>0.16024818475170835</v>
      </c>
      <c r="BR15" s="1">
        <v>0.16024827063901875</v>
      </c>
      <c r="BS15" s="1">
        <v>0.16024801001488229</v>
      </c>
      <c r="BT15" s="1">
        <v>0.16024769325042132</v>
      </c>
      <c r="BU15" s="1">
        <v>0.16024759916310882</v>
      </c>
      <c r="BV15" s="1">
        <v>0.16024750002949809</v>
      </c>
      <c r="BW15" s="1">
        <v>0.16024733493890875</v>
      </c>
      <c r="BX15" s="1">
        <v>0.16024715880263837</v>
      </c>
      <c r="BY15" s="1">
        <v>0.16024700853441837</v>
      </c>
      <c r="BZ15" s="1">
        <v>0.1602468654739142</v>
      </c>
      <c r="CA15" s="1">
        <v>0.16024671186523179</v>
      </c>
      <c r="CB15" s="1">
        <v>0.16024655567817095</v>
      </c>
      <c r="CC15" s="1">
        <v>0.16024640250233968</v>
      </c>
      <c r="CD15" s="1">
        <v>0.16024625111896942</v>
      </c>
      <c r="CE15" s="1">
        <v>0.1602460984100916</v>
      </c>
      <c r="CF15" s="1">
        <v>0.16024594507789139</v>
      </c>
      <c r="CG15" s="1">
        <v>0.1602457921069001</v>
      </c>
      <c r="CH15" s="1">
        <v>0.16024563945219369</v>
      </c>
      <c r="CI15" s="1">
        <v>0.16024548666756949</v>
      </c>
      <c r="CJ15" s="1">
        <v>0.16024533375635433</v>
      </c>
      <c r="CK15" s="1">
        <v>0.16024518088348721</v>
      </c>
      <c r="CL15" s="1">
        <v>0.16024502806168972</v>
      </c>
      <c r="CM15" s="1">
        <v>0.16024487523127962</v>
      </c>
      <c r="CN15" s="1">
        <v>0.16024472237941481</v>
      </c>
      <c r="CO15" s="1">
        <v>0.16024456953006783</v>
      </c>
      <c r="CP15" s="1">
        <v>0.16024441668881162</v>
      </c>
      <c r="CQ15" s="1">
        <v>0.1602442638478182</v>
      </c>
      <c r="CR15" s="1">
        <v>0.16024411100374117</v>
      </c>
      <c r="CS15" s="1">
        <v>0.16024395815957673</v>
      </c>
      <c r="CT15" s="1">
        <v>0.16024380531673635</v>
      </c>
      <c r="CU15" s="1">
        <v>0.16024365247425151</v>
      </c>
      <c r="CV15" s="1">
        <v>0.16024349963147266</v>
      </c>
      <c r="CW15" s="1">
        <v>0.16024334678872049</v>
      </c>
      <c r="CX15" s="1">
        <v>0.16024319394627448</v>
      </c>
      <c r="CY15" s="1">
        <v>0.16024304110403226</v>
      </c>
      <c r="CZ15" s="1">
        <v>0.16024288826188068</v>
      </c>
      <c r="DA15" s="1">
        <v>0.16024273541984671</v>
      </c>
      <c r="DB15" s="1">
        <v>0.16024258257797794</v>
      </c>
      <c r="DC15" s="1">
        <v>0.16024242973626712</v>
      </c>
      <c r="DD15" s="1">
        <v>0.16024227689469583</v>
      </c>
      <c r="DE15" s="1">
        <v>0.16024212405326504</v>
      </c>
      <c r="DF15" s="1">
        <v>0.16024197121198203</v>
      </c>
      <c r="DG15" s="1">
        <v>0.16024181837084697</v>
      </c>
      <c r="DH15" s="1">
        <v>0.16024166552985711</v>
      </c>
      <c r="DI15" s="1">
        <v>0.16024151268901218</v>
      </c>
      <c r="DJ15" s="1">
        <v>0.16024135984831311</v>
      </c>
      <c r="DK15" s="1">
        <v>0.16024120700776026</v>
      </c>
      <c r="DL15" s="1">
        <v>0.1602410541673531</v>
      </c>
      <c r="DM15" s="1">
        <v>0.16024090132709159</v>
      </c>
      <c r="DN15" s="1">
        <v>0.16024074848697589</v>
      </c>
      <c r="DO15" s="1">
        <v>0.16024059564700602</v>
      </c>
      <c r="DP15" s="1">
        <v>0.16024044280718194</v>
      </c>
      <c r="DQ15" s="1">
        <v>0.16024028996750359</v>
      </c>
      <c r="DR15" s="1">
        <v>0.16024013712797103</v>
      </c>
      <c r="DS15" s="1">
        <v>0.16023998428858427</v>
      </c>
      <c r="DT15" s="1">
        <v>0.16023983144934328</v>
      </c>
    </row>
    <row r="16" spans="2:124" x14ac:dyDescent="0.3">
      <c r="B16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M16" s="20">
        <v>0</v>
      </c>
      <c r="AN16" s="21">
        <v>0</v>
      </c>
      <c r="AP16" s="1">
        <v>0</v>
      </c>
      <c r="AQ16" s="1">
        <v>0</v>
      </c>
      <c r="AR16" s="1">
        <v>0.18999884503277126</v>
      </c>
      <c r="AS16" s="1">
        <v>6.9452619043138028E-2</v>
      </c>
      <c r="AT16" s="1">
        <v>0.24841780820965775</v>
      </c>
      <c r="AU16" s="1">
        <v>0.13521683182870967</v>
      </c>
      <c r="AV16" s="1">
        <v>0.16353954338515087</v>
      </c>
      <c r="AW16" s="1">
        <v>0.14885007186867552</v>
      </c>
      <c r="AX16" s="1">
        <v>0.16865320605136905</v>
      </c>
      <c r="AY16" s="1">
        <v>0.16055136732606379</v>
      </c>
      <c r="AZ16" s="1">
        <v>0.1588959378172089</v>
      </c>
      <c r="BA16" s="1">
        <v>0.15953697123206154</v>
      </c>
      <c r="BB16" s="1">
        <v>0.16064363964210773</v>
      </c>
      <c r="BC16" s="1">
        <v>0.16078352548072733</v>
      </c>
      <c r="BD16" s="1">
        <v>0.15992296687220203</v>
      </c>
      <c r="BE16" s="1">
        <v>0.1601876991566997</v>
      </c>
      <c r="BF16" s="1">
        <v>0.16025539066370773</v>
      </c>
      <c r="BG16" s="1">
        <v>0.16034525816103207</v>
      </c>
      <c r="BH16" s="1">
        <v>0.16021562077743254</v>
      </c>
      <c r="BI16" s="1">
        <v>0.16023140873274544</v>
      </c>
      <c r="BJ16" s="1">
        <v>0.16025053873878886</v>
      </c>
      <c r="BK16" s="1">
        <v>0.16026096629219511</v>
      </c>
      <c r="BL16" s="1">
        <v>0.16024812147471831</v>
      </c>
      <c r="BM16" s="1">
        <v>0.16024475732713936</v>
      </c>
      <c r="BN16" s="1">
        <v>0.16024903864139334</v>
      </c>
      <c r="BO16" s="1">
        <v>0.16025006405333228</v>
      </c>
      <c r="BP16" s="1">
        <v>0.16024884414617538</v>
      </c>
      <c r="BQ16" s="1">
        <v>0.16024770404497801</v>
      </c>
      <c r="BR16" s="1">
        <v>0.16024818475170835</v>
      </c>
      <c r="BS16" s="1">
        <v>0.16024827063901875</v>
      </c>
      <c r="BT16" s="1">
        <v>0.16024801001488229</v>
      </c>
      <c r="BU16" s="1">
        <v>0.16024769325042132</v>
      </c>
      <c r="BV16" s="1">
        <v>0.16024759916310882</v>
      </c>
      <c r="BW16" s="1">
        <v>0.16024750002949809</v>
      </c>
      <c r="BX16" s="1">
        <v>0.16024733493890875</v>
      </c>
      <c r="BY16" s="1">
        <v>0.16024715880263837</v>
      </c>
      <c r="BZ16" s="1">
        <v>0.16024700853441837</v>
      </c>
      <c r="CA16" s="1">
        <v>0.1602468654739142</v>
      </c>
      <c r="CB16" s="1">
        <v>0.16024671186523179</v>
      </c>
      <c r="CC16" s="1">
        <v>0.16024655567817095</v>
      </c>
      <c r="CD16" s="1">
        <v>0.16024640250233968</v>
      </c>
      <c r="CE16" s="1">
        <v>0.16024625111896942</v>
      </c>
      <c r="CF16" s="1">
        <v>0.1602460984100916</v>
      </c>
      <c r="CG16" s="1">
        <v>0.16024594507789139</v>
      </c>
      <c r="CH16" s="1">
        <v>0.1602457921069001</v>
      </c>
      <c r="CI16" s="1">
        <v>0.16024563945219369</v>
      </c>
      <c r="CJ16" s="1">
        <v>0.16024548666756949</v>
      </c>
      <c r="CK16" s="1">
        <v>0.16024533375635433</v>
      </c>
      <c r="CL16" s="1">
        <v>0.16024518088348721</v>
      </c>
      <c r="CM16" s="1">
        <v>0.16024502806168972</v>
      </c>
      <c r="CN16" s="1">
        <v>0.16024487523127962</v>
      </c>
      <c r="CO16" s="1">
        <v>0.16024472237941481</v>
      </c>
      <c r="CP16" s="1">
        <v>0.16024456953006783</v>
      </c>
      <c r="CQ16" s="1">
        <v>0.16024441668881162</v>
      </c>
      <c r="CR16" s="1">
        <v>0.1602442638478182</v>
      </c>
      <c r="CS16" s="1">
        <v>0.16024411100374117</v>
      </c>
      <c r="CT16" s="1">
        <v>0.16024395815957673</v>
      </c>
      <c r="CU16" s="1">
        <v>0.16024380531673635</v>
      </c>
      <c r="CV16" s="1">
        <v>0.16024365247425151</v>
      </c>
      <c r="CW16" s="1">
        <v>0.16024349963147266</v>
      </c>
      <c r="CX16" s="1">
        <v>0.16024334678872049</v>
      </c>
      <c r="CY16" s="1">
        <v>0.16024319394627448</v>
      </c>
      <c r="CZ16" s="1">
        <v>0.16024304110403226</v>
      </c>
      <c r="DA16" s="1">
        <v>0.16024288826188068</v>
      </c>
      <c r="DB16" s="1">
        <v>0.16024273541984671</v>
      </c>
      <c r="DC16" s="1">
        <v>0.16024258257797794</v>
      </c>
      <c r="DD16" s="1">
        <v>0.16024242973626712</v>
      </c>
      <c r="DE16" s="1">
        <v>0.16024227689469583</v>
      </c>
      <c r="DF16" s="1">
        <v>0.16024212405326504</v>
      </c>
      <c r="DG16" s="1">
        <v>0.16024197121198203</v>
      </c>
      <c r="DH16" s="1">
        <v>0.16024181837084697</v>
      </c>
      <c r="DI16" s="1">
        <v>0.16024166552985711</v>
      </c>
      <c r="DJ16" s="1">
        <v>0.16024151268901218</v>
      </c>
      <c r="DK16" s="1">
        <v>0.16024135984831311</v>
      </c>
      <c r="DL16" s="1">
        <v>0.16024120700776026</v>
      </c>
      <c r="DM16" s="1">
        <v>0.1602410541673531</v>
      </c>
      <c r="DN16" s="1">
        <v>0.16024090132709159</v>
      </c>
      <c r="DO16" s="1">
        <v>0.16024074848697589</v>
      </c>
      <c r="DP16" s="1">
        <v>0.16024059564700602</v>
      </c>
      <c r="DQ16" s="1">
        <v>0.16024044280718194</v>
      </c>
      <c r="DR16" s="1">
        <v>0.16024028996750359</v>
      </c>
      <c r="DS16" s="1">
        <v>0.16024013712797103</v>
      </c>
      <c r="DT16" s="1">
        <v>0.16023998428858427</v>
      </c>
    </row>
    <row r="17" spans="2:124" x14ac:dyDescent="0.3">
      <c r="B17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M17" s="20">
        <v>0</v>
      </c>
      <c r="AN17" s="21">
        <v>0</v>
      </c>
      <c r="AP17" s="1">
        <v>0</v>
      </c>
      <c r="AQ17" s="1">
        <v>0</v>
      </c>
      <c r="AR17" s="1">
        <v>0</v>
      </c>
      <c r="AS17" s="1">
        <v>0.18999884503277126</v>
      </c>
      <c r="AT17" s="1">
        <v>6.9452619043138028E-2</v>
      </c>
      <c r="AU17" s="1">
        <v>0.24841780820965775</v>
      </c>
      <c r="AV17" s="1">
        <v>0.13521683182870967</v>
      </c>
      <c r="AW17" s="1">
        <v>0.16353954338515087</v>
      </c>
      <c r="AX17" s="1">
        <v>0.14885007186867552</v>
      </c>
      <c r="AY17" s="1">
        <v>0.16865320605136905</v>
      </c>
      <c r="AZ17" s="1">
        <v>0.16055136732606379</v>
      </c>
      <c r="BA17" s="1">
        <v>0.1588959378172089</v>
      </c>
      <c r="BB17" s="1">
        <v>0.15953697123206154</v>
      </c>
      <c r="BC17" s="1">
        <v>0.16064363964210773</v>
      </c>
      <c r="BD17" s="1">
        <v>0.16078352548072733</v>
      </c>
      <c r="BE17" s="1">
        <v>0.15992296687220203</v>
      </c>
      <c r="BF17" s="1">
        <v>0.1601876991566997</v>
      </c>
      <c r="BG17" s="1">
        <v>0.16025539066370773</v>
      </c>
      <c r="BH17" s="1">
        <v>0.16034525816103207</v>
      </c>
      <c r="BI17" s="1">
        <v>0.16021562077743254</v>
      </c>
      <c r="BJ17" s="1">
        <v>0.16023140873274544</v>
      </c>
      <c r="BK17" s="1">
        <v>0.16025053873878886</v>
      </c>
      <c r="BL17" s="1">
        <v>0.16026096629219511</v>
      </c>
      <c r="BM17" s="1">
        <v>0.16024812147471831</v>
      </c>
      <c r="BN17" s="1">
        <v>0.16024475732713936</v>
      </c>
      <c r="BO17" s="1">
        <v>0.16024903864139334</v>
      </c>
      <c r="BP17" s="1">
        <v>0.16025006405333228</v>
      </c>
      <c r="BQ17" s="1">
        <v>0.16024884414617538</v>
      </c>
      <c r="BR17" s="1">
        <v>0.16024770404497801</v>
      </c>
      <c r="BS17" s="1">
        <v>0.16024818475170835</v>
      </c>
      <c r="BT17" s="1">
        <v>0.16024827063901875</v>
      </c>
      <c r="BU17" s="1">
        <v>0.16024801001488229</v>
      </c>
      <c r="BV17" s="1">
        <v>0.16024769325042132</v>
      </c>
      <c r="BW17" s="1">
        <v>0.16024759916310882</v>
      </c>
      <c r="BX17" s="1">
        <v>0.16024750002949809</v>
      </c>
      <c r="BY17" s="1">
        <v>0.16024733493890875</v>
      </c>
      <c r="BZ17" s="1">
        <v>0.16024715880263837</v>
      </c>
      <c r="CA17" s="1">
        <v>0.16024700853441837</v>
      </c>
      <c r="CB17" s="1">
        <v>0.1602468654739142</v>
      </c>
      <c r="CC17" s="1">
        <v>0.16024671186523179</v>
      </c>
      <c r="CD17" s="1">
        <v>0.16024655567817095</v>
      </c>
      <c r="CE17" s="1">
        <v>0.16024640250233968</v>
      </c>
      <c r="CF17" s="1">
        <v>0.16024625111896942</v>
      </c>
      <c r="CG17" s="1">
        <v>0.1602460984100916</v>
      </c>
      <c r="CH17" s="1">
        <v>0.16024594507789139</v>
      </c>
      <c r="CI17" s="1">
        <v>0.1602457921069001</v>
      </c>
      <c r="CJ17" s="1">
        <v>0.16024563945219369</v>
      </c>
      <c r="CK17" s="1">
        <v>0.16024548666756949</v>
      </c>
      <c r="CL17" s="1">
        <v>0.16024533375635433</v>
      </c>
      <c r="CM17" s="1">
        <v>0.16024518088348721</v>
      </c>
      <c r="CN17" s="1">
        <v>0.16024502806168972</v>
      </c>
      <c r="CO17" s="1">
        <v>0.16024487523127962</v>
      </c>
      <c r="CP17" s="1">
        <v>0.16024472237941481</v>
      </c>
      <c r="CQ17" s="1">
        <v>0.16024456953006783</v>
      </c>
      <c r="CR17" s="1">
        <v>0.16024441668881162</v>
      </c>
      <c r="CS17" s="1">
        <v>0.1602442638478182</v>
      </c>
      <c r="CT17" s="1">
        <v>0.16024411100374117</v>
      </c>
      <c r="CU17" s="1">
        <v>0.16024395815957673</v>
      </c>
      <c r="CV17" s="1">
        <v>0.16024380531673635</v>
      </c>
      <c r="CW17" s="1">
        <v>0.16024365247425151</v>
      </c>
      <c r="CX17" s="1">
        <v>0.16024349963147266</v>
      </c>
      <c r="CY17" s="1">
        <v>0.16024334678872049</v>
      </c>
      <c r="CZ17" s="1">
        <v>0.16024319394627448</v>
      </c>
      <c r="DA17" s="1">
        <v>0.16024304110403226</v>
      </c>
      <c r="DB17" s="1">
        <v>0.16024288826188068</v>
      </c>
      <c r="DC17" s="1">
        <v>0.16024273541984671</v>
      </c>
      <c r="DD17" s="1">
        <v>0.16024258257797794</v>
      </c>
      <c r="DE17" s="1">
        <v>0.16024242973626712</v>
      </c>
      <c r="DF17" s="1">
        <v>0.16024227689469583</v>
      </c>
      <c r="DG17" s="1">
        <v>0.16024212405326504</v>
      </c>
      <c r="DH17" s="1">
        <v>0.16024197121198203</v>
      </c>
      <c r="DI17" s="1">
        <v>0.16024181837084697</v>
      </c>
      <c r="DJ17" s="1">
        <v>0.16024166552985711</v>
      </c>
      <c r="DK17" s="1">
        <v>0.16024151268901218</v>
      </c>
      <c r="DL17" s="1">
        <v>0.16024135984831311</v>
      </c>
      <c r="DM17" s="1">
        <v>0.16024120700776026</v>
      </c>
      <c r="DN17" s="1">
        <v>0.1602410541673531</v>
      </c>
      <c r="DO17" s="1">
        <v>0.16024090132709159</v>
      </c>
      <c r="DP17" s="1">
        <v>0.16024074848697589</v>
      </c>
      <c r="DQ17" s="1">
        <v>0.16024059564700602</v>
      </c>
      <c r="DR17" s="1">
        <v>0.16024044280718194</v>
      </c>
      <c r="DS17" s="1">
        <v>0.16024028996750359</v>
      </c>
      <c r="DT17" s="1">
        <v>0.16024013712797103</v>
      </c>
    </row>
    <row r="18" spans="2:124" x14ac:dyDescent="0.3">
      <c r="B18">
        <v>4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M18" s="20">
        <v>0</v>
      </c>
      <c r="AN18" s="2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0.18999884503277126</v>
      </c>
      <c r="AU18" s="1">
        <v>6.9452619043138028E-2</v>
      </c>
      <c r="AV18" s="1">
        <v>0.24841780820965775</v>
      </c>
      <c r="AW18" s="1">
        <v>0.13521683182870967</v>
      </c>
      <c r="AX18" s="1">
        <v>0.16353954338515087</v>
      </c>
      <c r="AY18" s="1">
        <v>0.14885007186867552</v>
      </c>
      <c r="AZ18" s="1">
        <v>0.16865320605136905</v>
      </c>
      <c r="BA18" s="1">
        <v>0.16055136732606379</v>
      </c>
      <c r="BB18" s="1">
        <v>0.1588959378172089</v>
      </c>
      <c r="BC18" s="1">
        <v>0.15953697123206154</v>
      </c>
      <c r="BD18" s="1">
        <v>0.16064363964210773</v>
      </c>
      <c r="BE18" s="1">
        <v>0.16078352548072733</v>
      </c>
      <c r="BF18" s="1">
        <v>0.15992296687220203</v>
      </c>
      <c r="BG18" s="1">
        <v>0.1601876991566997</v>
      </c>
      <c r="BH18" s="1">
        <v>0.16025539066370773</v>
      </c>
      <c r="BI18" s="1">
        <v>0.16034525816103207</v>
      </c>
      <c r="BJ18" s="1">
        <v>0.16021562077743254</v>
      </c>
      <c r="BK18" s="1">
        <v>0.16023140873274544</v>
      </c>
      <c r="BL18" s="1">
        <v>0.16025053873878886</v>
      </c>
      <c r="BM18" s="1">
        <v>0.16026096629219511</v>
      </c>
      <c r="BN18" s="1">
        <v>0.16024812147471831</v>
      </c>
      <c r="BO18" s="1">
        <v>0.16024475732713936</v>
      </c>
      <c r="BP18" s="1">
        <v>0.16024903864139334</v>
      </c>
      <c r="BQ18" s="1">
        <v>0.16025006405333228</v>
      </c>
      <c r="BR18" s="1">
        <v>0.16024884414617538</v>
      </c>
      <c r="BS18" s="1">
        <v>0.16024770404497801</v>
      </c>
      <c r="BT18" s="1">
        <v>0.16024818475170835</v>
      </c>
      <c r="BU18" s="1">
        <v>0.16024827063901875</v>
      </c>
      <c r="BV18" s="1">
        <v>0.16024801001488229</v>
      </c>
      <c r="BW18" s="1">
        <v>0.16024769325042132</v>
      </c>
      <c r="BX18" s="1">
        <v>0.16024759916310882</v>
      </c>
      <c r="BY18" s="1">
        <v>0.16024750002949809</v>
      </c>
      <c r="BZ18" s="1">
        <v>0.16024733493890875</v>
      </c>
      <c r="CA18" s="1">
        <v>0.16024715880263837</v>
      </c>
      <c r="CB18" s="1">
        <v>0.16024700853441837</v>
      </c>
      <c r="CC18" s="1">
        <v>0.1602468654739142</v>
      </c>
      <c r="CD18" s="1">
        <v>0.16024671186523179</v>
      </c>
      <c r="CE18" s="1">
        <v>0.16024655567817095</v>
      </c>
      <c r="CF18" s="1">
        <v>0.16024640250233968</v>
      </c>
      <c r="CG18" s="1">
        <v>0.16024625111896942</v>
      </c>
      <c r="CH18" s="1">
        <v>0.1602460984100916</v>
      </c>
      <c r="CI18" s="1">
        <v>0.16024594507789139</v>
      </c>
      <c r="CJ18" s="1">
        <v>0.1602457921069001</v>
      </c>
      <c r="CK18" s="1">
        <v>0.16024563945219369</v>
      </c>
      <c r="CL18" s="1">
        <v>0.16024548666756949</v>
      </c>
      <c r="CM18" s="1">
        <v>0.16024533375635433</v>
      </c>
      <c r="CN18" s="1">
        <v>0.16024518088348721</v>
      </c>
      <c r="CO18" s="1">
        <v>0.16024502806168972</v>
      </c>
      <c r="CP18" s="1">
        <v>0.16024487523127962</v>
      </c>
      <c r="CQ18" s="1">
        <v>0.16024472237941481</v>
      </c>
      <c r="CR18" s="1">
        <v>0.16024456953006783</v>
      </c>
      <c r="CS18" s="1">
        <v>0.16024441668881162</v>
      </c>
      <c r="CT18" s="1">
        <v>0.1602442638478182</v>
      </c>
      <c r="CU18" s="1">
        <v>0.16024411100374117</v>
      </c>
      <c r="CV18" s="1">
        <v>0.16024395815957673</v>
      </c>
      <c r="CW18" s="1">
        <v>0.16024380531673635</v>
      </c>
      <c r="CX18" s="1">
        <v>0.16024365247425151</v>
      </c>
      <c r="CY18" s="1">
        <v>0.16024349963147266</v>
      </c>
      <c r="CZ18" s="1">
        <v>0.16024334678872049</v>
      </c>
      <c r="DA18" s="1">
        <v>0.16024319394627448</v>
      </c>
      <c r="DB18" s="1">
        <v>0.16024304110403226</v>
      </c>
      <c r="DC18" s="1">
        <v>0.16024288826188068</v>
      </c>
      <c r="DD18" s="1">
        <v>0.16024273541984671</v>
      </c>
      <c r="DE18" s="1">
        <v>0.16024258257797794</v>
      </c>
      <c r="DF18" s="1">
        <v>0.16024242973626712</v>
      </c>
      <c r="DG18" s="1">
        <v>0.16024227689469583</v>
      </c>
      <c r="DH18" s="1">
        <v>0.16024212405326504</v>
      </c>
      <c r="DI18" s="1">
        <v>0.16024197121198203</v>
      </c>
      <c r="DJ18" s="1">
        <v>0.16024181837084697</v>
      </c>
      <c r="DK18" s="1">
        <v>0.16024166552985711</v>
      </c>
      <c r="DL18" s="1">
        <v>0.16024151268901218</v>
      </c>
      <c r="DM18" s="1">
        <v>0.16024135984831311</v>
      </c>
      <c r="DN18" s="1">
        <v>0.16024120700776026</v>
      </c>
      <c r="DO18" s="1">
        <v>0.1602410541673531</v>
      </c>
      <c r="DP18" s="1">
        <v>0.16024090132709159</v>
      </c>
      <c r="DQ18" s="1">
        <v>0.16024074848697589</v>
      </c>
      <c r="DR18" s="1">
        <v>0.16024059564700602</v>
      </c>
      <c r="DS18" s="1">
        <v>0.16024044280718194</v>
      </c>
      <c r="DT18" s="1">
        <v>0.16024028996750359</v>
      </c>
    </row>
    <row r="19" spans="2:124" x14ac:dyDescent="0.3">
      <c r="B19">
        <v>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M19" s="20">
        <v>0</v>
      </c>
      <c r="AN19" s="2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0.18999884503277126</v>
      </c>
      <c r="AV19" s="1">
        <v>6.9452619043138028E-2</v>
      </c>
      <c r="AW19" s="1">
        <v>0.24841780820965775</v>
      </c>
      <c r="AX19" s="1">
        <v>0.13521683182870967</v>
      </c>
      <c r="AY19" s="1">
        <v>0.16353954338515087</v>
      </c>
      <c r="AZ19" s="1">
        <v>0.14885007186867552</v>
      </c>
      <c r="BA19" s="1">
        <v>0.16865320605136905</v>
      </c>
      <c r="BB19" s="1">
        <v>0.16055136732606379</v>
      </c>
      <c r="BC19" s="1">
        <v>0.1588959378172089</v>
      </c>
      <c r="BD19" s="1">
        <v>0.15953697123206154</v>
      </c>
      <c r="BE19" s="1">
        <v>0.16064363964210773</v>
      </c>
      <c r="BF19" s="1">
        <v>0.16078352548072733</v>
      </c>
      <c r="BG19" s="1">
        <v>0.15992296687220203</v>
      </c>
      <c r="BH19" s="1">
        <v>0.1601876991566997</v>
      </c>
      <c r="BI19" s="1">
        <v>0.16025539066370773</v>
      </c>
      <c r="BJ19" s="1">
        <v>0.16034525816103207</v>
      </c>
      <c r="BK19" s="1">
        <v>0.16021562077743254</v>
      </c>
      <c r="BL19" s="1">
        <v>0.16023140873274544</v>
      </c>
      <c r="BM19" s="1">
        <v>0.16025053873878886</v>
      </c>
      <c r="BN19" s="1">
        <v>0.16026096629219511</v>
      </c>
      <c r="BO19" s="1">
        <v>0.16024812147471831</v>
      </c>
      <c r="BP19" s="1">
        <v>0.16024475732713936</v>
      </c>
      <c r="BQ19" s="1">
        <v>0.16024903864139334</v>
      </c>
      <c r="BR19" s="1">
        <v>0.16025006405333228</v>
      </c>
      <c r="BS19" s="1">
        <v>0.16024884414617538</v>
      </c>
      <c r="BT19" s="1">
        <v>0.16024770404497801</v>
      </c>
      <c r="BU19" s="1">
        <v>0.16024818475170835</v>
      </c>
      <c r="BV19" s="1">
        <v>0.16024827063901875</v>
      </c>
      <c r="BW19" s="1">
        <v>0.16024801001488229</v>
      </c>
      <c r="BX19" s="1">
        <v>0.16024769325042132</v>
      </c>
      <c r="BY19" s="1">
        <v>0.16024759916310882</v>
      </c>
      <c r="BZ19" s="1">
        <v>0.16024750002949809</v>
      </c>
      <c r="CA19" s="1">
        <v>0.16024733493890875</v>
      </c>
      <c r="CB19" s="1">
        <v>0.16024715880263837</v>
      </c>
      <c r="CC19" s="1">
        <v>0.16024700853441837</v>
      </c>
      <c r="CD19" s="1">
        <v>0.1602468654739142</v>
      </c>
      <c r="CE19" s="1">
        <v>0.16024671186523179</v>
      </c>
      <c r="CF19" s="1">
        <v>0.16024655567817095</v>
      </c>
      <c r="CG19" s="1">
        <v>0.16024640250233968</v>
      </c>
      <c r="CH19" s="1">
        <v>0.16024625111896942</v>
      </c>
      <c r="CI19" s="1">
        <v>0.1602460984100916</v>
      </c>
      <c r="CJ19" s="1">
        <v>0.16024594507789139</v>
      </c>
      <c r="CK19" s="1">
        <v>0.1602457921069001</v>
      </c>
      <c r="CL19" s="1">
        <v>0.16024563945219369</v>
      </c>
      <c r="CM19" s="1">
        <v>0.16024548666756949</v>
      </c>
      <c r="CN19" s="1">
        <v>0.16024533375635433</v>
      </c>
      <c r="CO19" s="1">
        <v>0.16024518088348721</v>
      </c>
      <c r="CP19" s="1">
        <v>0.16024502806168972</v>
      </c>
      <c r="CQ19" s="1">
        <v>0.16024487523127962</v>
      </c>
      <c r="CR19" s="1">
        <v>0.16024472237941481</v>
      </c>
      <c r="CS19" s="1">
        <v>0.16024456953006783</v>
      </c>
      <c r="CT19" s="1">
        <v>0.16024441668881162</v>
      </c>
      <c r="CU19" s="1">
        <v>0.1602442638478182</v>
      </c>
      <c r="CV19" s="1">
        <v>0.16024411100374117</v>
      </c>
      <c r="CW19" s="1">
        <v>0.16024395815957673</v>
      </c>
      <c r="CX19" s="1">
        <v>0.16024380531673635</v>
      </c>
      <c r="CY19" s="1">
        <v>0.16024365247425151</v>
      </c>
      <c r="CZ19" s="1">
        <v>0.16024349963147266</v>
      </c>
      <c r="DA19" s="1">
        <v>0.16024334678872049</v>
      </c>
      <c r="DB19" s="1">
        <v>0.16024319394627448</v>
      </c>
      <c r="DC19" s="1">
        <v>0.16024304110403226</v>
      </c>
      <c r="DD19" s="1">
        <v>0.16024288826188068</v>
      </c>
      <c r="DE19" s="1">
        <v>0.16024273541984671</v>
      </c>
      <c r="DF19" s="1">
        <v>0.16024258257797794</v>
      </c>
      <c r="DG19" s="1">
        <v>0.16024242973626712</v>
      </c>
      <c r="DH19" s="1">
        <v>0.16024227689469583</v>
      </c>
      <c r="DI19" s="1">
        <v>0.16024212405326504</v>
      </c>
      <c r="DJ19" s="1">
        <v>0.16024197121198203</v>
      </c>
      <c r="DK19" s="1">
        <v>0.16024181837084697</v>
      </c>
      <c r="DL19" s="1">
        <v>0.16024166552985711</v>
      </c>
      <c r="DM19" s="1">
        <v>0.16024151268901218</v>
      </c>
      <c r="DN19" s="1">
        <v>0.16024135984831311</v>
      </c>
      <c r="DO19" s="1">
        <v>0.16024120700776026</v>
      </c>
      <c r="DP19" s="1">
        <v>0.1602410541673531</v>
      </c>
      <c r="DQ19" s="1">
        <v>0.16024090132709159</v>
      </c>
      <c r="DR19" s="1">
        <v>0.16024074848697589</v>
      </c>
      <c r="DS19" s="1">
        <v>0.16024059564700602</v>
      </c>
      <c r="DT19" s="1">
        <v>0.16024044280718194</v>
      </c>
    </row>
    <row r="20" spans="2:124" x14ac:dyDescent="0.3">
      <c r="B20">
        <v>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M20" s="20">
        <v>0</v>
      </c>
      <c r="AN20" s="2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0.18999884503277126</v>
      </c>
      <c r="AW20" s="1">
        <v>6.9452619043138028E-2</v>
      </c>
      <c r="AX20" s="1">
        <v>0.24841780820965775</v>
      </c>
      <c r="AY20" s="1">
        <v>0.13521683182870967</v>
      </c>
      <c r="AZ20" s="1">
        <v>0.16353954338515087</v>
      </c>
      <c r="BA20" s="1">
        <v>0.14885007186867552</v>
      </c>
      <c r="BB20" s="1">
        <v>0.16865320605136905</v>
      </c>
      <c r="BC20" s="1">
        <v>0.16055136732606379</v>
      </c>
      <c r="BD20" s="1">
        <v>0.1588959378172089</v>
      </c>
      <c r="BE20" s="1">
        <v>0.15953697123206154</v>
      </c>
      <c r="BF20" s="1">
        <v>0.16064363964210773</v>
      </c>
      <c r="BG20" s="1">
        <v>0.16078352548072733</v>
      </c>
      <c r="BH20" s="1">
        <v>0.15992296687220203</v>
      </c>
      <c r="BI20" s="1">
        <v>0.1601876991566997</v>
      </c>
      <c r="BJ20" s="1">
        <v>0.16025539066370773</v>
      </c>
      <c r="BK20" s="1">
        <v>0.16034525816103207</v>
      </c>
      <c r="BL20" s="1">
        <v>0.16021562077743254</v>
      </c>
      <c r="BM20" s="1">
        <v>0.16023140873274544</v>
      </c>
      <c r="BN20" s="1">
        <v>0.16025053873878886</v>
      </c>
      <c r="BO20" s="1">
        <v>0.16026096629219511</v>
      </c>
      <c r="BP20" s="1">
        <v>0.16024812147471831</v>
      </c>
      <c r="BQ20" s="1">
        <v>0.16024475732713936</v>
      </c>
      <c r="BR20" s="1">
        <v>0.16024903864139334</v>
      </c>
      <c r="BS20" s="1">
        <v>0.16025006405333228</v>
      </c>
      <c r="BT20" s="1">
        <v>0.16024884414617538</v>
      </c>
      <c r="BU20" s="1">
        <v>0.16024770404497801</v>
      </c>
      <c r="BV20" s="1">
        <v>0.16024818475170835</v>
      </c>
      <c r="BW20" s="1">
        <v>0.16024827063901875</v>
      </c>
      <c r="BX20" s="1">
        <v>0.16024801001488229</v>
      </c>
      <c r="BY20" s="1">
        <v>0.16024769325042132</v>
      </c>
      <c r="BZ20" s="1">
        <v>0.16024759916310882</v>
      </c>
      <c r="CA20" s="1">
        <v>0.16024750002949809</v>
      </c>
      <c r="CB20" s="1">
        <v>0.16024733493890875</v>
      </c>
      <c r="CC20" s="1">
        <v>0.16024715880263837</v>
      </c>
      <c r="CD20" s="1">
        <v>0.16024700853441837</v>
      </c>
      <c r="CE20" s="1">
        <v>0.1602468654739142</v>
      </c>
      <c r="CF20" s="1">
        <v>0.16024671186523179</v>
      </c>
      <c r="CG20" s="1">
        <v>0.16024655567817095</v>
      </c>
      <c r="CH20" s="1">
        <v>0.16024640250233968</v>
      </c>
      <c r="CI20" s="1">
        <v>0.16024625111896942</v>
      </c>
      <c r="CJ20" s="1">
        <v>0.1602460984100916</v>
      </c>
      <c r="CK20" s="1">
        <v>0.16024594507789139</v>
      </c>
      <c r="CL20" s="1">
        <v>0.1602457921069001</v>
      </c>
      <c r="CM20" s="1">
        <v>0.16024563945219369</v>
      </c>
      <c r="CN20" s="1">
        <v>0.16024548666756949</v>
      </c>
      <c r="CO20" s="1">
        <v>0.16024533375635433</v>
      </c>
      <c r="CP20" s="1">
        <v>0.16024518088348721</v>
      </c>
      <c r="CQ20" s="1">
        <v>0.16024502806168972</v>
      </c>
      <c r="CR20" s="1">
        <v>0.16024487523127962</v>
      </c>
      <c r="CS20" s="1">
        <v>0.16024472237941481</v>
      </c>
      <c r="CT20" s="1">
        <v>0.16024456953006783</v>
      </c>
      <c r="CU20" s="1">
        <v>0.16024441668881162</v>
      </c>
      <c r="CV20" s="1">
        <v>0.1602442638478182</v>
      </c>
      <c r="CW20" s="1">
        <v>0.16024411100374117</v>
      </c>
      <c r="CX20" s="1">
        <v>0.16024395815957673</v>
      </c>
      <c r="CY20" s="1">
        <v>0.16024380531673635</v>
      </c>
      <c r="CZ20" s="1">
        <v>0.16024365247425151</v>
      </c>
      <c r="DA20" s="1">
        <v>0.16024349963147266</v>
      </c>
      <c r="DB20" s="1">
        <v>0.16024334678872049</v>
      </c>
      <c r="DC20" s="1">
        <v>0.16024319394627448</v>
      </c>
      <c r="DD20" s="1">
        <v>0.16024304110403226</v>
      </c>
      <c r="DE20" s="1">
        <v>0.16024288826188068</v>
      </c>
      <c r="DF20" s="1">
        <v>0.16024273541984671</v>
      </c>
      <c r="DG20" s="1">
        <v>0.16024258257797794</v>
      </c>
      <c r="DH20" s="1">
        <v>0.16024242973626712</v>
      </c>
      <c r="DI20" s="1">
        <v>0.16024227689469583</v>
      </c>
      <c r="DJ20" s="1">
        <v>0.16024212405326504</v>
      </c>
      <c r="DK20" s="1">
        <v>0.16024197121198203</v>
      </c>
      <c r="DL20" s="1">
        <v>0.16024181837084697</v>
      </c>
      <c r="DM20" s="1">
        <v>0.16024166552985711</v>
      </c>
      <c r="DN20" s="1">
        <v>0.16024151268901218</v>
      </c>
      <c r="DO20" s="1">
        <v>0.16024135984831311</v>
      </c>
      <c r="DP20" s="1">
        <v>0.16024120700776026</v>
      </c>
      <c r="DQ20" s="1">
        <v>0.1602410541673531</v>
      </c>
      <c r="DR20" s="1">
        <v>0.16024090132709159</v>
      </c>
      <c r="DS20" s="1">
        <v>0.16024074848697589</v>
      </c>
      <c r="DT20" s="1">
        <v>0.16024059564700602</v>
      </c>
    </row>
    <row r="21" spans="2:124" x14ac:dyDescent="0.3">
      <c r="B21">
        <v>7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M21" s="20">
        <v>0</v>
      </c>
      <c r="AN21" s="2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0.18999884503277126</v>
      </c>
      <c r="AX21" s="1">
        <v>6.9452619043138028E-2</v>
      </c>
      <c r="AY21" s="1">
        <v>0.24841780820965775</v>
      </c>
      <c r="AZ21" s="1">
        <v>0.13521683182870967</v>
      </c>
      <c r="BA21" s="1">
        <v>0.16353954338515087</v>
      </c>
      <c r="BB21" s="1">
        <v>0.14885007186867552</v>
      </c>
      <c r="BC21" s="1">
        <v>0.16865320605136905</v>
      </c>
      <c r="BD21" s="1">
        <v>0.16055136732606379</v>
      </c>
      <c r="BE21" s="1">
        <v>0.1588959378172089</v>
      </c>
      <c r="BF21" s="1">
        <v>0.15953697123206154</v>
      </c>
      <c r="BG21" s="1">
        <v>0.16064363964210773</v>
      </c>
      <c r="BH21" s="1">
        <v>0.16078352548072733</v>
      </c>
      <c r="BI21" s="1">
        <v>0.15992296687220203</v>
      </c>
      <c r="BJ21" s="1">
        <v>0.1601876991566997</v>
      </c>
      <c r="BK21" s="1">
        <v>0.16025539066370773</v>
      </c>
      <c r="BL21" s="1">
        <v>0.16034525816103207</v>
      </c>
      <c r="BM21" s="1">
        <v>0.16021562077743254</v>
      </c>
      <c r="BN21" s="1">
        <v>0.16023140873274544</v>
      </c>
      <c r="BO21" s="1">
        <v>0.16025053873878886</v>
      </c>
      <c r="BP21" s="1">
        <v>0.16026096629219511</v>
      </c>
      <c r="BQ21" s="1">
        <v>0.16024812147471831</v>
      </c>
      <c r="BR21" s="1">
        <v>0.16024475732713936</v>
      </c>
      <c r="BS21" s="1">
        <v>0.16024903864139334</v>
      </c>
      <c r="BT21" s="1">
        <v>0.16025006405333228</v>
      </c>
      <c r="BU21" s="1">
        <v>0.16024884414617538</v>
      </c>
      <c r="BV21" s="1">
        <v>0.16024770404497801</v>
      </c>
      <c r="BW21" s="1">
        <v>0.16024818475170835</v>
      </c>
      <c r="BX21" s="1">
        <v>0.16024827063901875</v>
      </c>
      <c r="BY21" s="1">
        <v>0.16024801001488229</v>
      </c>
      <c r="BZ21" s="1">
        <v>0.16024769325042132</v>
      </c>
      <c r="CA21" s="1">
        <v>0.16024759916310882</v>
      </c>
      <c r="CB21" s="1">
        <v>0.16024750002949809</v>
      </c>
      <c r="CC21" s="1">
        <v>0.16024733493890875</v>
      </c>
      <c r="CD21" s="1">
        <v>0.16024715880263837</v>
      </c>
      <c r="CE21" s="1">
        <v>0.16024700853441837</v>
      </c>
      <c r="CF21" s="1">
        <v>0.1602468654739142</v>
      </c>
      <c r="CG21" s="1">
        <v>0.16024671186523179</v>
      </c>
      <c r="CH21" s="1">
        <v>0.16024655567817095</v>
      </c>
      <c r="CI21" s="1">
        <v>0.16024640250233968</v>
      </c>
      <c r="CJ21" s="1">
        <v>0.16024625111896942</v>
      </c>
      <c r="CK21" s="1">
        <v>0.1602460984100916</v>
      </c>
      <c r="CL21" s="1">
        <v>0.16024594507789139</v>
      </c>
      <c r="CM21" s="1">
        <v>0.1602457921069001</v>
      </c>
      <c r="CN21" s="1">
        <v>0.16024563945219369</v>
      </c>
      <c r="CO21" s="1">
        <v>0.16024548666756949</v>
      </c>
      <c r="CP21" s="1">
        <v>0.16024533375635433</v>
      </c>
      <c r="CQ21" s="1">
        <v>0.16024518088348721</v>
      </c>
      <c r="CR21" s="1">
        <v>0.16024502806168972</v>
      </c>
      <c r="CS21" s="1">
        <v>0.16024487523127962</v>
      </c>
      <c r="CT21" s="1">
        <v>0.16024472237941481</v>
      </c>
      <c r="CU21" s="1">
        <v>0.16024456953006783</v>
      </c>
      <c r="CV21" s="1">
        <v>0.16024441668881162</v>
      </c>
      <c r="CW21" s="1">
        <v>0.1602442638478182</v>
      </c>
      <c r="CX21" s="1">
        <v>0.16024411100374117</v>
      </c>
      <c r="CY21" s="1">
        <v>0.16024395815957673</v>
      </c>
      <c r="CZ21" s="1">
        <v>0.16024380531673635</v>
      </c>
      <c r="DA21" s="1">
        <v>0.16024365247425151</v>
      </c>
      <c r="DB21" s="1">
        <v>0.16024349963147266</v>
      </c>
      <c r="DC21" s="1">
        <v>0.16024334678872049</v>
      </c>
      <c r="DD21" s="1">
        <v>0.16024319394627448</v>
      </c>
      <c r="DE21" s="1">
        <v>0.16024304110403226</v>
      </c>
      <c r="DF21" s="1">
        <v>0.16024288826188068</v>
      </c>
      <c r="DG21" s="1">
        <v>0.16024273541984671</v>
      </c>
      <c r="DH21" s="1">
        <v>0.16024258257797794</v>
      </c>
      <c r="DI21" s="1">
        <v>0.16024242973626712</v>
      </c>
      <c r="DJ21" s="1">
        <v>0.16024227689469583</v>
      </c>
      <c r="DK21" s="1">
        <v>0.16024212405326504</v>
      </c>
      <c r="DL21" s="1">
        <v>0.16024197121198203</v>
      </c>
      <c r="DM21" s="1">
        <v>0.16024181837084697</v>
      </c>
      <c r="DN21" s="1">
        <v>0.16024166552985711</v>
      </c>
      <c r="DO21" s="1">
        <v>0.16024151268901218</v>
      </c>
      <c r="DP21" s="1">
        <v>0.16024135984831311</v>
      </c>
      <c r="DQ21" s="1">
        <v>0.16024120700776026</v>
      </c>
      <c r="DR21" s="1">
        <v>0.1602410541673531</v>
      </c>
      <c r="DS21" s="1">
        <v>0.16024090132709159</v>
      </c>
      <c r="DT21" s="1">
        <v>0.16024074848697589</v>
      </c>
    </row>
    <row r="22" spans="2:124" x14ac:dyDescent="0.3">
      <c r="B22">
        <v>8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M22" s="20">
        <v>0</v>
      </c>
      <c r="AN22" s="2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0.18999884503277126</v>
      </c>
      <c r="AY22" s="1">
        <v>6.9452619043138028E-2</v>
      </c>
      <c r="AZ22" s="1">
        <v>0.24841780820965775</v>
      </c>
      <c r="BA22" s="1">
        <v>0.13521683182870967</v>
      </c>
      <c r="BB22" s="1">
        <v>0.16353954338515087</v>
      </c>
      <c r="BC22" s="1">
        <v>0.14885007186867552</v>
      </c>
      <c r="BD22" s="1">
        <v>0.16865320605136905</v>
      </c>
      <c r="BE22" s="1">
        <v>0.16055136732606379</v>
      </c>
      <c r="BF22" s="1">
        <v>0.1588959378172089</v>
      </c>
      <c r="BG22" s="1">
        <v>0.15953697123206154</v>
      </c>
      <c r="BH22" s="1">
        <v>0.16064363964210773</v>
      </c>
      <c r="BI22" s="1">
        <v>0.16078352548072733</v>
      </c>
      <c r="BJ22" s="1">
        <v>0.15992296687220203</v>
      </c>
      <c r="BK22" s="1">
        <v>0.1601876991566997</v>
      </c>
      <c r="BL22" s="1">
        <v>0.16025539066370773</v>
      </c>
      <c r="BM22" s="1">
        <v>0.16034525816103207</v>
      </c>
      <c r="BN22" s="1">
        <v>0.16021562077743254</v>
      </c>
      <c r="BO22" s="1">
        <v>0.16023140873274544</v>
      </c>
      <c r="BP22" s="1">
        <v>0.16025053873878886</v>
      </c>
      <c r="BQ22" s="1">
        <v>0.16026096629219511</v>
      </c>
      <c r="BR22" s="1">
        <v>0.16024812147471831</v>
      </c>
      <c r="BS22" s="1">
        <v>0.16024475732713936</v>
      </c>
      <c r="BT22" s="1">
        <v>0.16024903864139334</v>
      </c>
      <c r="BU22" s="1">
        <v>0.16025006405333228</v>
      </c>
      <c r="BV22" s="1">
        <v>0.16024884414617538</v>
      </c>
      <c r="BW22" s="1">
        <v>0.16024770404497801</v>
      </c>
      <c r="BX22" s="1">
        <v>0.16024818475170835</v>
      </c>
      <c r="BY22" s="1">
        <v>0.16024827063901875</v>
      </c>
      <c r="BZ22" s="1">
        <v>0.16024801001488229</v>
      </c>
      <c r="CA22" s="1">
        <v>0.16024769325042132</v>
      </c>
      <c r="CB22" s="1">
        <v>0.16024759916310882</v>
      </c>
      <c r="CC22" s="1">
        <v>0.16024750002949809</v>
      </c>
      <c r="CD22" s="1">
        <v>0.16024733493890875</v>
      </c>
      <c r="CE22" s="1">
        <v>0.16024715880263837</v>
      </c>
      <c r="CF22" s="1">
        <v>0.16024700853441837</v>
      </c>
      <c r="CG22" s="1">
        <v>0.1602468654739142</v>
      </c>
      <c r="CH22" s="1">
        <v>0.16024671186523179</v>
      </c>
      <c r="CI22" s="1">
        <v>0.16024655567817095</v>
      </c>
      <c r="CJ22" s="1">
        <v>0.16024640250233968</v>
      </c>
      <c r="CK22" s="1">
        <v>0.16024625111896942</v>
      </c>
      <c r="CL22" s="1">
        <v>0.1602460984100916</v>
      </c>
      <c r="CM22" s="1">
        <v>0.16024594507789139</v>
      </c>
      <c r="CN22" s="1">
        <v>0.1602457921069001</v>
      </c>
      <c r="CO22" s="1">
        <v>0.16024563945219369</v>
      </c>
      <c r="CP22" s="1">
        <v>0.16024548666756949</v>
      </c>
      <c r="CQ22" s="1">
        <v>0.16024533375635433</v>
      </c>
      <c r="CR22" s="1">
        <v>0.16024518088348721</v>
      </c>
      <c r="CS22" s="1">
        <v>0.16024502806168972</v>
      </c>
      <c r="CT22" s="1">
        <v>0.16024487523127962</v>
      </c>
      <c r="CU22" s="1">
        <v>0.16024472237941481</v>
      </c>
      <c r="CV22" s="1">
        <v>0.16024456953006783</v>
      </c>
      <c r="CW22" s="1">
        <v>0.16024441668881162</v>
      </c>
      <c r="CX22" s="1">
        <v>0.1602442638478182</v>
      </c>
      <c r="CY22" s="1">
        <v>0.16024411100374117</v>
      </c>
      <c r="CZ22" s="1">
        <v>0.16024395815957673</v>
      </c>
      <c r="DA22" s="1">
        <v>0.16024380531673635</v>
      </c>
      <c r="DB22" s="1">
        <v>0.16024365247425151</v>
      </c>
      <c r="DC22" s="1">
        <v>0.16024349963147266</v>
      </c>
      <c r="DD22" s="1">
        <v>0.16024334678872049</v>
      </c>
      <c r="DE22" s="1">
        <v>0.16024319394627448</v>
      </c>
      <c r="DF22" s="1">
        <v>0.16024304110403226</v>
      </c>
      <c r="DG22" s="1">
        <v>0.16024288826188068</v>
      </c>
      <c r="DH22" s="1">
        <v>0.16024273541984671</v>
      </c>
      <c r="DI22" s="1">
        <v>0.16024258257797794</v>
      </c>
      <c r="DJ22" s="1">
        <v>0.16024242973626712</v>
      </c>
      <c r="DK22" s="1">
        <v>0.16024227689469583</v>
      </c>
      <c r="DL22" s="1">
        <v>0.16024212405326504</v>
      </c>
      <c r="DM22" s="1">
        <v>0.16024197121198203</v>
      </c>
      <c r="DN22" s="1">
        <v>0.16024181837084697</v>
      </c>
      <c r="DO22" s="1">
        <v>0.16024166552985711</v>
      </c>
      <c r="DP22" s="1">
        <v>0.16024151268901218</v>
      </c>
      <c r="DQ22" s="1">
        <v>0.16024135984831311</v>
      </c>
      <c r="DR22" s="1">
        <v>0.16024120700776026</v>
      </c>
      <c r="DS22" s="1">
        <v>0.1602410541673531</v>
      </c>
      <c r="DT22" s="1">
        <v>0.16024090132709159</v>
      </c>
    </row>
    <row r="23" spans="2:124" x14ac:dyDescent="0.3">
      <c r="B23">
        <v>9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1</v>
      </c>
      <c r="P23" s="23">
        <v>0</v>
      </c>
      <c r="Q23" s="23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M23" s="20">
        <v>0</v>
      </c>
      <c r="AN23" s="2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0.18999884503277126</v>
      </c>
      <c r="AZ23" s="1">
        <v>6.9452619043138028E-2</v>
      </c>
      <c r="BA23" s="1">
        <v>0.24841780820965775</v>
      </c>
      <c r="BB23" s="1">
        <v>0.13521683182870967</v>
      </c>
      <c r="BC23" s="1">
        <v>0.16353954338515087</v>
      </c>
      <c r="BD23" s="1">
        <v>0.14885007186867552</v>
      </c>
      <c r="BE23" s="1">
        <v>0.16865320605136905</v>
      </c>
      <c r="BF23" s="1">
        <v>0.16055136732606379</v>
      </c>
      <c r="BG23" s="1">
        <v>0.1588959378172089</v>
      </c>
      <c r="BH23" s="1">
        <v>0.15953697123206154</v>
      </c>
      <c r="BI23" s="1">
        <v>0.16064363964210773</v>
      </c>
      <c r="BJ23" s="1">
        <v>0.16078352548072733</v>
      </c>
      <c r="BK23" s="1">
        <v>0.15992296687220203</v>
      </c>
      <c r="BL23" s="1">
        <v>0.1601876991566997</v>
      </c>
      <c r="BM23" s="1">
        <v>0.16025539066370773</v>
      </c>
      <c r="BN23" s="1">
        <v>0.16034525816103207</v>
      </c>
      <c r="BO23" s="1">
        <v>0.16021562077743254</v>
      </c>
      <c r="BP23" s="1">
        <v>0.16023140873274544</v>
      </c>
      <c r="BQ23" s="1">
        <v>0.16025053873878886</v>
      </c>
      <c r="BR23" s="1">
        <v>0.16026096629219511</v>
      </c>
      <c r="BS23" s="1">
        <v>0.16024812147471831</v>
      </c>
      <c r="BT23" s="1">
        <v>0.16024475732713936</v>
      </c>
      <c r="BU23" s="1">
        <v>0.16024903864139334</v>
      </c>
      <c r="BV23" s="1">
        <v>0.16025006405333228</v>
      </c>
      <c r="BW23" s="1">
        <v>0.16024884414617538</v>
      </c>
      <c r="BX23" s="1">
        <v>0.16024770404497801</v>
      </c>
      <c r="BY23" s="1">
        <v>0.16024818475170835</v>
      </c>
      <c r="BZ23" s="1">
        <v>0.16024827063901875</v>
      </c>
      <c r="CA23" s="1">
        <v>0.16024801001488229</v>
      </c>
      <c r="CB23" s="1">
        <v>0.16024769325042132</v>
      </c>
      <c r="CC23" s="1">
        <v>0.16024759916310882</v>
      </c>
      <c r="CD23" s="1">
        <v>0.16024750002949809</v>
      </c>
      <c r="CE23" s="1">
        <v>0.16024733493890875</v>
      </c>
      <c r="CF23" s="1">
        <v>0.16024715880263837</v>
      </c>
      <c r="CG23" s="1">
        <v>0.16024700853441837</v>
      </c>
      <c r="CH23" s="1">
        <v>0.1602468654739142</v>
      </c>
      <c r="CI23" s="1">
        <v>0.16024671186523179</v>
      </c>
      <c r="CJ23" s="1">
        <v>0.16024655567817095</v>
      </c>
      <c r="CK23" s="1">
        <v>0.16024640250233968</v>
      </c>
      <c r="CL23" s="1">
        <v>0.16024625111896942</v>
      </c>
      <c r="CM23" s="1">
        <v>0.1602460984100916</v>
      </c>
      <c r="CN23" s="1">
        <v>0.16024594507789139</v>
      </c>
      <c r="CO23" s="1">
        <v>0.1602457921069001</v>
      </c>
      <c r="CP23" s="1">
        <v>0.16024563945219369</v>
      </c>
      <c r="CQ23" s="1">
        <v>0.16024548666756949</v>
      </c>
      <c r="CR23" s="1">
        <v>0.16024533375635433</v>
      </c>
      <c r="CS23" s="1">
        <v>0.16024518088348721</v>
      </c>
      <c r="CT23" s="1">
        <v>0.16024502806168972</v>
      </c>
      <c r="CU23" s="1">
        <v>0.16024487523127962</v>
      </c>
      <c r="CV23" s="1">
        <v>0.16024472237941481</v>
      </c>
      <c r="CW23" s="1">
        <v>0.16024456953006783</v>
      </c>
      <c r="CX23" s="1">
        <v>0.16024441668881162</v>
      </c>
      <c r="CY23" s="1">
        <v>0.1602442638478182</v>
      </c>
      <c r="CZ23" s="1">
        <v>0.16024411100374117</v>
      </c>
      <c r="DA23" s="1">
        <v>0.16024395815957673</v>
      </c>
      <c r="DB23" s="1">
        <v>0.16024380531673635</v>
      </c>
      <c r="DC23" s="1">
        <v>0.16024365247425151</v>
      </c>
      <c r="DD23" s="1">
        <v>0.16024349963147266</v>
      </c>
      <c r="DE23" s="1">
        <v>0.16024334678872049</v>
      </c>
      <c r="DF23" s="1">
        <v>0.16024319394627448</v>
      </c>
      <c r="DG23" s="1">
        <v>0.16024304110403226</v>
      </c>
      <c r="DH23" s="1">
        <v>0.16024288826188068</v>
      </c>
      <c r="DI23" s="1">
        <v>0.16024273541984671</v>
      </c>
      <c r="DJ23" s="1">
        <v>0.16024258257797794</v>
      </c>
      <c r="DK23" s="1">
        <v>0.16024242973626712</v>
      </c>
      <c r="DL23" s="1">
        <v>0.16024227689469583</v>
      </c>
      <c r="DM23" s="1">
        <v>0.16024212405326504</v>
      </c>
      <c r="DN23" s="1">
        <v>0.16024197121198203</v>
      </c>
      <c r="DO23" s="1">
        <v>0.16024181837084697</v>
      </c>
      <c r="DP23" s="1">
        <v>0.16024166552985711</v>
      </c>
      <c r="DQ23" s="1">
        <v>0.16024151268901218</v>
      </c>
      <c r="DR23" s="1">
        <v>0.16024135984831311</v>
      </c>
      <c r="DS23" s="1">
        <v>0.16024120700776026</v>
      </c>
      <c r="DT23" s="1">
        <v>0.1602410541673531</v>
      </c>
    </row>
    <row r="24" spans="2:124" x14ac:dyDescent="0.3">
      <c r="B24">
        <v>10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1</v>
      </c>
      <c r="Q24" s="26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0</v>
      </c>
      <c r="AK24" s="28">
        <v>0</v>
      </c>
      <c r="AM24" s="20">
        <v>0</v>
      </c>
      <c r="AN24" s="21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0.18999884503277126</v>
      </c>
      <c r="BA24" s="22">
        <v>6.9452619043138028E-2</v>
      </c>
      <c r="BB24" s="22">
        <v>0.24841780820965775</v>
      </c>
      <c r="BC24" s="22">
        <v>0.13521683182870967</v>
      </c>
      <c r="BD24" s="22">
        <v>0.16353954338515087</v>
      </c>
      <c r="BE24" s="22">
        <v>0.14885007186867552</v>
      </c>
      <c r="BF24" s="22">
        <v>0.16865320605136905</v>
      </c>
      <c r="BG24" s="22">
        <v>0.16055136732606379</v>
      </c>
      <c r="BH24" s="22">
        <v>0.1588959378172089</v>
      </c>
      <c r="BI24" s="22">
        <v>0.15953697123206154</v>
      </c>
      <c r="BJ24" s="22">
        <v>0.16064363964210773</v>
      </c>
      <c r="BK24" s="22">
        <v>0.16078352548072733</v>
      </c>
      <c r="BL24" s="22">
        <v>0.15992296687220203</v>
      </c>
      <c r="BM24" s="22">
        <v>0.1601876991566997</v>
      </c>
      <c r="BN24" s="22">
        <v>0.16025539066370773</v>
      </c>
      <c r="BO24" s="22">
        <v>0.16034525816103207</v>
      </c>
      <c r="BP24" s="22">
        <v>0.16021562077743254</v>
      </c>
      <c r="BQ24" s="22">
        <v>0.16023140873274544</v>
      </c>
      <c r="BR24" s="22">
        <v>0.16025053873878886</v>
      </c>
      <c r="BS24" s="22">
        <v>0.16026096629219511</v>
      </c>
      <c r="BT24" s="22">
        <v>0.16024812147471831</v>
      </c>
      <c r="BU24" s="22">
        <v>0.16024475732713936</v>
      </c>
      <c r="BV24" s="22">
        <v>0.16024903864139334</v>
      </c>
      <c r="BW24" s="22">
        <v>0.16025006405333228</v>
      </c>
      <c r="BX24" s="22">
        <v>0.16024884414617538</v>
      </c>
      <c r="BY24" s="22">
        <v>0.16024770404497801</v>
      </c>
      <c r="BZ24" s="22">
        <v>0.16024818475170835</v>
      </c>
      <c r="CA24" s="22">
        <v>0.16024827063901875</v>
      </c>
      <c r="CB24" s="22">
        <v>0.16024801001488229</v>
      </c>
      <c r="CC24" s="22">
        <v>0.16024769325042132</v>
      </c>
      <c r="CD24" s="22">
        <v>0.16024759916310882</v>
      </c>
      <c r="CE24" s="22">
        <v>0.16024750002949809</v>
      </c>
      <c r="CF24" s="22">
        <v>0.16024733493890875</v>
      </c>
      <c r="CG24" s="22">
        <v>0.16024715880263837</v>
      </c>
      <c r="CH24" s="22">
        <v>0.16024700853441837</v>
      </c>
      <c r="CI24" s="22">
        <v>0.1602468654739142</v>
      </c>
      <c r="CJ24" s="22">
        <v>0.16024671186523179</v>
      </c>
      <c r="CK24" s="22">
        <v>0.16024655567817095</v>
      </c>
      <c r="CL24" s="22">
        <v>0.16024640250233968</v>
      </c>
      <c r="CM24" s="22">
        <v>0.16024625111896942</v>
      </c>
      <c r="CN24" s="22">
        <v>0.1602460984100916</v>
      </c>
      <c r="CO24" s="22">
        <v>0.16024594507789139</v>
      </c>
      <c r="CP24" s="22">
        <v>0.1602457921069001</v>
      </c>
      <c r="CQ24" s="22">
        <v>0.16024563945219369</v>
      </c>
      <c r="CR24" s="22">
        <v>0.16024548666756949</v>
      </c>
      <c r="CS24" s="22">
        <v>0.16024533375635433</v>
      </c>
      <c r="CT24" s="22">
        <v>0.16024518088348721</v>
      </c>
      <c r="CU24" s="22">
        <v>0.16024502806168972</v>
      </c>
      <c r="CV24" s="22">
        <v>0.16024487523127962</v>
      </c>
      <c r="CW24" s="22">
        <v>0.16024472237941481</v>
      </c>
      <c r="CX24" s="22">
        <v>0.16024456953006783</v>
      </c>
      <c r="CY24" s="22">
        <v>0.16024441668881162</v>
      </c>
      <c r="CZ24" s="22">
        <v>0.1602442638478182</v>
      </c>
      <c r="DA24" s="22">
        <v>0.16024411100374117</v>
      </c>
      <c r="DB24" s="22">
        <v>0.16024395815957673</v>
      </c>
      <c r="DC24" s="22">
        <v>0.16024380531673635</v>
      </c>
      <c r="DD24" s="22">
        <v>0.16024365247425151</v>
      </c>
      <c r="DE24" s="22">
        <v>0.16024349963147266</v>
      </c>
      <c r="DF24" s="22">
        <v>0.16024334678872049</v>
      </c>
      <c r="DG24" s="22">
        <v>0.16024319394627448</v>
      </c>
      <c r="DH24" s="22">
        <v>0.16024304110403226</v>
      </c>
      <c r="DI24" s="22">
        <v>0.16024288826188068</v>
      </c>
      <c r="DJ24" s="22">
        <v>0.16024273541984671</v>
      </c>
      <c r="DK24" s="22">
        <v>0.16024258257797794</v>
      </c>
      <c r="DL24" s="22">
        <v>0.16024242973626712</v>
      </c>
      <c r="DM24" s="22">
        <v>0.16024227689469583</v>
      </c>
      <c r="DN24" s="22">
        <v>0.16024212405326504</v>
      </c>
      <c r="DO24" s="22">
        <v>0.16024197121198203</v>
      </c>
      <c r="DP24" s="22">
        <v>0.16024181837084697</v>
      </c>
      <c r="DQ24" s="22">
        <v>0.16024166552985711</v>
      </c>
      <c r="DR24" s="22">
        <v>0.16024151268901218</v>
      </c>
      <c r="DS24" s="22">
        <v>0.16024135984831311</v>
      </c>
      <c r="DT24" s="22">
        <v>0.16024120700776026</v>
      </c>
    </row>
    <row r="25" spans="2:124" x14ac:dyDescent="0.3">
      <c r="B25">
        <v>1</v>
      </c>
      <c r="C25" s="14">
        <v>0</v>
      </c>
      <c r="D25" s="14">
        <v>0.18999884503277126</v>
      </c>
      <c r="E25" s="14">
        <v>6.9452619043138028E-2</v>
      </c>
      <c r="F25" s="14">
        <v>0.17383795105475308</v>
      </c>
      <c r="G25" s="14">
        <v>6.6708938302698181E-2</v>
      </c>
      <c r="H25" s="14">
        <v>0</v>
      </c>
      <c r="I25" s="10">
        <v>0.2025291050294569</v>
      </c>
      <c r="J25" s="10">
        <v>0.14763185502006751</v>
      </c>
      <c r="K25" s="10">
        <v>9.4329600614217329E-2</v>
      </c>
      <c r="L25" s="10">
        <v>5.5508109933116147E-2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" t="s">
        <v>158</v>
      </c>
      <c r="AM25" s="20">
        <v>0</v>
      </c>
      <c r="AN25" s="21">
        <v>0</v>
      </c>
      <c r="AP25" s="1">
        <v>0</v>
      </c>
      <c r="AQ25" s="1">
        <v>0.18999884503277126</v>
      </c>
      <c r="AR25" s="1">
        <v>6.9452619043138028E-2</v>
      </c>
      <c r="AS25" s="1">
        <v>0.24841780820965775</v>
      </c>
      <c r="AT25" s="1">
        <v>0.13521683182870967</v>
      </c>
      <c r="AU25" s="1">
        <v>0.16353954338515087</v>
      </c>
      <c r="AV25" s="1">
        <v>0.14885007186867552</v>
      </c>
      <c r="AW25" s="1">
        <v>0.16865320605136905</v>
      </c>
      <c r="AX25" s="1">
        <v>0.16055136732606379</v>
      </c>
      <c r="AY25" s="1">
        <v>0.1588959378172089</v>
      </c>
      <c r="AZ25" s="1">
        <v>0.15953697123206154</v>
      </c>
      <c r="BA25" s="1">
        <v>0.16064363964210773</v>
      </c>
      <c r="BB25" s="1">
        <v>0.16078352548072733</v>
      </c>
      <c r="BC25" s="1">
        <v>0.15992296687220203</v>
      </c>
      <c r="BD25" s="1">
        <v>0.1601876991566997</v>
      </c>
      <c r="BE25" s="1">
        <v>0.16025539066370773</v>
      </c>
      <c r="BF25" s="1">
        <v>0.16034525816103207</v>
      </c>
      <c r="BG25" s="1">
        <v>0.16021562077743254</v>
      </c>
      <c r="BH25" s="1">
        <v>0.16023140873274544</v>
      </c>
      <c r="BI25" s="1">
        <v>0.16025053873878886</v>
      </c>
      <c r="BJ25" s="1">
        <v>0.16026096629219511</v>
      </c>
      <c r="BK25" s="1">
        <v>0.16024812147471831</v>
      </c>
      <c r="BL25" s="1">
        <v>0.16024475732713936</v>
      </c>
      <c r="BM25" s="1">
        <v>0.16024903864139334</v>
      </c>
      <c r="BN25" s="1">
        <v>0.16025006405333228</v>
      </c>
      <c r="BO25" s="1">
        <v>0.16024884414617538</v>
      </c>
      <c r="BP25" s="1">
        <v>0.16024770404497801</v>
      </c>
      <c r="BQ25" s="1">
        <v>0.16024818475170835</v>
      </c>
      <c r="BR25" s="1">
        <v>0.16024827063901875</v>
      </c>
      <c r="BS25" s="1">
        <v>0.16024801001488229</v>
      </c>
      <c r="BT25" s="1">
        <v>0.16024769325042132</v>
      </c>
      <c r="BU25" s="1">
        <v>0.16024759916310882</v>
      </c>
      <c r="BV25" s="1">
        <v>0.16024750002949809</v>
      </c>
      <c r="BW25" s="1">
        <v>0.16024733493890875</v>
      </c>
      <c r="BX25" s="1">
        <v>0.16024715880263837</v>
      </c>
      <c r="BY25" s="1">
        <v>0.16024700853441837</v>
      </c>
      <c r="BZ25" s="1">
        <v>0.1602468654739142</v>
      </c>
      <c r="CA25" s="1">
        <v>0.16024671186523179</v>
      </c>
      <c r="CB25" s="1">
        <v>0.16024655567817095</v>
      </c>
      <c r="CC25" s="1">
        <v>0.16024640250233968</v>
      </c>
      <c r="CD25" s="1">
        <v>0.16024625111896942</v>
      </c>
      <c r="CE25" s="1">
        <v>0.1602460984100916</v>
      </c>
      <c r="CF25" s="1">
        <v>0.16024594507789139</v>
      </c>
      <c r="CG25" s="1">
        <v>0.1602457921069001</v>
      </c>
      <c r="CH25" s="1">
        <v>0.16024563945219369</v>
      </c>
      <c r="CI25" s="1">
        <v>0.16024548666756949</v>
      </c>
      <c r="CJ25" s="1">
        <v>0.16024533375635433</v>
      </c>
      <c r="CK25" s="1">
        <v>0.16024518088348721</v>
      </c>
      <c r="CL25" s="1">
        <v>0.16024502806168972</v>
      </c>
      <c r="CM25" s="1">
        <v>0.16024487523127962</v>
      </c>
      <c r="CN25" s="1">
        <v>0.16024472237941481</v>
      </c>
      <c r="CO25" s="1">
        <v>0.16024456953006783</v>
      </c>
      <c r="CP25" s="1">
        <v>0.16024441668881162</v>
      </c>
      <c r="CQ25" s="1">
        <v>0.1602442638478182</v>
      </c>
      <c r="CR25" s="1">
        <v>0.16024411100374117</v>
      </c>
      <c r="CS25" s="1">
        <v>0.16024395815957673</v>
      </c>
      <c r="CT25" s="1">
        <v>0.16024380531673635</v>
      </c>
      <c r="CU25" s="1">
        <v>0.16024365247425151</v>
      </c>
      <c r="CV25" s="1">
        <v>0.16024349963147266</v>
      </c>
      <c r="CW25" s="1">
        <v>0.16024334678872049</v>
      </c>
      <c r="CX25" s="1">
        <v>0.16024319394627448</v>
      </c>
      <c r="CY25" s="1">
        <v>0.16024304110403226</v>
      </c>
      <c r="CZ25" s="1">
        <v>0.16024288826188068</v>
      </c>
      <c r="DA25" s="1">
        <v>0.16024273541984671</v>
      </c>
      <c r="DB25" s="1">
        <v>0.16024258257797794</v>
      </c>
      <c r="DC25" s="1">
        <v>0.16024242973626712</v>
      </c>
      <c r="DD25" s="1">
        <v>0.16024227689469583</v>
      </c>
      <c r="DE25" s="1">
        <v>0.16024212405326504</v>
      </c>
      <c r="DF25" s="1">
        <v>0.16024197121198203</v>
      </c>
      <c r="DG25" s="1">
        <v>0.16024181837084697</v>
      </c>
      <c r="DH25" s="1">
        <v>0.16024166552985711</v>
      </c>
      <c r="DI25" s="1">
        <v>0.16024151268901218</v>
      </c>
      <c r="DJ25" s="1">
        <v>0.16024135984831311</v>
      </c>
      <c r="DK25" s="1">
        <v>0.16024120700776026</v>
      </c>
      <c r="DL25" s="1">
        <v>0.1602410541673531</v>
      </c>
      <c r="DM25" s="1">
        <v>0.16024090132709159</v>
      </c>
      <c r="DN25" s="1">
        <v>0.16024074848697589</v>
      </c>
      <c r="DO25" s="1">
        <v>0.16024059564700602</v>
      </c>
      <c r="DP25" s="1">
        <v>0.16024044280718194</v>
      </c>
      <c r="DQ25" s="1">
        <v>0.16024028996750359</v>
      </c>
      <c r="DR25" s="1">
        <v>0.16024013712797103</v>
      </c>
      <c r="DS25" s="1">
        <v>0.16023998428858427</v>
      </c>
      <c r="DT25" s="1">
        <v>0.16023983144934328</v>
      </c>
    </row>
    <row r="26" spans="2:124" ht="15" x14ac:dyDescent="0.25">
      <c r="B26">
        <v>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M26" s="20">
        <v>0</v>
      </c>
      <c r="AN26" s="21">
        <v>0</v>
      </c>
      <c r="AP26" s="1">
        <v>0</v>
      </c>
      <c r="AQ26" s="1">
        <v>0</v>
      </c>
      <c r="AR26" s="1">
        <v>0.18999884503277126</v>
      </c>
      <c r="AS26" s="1">
        <v>6.9452619043138028E-2</v>
      </c>
      <c r="AT26" s="1">
        <v>0.24841780820965775</v>
      </c>
      <c r="AU26" s="1">
        <v>0.13521683182870967</v>
      </c>
      <c r="AV26" s="1">
        <v>0.16353954338515087</v>
      </c>
      <c r="AW26" s="1">
        <v>0.14885007186867552</v>
      </c>
      <c r="AX26" s="1">
        <v>0.16865320605136905</v>
      </c>
      <c r="AY26" s="1">
        <v>0.16055136732606379</v>
      </c>
      <c r="AZ26" s="1">
        <v>0.1588959378172089</v>
      </c>
      <c r="BA26" s="1">
        <v>0.15953697123206154</v>
      </c>
      <c r="BB26" s="1">
        <v>0.16064363964210773</v>
      </c>
      <c r="BC26" s="1">
        <v>0.16078352548072733</v>
      </c>
      <c r="BD26" s="1">
        <v>0.15992296687220203</v>
      </c>
      <c r="BE26" s="1">
        <v>0.1601876991566997</v>
      </c>
      <c r="BF26" s="1">
        <v>0.16025539066370773</v>
      </c>
      <c r="BG26" s="1">
        <v>0.16034525816103207</v>
      </c>
      <c r="BH26" s="1">
        <v>0.16021562077743254</v>
      </c>
      <c r="BI26" s="1">
        <v>0.16023140873274544</v>
      </c>
      <c r="BJ26" s="1">
        <v>0.16025053873878886</v>
      </c>
      <c r="BK26" s="1">
        <v>0.16026096629219511</v>
      </c>
      <c r="BL26" s="1">
        <v>0.16024812147471831</v>
      </c>
      <c r="BM26" s="1">
        <v>0.16024475732713936</v>
      </c>
      <c r="BN26" s="1">
        <v>0.16024903864139334</v>
      </c>
      <c r="BO26" s="1">
        <v>0.16025006405333228</v>
      </c>
      <c r="BP26" s="1">
        <v>0.16024884414617538</v>
      </c>
      <c r="BQ26" s="1">
        <v>0.16024770404497801</v>
      </c>
      <c r="BR26" s="1">
        <v>0.16024818475170835</v>
      </c>
      <c r="BS26" s="1">
        <v>0.16024827063901875</v>
      </c>
      <c r="BT26" s="1">
        <v>0.16024801001488229</v>
      </c>
      <c r="BU26" s="1">
        <v>0.16024769325042132</v>
      </c>
      <c r="BV26" s="1">
        <v>0.16024759916310882</v>
      </c>
      <c r="BW26" s="1">
        <v>0.16024750002949809</v>
      </c>
      <c r="BX26" s="1">
        <v>0.16024733493890875</v>
      </c>
      <c r="BY26" s="1">
        <v>0.16024715880263837</v>
      </c>
      <c r="BZ26" s="1">
        <v>0.16024700853441837</v>
      </c>
      <c r="CA26" s="1">
        <v>0.1602468654739142</v>
      </c>
      <c r="CB26" s="1">
        <v>0.16024671186523179</v>
      </c>
      <c r="CC26" s="1">
        <v>0.16024655567817095</v>
      </c>
      <c r="CD26" s="1">
        <v>0.16024640250233968</v>
      </c>
      <c r="CE26" s="1">
        <v>0.16024625111896942</v>
      </c>
      <c r="CF26" s="1">
        <v>0.1602460984100916</v>
      </c>
      <c r="CG26" s="1">
        <v>0.16024594507789139</v>
      </c>
      <c r="CH26" s="1">
        <v>0.1602457921069001</v>
      </c>
      <c r="CI26" s="1">
        <v>0.16024563945219369</v>
      </c>
      <c r="CJ26" s="1">
        <v>0.16024548666756949</v>
      </c>
      <c r="CK26" s="1">
        <v>0.16024533375635433</v>
      </c>
      <c r="CL26" s="1">
        <v>0.16024518088348721</v>
      </c>
      <c r="CM26" s="1">
        <v>0.16024502806168972</v>
      </c>
      <c r="CN26" s="1">
        <v>0.16024487523127962</v>
      </c>
      <c r="CO26" s="1">
        <v>0.16024472237941481</v>
      </c>
      <c r="CP26" s="1">
        <v>0.16024456953006783</v>
      </c>
      <c r="CQ26" s="1">
        <v>0.16024441668881162</v>
      </c>
      <c r="CR26" s="1">
        <v>0.1602442638478182</v>
      </c>
      <c r="CS26" s="1">
        <v>0.16024411100374117</v>
      </c>
      <c r="CT26" s="1">
        <v>0.16024395815957673</v>
      </c>
      <c r="CU26" s="1">
        <v>0.16024380531673635</v>
      </c>
      <c r="CV26" s="1">
        <v>0.16024365247425151</v>
      </c>
      <c r="CW26" s="1">
        <v>0.16024349963147266</v>
      </c>
      <c r="CX26" s="1">
        <v>0.16024334678872049</v>
      </c>
      <c r="CY26" s="1">
        <v>0.16024319394627448</v>
      </c>
      <c r="CZ26" s="1">
        <v>0.16024304110403226</v>
      </c>
      <c r="DA26" s="1">
        <v>0.16024288826188068</v>
      </c>
      <c r="DB26" s="1">
        <v>0.16024273541984671</v>
      </c>
      <c r="DC26" s="1">
        <v>0.16024258257797794</v>
      </c>
      <c r="DD26" s="1">
        <v>0.16024242973626712</v>
      </c>
      <c r="DE26" s="1">
        <v>0.16024227689469583</v>
      </c>
      <c r="DF26" s="1">
        <v>0.16024212405326504</v>
      </c>
      <c r="DG26" s="1">
        <v>0.16024197121198203</v>
      </c>
      <c r="DH26" s="1">
        <v>0.16024181837084697</v>
      </c>
      <c r="DI26" s="1">
        <v>0.16024166552985711</v>
      </c>
      <c r="DJ26" s="1">
        <v>0.16024151268901218</v>
      </c>
      <c r="DK26" s="1">
        <v>0.16024135984831311</v>
      </c>
      <c r="DL26" s="1">
        <v>0.16024120700776026</v>
      </c>
      <c r="DM26" s="1">
        <v>0.1602410541673531</v>
      </c>
      <c r="DN26" s="1">
        <v>0.16024090132709159</v>
      </c>
      <c r="DO26" s="1">
        <v>0.16024074848697589</v>
      </c>
      <c r="DP26" s="1">
        <v>0.16024059564700602</v>
      </c>
      <c r="DQ26" s="1">
        <v>0.16024044280718194</v>
      </c>
      <c r="DR26" s="1">
        <v>0.16024028996750359</v>
      </c>
      <c r="DS26" s="1">
        <v>0.16024013712797103</v>
      </c>
      <c r="DT26" s="1">
        <v>0.16023998428858427</v>
      </c>
    </row>
    <row r="27" spans="2:124" ht="15" x14ac:dyDescent="0.25">
      <c r="B27">
        <v>3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0">
        <v>0</v>
      </c>
      <c r="S27" s="10">
        <v>1</v>
      </c>
      <c r="T27" s="10">
        <v>0</v>
      </c>
      <c r="U27" s="10">
        <v>0</v>
      </c>
      <c r="V27" s="10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M27" s="20">
        <v>0</v>
      </c>
      <c r="AN27" s="21">
        <v>0</v>
      </c>
      <c r="AP27" s="1">
        <v>0</v>
      </c>
      <c r="AQ27" s="1">
        <v>0</v>
      </c>
      <c r="AR27" s="1">
        <v>0</v>
      </c>
      <c r="AS27" s="1">
        <v>0.18999884503277126</v>
      </c>
      <c r="AT27" s="1">
        <v>6.9452619043138028E-2</v>
      </c>
      <c r="AU27" s="1">
        <v>0.24841780820965775</v>
      </c>
      <c r="AV27" s="1">
        <v>0.13521683182870967</v>
      </c>
      <c r="AW27" s="1">
        <v>0.16353954338515087</v>
      </c>
      <c r="AX27" s="1">
        <v>0.14885007186867552</v>
      </c>
      <c r="AY27" s="1">
        <v>0.16865320605136905</v>
      </c>
      <c r="AZ27" s="1">
        <v>0.16055136732606379</v>
      </c>
      <c r="BA27" s="1">
        <v>0.1588959378172089</v>
      </c>
      <c r="BB27" s="1">
        <v>0.15953697123206154</v>
      </c>
      <c r="BC27" s="1">
        <v>0.16064363964210773</v>
      </c>
      <c r="BD27" s="1">
        <v>0.16078352548072733</v>
      </c>
      <c r="BE27" s="1">
        <v>0.15992296687220203</v>
      </c>
      <c r="BF27" s="1">
        <v>0.1601876991566997</v>
      </c>
      <c r="BG27" s="1">
        <v>0.16025539066370773</v>
      </c>
      <c r="BH27" s="1">
        <v>0.16034525816103207</v>
      </c>
      <c r="BI27" s="1">
        <v>0.16021562077743254</v>
      </c>
      <c r="BJ27" s="1">
        <v>0.16023140873274544</v>
      </c>
      <c r="BK27" s="1">
        <v>0.16025053873878886</v>
      </c>
      <c r="BL27" s="1">
        <v>0.16026096629219511</v>
      </c>
      <c r="BM27" s="1">
        <v>0.16024812147471831</v>
      </c>
      <c r="BN27" s="1">
        <v>0.16024475732713936</v>
      </c>
      <c r="BO27" s="1">
        <v>0.16024903864139334</v>
      </c>
      <c r="BP27" s="1">
        <v>0.16025006405333228</v>
      </c>
      <c r="BQ27" s="1">
        <v>0.16024884414617538</v>
      </c>
      <c r="BR27" s="1">
        <v>0.16024770404497801</v>
      </c>
      <c r="BS27" s="1">
        <v>0.16024818475170835</v>
      </c>
      <c r="BT27" s="1">
        <v>0.16024827063901875</v>
      </c>
      <c r="BU27" s="1">
        <v>0.16024801001488229</v>
      </c>
      <c r="BV27" s="1">
        <v>0.16024769325042132</v>
      </c>
      <c r="BW27" s="1">
        <v>0.16024759916310882</v>
      </c>
      <c r="BX27" s="1">
        <v>0.16024750002949809</v>
      </c>
      <c r="BY27" s="1">
        <v>0.16024733493890875</v>
      </c>
      <c r="BZ27" s="1">
        <v>0.16024715880263837</v>
      </c>
      <c r="CA27" s="1">
        <v>0.16024700853441837</v>
      </c>
      <c r="CB27" s="1">
        <v>0.1602468654739142</v>
      </c>
      <c r="CC27" s="1">
        <v>0.16024671186523179</v>
      </c>
      <c r="CD27" s="1">
        <v>0.16024655567817095</v>
      </c>
      <c r="CE27" s="1">
        <v>0.16024640250233968</v>
      </c>
      <c r="CF27" s="1">
        <v>0.16024625111896942</v>
      </c>
      <c r="CG27" s="1">
        <v>0.1602460984100916</v>
      </c>
      <c r="CH27" s="1">
        <v>0.16024594507789139</v>
      </c>
      <c r="CI27" s="1">
        <v>0.1602457921069001</v>
      </c>
      <c r="CJ27" s="1">
        <v>0.16024563945219369</v>
      </c>
      <c r="CK27" s="1">
        <v>0.16024548666756949</v>
      </c>
      <c r="CL27" s="1">
        <v>0.16024533375635433</v>
      </c>
      <c r="CM27" s="1">
        <v>0.16024518088348721</v>
      </c>
      <c r="CN27" s="1">
        <v>0.16024502806168972</v>
      </c>
      <c r="CO27" s="1">
        <v>0.16024487523127962</v>
      </c>
      <c r="CP27" s="1">
        <v>0.16024472237941481</v>
      </c>
      <c r="CQ27" s="1">
        <v>0.16024456953006783</v>
      </c>
      <c r="CR27" s="1">
        <v>0.16024441668881162</v>
      </c>
      <c r="CS27" s="1">
        <v>0.1602442638478182</v>
      </c>
      <c r="CT27" s="1">
        <v>0.16024411100374117</v>
      </c>
      <c r="CU27" s="1">
        <v>0.16024395815957673</v>
      </c>
      <c r="CV27" s="1">
        <v>0.16024380531673635</v>
      </c>
      <c r="CW27" s="1">
        <v>0.16024365247425151</v>
      </c>
      <c r="CX27" s="1">
        <v>0.16024349963147266</v>
      </c>
      <c r="CY27" s="1">
        <v>0.16024334678872049</v>
      </c>
      <c r="CZ27" s="1">
        <v>0.16024319394627448</v>
      </c>
      <c r="DA27" s="1">
        <v>0.16024304110403226</v>
      </c>
      <c r="DB27" s="1">
        <v>0.16024288826188068</v>
      </c>
      <c r="DC27" s="1">
        <v>0.16024273541984671</v>
      </c>
      <c r="DD27" s="1">
        <v>0.16024258257797794</v>
      </c>
      <c r="DE27" s="1">
        <v>0.16024242973626712</v>
      </c>
      <c r="DF27" s="1">
        <v>0.16024227689469583</v>
      </c>
      <c r="DG27" s="1">
        <v>0.16024212405326504</v>
      </c>
      <c r="DH27" s="1">
        <v>0.16024197121198203</v>
      </c>
      <c r="DI27" s="1">
        <v>0.16024181837084697</v>
      </c>
      <c r="DJ27" s="1">
        <v>0.16024166552985711</v>
      </c>
      <c r="DK27" s="1">
        <v>0.16024151268901218</v>
      </c>
      <c r="DL27" s="1">
        <v>0.16024135984831311</v>
      </c>
      <c r="DM27" s="1">
        <v>0.16024120700776026</v>
      </c>
      <c r="DN27" s="1">
        <v>0.1602410541673531</v>
      </c>
      <c r="DO27" s="1">
        <v>0.16024090132709159</v>
      </c>
      <c r="DP27" s="1">
        <v>0.16024074848697589</v>
      </c>
      <c r="DQ27" s="1">
        <v>0.16024059564700602</v>
      </c>
      <c r="DR27" s="1">
        <v>0.16024044280718194</v>
      </c>
      <c r="DS27" s="1">
        <v>0.16024028996750359</v>
      </c>
      <c r="DT27" s="1">
        <v>0.16024013712797103</v>
      </c>
    </row>
    <row r="28" spans="2:124" ht="15" x14ac:dyDescent="0.25">
      <c r="B28">
        <v>4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M28" s="20">
        <v>0</v>
      </c>
      <c r="AN28" s="2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0.18999884503277126</v>
      </c>
      <c r="AU28" s="1">
        <v>6.9452619043138028E-2</v>
      </c>
      <c r="AV28" s="1">
        <v>0.24841780820965775</v>
      </c>
      <c r="AW28" s="1">
        <v>0.13521683182870967</v>
      </c>
      <c r="AX28" s="1">
        <v>0.16353954338515087</v>
      </c>
      <c r="AY28" s="1">
        <v>0.14885007186867552</v>
      </c>
      <c r="AZ28" s="1">
        <v>0.16865320605136905</v>
      </c>
      <c r="BA28" s="1">
        <v>0.16055136732606379</v>
      </c>
      <c r="BB28" s="1">
        <v>0.1588959378172089</v>
      </c>
      <c r="BC28" s="1">
        <v>0.15953697123206154</v>
      </c>
      <c r="BD28" s="1">
        <v>0.16064363964210773</v>
      </c>
      <c r="BE28" s="1">
        <v>0.16078352548072733</v>
      </c>
      <c r="BF28" s="1">
        <v>0.15992296687220203</v>
      </c>
      <c r="BG28" s="1">
        <v>0.1601876991566997</v>
      </c>
      <c r="BH28" s="1">
        <v>0.16025539066370773</v>
      </c>
      <c r="BI28" s="1">
        <v>0.16034525816103207</v>
      </c>
      <c r="BJ28" s="1">
        <v>0.16021562077743254</v>
      </c>
      <c r="BK28" s="1">
        <v>0.16023140873274544</v>
      </c>
      <c r="BL28" s="1">
        <v>0.16025053873878886</v>
      </c>
      <c r="BM28" s="1">
        <v>0.16026096629219511</v>
      </c>
      <c r="BN28" s="1">
        <v>0.16024812147471831</v>
      </c>
      <c r="BO28" s="1">
        <v>0.16024475732713936</v>
      </c>
      <c r="BP28" s="1">
        <v>0.16024903864139334</v>
      </c>
      <c r="BQ28" s="1">
        <v>0.16025006405333228</v>
      </c>
      <c r="BR28" s="1">
        <v>0.16024884414617538</v>
      </c>
      <c r="BS28" s="1">
        <v>0.16024770404497801</v>
      </c>
      <c r="BT28" s="1">
        <v>0.16024818475170835</v>
      </c>
      <c r="BU28" s="1">
        <v>0.16024827063901875</v>
      </c>
      <c r="BV28" s="1">
        <v>0.16024801001488229</v>
      </c>
      <c r="BW28" s="1">
        <v>0.16024769325042132</v>
      </c>
      <c r="BX28" s="1">
        <v>0.16024759916310882</v>
      </c>
      <c r="BY28" s="1">
        <v>0.16024750002949809</v>
      </c>
      <c r="BZ28" s="1">
        <v>0.16024733493890875</v>
      </c>
      <c r="CA28" s="1">
        <v>0.16024715880263837</v>
      </c>
      <c r="CB28" s="1">
        <v>0.16024700853441837</v>
      </c>
      <c r="CC28" s="1">
        <v>0.1602468654739142</v>
      </c>
      <c r="CD28" s="1">
        <v>0.16024671186523179</v>
      </c>
      <c r="CE28" s="1">
        <v>0.16024655567817095</v>
      </c>
      <c r="CF28" s="1">
        <v>0.16024640250233968</v>
      </c>
      <c r="CG28" s="1">
        <v>0.16024625111896942</v>
      </c>
      <c r="CH28" s="1">
        <v>0.1602460984100916</v>
      </c>
      <c r="CI28" s="1">
        <v>0.16024594507789139</v>
      </c>
      <c r="CJ28" s="1">
        <v>0.1602457921069001</v>
      </c>
      <c r="CK28" s="1">
        <v>0.16024563945219369</v>
      </c>
      <c r="CL28" s="1">
        <v>0.16024548666756949</v>
      </c>
      <c r="CM28" s="1">
        <v>0.16024533375635433</v>
      </c>
      <c r="CN28" s="1">
        <v>0.16024518088348721</v>
      </c>
      <c r="CO28" s="1">
        <v>0.16024502806168972</v>
      </c>
      <c r="CP28" s="1">
        <v>0.16024487523127962</v>
      </c>
      <c r="CQ28" s="1">
        <v>0.16024472237941481</v>
      </c>
      <c r="CR28" s="1">
        <v>0.16024456953006783</v>
      </c>
      <c r="CS28" s="1">
        <v>0.16024441668881162</v>
      </c>
      <c r="CT28" s="1">
        <v>0.1602442638478182</v>
      </c>
      <c r="CU28" s="1">
        <v>0.16024411100374117</v>
      </c>
      <c r="CV28" s="1">
        <v>0.16024395815957673</v>
      </c>
      <c r="CW28" s="1">
        <v>0.16024380531673635</v>
      </c>
      <c r="CX28" s="1">
        <v>0.16024365247425151</v>
      </c>
      <c r="CY28" s="1">
        <v>0.16024349963147266</v>
      </c>
      <c r="CZ28" s="1">
        <v>0.16024334678872049</v>
      </c>
      <c r="DA28" s="1">
        <v>0.16024319394627448</v>
      </c>
      <c r="DB28" s="1">
        <v>0.16024304110403226</v>
      </c>
      <c r="DC28" s="1">
        <v>0.16024288826188068</v>
      </c>
      <c r="DD28" s="1">
        <v>0.16024273541984671</v>
      </c>
      <c r="DE28" s="1">
        <v>0.16024258257797794</v>
      </c>
      <c r="DF28" s="1">
        <v>0.16024242973626712</v>
      </c>
      <c r="DG28" s="1">
        <v>0.16024227689469583</v>
      </c>
      <c r="DH28" s="1">
        <v>0.16024212405326504</v>
      </c>
      <c r="DI28" s="1">
        <v>0.16024197121198203</v>
      </c>
      <c r="DJ28" s="1">
        <v>0.16024181837084697</v>
      </c>
      <c r="DK28" s="1">
        <v>0.16024166552985711</v>
      </c>
      <c r="DL28" s="1">
        <v>0.16024151268901218</v>
      </c>
      <c r="DM28" s="1">
        <v>0.16024135984831311</v>
      </c>
      <c r="DN28" s="1">
        <v>0.16024120700776026</v>
      </c>
      <c r="DO28" s="1">
        <v>0.1602410541673531</v>
      </c>
      <c r="DP28" s="1">
        <v>0.16024090132709159</v>
      </c>
      <c r="DQ28" s="1">
        <v>0.16024074848697589</v>
      </c>
      <c r="DR28" s="1">
        <v>0.16024059564700602</v>
      </c>
      <c r="DS28" s="1">
        <v>0.16024044280718194</v>
      </c>
      <c r="DT28" s="1">
        <v>0.16024028996750359</v>
      </c>
    </row>
    <row r="29" spans="2:124" ht="15" x14ac:dyDescent="0.25">
      <c r="B29">
        <v>5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7">
        <v>0</v>
      </c>
      <c r="S29" s="27">
        <v>0</v>
      </c>
      <c r="T29" s="27">
        <v>0</v>
      </c>
      <c r="U29" s="27">
        <v>1</v>
      </c>
      <c r="V29" s="27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M29" s="20">
        <v>0</v>
      </c>
      <c r="AN29" s="21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0.18999884503277126</v>
      </c>
      <c r="AV29" s="22">
        <v>6.9452619043138028E-2</v>
      </c>
      <c r="AW29" s="22">
        <v>0.24841780820965775</v>
      </c>
      <c r="AX29" s="22">
        <v>0.13521683182870967</v>
      </c>
      <c r="AY29" s="22">
        <v>0.16353954338515087</v>
      </c>
      <c r="AZ29" s="22">
        <v>0.14885007186867552</v>
      </c>
      <c r="BA29" s="22">
        <v>0.16865320605136905</v>
      </c>
      <c r="BB29" s="22">
        <v>0.16055136732606379</v>
      </c>
      <c r="BC29" s="22">
        <v>0.1588959378172089</v>
      </c>
      <c r="BD29" s="22">
        <v>0.15953697123206154</v>
      </c>
      <c r="BE29" s="22">
        <v>0.16064363964210773</v>
      </c>
      <c r="BF29" s="22">
        <v>0.16078352548072733</v>
      </c>
      <c r="BG29" s="22">
        <v>0.15992296687220203</v>
      </c>
      <c r="BH29" s="22">
        <v>0.1601876991566997</v>
      </c>
      <c r="BI29" s="22">
        <v>0.16025539066370773</v>
      </c>
      <c r="BJ29" s="22">
        <v>0.16034525816103207</v>
      </c>
      <c r="BK29" s="22">
        <v>0.16021562077743254</v>
      </c>
      <c r="BL29" s="22">
        <v>0.16023140873274544</v>
      </c>
      <c r="BM29" s="22">
        <v>0.16025053873878886</v>
      </c>
      <c r="BN29" s="22">
        <v>0.16026096629219511</v>
      </c>
      <c r="BO29" s="22">
        <v>0.16024812147471831</v>
      </c>
      <c r="BP29" s="22">
        <v>0.16024475732713936</v>
      </c>
      <c r="BQ29" s="22">
        <v>0.16024903864139334</v>
      </c>
      <c r="BR29" s="22">
        <v>0.16025006405333228</v>
      </c>
      <c r="BS29" s="22">
        <v>0.16024884414617538</v>
      </c>
      <c r="BT29" s="22">
        <v>0.16024770404497801</v>
      </c>
      <c r="BU29" s="22">
        <v>0.16024818475170835</v>
      </c>
      <c r="BV29" s="22">
        <v>0.16024827063901875</v>
      </c>
      <c r="BW29" s="22">
        <v>0.16024801001488229</v>
      </c>
      <c r="BX29" s="22">
        <v>0.16024769325042132</v>
      </c>
      <c r="BY29" s="22">
        <v>0.16024759916310882</v>
      </c>
      <c r="BZ29" s="22">
        <v>0.16024750002949809</v>
      </c>
      <c r="CA29" s="22">
        <v>0.16024733493890875</v>
      </c>
      <c r="CB29" s="22">
        <v>0.16024715880263837</v>
      </c>
      <c r="CC29" s="22">
        <v>0.16024700853441837</v>
      </c>
      <c r="CD29" s="22">
        <v>0.1602468654739142</v>
      </c>
      <c r="CE29" s="22">
        <v>0.16024671186523179</v>
      </c>
      <c r="CF29" s="22">
        <v>0.16024655567817095</v>
      </c>
      <c r="CG29" s="22">
        <v>0.16024640250233968</v>
      </c>
      <c r="CH29" s="22">
        <v>0.16024625111896942</v>
      </c>
      <c r="CI29" s="22">
        <v>0.1602460984100916</v>
      </c>
      <c r="CJ29" s="22">
        <v>0.16024594507789139</v>
      </c>
      <c r="CK29" s="22">
        <v>0.1602457921069001</v>
      </c>
      <c r="CL29" s="22">
        <v>0.16024563945219369</v>
      </c>
      <c r="CM29" s="22">
        <v>0.16024548666756949</v>
      </c>
      <c r="CN29" s="22">
        <v>0.16024533375635433</v>
      </c>
      <c r="CO29" s="22">
        <v>0.16024518088348721</v>
      </c>
      <c r="CP29" s="22">
        <v>0.16024502806168972</v>
      </c>
      <c r="CQ29" s="22">
        <v>0.16024487523127962</v>
      </c>
      <c r="CR29" s="22">
        <v>0.16024472237941481</v>
      </c>
      <c r="CS29" s="22">
        <v>0.16024456953006783</v>
      </c>
      <c r="CT29" s="22">
        <v>0.16024441668881162</v>
      </c>
      <c r="CU29" s="22">
        <v>0.1602442638478182</v>
      </c>
      <c r="CV29" s="22">
        <v>0.16024411100374117</v>
      </c>
      <c r="CW29" s="22">
        <v>0.16024395815957673</v>
      </c>
      <c r="CX29" s="22">
        <v>0.16024380531673635</v>
      </c>
      <c r="CY29" s="22">
        <v>0.16024365247425151</v>
      </c>
      <c r="CZ29" s="22">
        <v>0.16024349963147266</v>
      </c>
      <c r="DA29" s="22">
        <v>0.16024334678872049</v>
      </c>
      <c r="DB29" s="22">
        <v>0.16024319394627448</v>
      </c>
      <c r="DC29" s="22">
        <v>0.16024304110403226</v>
      </c>
      <c r="DD29" s="22">
        <v>0.16024288826188068</v>
      </c>
      <c r="DE29" s="22">
        <v>0.16024273541984671</v>
      </c>
      <c r="DF29" s="22">
        <v>0.16024258257797794</v>
      </c>
      <c r="DG29" s="22">
        <v>0.16024242973626712</v>
      </c>
      <c r="DH29" s="22">
        <v>0.16024227689469583</v>
      </c>
      <c r="DI29" s="22">
        <v>0.16024212405326504</v>
      </c>
      <c r="DJ29" s="22">
        <v>0.16024197121198203</v>
      </c>
      <c r="DK29" s="22">
        <v>0.16024181837084697</v>
      </c>
      <c r="DL29" s="22">
        <v>0.16024166552985711</v>
      </c>
      <c r="DM29" s="22">
        <v>0.16024151268901218</v>
      </c>
      <c r="DN29" s="22">
        <v>0.16024135984831311</v>
      </c>
      <c r="DO29" s="22">
        <v>0.16024120700776026</v>
      </c>
      <c r="DP29" s="22">
        <v>0.1602410541673531</v>
      </c>
      <c r="DQ29" s="22">
        <v>0.16024090132709159</v>
      </c>
      <c r="DR29" s="22">
        <v>0.16024074848697589</v>
      </c>
      <c r="DS29" s="22">
        <v>0.16024059564700602</v>
      </c>
      <c r="DT29" s="22">
        <v>0.16024044280718194</v>
      </c>
    </row>
    <row r="30" spans="2:124" ht="15" x14ac:dyDescent="0.25">
      <c r="B30">
        <v>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0.16666700000000001</v>
      </c>
      <c r="T30" s="11">
        <v>0.16666700000000001</v>
      </c>
      <c r="U30" s="11">
        <v>0.16666700000000001</v>
      </c>
      <c r="V30" s="11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7">
        <v>0</v>
      </c>
      <c r="AC30" s="17">
        <v>0.16666700000000001</v>
      </c>
      <c r="AD30" s="17">
        <v>0.16666700000000001</v>
      </c>
      <c r="AE30" s="17">
        <v>0.16666700000000001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M30" s="20">
        <v>0</v>
      </c>
      <c r="AN30" s="21">
        <v>0</v>
      </c>
      <c r="AP30" s="1">
        <v>0</v>
      </c>
      <c r="AQ30" s="1">
        <v>0</v>
      </c>
      <c r="AR30" s="1">
        <v>0</v>
      </c>
      <c r="AS30" s="1">
        <v>3.1666537505076892E-2</v>
      </c>
      <c r="AT30" s="1">
        <v>4.3241997163139576E-2</v>
      </c>
      <c r="AU30" s="1">
        <v>8.9922814810377255E-2</v>
      </c>
      <c r="AV30" s="1">
        <v>8.7999474956884913E-2</v>
      </c>
      <c r="AW30" s="1">
        <v>0.11866782615219632</v>
      </c>
      <c r="AX30" s="1">
        <v>0.11146201192573432</v>
      </c>
      <c r="AY30" s="1">
        <v>0.12960574874842137</v>
      </c>
      <c r="AZ30" s="1">
        <v>0.13269759177480675</v>
      </c>
      <c r="BA30" s="1">
        <v>0.14130629894886498</v>
      </c>
      <c r="BB30" s="1">
        <v>0.14212522238725905</v>
      </c>
      <c r="BC30" s="1">
        <v>0.14711465892264128</v>
      </c>
      <c r="BD30" s="1">
        <v>0.14951584060872106</v>
      </c>
      <c r="BE30" s="1">
        <v>0.1519830226744045</v>
      </c>
      <c r="BF30" s="1">
        <v>0.15327529212134622</v>
      </c>
      <c r="BG30" s="1">
        <v>0.15483023947625571</v>
      </c>
      <c r="BH30" s="1">
        <v>0.15592739575181969</v>
      </c>
      <c r="BI30" s="1">
        <v>0.15681778428063778</v>
      </c>
      <c r="BJ30" s="1">
        <v>0.15747118411184363</v>
      </c>
      <c r="BK30" s="1">
        <v>0.15804581405060927</v>
      </c>
      <c r="BL30" s="1">
        <v>0.15849352997109772</v>
      </c>
      <c r="BM30" s="1">
        <v>0.15884938585626848</v>
      </c>
      <c r="BN30" s="1">
        <v>0.15912771379272497</v>
      </c>
      <c r="BO30" s="1">
        <v>0.15935542659708685</v>
      </c>
      <c r="BP30" s="1">
        <v>0.15953606734515591</v>
      </c>
      <c r="BQ30" s="1">
        <v>0.15968039820798791</v>
      </c>
      <c r="BR30" s="1">
        <v>0.15979462291851557</v>
      </c>
      <c r="BS30" s="1">
        <v>0.15988642395439043</v>
      </c>
      <c r="BT30" s="1">
        <v>0.15995952790297674</v>
      </c>
      <c r="BU30" s="1">
        <v>0.16001797178305405</v>
      </c>
      <c r="BV30" s="1">
        <v>0.16006441157488374</v>
      </c>
      <c r="BW30" s="1">
        <v>0.16010152454721432</v>
      </c>
      <c r="BX30" s="1">
        <v>0.16013110421222504</v>
      </c>
      <c r="BY30" s="1">
        <v>0.16015471064822531</v>
      </c>
      <c r="BZ30" s="1">
        <v>0.16017349269723943</v>
      </c>
      <c r="CA30" s="1">
        <v>0.16018846065688558</v>
      </c>
      <c r="CB30" s="1">
        <v>0.16020037712822358</v>
      </c>
      <c r="CC30" s="1">
        <v>0.16020986206506907</v>
      </c>
      <c r="CD30" s="1">
        <v>0.16021739768409876</v>
      </c>
      <c r="CE30" s="1">
        <v>0.1602233820954434</v>
      </c>
      <c r="CF30" s="1">
        <v>0.16022812815176063</v>
      </c>
      <c r="CG30" s="1">
        <v>0.16023188610913328</v>
      </c>
      <c r="CH30" s="1">
        <v>0.1602348542254434</v>
      </c>
      <c r="CI30" s="1">
        <v>0.16023719246561405</v>
      </c>
      <c r="CJ30" s="1">
        <v>0.1602390279979688</v>
      </c>
      <c r="CK30" s="1">
        <v>0.16024046231809266</v>
      </c>
      <c r="CL30" s="1">
        <v>0.16024157624336882</v>
      </c>
      <c r="CM30" s="1">
        <v>0.1602424344990758</v>
      </c>
      <c r="CN30" s="1">
        <v>0.1602430886956967</v>
      </c>
      <c r="CO30" s="1">
        <v>0.16024358002601807</v>
      </c>
      <c r="CP30" s="1">
        <v>0.16024394133899594</v>
      </c>
      <c r="CQ30" s="1">
        <v>0.16024419888134891</v>
      </c>
      <c r="CR30" s="1">
        <v>0.16024437359794041</v>
      </c>
      <c r="CS30" s="1">
        <v>0.16024448220716686</v>
      </c>
      <c r="CT30" s="1">
        <v>0.16024453804821118</v>
      </c>
      <c r="CU30" s="1">
        <v>0.16024455177139463</v>
      </c>
      <c r="CV30" s="1">
        <v>0.16024453187731824</v>
      </c>
      <c r="CW30" s="1">
        <v>0.16024448515121886</v>
      </c>
      <c r="CX30" s="1">
        <v>0.16024441700809047</v>
      </c>
      <c r="CY30" s="1">
        <v>0.16024433177041864</v>
      </c>
      <c r="CZ30" s="1">
        <v>0.16024423288834067</v>
      </c>
      <c r="DA30" s="1">
        <v>0.16024412311573114</v>
      </c>
      <c r="DB30" s="1">
        <v>0.16024400465054123</v>
      </c>
      <c r="DC30" s="1">
        <v>0.16024387924715922</v>
      </c>
      <c r="DD30" s="1">
        <v>0.16024374830590871</v>
      </c>
      <c r="DE30" s="1">
        <v>0.16024361294450551</v>
      </c>
      <c r="DF30" s="1">
        <v>0.1602434740550655</v>
      </c>
      <c r="DG30" s="1">
        <v>0.16024333234965732</v>
      </c>
      <c r="DH30" s="1">
        <v>0.16024318839663959</v>
      </c>
      <c r="DI30" s="1">
        <v>0.16024304264966474</v>
      </c>
      <c r="DJ30" s="1">
        <v>0.16024289547082471</v>
      </c>
      <c r="DK30" s="1">
        <v>0.160242747149133</v>
      </c>
      <c r="DL30" s="1">
        <v>0.16024259791527343</v>
      </c>
      <c r="DM30" s="1">
        <v>0.16024244795337295</v>
      </c>
      <c r="DN30" s="1">
        <v>0.16024229741039678</v>
      </c>
      <c r="DO30" s="1">
        <v>0.16024214640364923</v>
      </c>
      <c r="DP30" s="1">
        <v>0.16024199502675973</v>
      </c>
      <c r="DQ30" s="1">
        <v>0.16024184335446118</v>
      </c>
      <c r="DR30" s="1">
        <v>0.16024169144640352</v>
      </c>
      <c r="DS30" s="1">
        <v>0.16024153935019803</v>
      </c>
      <c r="DT30" s="1">
        <v>0.16024138710384675</v>
      </c>
    </row>
    <row r="31" spans="2:124" ht="15" x14ac:dyDescent="0.25">
      <c r="B31">
        <v>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6">
        <v>1</v>
      </c>
      <c r="X31" s="16">
        <v>0</v>
      </c>
      <c r="Y31" s="16">
        <v>0</v>
      </c>
      <c r="Z31" s="16">
        <v>0</v>
      </c>
      <c r="AA31" s="16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M31" s="20">
        <v>0</v>
      </c>
      <c r="AN31" s="21">
        <v>0.5</v>
      </c>
      <c r="AP31" s="1">
        <v>0</v>
      </c>
      <c r="AQ31" s="1">
        <v>0</v>
      </c>
      <c r="AR31" s="1">
        <v>0</v>
      </c>
      <c r="AS31" s="1">
        <v>0</v>
      </c>
      <c r="AT31" s="1">
        <v>3.1666537505076892E-2</v>
      </c>
      <c r="AU31" s="1">
        <v>4.3241997163139576E-2</v>
      </c>
      <c r="AV31" s="1">
        <v>8.9922814810377255E-2</v>
      </c>
      <c r="AW31" s="1">
        <v>8.7999474956884913E-2</v>
      </c>
      <c r="AX31" s="1">
        <v>0.11866782615219632</v>
      </c>
      <c r="AY31" s="1">
        <v>0.11146201192573432</v>
      </c>
      <c r="AZ31" s="1">
        <v>0.12960574874842137</v>
      </c>
      <c r="BA31" s="1">
        <v>0.13269759177480675</v>
      </c>
      <c r="BB31" s="1">
        <v>0.14130629894886498</v>
      </c>
      <c r="BC31" s="1">
        <v>0.14212522238725905</v>
      </c>
      <c r="BD31" s="1">
        <v>0.14711465892264128</v>
      </c>
      <c r="BE31" s="1">
        <v>0.14951584060872106</v>
      </c>
      <c r="BF31" s="1">
        <v>0.1519830226744045</v>
      </c>
      <c r="BG31" s="1">
        <v>0.15327529212134622</v>
      </c>
      <c r="BH31" s="1">
        <v>0.15483023947625571</v>
      </c>
      <c r="BI31" s="1">
        <v>0.15592739575181969</v>
      </c>
      <c r="BJ31" s="1">
        <v>0.15681778428063778</v>
      </c>
      <c r="BK31" s="1">
        <v>0.15747118411184363</v>
      </c>
      <c r="BL31" s="1">
        <v>0.15804581405060927</v>
      </c>
      <c r="BM31" s="1">
        <v>0.15849352997109772</v>
      </c>
      <c r="BN31" s="1">
        <v>0.15884938585626848</v>
      </c>
      <c r="BO31" s="1">
        <v>0.15912771379272497</v>
      </c>
      <c r="BP31" s="1">
        <v>0.15935542659708685</v>
      </c>
      <c r="BQ31" s="1">
        <v>0.15953606734515591</v>
      </c>
      <c r="BR31" s="1">
        <v>0.15968039820798791</v>
      </c>
      <c r="BS31" s="1">
        <v>0.15979462291851557</v>
      </c>
      <c r="BT31" s="1">
        <v>0.15988642395439043</v>
      </c>
      <c r="BU31" s="1">
        <v>0.15995952790297674</v>
      </c>
      <c r="BV31" s="1">
        <v>0.16001797178305405</v>
      </c>
      <c r="BW31" s="1">
        <v>0.16006441157488374</v>
      </c>
      <c r="BX31" s="1">
        <v>0.16010152454721432</v>
      </c>
      <c r="BY31" s="1">
        <v>0.16013110421222504</v>
      </c>
      <c r="BZ31" s="1">
        <v>0.16015471064822531</v>
      </c>
      <c r="CA31" s="1">
        <v>0.16017349269723943</v>
      </c>
      <c r="CB31" s="1">
        <v>0.16018846065688558</v>
      </c>
      <c r="CC31" s="1">
        <v>0.16020037712822358</v>
      </c>
      <c r="CD31" s="1">
        <v>0.16020986206506907</v>
      </c>
      <c r="CE31" s="1">
        <v>0.16021739768409876</v>
      </c>
      <c r="CF31" s="1">
        <v>0.1602233820954434</v>
      </c>
      <c r="CG31" s="1">
        <v>0.16022812815176063</v>
      </c>
      <c r="CH31" s="1">
        <v>0.16023188610913328</v>
      </c>
      <c r="CI31" s="1">
        <v>0.1602348542254434</v>
      </c>
      <c r="CJ31" s="1">
        <v>0.16023719246561405</v>
      </c>
      <c r="CK31" s="1">
        <v>0.1602390279979688</v>
      </c>
      <c r="CL31" s="1">
        <v>0.16024046231809266</v>
      </c>
      <c r="CM31" s="1">
        <v>0.16024157624336882</v>
      </c>
      <c r="CN31" s="1">
        <v>0.1602424344990758</v>
      </c>
      <c r="CO31" s="1">
        <v>0.1602430886956967</v>
      </c>
      <c r="CP31" s="1">
        <v>0.16024358002601807</v>
      </c>
      <c r="CQ31" s="1">
        <v>0.16024394133899594</v>
      </c>
      <c r="CR31" s="1">
        <v>0.16024419888134891</v>
      </c>
      <c r="CS31" s="1">
        <v>0.16024437359794041</v>
      </c>
      <c r="CT31" s="1">
        <v>0.16024448220716686</v>
      </c>
      <c r="CU31" s="1">
        <v>0.16024453804821118</v>
      </c>
      <c r="CV31" s="1">
        <v>0.16024455177139463</v>
      </c>
      <c r="CW31" s="1">
        <v>0.16024453187731824</v>
      </c>
      <c r="CX31" s="1">
        <v>0.16024448515121886</v>
      </c>
      <c r="CY31" s="1">
        <v>0.16024441700809047</v>
      </c>
      <c r="CZ31" s="1">
        <v>0.16024433177041864</v>
      </c>
      <c r="DA31" s="1">
        <v>0.16024423288834067</v>
      </c>
      <c r="DB31" s="1">
        <v>0.16024412311573114</v>
      </c>
      <c r="DC31" s="1">
        <v>0.16024400465054123</v>
      </c>
      <c r="DD31" s="1">
        <v>0.16024387924715922</v>
      </c>
      <c r="DE31" s="1">
        <v>0.16024374830590871</v>
      </c>
      <c r="DF31" s="1">
        <v>0.16024361294450551</v>
      </c>
      <c r="DG31" s="1">
        <v>0.1602434740550655</v>
      </c>
      <c r="DH31" s="1">
        <v>0.16024333234965732</v>
      </c>
      <c r="DI31" s="1">
        <v>0.16024318839663959</v>
      </c>
      <c r="DJ31" s="1">
        <v>0.16024304264966474</v>
      </c>
      <c r="DK31" s="1">
        <v>0.16024289547082471</v>
      </c>
      <c r="DL31" s="1">
        <v>0.160242747149133</v>
      </c>
      <c r="DM31" s="1">
        <v>0.16024259791527343</v>
      </c>
      <c r="DN31" s="1">
        <v>0.16024244795337295</v>
      </c>
      <c r="DO31" s="1">
        <v>0.16024229741039678</v>
      </c>
      <c r="DP31" s="1">
        <v>0.16024214640364923</v>
      </c>
      <c r="DQ31" s="1">
        <v>0.16024199502675973</v>
      </c>
      <c r="DR31" s="1">
        <v>0.16024184335446118</v>
      </c>
      <c r="DS31" s="1">
        <v>0.16024169144640352</v>
      </c>
      <c r="DT31" s="1">
        <v>0.16024153935019803</v>
      </c>
    </row>
    <row r="32" spans="2:124" ht="15" x14ac:dyDescent="0.25">
      <c r="B32">
        <v>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6">
        <v>0</v>
      </c>
      <c r="X32" s="16">
        <v>1</v>
      </c>
      <c r="Y32" s="16">
        <v>0</v>
      </c>
      <c r="Z32" s="16">
        <v>0</v>
      </c>
      <c r="AA32" s="16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M32" s="20">
        <v>0</v>
      </c>
      <c r="AN32" s="2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3.1666537505076892E-2</v>
      </c>
      <c r="AV32" s="1">
        <v>4.3241997163139576E-2</v>
      </c>
      <c r="AW32" s="1">
        <v>8.9922814810377255E-2</v>
      </c>
      <c r="AX32" s="1">
        <v>8.7999474956884913E-2</v>
      </c>
      <c r="AY32" s="1">
        <v>0.11866782615219632</v>
      </c>
      <c r="AZ32" s="1">
        <v>0.11146201192573432</v>
      </c>
      <c r="BA32" s="1">
        <v>0.12960574874842137</v>
      </c>
      <c r="BB32" s="1">
        <v>0.13269759177480675</v>
      </c>
      <c r="BC32" s="1">
        <v>0.14130629894886498</v>
      </c>
      <c r="BD32" s="1">
        <v>0.14212522238725905</v>
      </c>
      <c r="BE32" s="1">
        <v>0.14711465892264128</v>
      </c>
      <c r="BF32" s="1">
        <v>0.14951584060872106</v>
      </c>
      <c r="BG32" s="1">
        <v>0.1519830226744045</v>
      </c>
      <c r="BH32" s="1">
        <v>0.15327529212134622</v>
      </c>
      <c r="BI32" s="1">
        <v>0.15483023947625571</v>
      </c>
      <c r="BJ32" s="1">
        <v>0.15592739575181969</v>
      </c>
      <c r="BK32" s="1">
        <v>0.15681778428063778</v>
      </c>
      <c r="BL32" s="1">
        <v>0.15747118411184363</v>
      </c>
      <c r="BM32" s="1">
        <v>0.15804581405060927</v>
      </c>
      <c r="BN32" s="1">
        <v>0.15849352997109772</v>
      </c>
      <c r="BO32" s="1">
        <v>0.15884938585626848</v>
      </c>
      <c r="BP32" s="1">
        <v>0.15912771379272497</v>
      </c>
      <c r="BQ32" s="1">
        <v>0.15935542659708685</v>
      </c>
      <c r="BR32" s="1">
        <v>0.15953606734515591</v>
      </c>
      <c r="BS32" s="1">
        <v>0.15968039820798791</v>
      </c>
      <c r="BT32" s="1">
        <v>0.15979462291851557</v>
      </c>
      <c r="BU32" s="1">
        <v>0.15988642395439043</v>
      </c>
      <c r="BV32" s="1">
        <v>0.15995952790297674</v>
      </c>
      <c r="BW32" s="1">
        <v>0.16001797178305405</v>
      </c>
      <c r="BX32" s="1">
        <v>0.16006441157488374</v>
      </c>
      <c r="BY32" s="1">
        <v>0.16010152454721432</v>
      </c>
      <c r="BZ32" s="1">
        <v>0.16013110421222504</v>
      </c>
      <c r="CA32" s="1">
        <v>0.16015471064822531</v>
      </c>
      <c r="CB32" s="1">
        <v>0.16017349269723943</v>
      </c>
      <c r="CC32" s="1">
        <v>0.16018846065688558</v>
      </c>
      <c r="CD32" s="1">
        <v>0.16020037712822358</v>
      </c>
      <c r="CE32" s="1">
        <v>0.16020986206506907</v>
      </c>
      <c r="CF32" s="1">
        <v>0.16021739768409876</v>
      </c>
      <c r="CG32" s="1">
        <v>0.1602233820954434</v>
      </c>
      <c r="CH32" s="1">
        <v>0.16022812815176063</v>
      </c>
      <c r="CI32" s="1">
        <v>0.16023188610913328</v>
      </c>
      <c r="CJ32" s="1">
        <v>0.1602348542254434</v>
      </c>
      <c r="CK32" s="1">
        <v>0.16023719246561405</v>
      </c>
      <c r="CL32" s="1">
        <v>0.1602390279979688</v>
      </c>
      <c r="CM32" s="1">
        <v>0.16024046231809266</v>
      </c>
      <c r="CN32" s="1">
        <v>0.16024157624336882</v>
      </c>
      <c r="CO32" s="1">
        <v>0.1602424344990758</v>
      </c>
      <c r="CP32" s="1">
        <v>0.1602430886956967</v>
      </c>
      <c r="CQ32" s="1">
        <v>0.16024358002601807</v>
      </c>
      <c r="CR32" s="1">
        <v>0.16024394133899594</v>
      </c>
      <c r="CS32" s="1">
        <v>0.16024419888134891</v>
      </c>
      <c r="CT32" s="1">
        <v>0.16024437359794041</v>
      </c>
      <c r="CU32" s="1">
        <v>0.16024448220716686</v>
      </c>
      <c r="CV32" s="1">
        <v>0.16024453804821118</v>
      </c>
      <c r="CW32" s="1">
        <v>0.16024455177139463</v>
      </c>
      <c r="CX32" s="1">
        <v>0.16024453187731824</v>
      </c>
      <c r="CY32" s="1">
        <v>0.16024448515121886</v>
      </c>
      <c r="CZ32" s="1">
        <v>0.16024441700809047</v>
      </c>
      <c r="DA32" s="1">
        <v>0.16024433177041864</v>
      </c>
      <c r="DB32" s="1">
        <v>0.16024423288834067</v>
      </c>
      <c r="DC32" s="1">
        <v>0.16024412311573114</v>
      </c>
      <c r="DD32" s="1">
        <v>0.16024400465054123</v>
      </c>
      <c r="DE32" s="1">
        <v>0.16024387924715922</v>
      </c>
      <c r="DF32" s="1">
        <v>0.16024374830590871</v>
      </c>
      <c r="DG32" s="1">
        <v>0.16024361294450551</v>
      </c>
      <c r="DH32" s="1">
        <v>0.1602434740550655</v>
      </c>
      <c r="DI32" s="1">
        <v>0.16024333234965732</v>
      </c>
      <c r="DJ32" s="1">
        <v>0.16024318839663959</v>
      </c>
      <c r="DK32" s="1">
        <v>0.16024304264966474</v>
      </c>
      <c r="DL32" s="1">
        <v>0.16024289547082471</v>
      </c>
      <c r="DM32" s="1">
        <v>0.160242747149133</v>
      </c>
      <c r="DN32" s="1">
        <v>0.16024259791527343</v>
      </c>
      <c r="DO32" s="1">
        <v>0.16024244795337295</v>
      </c>
      <c r="DP32" s="1">
        <v>0.16024229741039678</v>
      </c>
      <c r="DQ32" s="1">
        <v>0.16024214640364923</v>
      </c>
      <c r="DR32" s="1">
        <v>0.16024199502675973</v>
      </c>
      <c r="DS32" s="1">
        <v>0.16024184335446118</v>
      </c>
      <c r="DT32" s="1">
        <v>0.16024169144640352</v>
      </c>
    </row>
    <row r="33" spans="2:124" ht="15" x14ac:dyDescent="0.25">
      <c r="B33">
        <v>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6">
        <v>0</v>
      </c>
      <c r="X33" s="16">
        <v>0</v>
      </c>
      <c r="Y33" s="16">
        <v>1</v>
      </c>
      <c r="Z33" s="16">
        <v>0</v>
      </c>
      <c r="AA33" s="16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M33" s="20">
        <v>0</v>
      </c>
      <c r="AN33" s="2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3.1666537505076892E-2</v>
      </c>
      <c r="AW33" s="1">
        <v>4.3241997163139576E-2</v>
      </c>
      <c r="AX33" s="1">
        <v>8.9922814810377255E-2</v>
      </c>
      <c r="AY33" s="1">
        <v>8.7999474956884913E-2</v>
      </c>
      <c r="AZ33" s="1">
        <v>0.11866782615219632</v>
      </c>
      <c r="BA33" s="1">
        <v>0.11146201192573432</v>
      </c>
      <c r="BB33" s="1">
        <v>0.12960574874842137</v>
      </c>
      <c r="BC33" s="1">
        <v>0.13269759177480675</v>
      </c>
      <c r="BD33" s="1">
        <v>0.14130629894886498</v>
      </c>
      <c r="BE33" s="1">
        <v>0.14212522238725905</v>
      </c>
      <c r="BF33" s="1">
        <v>0.14711465892264128</v>
      </c>
      <c r="BG33" s="1">
        <v>0.14951584060872106</v>
      </c>
      <c r="BH33" s="1">
        <v>0.1519830226744045</v>
      </c>
      <c r="BI33" s="1">
        <v>0.15327529212134622</v>
      </c>
      <c r="BJ33" s="1">
        <v>0.15483023947625571</v>
      </c>
      <c r="BK33" s="1">
        <v>0.15592739575181969</v>
      </c>
      <c r="BL33" s="1">
        <v>0.15681778428063778</v>
      </c>
      <c r="BM33" s="1">
        <v>0.15747118411184363</v>
      </c>
      <c r="BN33" s="1">
        <v>0.15804581405060927</v>
      </c>
      <c r="BO33" s="1">
        <v>0.15849352997109772</v>
      </c>
      <c r="BP33" s="1">
        <v>0.15884938585626848</v>
      </c>
      <c r="BQ33" s="1">
        <v>0.15912771379272497</v>
      </c>
      <c r="BR33" s="1">
        <v>0.15935542659708685</v>
      </c>
      <c r="BS33" s="1">
        <v>0.15953606734515591</v>
      </c>
      <c r="BT33" s="1">
        <v>0.15968039820798791</v>
      </c>
      <c r="BU33" s="1">
        <v>0.15979462291851557</v>
      </c>
      <c r="BV33" s="1">
        <v>0.15988642395439043</v>
      </c>
      <c r="BW33" s="1">
        <v>0.15995952790297674</v>
      </c>
      <c r="BX33" s="1">
        <v>0.16001797178305405</v>
      </c>
      <c r="BY33" s="1">
        <v>0.16006441157488374</v>
      </c>
      <c r="BZ33" s="1">
        <v>0.16010152454721432</v>
      </c>
      <c r="CA33" s="1">
        <v>0.16013110421222504</v>
      </c>
      <c r="CB33" s="1">
        <v>0.16015471064822531</v>
      </c>
      <c r="CC33" s="1">
        <v>0.16017349269723943</v>
      </c>
      <c r="CD33" s="1">
        <v>0.16018846065688558</v>
      </c>
      <c r="CE33" s="1">
        <v>0.16020037712822358</v>
      </c>
      <c r="CF33" s="1">
        <v>0.16020986206506907</v>
      </c>
      <c r="CG33" s="1">
        <v>0.16021739768409876</v>
      </c>
      <c r="CH33" s="1">
        <v>0.1602233820954434</v>
      </c>
      <c r="CI33" s="1">
        <v>0.16022812815176063</v>
      </c>
      <c r="CJ33" s="1">
        <v>0.16023188610913328</v>
      </c>
      <c r="CK33" s="1">
        <v>0.1602348542254434</v>
      </c>
      <c r="CL33" s="1">
        <v>0.16023719246561405</v>
      </c>
      <c r="CM33" s="1">
        <v>0.1602390279979688</v>
      </c>
      <c r="CN33" s="1">
        <v>0.16024046231809266</v>
      </c>
      <c r="CO33" s="1">
        <v>0.16024157624336882</v>
      </c>
      <c r="CP33" s="1">
        <v>0.1602424344990758</v>
      </c>
      <c r="CQ33" s="1">
        <v>0.1602430886956967</v>
      </c>
      <c r="CR33" s="1">
        <v>0.16024358002601807</v>
      </c>
      <c r="CS33" s="1">
        <v>0.16024394133899594</v>
      </c>
      <c r="CT33" s="1">
        <v>0.16024419888134891</v>
      </c>
      <c r="CU33" s="1">
        <v>0.16024437359794041</v>
      </c>
      <c r="CV33" s="1">
        <v>0.16024448220716686</v>
      </c>
      <c r="CW33" s="1">
        <v>0.16024453804821118</v>
      </c>
      <c r="CX33" s="1">
        <v>0.16024455177139463</v>
      </c>
      <c r="CY33" s="1">
        <v>0.16024453187731824</v>
      </c>
      <c r="CZ33" s="1">
        <v>0.16024448515121886</v>
      </c>
      <c r="DA33" s="1">
        <v>0.16024441700809047</v>
      </c>
      <c r="DB33" s="1">
        <v>0.16024433177041864</v>
      </c>
      <c r="DC33" s="1">
        <v>0.16024423288834067</v>
      </c>
      <c r="DD33" s="1">
        <v>0.16024412311573114</v>
      </c>
      <c r="DE33" s="1">
        <v>0.16024400465054123</v>
      </c>
      <c r="DF33" s="1">
        <v>0.16024387924715922</v>
      </c>
      <c r="DG33" s="1">
        <v>0.16024374830590871</v>
      </c>
      <c r="DH33" s="1">
        <v>0.16024361294450551</v>
      </c>
      <c r="DI33" s="1">
        <v>0.1602434740550655</v>
      </c>
      <c r="DJ33" s="1">
        <v>0.16024333234965732</v>
      </c>
      <c r="DK33" s="1">
        <v>0.16024318839663959</v>
      </c>
      <c r="DL33" s="1">
        <v>0.16024304264966474</v>
      </c>
      <c r="DM33" s="1">
        <v>0.16024289547082471</v>
      </c>
      <c r="DN33" s="1">
        <v>0.160242747149133</v>
      </c>
      <c r="DO33" s="1">
        <v>0.16024259791527343</v>
      </c>
      <c r="DP33" s="1">
        <v>0.16024244795337295</v>
      </c>
      <c r="DQ33" s="1">
        <v>0.16024229741039678</v>
      </c>
      <c r="DR33" s="1">
        <v>0.16024214640364923</v>
      </c>
      <c r="DS33" s="1">
        <v>0.16024199502675973</v>
      </c>
      <c r="DT33" s="1">
        <v>0.16024184335446118</v>
      </c>
    </row>
    <row r="34" spans="2:124" ht="15" x14ac:dyDescent="0.25">
      <c r="B34">
        <v>5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30">
        <v>0</v>
      </c>
      <c r="X34" s="30">
        <v>0</v>
      </c>
      <c r="Y34" s="30">
        <v>0</v>
      </c>
      <c r="Z34" s="30">
        <v>1</v>
      </c>
      <c r="AA34" s="30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M34" s="20">
        <v>0</v>
      </c>
      <c r="AN34" s="2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3.1666537505076892E-2</v>
      </c>
      <c r="AX34" s="1">
        <v>4.3241997163139576E-2</v>
      </c>
      <c r="AY34" s="1">
        <v>8.9922814810377255E-2</v>
      </c>
      <c r="AZ34" s="1">
        <v>8.7999474956884913E-2</v>
      </c>
      <c r="BA34" s="1">
        <v>0.11866782615219632</v>
      </c>
      <c r="BB34" s="1">
        <v>0.11146201192573432</v>
      </c>
      <c r="BC34" s="1">
        <v>0.12960574874842137</v>
      </c>
      <c r="BD34" s="1">
        <v>0.13269759177480675</v>
      </c>
      <c r="BE34" s="1">
        <v>0.14130629894886498</v>
      </c>
      <c r="BF34" s="1">
        <v>0.14212522238725905</v>
      </c>
      <c r="BG34" s="1">
        <v>0.14711465892264128</v>
      </c>
      <c r="BH34" s="1">
        <v>0.14951584060872106</v>
      </c>
      <c r="BI34" s="1">
        <v>0.1519830226744045</v>
      </c>
      <c r="BJ34" s="1">
        <v>0.15327529212134622</v>
      </c>
      <c r="BK34" s="1">
        <v>0.15483023947625571</v>
      </c>
      <c r="BL34" s="1">
        <v>0.15592739575181969</v>
      </c>
      <c r="BM34" s="1">
        <v>0.15681778428063778</v>
      </c>
      <c r="BN34" s="1">
        <v>0.15747118411184363</v>
      </c>
      <c r="BO34" s="1">
        <v>0.15804581405060927</v>
      </c>
      <c r="BP34" s="1">
        <v>0.15849352997109772</v>
      </c>
      <c r="BQ34" s="1">
        <v>0.15884938585626848</v>
      </c>
      <c r="BR34" s="1">
        <v>0.15912771379272497</v>
      </c>
      <c r="BS34" s="1">
        <v>0.15935542659708685</v>
      </c>
      <c r="BT34" s="1">
        <v>0.15953606734515591</v>
      </c>
      <c r="BU34" s="1">
        <v>0.15968039820798791</v>
      </c>
      <c r="BV34" s="1">
        <v>0.15979462291851557</v>
      </c>
      <c r="BW34" s="1">
        <v>0.15988642395439043</v>
      </c>
      <c r="BX34" s="1">
        <v>0.15995952790297674</v>
      </c>
      <c r="BY34" s="1">
        <v>0.16001797178305405</v>
      </c>
      <c r="BZ34" s="1">
        <v>0.16006441157488374</v>
      </c>
      <c r="CA34" s="1">
        <v>0.16010152454721432</v>
      </c>
      <c r="CB34" s="1">
        <v>0.16013110421222504</v>
      </c>
      <c r="CC34" s="1">
        <v>0.16015471064822531</v>
      </c>
      <c r="CD34" s="1">
        <v>0.16017349269723943</v>
      </c>
      <c r="CE34" s="1">
        <v>0.16018846065688558</v>
      </c>
      <c r="CF34" s="1">
        <v>0.16020037712822358</v>
      </c>
      <c r="CG34" s="1">
        <v>0.16020986206506907</v>
      </c>
      <c r="CH34" s="1">
        <v>0.16021739768409876</v>
      </c>
      <c r="CI34" s="1">
        <v>0.1602233820954434</v>
      </c>
      <c r="CJ34" s="1">
        <v>0.16022812815176063</v>
      </c>
      <c r="CK34" s="1">
        <v>0.16023188610913328</v>
      </c>
      <c r="CL34" s="1">
        <v>0.1602348542254434</v>
      </c>
      <c r="CM34" s="1">
        <v>0.16023719246561405</v>
      </c>
      <c r="CN34" s="1">
        <v>0.1602390279979688</v>
      </c>
      <c r="CO34" s="1">
        <v>0.16024046231809266</v>
      </c>
      <c r="CP34" s="1">
        <v>0.16024157624336882</v>
      </c>
      <c r="CQ34" s="1">
        <v>0.1602424344990758</v>
      </c>
      <c r="CR34" s="1">
        <v>0.1602430886956967</v>
      </c>
      <c r="CS34" s="1">
        <v>0.16024358002601807</v>
      </c>
      <c r="CT34" s="1">
        <v>0.16024394133899594</v>
      </c>
      <c r="CU34" s="1">
        <v>0.16024419888134891</v>
      </c>
      <c r="CV34" s="1">
        <v>0.16024437359794041</v>
      </c>
      <c r="CW34" s="1">
        <v>0.16024448220716686</v>
      </c>
      <c r="CX34" s="1">
        <v>0.16024453804821118</v>
      </c>
      <c r="CY34" s="1">
        <v>0.16024455177139463</v>
      </c>
      <c r="CZ34" s="1">
        <v>0.16024453187731824</v>
      </c>
      <c r="DA34" s="1">
        <v>0.16024448515121886</v>
      </c>
      <c r="DB34" s="1">
        <v>0.16024441700809047</v>
      </c>
      <c r="DC34" s="1">
        <v>0.16024433177041864</v>
      </c>
      <c r="DD34" s="1">
        <v>0.16024423288834067</v>
      </c>
      <c r="DE34" s="1">
        <v>0.16024412311573114</v>
      </c>
      <c r="DF34" s="1">
        <v>0.16024400465054123</v>
      </c>
      <c r="DG34" s="1">
        <v>0.16024387924715922</v>
      </c>
      <c r="DH34" s="1">
        <v>0.16024374830590871</v>
      </c>
      <c r="DI34" s="1">
        <v>0.16024361294450551</v>
      </c>
      <c r="DJ34" s="1">
        <v>0.1602434740550655</v>
      </c>
      <c r="DK34" s="1">
        <v>0.16024333234965732</v>
      </c>
      <c r="DL34" s="1">
        <v>0.16024318839663959</v>
      </c>
      <c r="DM34" s="1">
        <v>0.16024304264966474</v>
      </c>
      <c r="DN34" s="1">
        <v>0.16024289547082471</v>
      </c>
      <c r="DO34" s="1">
        <v>0.160242747149133</v>
      </c>
      <c r="DP34" s="1">
        <v>0.16024259791527343</v>
      </c>
      <c r="DQ34" s="1">
        <v>0.16024244795337295</v>
      </c>
      <c r="DR34" s="1">
        <v>0.16024229741039678</v>
      </c>
      <c r="DS34" s="1">
        <v>0.16024214640364923</v>
      </c>
      <c r="DT34" s="1">
        <v>0.16024199502675973</v>
      </c>
    </row>
    <row r="35" spans="2:124" ht="15" x14ac:dyDescent="0.25">
      <c r="B35">
        <v>1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f>S30</f>
        <v>0.16666700000000001</v>
      </c>
      <c r="T35" s="11">
        <f t="shared" ref="T35:U35" si="2">T30</f>
        <v>0.16666700000000001</v>
      </c>
      <c r="U35" s="11">
        <f t="shared" si="2"/>
        <v>0.16666700000000001</v>
      </c>
      <c r="V35" s="11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6">
        <v>0</v>
      </c>
      <c r="AC35" s="16">
        <v>0.16666700000000001</v>
      </c>
      <c r="AD35" s="16">
        <v>0.16666700000000001</v>
      </c>
      <c r="AE35" s="16">
        <v>0.16666700000000001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M35" s="20">
        <v>0</v>
      </c>
      <c r="AN35" s="21">
        <v>0</v>
      </c>
      <c r="AP35" s="1">
        <v>0</v>
      </c>
      <c r="AQ35" s="1">
        <v>0</v>
      </c>
      <c r="AR35" s="1">
        <v>0</v>
      </c>
      <c r="AS35" s="1">
        <v>3.1666537505076892E-2</v>
      </c>
      <c r="AT35" s="1">
        <v>4.3241997163139576E-2</v>
      </c>
      <c r="AU35" s="1">
        <v>8.9922814810377255E-2</v>
      </c>
      <c r="AV35" s="1">
        <v>8.7999474956884913E-2</v>
      </c>
      <c r="AW35" s="1">
        <v>0.11866782615219632</v>
      </c>
      <c r="AX35" s="1">
        <v>0.11146201192573432</v>
      </c>
      <c r="AY35" s="1">
        <v>0.12960574874842137</v>
      </c>
      <c r="AZ35" s="1">
        <v>0.13269759177480675</v>
      </c>
      <c r="BA35" s="1">
        <v>0.14130629894886498</v>
      </c>
      <c r="BB35" s="1">
        <v>0.14212522238725905</v>
      </c>
      <c r="BC35" s="1">
        <v>0.14711465892264128</v>
      </c>
      <c r="BD35" s="1">
        <v>0.14951584060872106</v>
      </c>
      <c r="BE35" s="1">
        <v>0.1519830226744045</v>
      </c>
      <c r="BF35" s="1">
        <v>0.15327529212134622</v>
      </c>
      <c r="BG35" s="1">
        <v>0.15483023947625571</v>
      </c>
      <c r="BH35" s="1">
        <v>0.15592739575181969</v>
      </c>
      <c r="BI35" s="1">
        <v>0.15681778428063778</v>
      </c>
      <c r="BJ35" s="1">
        <v>0.15747118411184363</v>
      </c>
      <c r="BK35" s="1">
        <v>0.15804581405060927</v>
      </c>
      <c r="BL35" s="1">
        <v>0.15849352997109772</v>
      </c>
      <c r="BM35" s="1">
        <v>0.15884938585626848</v>
      </c>
      <c r="BN35" s="1">
        <v>0.15912771379272497</v>
      </c>
      <c r="BO35" s="1">
        <v>0.15935542659708685</v>
      </c>
      <c r="BP35" s="1">
        <v>0.15953606734515591</v>
      </c>
      <c r="BQ35" s="1">
        <v>0.15968039820798791</v>
      </c>
      <c r="BR35" s="1">
        <v>0.15979462291851557</v>
      </c>
      <c r="BS35" s="1">
        <v>0.15988642395439043</v>
      </c>
      <c r="BT35" s="1">
        <v>0.15995952790297674</v>
      </c>
      <c r="BU35" s="1">
        <v>0.16001797178305405</v>
      </c>
      <c r="BV35" s="1">
        <v>0.16006441157488374</v>
      </c>
      <c r="BW35" s="1">
        <v>0.16010152454721432</v>
      </c>
      <c r="BX35" s="1">
        <v>0.16013110421222504</v>
      </c>
      <c r="BY35" s="1">
        <v>0.16015471064822531</v>
      </c>
      <c r="BZ35" s="1">
        <v>0.16017349269723943</v>
      </c>
      <c r="CA35" s="1">
        <v>0.16018846065688558</v>
      </c>
      <c r="CB35" s="1">
        <v>0.16020037712822358</v>
      </c>
      <c r="CC35" s="1">
        <v>0.16020986206506907</v>
      </c>
      <c r="CD35" s="1">
        <v>0.16021739768409876</v>
      </c>
      <c r="CE35" s="1">
        <v>0.1602233820954434</v>
      </c>
      <c r="CF35" s="1">
        <v>0.16022812815176063</v>
      </c>
      <c r="CG35" s="1">
        <v>0.16023188610913328</v>
      </c>
      <c r="CH35" s="1">
        <v>0.1602348542254434</v>
      </c>
      <c r="CI35" s="1">
        <v>0.16023719246561405</v>
      </c>
      <c r="CJ35" s="1">
        <v>0.1602390279979688</v>
      </c>
      <c r="CK35" s="1">
        <v>0.16024046231809266</v>
      </c>
      <c r="CL35" s="1">
        <v>0.16024157624336882</v>
      </c>
      <c r="CM35" s="1">
        <v>0.1602424344990758</v>
      </c>
      <c r="CN35" s="1">
        <v>0.1602430886956967</v>
      </c>
      <c r="CO35" s="1">
        <v>0.16024358002601807</v>
      </c>
      <c r="CP35" s="1">
        <v>0.16024394133899594</v>
      </c>
      <c r="CQ35" s="1">
        <v>0.16024419888134891</v>
      </c>
      <c r="CR35" s="1">
        <v>0.16024437359794041</v>
      </c>
      <c r="CS35" s="1">
        <v>0.16024448220716686</v>
      </c>
      <c r="CT35" s="1">
        <v>0.16024453804821118</v>
      </c>
      <c r="CU35" s="1">
        <v>0.16024455177139463</v>
      </c>
      <c r="CV35" s="1">
        <v>0.16024453187731824</v>
      </c>
      <c r="CW35" s="1">
        <v>0.16024448515121886</v>
      </c>
      <c r="CX35" s="1">
        <v>0.16024441700809047</v>
      </c>
      <c r="CY35" s="1">
        <v>0.16024433177041864</v>
      </c>
      <c r="CZ35" s="1">
        <v>0.16024423288834067</v>
      </c>
      <c r="DA35" s="1">
        <v>0.16024412311573114</v>
      </c>
      <c r="DB35" s="1">
        <v>0.16024400465054123</v>
      </c>
      <c r="DC35" s="1">
        <v>0.16024387924715922</v>
      </c>
      <c r="DD35" s="1">
        <v>0.16024374830590871</v>
      </c>
      <c r="DE35" s="1">
        <v>0.16024361294450551</v>
      </c>
      <c r="DF35" s="1">
        <v>0.1602434740550655</v>
      </c>
      <c r="DG35" s="1">
        <v>0.16024333234965732</v>
      </c>
      <c r="DH35" s="1">
        <v>0.16024318839663959</v>
      </c>
      <c r="DI35" s="1">
        <v>0.16024304264966474</v>
      </c>
      <c r="DJ35" s="1">
        <v>0.16024289547082471</v>
      </c>
      <c r="DK35" s="1">
        <v>0.160242747149133</v>
      </c>
      <c r="DL35" s="1">
        <v>0.16024259791527343</v>
      </c>
      <c r="DM35" s="1">
        <v>0.16024244795337295</v>
      </c>
      <c r="DN35" s="1">
        <v>0.16024229741039678</v>
      </c>
      <c r="DO35" s="1">
        <v>0.16024214640364923</v>
      </c>
      <c r="DP35" s="1">
        <v>0.16024199502675973</v>
      </c>
      <c r="DQ35" s="1">
        <v>0.16024184335446118</v>
      </c>
      <c r="DR35" s="1">
        <v>0.16024169144640352</v>
      </c>
      <c r="DS35" s="1">
        <v>0.16024153935019803</v>
      </c>
      <c r="DT35" s="1">
        <v>0.16024138710384675</v>
      </c>
    </row>
    <row r="36" spans="2:124" ht="15" x14ac:dyDescent="0.25">
      <c r="B36">
        <v>2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6">
        <v>1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M36" s="20">
        <v>0</v>
      </c>
      <c r="AN36" s="2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3.1666537505076892E-2</v>
      </c>
      <c r="AU36" s="1">
        <v>4.3241997163139576E-2</v>
      </c>
      <c r="AV36" s="1">
        <v>8.9922814810377255E-2</v>
      </c>
      <c r="AW36" s="1">
        <v>8.7999474956884913E-2</v>
      </c>
      <c r="AX36" s="1">
        <v>0.11866782615219632</v>
      </c>
      <c r="AY36" s="1">
        <v>0.11146201192573432</v>
      </c>
      <c r="AZ36" s="1">
        <v>0.12960574874842137</v>
      </c>
      <c r="BA36" s="1">
        <v>0.13269759177480675</v>
      </c>
      <c r="BB36" s="1">
        <v>0.14130629894886498</v>
      </c>
      <c r="BC36" s="1">
        <v>0.14212522238725905</v>
      </c>
      <c r="BD36" s="1">
        <v>0.14711465892264128</v>
      </c>
      <c r="BE36" s="1">
        <v>0.14951584060872106</v>
      </c>
      <c r="BF36" s="1">
        <v>0.1519830226744045</v>
      </c>
      <c r="BG36" s="1">
        <v>0.15327529212134622</v>
      </c>
      <c r="BH36" s="1">
        <v>0.15483023947625571</v>
      </c>
      <c r="BI36" s="1">
        <v>0.15592739575181969</v>
      </c>
      <c r="BJ36" s="1">
        <v>0.15681778428063778</v>
      </c>
      <c r="BK36" s="1">
        <v>0.15747118411184363</v>
      </c>
      <c r="BL36" s="1">
        <v>0.15804581405060927</v>
      </c>
      <c r="BM36" s="1">
        <v>0.15849352997109772</v>
      </c>
      <c r="BN36" s="1">
        <v>0.15884938585626848</v>
      </c>
      <c r="BO36" s="1">
        <v>0.15912771379272497</v>
      </c>
      <c r="BP36" s="1">
        <v>0.15935542659708685</v>
      </c>
      <c r="BQ36" s="1">
        <v>0.15953606734515591</v>
      </c>
      <c r="BR36" s="1">
        <v>0.15968039820798791</v>
      </c>
      <c r="BS36" s="1">
        <v>0.15979462291851557</v>
      </c>
      <c r="BT36" s="1">
        <v>0.15988642395439043</v>
      </c>
      <c r="BU36" s="1">
        <v>0.15995952790297674</v>
      </c>
      <c r="BV36" s="1">
        <v>0.16001797178305405</v>
      </c>
      <c r="BW36" s="1">
        <v>0.16006441157488374</v>
      </c>
      <c r="BX36" s="1">
        <v>0.16010152454721432</v>
      </c>
      <c r="BY36" s="1">
        <v>0.16013110421222504</v>
      </c>
      <c r="BZ36" s="1">
        <v>0.16015471064822531</v>
      </c>
      <c r="CA36" s="1">
        <v>0.16017349269723943</v>
      </c>
      <c r="CB36" s="1">
        <v>0.16018846065688558</v>
      </c>
      <c r="CC36" s="1">
        <v>0.16020037712822358</v>
      </c>
      <c r="CD36" s="1">
        <v>0.16020986206506907</v>
      </c>
      <c r="CE36" s="1">
        <v>0.16021739768409876</v>
      </c>
      <c r="CF36" s="1">
        <v>0.1602233820954434</v>
      </c>
      <c r="CG36" s="1">
        <v>0.16022812815176063</v>
      </c>
      <c r="CH36" s="1">
        <v>0.16023188610913328</v>
      </c>
      <c r="CI36" s="1">
        <v>0.1602348542254434</v>
      </c>
      <c r="CJ36" s="1">
        <v>0.16023719246561405</v>
      </c>
      <c r="CK36" s="1">
        <v>0.1602390279979688</v>
      </c>
      <c r="CL36" s="1">
        <v>0.16024046231809266</v>
      </c>
      <c r="CM36" s="1">
        <v>0.16024157624336882</v>
      </c>
      <c r="CN36" s="1">
        <v>0.1602424344990758</v>
      </c>
      <c r="CO36" s="1">
        <v>0.1602430886956967</v>
      </c>
      <c r="CP36" s="1">
        <v>0.16024358002601807</v>
      </c>
      <c r="CQ36" s="1">
        <v>0.16024394133899594</v>
      </c>
      <c r="CR36" s="1">
        <v>0.16024419888134891</v>
      </c>
      <c r="CS36" s="1">
        <v>0.16024437359794041</v>
      </c>
      <c r="CT36" s="1">
        <v>0.16024448220716686</v>
      </c>
      <c r="CU36" s="1">
        <v>0.16024453804821118</v>
      </c>
      <c r="CV36" s="1">
        <v>0.16024455177139463</v>
      </c>
      <c r="CW36" s="1">
        <v>0.16024453187731824</v>
      </c>
      <c r="CX36" s="1">
        <v>0.16024448515121886</v>
      </c>
      <c r="CY36" s="1">
        <v>0.16024441700809047</v>
      </c>
      <c r="CZ36" s="1">
        <v>0.16024433177041864</v>
      </c>
      <c r="DA36" s="1">
        <v>0.16024423288834067</v>
      </c>
      <c r="DB36" s="1">
        <v>0.16024412311573114</v>
      </c>
      <c r="DC36" s="1">
        <v>0.16024400465054123</v>
      </c>
      <c r="DD36" s="1">
        <v>0.16024387924715922</v>
      </c>
      <c r="DE36" s="1">
        <v>0.16024374830590871</v>
      </c>
      <c r="DF36" s="1">
        <v>0.16024361294450551</v>
      </c>
      <c r="DG36" s="1">
        <v>0.1602434740550655</v>
      </c>
      <c r="DH36" s="1">
        <v>0.16024333234965732</v>
      </c>
      <c r="DI36" s="1">
        <v>0.16024318839663959</v>
      </c>
      <c r="DJ36" s="1">
        <v>0.16024304264966474</v>
      </c>
      <c r="DK36" s="1">
        <v>0.16024289547082471</v>
      </c>
      <c r="DL36" s="1">
        <v>0.160242747149133</v>
      </c>
      <c r="DM36" s="1">
        <v>0.16024259791527343</v>
      </c>
      <c r="DN36" s="1">
        <v>0.16024244795337295</v>
      </c>
      <c r="DO36" s="1">
        <v>0.16024229741039678</v>
      </c>
      <c r="DP36" s="1">
        <v>0.16024214640364923</v>
      </c>
      <c r="DQ36" s="1">
        <v>0.16024199502675973</v>
      </c>
      <c r="DR36" s="1">
        <v>0.16024184335446118</v>
      </c>
      <c r="DS36" s="1">
        <v>0.16024169144640352</v>
      </c>
      <c r="DT36" s="1">
        <v>0.16024153935019803</v>
      </c>
    </row>
    <row r="37" spans="2:124" ht="15" x14ac:dyDescent="0.25">
      <c r="B37">
        <v>3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6">
        <v>0</v>
      </c>
      <c r="AC37" s="16">
        <v>1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M37" s="20">
        <v>0</v>
      </c>
      <c r="AN37" s="2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3.1666537505076892E-2</v>
      </c>
      <c r="AV37" s="1">
        <v>4.3241997163139576E-2</v>
      </c>
      <c r="AW37" s="1">
        <v>8.9922814810377255E-2</v>
      </c>
      <c r="AX37" s="1">
        <v>8.7999474956884913E-2</v>
      </c>
      <c r="AY37" s="1">
        <v>0.11866782615219632</v>
      </c>
      <c r="AZ37" s="1">
        <v>0.11146201192573432</v>
      </c>
      <c r="BA37" s="1">
        <v>0.12960574874842137</v>
      </c>
      <c r="BB37" s="1">
        <v>0.13269759177480675</v>
      </c>
      <c r="BC37" s="1">
        <v>0.14130629894886498</v>
      </c>
      <c r="BD37" s="1">
        <v>0.14212522238725905</v>
      </c>
      <c r="BE37" s="1">
        <v>0.14711465892264128</v>
      </c>
      <c r="BF37" s="1">
        <v>0.14951584060872106</v>
      </c>
      <c r="BG37" s="1">
        <v>0.1519830226744045</v>
      </c>
      <c r="BH37" s="1">
        <v>0.15327529212134622</v>
      </c>
      <c r="BI37" s="1">
        <v>0.15483023947625571</v>
      </c>
      <c r="BJ37" s="1">
        <v>0.15592739575181969</v>
      </c>
      <c r="BK37" s="1">
        <v>0.15681778428063778</v>
      </c>
      <c r="BL37" s="1">
        <v>0.15747118411184363</v>
      </c>
      <c r="BM37" s="1">
        <v>0.15804581405060927</v>
      </c>
      <c r="BN37" s="1">
        <v>0.15849352997109772</v>
      </c>
      <c r="BO37" s="1">
        <v>0.15884938585626848</v>
      </c>
      <c r="BP37" s="1">
        <v>0.15912771379272497</v>
      </c>
      <c r="BQ37" s="1">
        <v>0.15935542659708685</v>
      </c>
      <c r="BR37" s="1">
        <v>0.15953606734515591</v>
      </c>
      <c r="BS37" s="1">
        <v>0.15968039820798791</v>
      </c>
      <c r="BT37" s="1">
        <v>0.15979462291851557</v>
      </c>
      <c r="BU37" s="1">
        <v>0.15988642395439043</v>
      </c>
      <c r="BV37" s="1">
        <v>0.15995952790297674</v>
      </c>
      <c r="BW37" s="1">
        <v>0.16001797178305405</v>
      </c>
      <c r="BX37" s="1">
        <v>0.16006441157488374</v>
      </c>
      <c r="BY37" s="1">
        <v>0.16010152454721432</v>
      </c>
      <c r="BZ37" s="1">
        <v>0.16013110421222504</v>
      </c>
      <c r="CA37" s="1">
        <v>0.16015471064822531</v>
      </c>
      <c r="CB37" s="1">
        <v>0.16017349269723943</v>
      </c>
      <c r="CC37" s="1">
        <v>0.16018846065688558</v>
      </c>
      <c r="CD37" s="1">
        <v>0.16020037712822358</v>
      </c>
      <c r="CE37" s="1">
        <v>0.16020986206506907</v>
      </c>
      <c r="CF37" s="1">
        <v>0.16021739768409876</v>
      </c>
      <c r="CG37" s="1">
        <v>0.1602233820954434</v>
      </c>
      <c r="CH37" s="1">
        <v>0.16022812815176063</v>
      </c>
      <c r="CI37" s="1">
        <v>0.16023188610913328</v>
      </c>
      <c r="CJ37" s="1">
        <v>0.1602348542254434</v>
      </c>
      <c r="CK37" s="1">
        <v>0.16023719246561405</v>
      </c>
      <c r="CL37" s="1">
        <v>0.1602390279979688</v>
      </c>
      <c r="CM37" s="1">
        <v>0.16024046231809266</v>
      </c>
      <c r="CN37" s="1">
        <v>0.16024157624336882</v>
      </c>
      <c r="CO37" s="1">
        <v>0.1602424344990758</v>
      </c>
      <c r="CP37" s="1">
        <v>0.1602430886956967</v>
      </c>
      <c r="CQ37" s="1">
        <v>0.16024358002601807</v>
      </c>
      <c r="CR37" s="1">
        <v>0.16024394133899594</v>
      </c>
      <c r="CS37" s="1">
        <v>0.16024419888134891</v>
      </c>
      <c r="CT37" s="1">
        <v>0.16024437359794041</v>
      </c>
      <c r="CU37" s="1">
        <v>0.16024448220716686</v>
      </c>
      <c r="CV37" s="1">
        <v>0.16024453804821118</v>
      </c>
      <c r="CW37" s="1">
        <v>0.16024455177139463</v>
      </c>
      <c r="CX37" s="1">
        <v>0.16024453187731824</v>
      </c>
      <c r="CY37" s="1">
        <v>0.16024448515121886</v>
      </c>
      <c r="CZ37" s="1">
        <v>0.16024441700809047</v>
      </c>
      <c r="DA37" s="1">
        <v>0.16024433177041864</v>
      </c>
      <c r="DB37" s="1">
        <v>0.16024423288834067</v>
      </c>
      <c r="DC37" s="1">
        <v>0.16024412311573114</v>
      </c>
      <c r="DD37" s="1">
        <v>0.16024400465054123</v>
      </c>
      <c r="DE37" s="1">
        <v>0.16024387924715922</v>
      </c>
      <c r="DF37" s="1">
        <v>0.16024374830590871</v>
      </c>
      <c r="DG37" s="1">
        <v>0.16024361294450551</v>
      </c>
      <c r="DH37" s="1">
        <v>0.1602434740550655</v>
      </c>
      <c r="DI37" s="1">
        <v>0.16024333234965732</v>
      </c>
      <c r="DJ37" s="1">
        <v>0.16024318839663959</v>
      </c>
      <c r="DK37" s="1">
        <v>0.16024304264966474</v>
      </c>
      <c r="DL37" s="1">
        <v>0.16024289547082471</v>
      </c>
      <c r="DM37" s="1">
        <v>0.160242747149133</v>
      </c>
      <c r="DN37" s="1">
        <v>0.16024259791527343</v>
      </c>
      <c r="DO37" s="1">
        <v>0.16024244795337295</v>
      </c>
      <c r="DP37" s="1">
        <v>0.16024229741039678</v>
      </c>
      <c r="DQ37" s="1">
        <v>0.16024214640364923</v>
      </c>
      <c r="DR37" s="1">
        <v>0.16024199502675973</v>
      </c>
      <c r="DS37" s="1">
        <v>0.16024184335446118</v>
      </c>
      <c r="DT37" s="1">
        <v>0.16024169144640352</v>
      </c>
    </row>
    <row r="38" spans="2:124" ht="15" x14ac:dyDescent="0.25">
      <c r="B38">
        <v>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6">
        <v>0</v>
      </c>
      <c r="AC38" s="16">
        <v>0</v>
      </c>
      <c r="AD38" s="16">
        <v>1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M38" s="20">
        <v>0</v>
      </c>
      <c r="AN38" s="2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3.1666537505076892E-2</v>
      </c>
      <c r="AW38" s="1">
        <v>4.3241997163139576E-2</v>
      </c>
      <c r="AX38" s="1">
        <v>8.9922814810377255E-2</v>
      </c>
      <c r="AY38" s="1">
        <v>8.7999474956884913E-2</v>
      </c>
      <c r="AZ38" s="1">
        <v>0.11866782615219632</v>
      </c>
      <c r="BA38" s="1">
        <v>0.11146201192573432</v>
      </c>
      <c r="BB38" s="1">
        <v>0.12960574874842137</v>
      </c>
      <c r="BC38" s="1">
        <v>0.13269759177480675</v>
      </c>
      <c r="BD38" s="1">
        <v>0.14130629894886498</v>
      </c>
      <c r="BE38" s="1">
        <v>0.14212522238725905</v>
      </c>
      <c r="BF38" s="1">
        <v>0.14711465892264128</v>
      </c>
      <c r="BG38" s="1">
        <v>0.14951584060872106</v>
      </c>
      <c r="BH38" s="1">
        <v>0.1519830226744045</v>
      </c>
      <c r="BI38" s="1">
        <v>0.15327529212134622</v>
      </c>
      <c r="BJ38" s="1">
        <v>0.15483023947625571</v>
      </c>
      <c r="BK38" s="1">
        <v>0.15592739575181969</v>
      </c>
      <c r="BL38" s="1">
        <v>0.15681778428063778</v>
      </c>
      <c r="BM38" s="1">
        <v>0.15747118411184363</v>
      </c>
      <c r="BN38" s="1">
        <v>0.15804581405060927</v>
      </c>
      <c r="BO38" s="1">
        <v>0.15849352997109772</v>
      </c>
      <c r="BP38" s="1">
        <v>0.15884938585626848</v>
      </c>
      <c r="BQ38" s="1">
        <v>0.15912771379272497</v>
      </c>
      <c r="BR38" s="1">
        <v>0.15935542659708685</v>
      </c>
      <c r="BS38" s="1">
        <v>0.15953606734515591</v>
      </c>
      <c r="BT38" s="1">
        <v>0.15968039820798791</v>
      </c>
      <c r="BU38" s="1">
        <v>0.15979462291851557</v>
      </c>
      <c r="BV38" s="1">
        <v>0.15988642395439043</v>
      </c>
      <c r="BW38" s="1">
        <v>0.15995952790297674</v>
      </c>
      <c r="BX38" s="1">
        <v>0.16001797178305405</v>
      </c>
      <c r="BY38" s="1">
        <v>0.16006441157488374</v>
      </c>
      <c r="BZ38" s="1">
        <v>0.16010152454721432</v>
      </c>
      <c r="CA38" s="1">
        <v>0.16013110421222504</v>
      </c>
      <c r="CB38" s="1">
        <v>0.16015471064822531</v>
      </c>
      <c r="CC38" s="1">
        <v>0.16017349269723943</v>
      </c>
      <c r="CD38" s="1">
        <v>0.16018846065688558</v>
      </c>
      <c r="CE38" s="1">
        <v>0.16020037712822358</v>
      </c>
      <c r="CF38" s="1">
        <v>0.16020986206506907</v>
      </c>
      <c r="CG38" s="1">
        <v>0.16021739768409876</v>
      </c>
      <c r="CH38" s="1">
        <v>0.1602233820954434</v>
      </c>
      <c r="CI38" s="1">
        <v>0.16022812815176063</v>
      </c>
      <c r="CJ38" s="1">
        <v>0.16023188610913328</v>
      </c>
      <c r="CK38" s="1">
        <v>0.1602348542254434</v>
      </c>
      <c r="CL38" s="1">
        <v>0.16023719246561405</v>
      </c>
      <c r="CM38" s="1">
        <v>0.1602390279979688</v>
      </c>
      <c r="CN38" s="1">
        <v>0.16024046231809266</v>
      </c>
      <c r="CO38" s="1">
        <v>0.16024157624336882</v>
      </c>
      <c r="CP38" s="1">
        <v>0.1602424344990758</v>
      </c>
      <c r="CQ38" s="1">
        <v>0.1602430886956967</v>
      </c>
      <c r="CR38" s="1">
        <v>0.16024358002601807</v>
      </c>
      <c r="CS38" s="1">
        <v>0.16024394133899594</v>
      </c>
      <c r="CT38" s="1">
        <v>0.16024419888134891</v>
      </c>
      <c r="CU38" s="1">
        <v>0.16024437359794041</v>
      </c>
      <c r="CV38" s="1">
        <v>0.16024448220716686</v>
      </c>
      <c r="CW38" s="1">
        <v>0.16024453804821118</v>
      </c>
      <c r="CX38" s="1">
        <v>0.16024455177139463</v>
      </c>
      <c r="CY38" s="1">
        <v>0.16024453187731824</v>
      </c>
      <c r="CZ38" s="1">
        <v>0.16024448515121886</v>
      </c>
      <c r="DA38" s="1">
        <v>0.16024441700809047</v>
      </c>
      <c r="DB38" s="1">
        <v>0.16024433177041864</v>
      </c>
      <c r="DC38" s="1">
        <v>0.16024423288834067</v>
      </c>
      <c r="DD38" s="1">
        <v>0.16024412311573114</v>
      </c>
      <c r="DE38" s="1">
        <v>0.16024400465054123</v>
      </c>
      <c r="DF38" s="1">
        <v>0.16024387924715922</v>
      </c>
      <c r="DG38" s="1">
        <v>0.16024374830590871</v>
      </c>
      <c r="DH38" s="1">
        <v>0.16024361294450551</v>
      </c>
      <c r="DI38" s="1">
        <v>0.1602434740550655</v>
      </c>
      <c r="DJ38" s="1">
        <v>0.16024333234965732</v>
      </c>
      <c r="DK38" s="1">
        <v>0.16024318839663959</v>
      </c>
      <c r="DL38" s="1">
        <v>0.16024304264966474</v>
      </c>
      <c r="DM38" s="1">
        <v>0.16024289547082471</v>
      </c>
      <c r="DN38" s="1">
        <v>0.160242747149133</v>
      </c>
      <c r="DO38" s="1">
        <v>0.16024259791527343</v>
      </c>
      <c r="DP38" s="1">
        <v>0.16024244795337295</v>
      </c>
      <c r="DQ38" s="1">
        <v>0.16024229741039678</v>
      </c>
      <c r="DR38" s="1">
        <v>0.16024214640364923</v>
      </c>
      <c r="DS38" s="1">
        <v>0.16024199502675973</v>
      </c>
      <c r="DT38" s="1">
        <v>0.16024184335446118</v>
      </c>
    </row>
    <row r="39" spans="2:124" ht="15" x14ac:dyDescent="0.25">
      <c r="B39">
        <v>5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6">
        <v>0</v>
      </c>
      <c r="AC39" s="16">
        <v>0</v>
      </c>
      <c r="AD39" s="16">
        <v>0</v>
      </c>
      <c r="AE39" s="16">
        <v>1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M39" s="20">
        <v>0</v>
      </c>
      <c r="AN39" s="2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3.1666537505076892E-2</v>
      </c>
      <c r="AX39" s="1">
        <v>4.3241997163139576E-2</v>
      </c>
      <c r="AY39" s="1">
        <v>8.9922814810377255E-2</v>
      </c>
      <c r="AZ39" s="1">
        <v>8.7999474956884913E-2</v>
      </c>
      <c r="BA39" s="1">
        <v>0.11866782615219632</v>
      </c>
      <c r="BB39" s="1">
        <v>0.11146201192573432</v>
      </c>
      <c r="BC39" s="1">
        <v>0.12960574874842137</v>
      </c>
      <c r="BD39" s="1">
        <v>0.13269759177480675</v>
      </c>
      <c r="BE39" s="1">
        <v>0.14130629894886498</v>
      </c>
      <c r="BF39" s="1">
        <v>0.14212522238725905</v>
      </c>
      <c r="BG39" s="1">
        <v>0.14711465892264128</v>
      </c>
      <c r="BH39" s="1">
        <v>0.14951584060872106</v>
      </c>
      <c r="BI39" s="1">
        <v>0.1519830226744045</v>
      </c>
      <c r="BJ39" s="1">
        <v>0.15327529212134622</v>
      </c>
      <c r="BK39" s="1">
        <v>0.15483023947625571</v>
      </c>
      <c r="BL39" s="1">
        <v>0.15592739575181969</v>
      </c>
      <c r="BM39" s="1">
        <v>0.15681778428063778</v>
      </c>
      <c r="BN39" s="1">
        <v>0.15747118411184363</v>
      </c>
      <c r="BO39" s="1">
        <v>0.15804581405060927</v>
      </c>
      <c r="BP39" s="1">
        <v>0.15849352997109772</v>
      </c>
      <c r="BQ39" s="1">
        <v>0.15884938585626848</v>
      </c>
      <c r="BR39" s="1">
        <v>0.15912771379272497</v>
      </c>
      <c r="BS39" s="1">
        <v>0.15935542659708685</v>
      </c>
      <c r="BT39" s="1">
        <v>0.15953606734515591</v>
      </c>
      <c r="BU39" s="1">
        <v>0.15968039820798791</v>
      </c>
      <c r="BV39" s="1">
        <v>0.15979462291851557</v>
      </c>
      <c r="BW39" s="1">
        <v>0.15988642395439043</v>
      </c>
      <c r="BX39" s="1">
        <v>0.15995952790297674</v>
      </c>
      <c r="BY39" s="1">
        <v>0.16001797178305405</v>
      </c>
      <c r="BZ39" s="1">
        <v>0.16006441157488374</v>
      </c>
      <c r="CA39" s="1">
        <v>0.16010152454721432</v>
      </c>
      <c r="CB39" s="1">
        <v>0.16013110421222504</v>
      </c>
      <c r="CC39" s="1">
        <v>0.16015471064822531</v>
      </c>
      <c r="CD39" s="1">
        <v>0.16017349269723943</v>
      </c>
      <c r="CE39" s="1">
        <v>0.16018846065688558</v>
      </c>
      <c r="CF39" s="1">
        <v>0.16020037712822358</v>
      </c>
      <c r="CG39" s="1">
        <v>0.16020986206506907</v>
      </c>
      <c r="CH39" s="1">
        <v>0.16021739768409876</v>
      </c>
      <c r="CI39" s="1">
        <v>0.1602233820954434</v>
      </c>
      <c r="CJ39" s="1">
        <v>0.16022812815176063</v>
      </c>
      <c r="CK39" s="1">
        <v>0.16023188610913328</v>
      </c>
      <c r="CL39" s="1">
        <v>0.1602348542254434</v>
      </c>
      <c r="CM39" s="1">
        <v>0.16023719246561405</v>
      </c>
      <c r="CN39" s="1">
        <v>0.1602390279979688</v>
      </c>
      <c r="CO39" s="1">
        <v>0.16024046231809266</v>
      </c>
      <c r="CP39" s="1">
        <v>0.16024157624336882</v>
      </c>
      <c r="CQ39" s="1">
        <v>0.1602424344990758</v>
      </c>
      <c r="CR39" s="1">
        <v>0.1602430886956967</v>
      </c>
      <c r="CS39" s="1">
        <v>0.16024358002601807</v>
      </c>
      <c r="CT39" s="1">
        <v>0.16024394133899594</v>
      </c>
      <c r="CU39" s="1">
        <v>0.16024419888134891</v>
      </c>
      <c r="CV39" s="1">
        <v>0.16024437359794041</v>
      </c>
      <c r="CW39" s="1">
        <v>0.16024448220716686</v>
      </c>
      <c r="CX39" s="1">
        <v>0.16024453804821118</v>
      </c>
      <c r="CY39" s="1">
        <v>0.16024455177139463</v>
      </c>
      <c r="CZ39" s="1">
        <v>0.16024453187731824</v>
      </c>
      <c r="DA39" s="1">
        <v>0.16024448515121886</v>
      </c>
      <c r="DB39" s="1">
        <v>0.16024441700809047</v>
      </c>
      <c r="DC39" s="1">
        <v>0.16024433177041864</v>
      </c>
      <c r="DD39" s="1">
        <v>0.16024423288834067</v>
      </c>
      <c r="DE39" s="1">
        <v>0.16024412311573114</v>
      </c>
      <c r="DF39" s="1">
        <v>0.16024400465054123</v>
      </c>
      <c r="DG39" s="1">
        <v>0.16024387924715922</v>
      </c>
      <c r="DH39" s="1">
        <v>0.16024374830590871</v>
      </c>
      <c r="DI39" s="1">
        <v>0.16024361294450551</v>
      </c>
      <c r="DJ39" s="1">
        <v>0.1602434740550655</v>
      </c>
      <c r="DK39" s="1">
        <v>0.16024333234965732</v>
      </c>
      <c r="DL39" s="1">
        <v>0.16024318839663959</v>
      </c>
      <c r="DM39" s="1">
        <v>0.16024304264966474</v>
      </c>
      <c r="DN39" s="1">
        <v>0.16024289547082471</v>
      </c>
      <c r="DO39" s="1">
        <v>0.160242747149133</v>
      </c>
      <c r="DP39" s="1">
        <v>0.16024259791527343</v>
      </c>
      <c r="DQ39" s="1">
        <v>0.16024244795337295</v>
      </c>
      <c r="DR39" s="1">
        <v>0.16024229741039678</v>
      </c>
      <c r="DS39" s="1">
        <v>0.16024214640364923</v>
      </c>
      <c r="DT39" s="1">
        <v>0.16024199502675973</v>
      </c>
    </row>
    <row r="40" spans="2:124" ht="15" x14ac:dyDescent="0.25">
      <c r="B40">
        <v>6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1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M40" s="20">
        <v>0</v>
      </c>
      <c r="AN40" s="2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3.1666537505076892E-2</v>
      </c>
      <c r="AY40" s="1">
        <v>4.3241997163139576E-2</v>
      </c>
      <c r="AZ40" s="1">
        <v>8.9922814810377255E-2</v>
      </c>
      <c r="BA40" s="1">
        <v>8.7999474956884913E-2</v>
      </c>
      <c r="BB40" s="1">
        <v>0.11866782615219632</v>
      </c>
      <c r="BC40" s="1">
        <v>0.11146201192573432</v>
      </c>
      <c r="BD40" s="1">
        <v>0.12960574874842137</v>
      </c>
      <c r="BE40" s="1">
        <v>0.13269759177480675</v>
      </c>
      <c r="BF40" s="1">
        <v>0.14130629894886498</v>
      </c>
      <c r="BG40" s="1">
        <v>0.14212522238725905</v>
      </c>
      <c r="BH40" s="1">
        <v>0.14711465892264128</v>
      </c>
      <c r="BI40" s="1">
        <v>0.14951584060872106</v>
      </c>
      <c r="BJ40" s="1">
        <v>0.1519830226744045</v>
      </c>
      <c r="BK40" s="1">
        <v>0.15327529212134622</v>
      </c>
      <c r="BL40" s="1">
        <v>0.15483023947625571</v>
      </c>
      <c r="BM40" s="1">
        <v>0.15592739575181969</v>
      </c>
      <c r="BN40" s="1">
        <v>0.15681778428063778</v>
      </c>
      <c r="BO40" s="1">
        <v>0.15747118411184363</v>
      </c>
      <c r="BP40" s="1">
        <v>0.15804581405060927</v>
      </c>
      <c r="BQ40" s="1">
        <v>0.15849352997109772</v>
      </c>
      <c r="BR40" s="1">
        <v>0.15884938585626848</v>
      </c>
      <c r="BS40" s="1">
        <v>0.15912771379272497</v>
      </c>
      <c r="BT40" s="1">
        <v>0.15935542659708685</v>
      </c>
      <c r="BU40" s="1">
        <v>0.15953606734515591</v>
      </c>
      <c r="BV40" s="1">
        <v>0.15968039820798791</v>
      </c>
      <c r="BW40" s="1">
        <v>0.15979462291851557</v>
      </c>
      <c r="BX40" s="1">
        <v>0.15988642395439043</v>
      </c>
      <c r="BY40" s="1">
        <v>0.15995952790297674</v>
      </c>
      <c r="BZ40" s="1">
        <v>0.16001797178305405</v>
      </c>
      <c r="CA40" s="1">
        <v>0.16006441157488374</v>
      </c>
      <c r="CB40" s="1">
        <v>0.16010152454721432</v>
      </c>
      <c r="CC40" s="1">
        <v>0.16013110421222504</v>
      </c>
      <c r="CD40" s="1">
        <v>0.16015471064822531</v>
      </c>
      <c r="CE40" s="1">
        <v>0.16017349269723943</v>
      </c>
      <c r="CF40" s="1">
        <v>0.16018846065688558</v>
      </c>
      <c r="CG40" s="1">
        <v>0.16020037712822358</v>
      </c>
      <c r="CH40" s="1">
        <v>0.16020986206506907</v>
      </c>
      <c r="CI40" s="1">
        <v>0.16021739768409876</v>
      </c>
      <c r="CJ40" s="1">
        <v>0.1602233820954434</v>
      </c>
      <c r="CK40" s="1">
        <v>0.16022812815176063</v>
      </c>
      <c r="CL40" s="1">
        <v>0.16023188610913328</v>
      </c>
      <c r="CM40" s="1">
        <v>0.1602348542254434</v>
      </c>
      <c r="CN40" s="1">
        <v>0.16023719246561405</v>
      </c>
      <c r="CO40" s="1">
        <v>0.1602390279979688</v>
      </c>
      <c r="CP40" s="1">
        <v>0.16024046231809266</v>
      </c>
      <c r="CQ40" s="1">
        <v>0.16024157624336882</v>
      </c>
      <c r="CR40" s="1">
        <v>0.1602424344990758</v>
      </c>
      <c r="CS40" s="1">
        <v>0.1602430886956967</v>
      </c>
      <c r="CT40" s="1">
        <v>0.16024358002601807</v>
      </c>
      <c r="CU40" s="1">
        <v>0.16024394133899594</v>
      </c>
      <c r="CV40" s="1">
        <v>0.16024419888134891</v>
      </c>
      <c r="CW40" s="1">
        <v>0.16024437359794041</v>
      </c>
      <c r="CX40" s="1">
        <v>0.16024448220716686</v>
      </c>
      <c r="CY40" s="1">
        <v>0.16024453804821118</v>
      </c>
      <c r="CZ40" s="1">
        <v>0.16024455177139463</v>
      </c>
      <c r="DA40" s="1">
        <v>0.16024453187731824</v>
      </c>
      <c r="DB40" s="1">
        <v>0.16024448515121886</v>
      </c>
      <c r="DC40" s="1">
        <v>0.16024441700809047</v>
      </c>
      <c r="DD40" s="1">
        <v>0.16024433177041864</v>
      </c>
      <c r="DE40" s="1">
        <v>0.16024423288834067</v>
      </c>
      <c r="DF40" s="1">
        <v>0.16024412311573114</v>
      </c>
      <c r="DG40" s="1">
        <v>0.16024400465054123</v>
      </c>
      <c r="DH40" s="1">
        <v>0.16024387924715922</v>
      </c>
      <c r="DI40" s="1">
        <v>0.16024374830590871</v>
      </c>
      <c r="DJ40" s="1">
        <v>0.16024361294450551</v>
      </c>
      <c r="DK40" s="1">
        <v>0.1602434740550655</v>
      </c>
      <c r="DL40" s="1">
        <v>0.16024333234965732</v>
      </c>
      <c r="DM40" s="1">
        <v>0.16024318839663959</v>
      </c>
      <c r="DN40" s="1">
        <v>0.16024304264966474</v>
      </c>
      <c r="DO40" s="1">
        <v>0.16024289547082471</v>
      </c>
      <c r="DP40" s="1">
        <v>0.160242747149133</v>
      </c>
      <c r="DQ40" s="1">
        <v>0.16024259791527343</v>
      </c>
      <c r="DR40" s="1">
        <v>0.16024244795337295</v>
      </c>
      <c r="DS40" s="1">
        <v>0.16024229741039678</v>
      </c>
      <c r="DT40" s="1">
        <v>0.16024214640364923</v>
      </c>
    </row>
    <row r="41" spans="2:124" x14ac:dyDescent="0.3">
      <c r="B41">
        <v>7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1</v>
      </c>
      <c r="AH41" s="16">
        <v>0</v>
      </c>
      <c r="AI41" s="16">
        <v>0</v>
      </c>
      <c r="AJ41" s="16">
        <v>0</v>
      </c>
      <c r="AK41" s="16">
        <v>0</v>
      </c>
      <c r="AM41" s="20">
        <v>0</v>
      </c>
      <c r="AN41" s="2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3.1666537505076892E-2</v>
      </c>
      <c r="AZ41" s="1">
        <v>4.3241997163139576E-2</v>
      </c>
      <c r="BA41" s="1">
        <v>8.9922814810377255E-2</v>
      </c>
      <c r="BB41" s="1">
        <v>8.7999474956884913E-2</v>
      </c>
      <c r="BC41" s="1">
        <v>0.11866782615219632</v>
      </c>
      <c r="BD41" s="1">
        <v>0.11146201192573432</v>
      </c>
      <c r="BE41" s="1">
        <v>0.12960574874842137</v>
      </c>
      <c r="BF41" s="1">
        <v>0.13269759177480675</v>
      </c>
      <c r="BG41" s="1">
        <v>0.14130629894886498</v>
      </c>
      <c r="BH41" s="1">
        <v>0.14212522238725905</v>
      </c>
      <c r="BI41" s="1">
        <v>0.14711465892264128</v>
      </c>
      <c r="BJ41" s="1">
        <v>0.14951584060872106</v>
      </c>
      <c r="BK41" s="1">
        <v>0.1519830226744045</v>
      </c>
      <c r="BL41" s="1">
        <v>0.15327529212134622</v>
      </c>
      <c r="BM41" s="1">
        <v>0.15483023947625571</v>
      </c>
      <c r="BN41" s="1">
        <v>0.15592739575181969</v>
      </c>
      <c r="BO41" s="1">
        <v>0.15681778428063778</v>
      </c>
      <c r="BP41" s="1">
        <v>0.15747118411184363</v>
      </c>
      <c r="BQ41" s="1">
        <v>0.15804581405060927</v>
      </c>
      <c r="BR41" s="1">
        <v>0.15849352997109772</v>
      </c>
      <c r="BS41" s="1">
        <v>0.15884938585626848</v>
      </c>
      <c r="BT41" s="1">
        <v>0.15912771379272497</v>
      </c>
      <c r="BU41" s="1">
        <v>0.15935542659708685</v>
      </c>
      <c r="BV41" s="1">
        <v>0.15953606734515591</v>
      </c>
      <c r="BW41" s="1">
        <v>0.15968039820798791</v>
      </c>
      <c r="BX41" s="1">
        <v>0.15979462291851557</v>
      </c>
      <c r="BY41" s="1">
        <v>0.15988642395439043</v>
      </c>
      <c r="BZ41" s="1">
        <v>0.15995952790297674</v>
      </c>
      <c r="CA41" s="1">
        <v>0.16001797178305405</v>
      </c>
      <c r="CB41" s="1">
        <v>0.16006441157488374</v>
      </c>
      <c r="CC41" s="1">
        <v>0.16010152454721432</v>
      </c>
      <c r="CD41" s="1">
        <v>0.16013110421222504</v>
      </c>
      <c r="CE41" s="1">
        <v>0.16015471064822531</v>
      </c>
      <c r="CF41" s="1">
        <v>0.16017349269723943</v>
      </c>
      <c r="CG41" s="1">
        <v>0.16018846065688558</v>
      </c>
      <c r="CH41" s="1">
        <v>0.16020037712822358</v>
      </c>
      <c r="CI41" s="1">
        <v>0.16020986206506907</v>
      </c>
      <c r="CJ41" s="1">
        <v>0.16021739768409876</v>
      </c>
      <c r="CK41" s="1">
        <v>0.1602233820954434</v>
      </c>
      <c r="CL41" s="1">
        <v>0.16022812815176063</v>
      </c>
      <c r="CM41" s="1">
        <v>0.16023188610913328</v>
      </c>
      <c r="CN41" s="1">
        <v>0.1602348542254434</v>
      </c>
      <c r="CO41" s="1">
        <v>0.16023719246561405</v>
      </c>
      <c r="CP41" s="1">
        <v>0.1602390279979688</v>
      </c>
      <c r="CQ41" s="1">
        <v>0.16024046231809266</v>
      </c>
      <c r="CR41" s="1">
        <v>0.16024157624336882</v>
      </c>
      <c r="CS41" s="1">
        <v>0.1602424344990758</v>
      </c>
      <c r="CT41" s="1">
        <v>0.1602430886956967</v>
      </c>
      <c r="CU41" s="1">
        <v>0.16024358002601807</v>
      </c>
      <c r="CV41" s="1">
        <v>0.16024394133899594</v>
      </c>
      <c r="CW41" s="1">
        <v>0.16024419888134891</v>
      </c>
      <c r="CX41" s="1">
        <v>0.16024437359794041</v>
      </c>
      <c r="CY41" s="1">
        <v>0.16024448220716686</v>
      </c>
      <c r="CZ41" s="1">
        <v>0.16024453804821118</v>
      </c>
      <c r="DA41" s="1">
        <v>0.16024455177139463</v>
      </c>
      <c r="DB41" s="1">
        <v>0.16024453187731824</v>
      </c>
      <c r="DC41" s="1">
        <v>0.16024448515121886</v>
      </c>
      <c r="DD41" s="1">
        <v>0.16024441700809047</v>
      </c>
      <c r="DE41" s="1">
        <v>0.16024433177041864</v>
      </c>
      <c r="DF41" s="1">
        <v>0.16024423288834067</v>
      </c>
      <c r="DG41" s="1">
        <v>0.16024412311573114</v>
      </c>
      <c r="DH41" s="1">
        <v>0.16024400465054123</v>
      </c>
      <c r="DI41" s="1">
        <v>0.16024387924715922</v>
      </c>
      <c r="DJ41" s="1">
        <v>0.16024374830590871</v>
      </c>
      <c r="DK41" s="1">
        <v>0.16024361294450551</v>
      </c>
      <c r="DL41" s="1">
        <v>0.1602434740550655</v>
      </c>
      <c r="DM41" s="1">
        <v>0.16024333234965732</v>
      </c>
      <c r="DN41" s="1">
        <v>0.16024318839663959</v>
      </c>
      <c r="DO41" s="1">
        <v>0.16024304264966474</v>
      </c>
      <c r="DP41" s="1">
        <v>0.16024289547082471</v>
      </c>
      <c r="DQ41" s="1">
        <v>0.160242747149133</v>
      </c>
      <c r="DR41" s="1">
        <v>0.16024259791527343</v>
      </c>
      <c r="DS41" s="1">
        <v>0.16024244795337295</v>
      </c>
      <c r="DT41" s="1">
        <v>0.16024229741039678</v>
      </c>
    </row>
    <row r="42" spans="2:124" x14ac:dyDescent="0.3">
      <c r="B42">
        <v>8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1</v>
      </c>
      <c r="AI42" s="16">
        <v>0</v>
      </c>
      <c r="AJ42" s="16">
        <v>0</v>
      </c>
      <c r="AK42" s="16">
        <v>0</v>
      </c>
      <c r="AM42" s="20">
        <v>0</v>
      </c>
      <c r="AN42" s="2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3.1666537505076892E-2</v>
      </c>
      <c r="BA42" s="1">
        <v>4.3241997163139576E-2</v>
      </c>
      <c r="BB42" s="1">
        <v>8.9922814810377255E-2</v>
      </c>
      <c r="BC42" s="1">
        <v>8.7999474956884913E-2</v>
      </c>
      <c r="BD42" s="1">
        <v>0.11866782615219632</v>
      </c>
      <c r="BE42" s="1">
        <v>0.11146201192573432</v>
      </c>
      <c r="BF42" s="1">
        <v>0.12960574874842137</v>
      </c>
      <c r="BG42" s="1">
        <v>0.13269759177480675</v>
      </c>
      <c r="BH42" s="1">
        <v>0.14130629894886498</v>
      </c>
      <c r="BI42" s="1">
        <v>0.14212522238725905</v>
      </c>
      <c r="BJ42" s="1">
        <v>0.14711465892264128</v>
      </c>
      <c r="BK42" s="1">
        <v>0.14951584060872106</v>
      </c>
      <c r="BL42" s="1">
        <v>0.1519830226744045</v>
      </c>
      <c r="BM42" s="1">
        <v>0.15327529212134622</v>
      </c>
      <c r="BN42" s="1">
        <v>0.15483023947625571</v>
      </c>
      <c r="BO42" s="1">
        <v>0.15592739575181969</v>
      </c>
      <c r="BP42" s="1">
        <v>0.15681778428063778</v>
      </c>
      <c r="BQ42" s="1">
        <v>0.15747118411184363</v>
      </c>
      <c r="BR42" s="1">
        <v>0.15804581405060927</v>
      </c>
      <c r="BS42" s="1">
        <v>0.15849352997109772</v>
      </c>
      <c r="BT42" s="1">
        <v>0.15884938585626848</v>
      </c>
      <c r="BU42" s="1">
        <v>0.15912771379272497</v>
      </c>
      <c r="BV42" s="1">
        <v>0.15935542659708685</v>
      </c>
      <c r="BW42" s="1">
        <v>0.15953606734515591</v>
      </c>
      <c r="BX42" s="1">
        <v>0.15968039820798791</v>
      </c>
      <c r="BY42" s="1">
        <v>0.15979462291851557</v>
      </c>
      <c r="BZ42" s="1">
        <v>0.15988642395439043</v>
      </c>
      <c r="CA42" s="1">
        <v>0.15995952790297674</v>
      </c>
      <c r="CB42" s="1">
        <v>0.16001797178305405</v>
      </c>
      <c r="CC42" s="1">
        <v>0.16006441157488374</v>
      </c>
      <c r="CD42" s="1">
        <v>0.16010152454721432</v>
      </c>
      <c r="CE42" s="1">
        <v>0.16013110421222504</v>
      </c>
      <c r="CF42" s="1">
        <v>0.16015471064822531</v>
      </c>
      <c r="CG42" s="1">
        <v>0.16017349269723943</v>
      </c>
      <c r="CH42" s="1">
        <v>0.16018846065688558</v>
      </c>
      <c r="CI42" s="1">
        <v>0.16020037712822358</v>
      </c>
      <c r="CJ42" s="1">
        <v>0.16020986206506907</v>
      </c>
      <c r="CK42" s="1">
        <v>0.16021739768409876</v>
      </c>
      <c r="CL42" s="1">
        <v>0.1602233820954434</v>
      </c>
      <c r="CM42" s="1">
        <v>0.16022812815176063</v>
      </c>
      <c r="CN42" s="1">
        <v>0.16023188610913328</v>
      </c>
      <c r="CO42" s="1">
        <v>0.1602348542254434</v>
      </c>
      <c r="CP42" s="1">
        <v>0.16023719246561405</v>
      </c>
      <c r="CQ42" s="1">
        <v>0.1602390279979688</v>
      </c>
      <c r="CR42" s="1">
        <v>0.16024046231809266</v>
      </c>
      <c r="CS42" s="1">
        <v>0.16024157624336882</v>
      </c>
      <c r="CT42" s="1">
        <v>0.1602424344990758</v>
      </c>
      <c r="CU42" s="1">
        <v>0.1602430886956967</v>
      </c>
      <c r="CV42" s="1">
        <v>0.16024358002601807</v>
      </c>
      <c r="CW42" s="1">
        <v>0.16024394133899594</v>
      </c>
      <c r="CX42" s="1">
        <v>0.16024419888134891</v>
      </c>
      <c r="CY42" s="1">
        <v>0.16024437359794041</v>
      </c>
      <c r="CZ42" s="1">
        <v>0.16024448220716686</v>
      </c>
      <c r="DA42" s="1">
        <v>0.16024453804821118</v>
      </c>
      <c r="DB42" s="1">
        <v>0.16024455177139463</v>
      </c>
      <c r="DC42" s="1">
        <v>0.16024453187731824</v>
      </c>
      <c r="DD42" s="1">
        <v>0.16024448515121886</v>
      </c>
      <c r="DE42" s="1">
        <v>0.16024441700809047</v>
      </c>
      <c r="DF42" s="1">
        <v>0.16024433177041864</v>
      </c>
      <c r="DG42" s="1">
        <v>0.16024423288834067</v>
      </c>
      <c r="DH42" s="1">
        <v>0.16024412311573114</v>
      </c>
      <c r="DI42" s="1">
        <v>0.16024400465054123</v>
      </c>
      <c r="DJ42" s="1">
        <v>0.16024387924715922</v>
      </c>
      <c r="DK42" s="1">
        <v>0.16024374830590871</v>
      </c>
      <c r="DL42" s="1">
        <v>0.16024361294450551</v>
      </c>
      <c r="DM42" s="1">
        <v>0.1602434740550655</v>
      </c>
      <c r="DN42" s="1">
        <v>0.16024333234965732</v>
      </c>
      <c r="DO42" s="1">
        <v>0.16024318839663959</v>
      </c>
      <c r="DP42" s="1">
        <v>0.16024304264966474</v>
      </c>
      <c r="DQ42" s="1">
        <v>0.16024289547082471</v>
      </c>
      <c r="DR42" s="1">
        <v>0.160242747149133</v>
      </c>
      <c r="DS42" s="1">
        <v>0.16024259791527343</v>
      </c>
      <c r="DT42" s="1">
        <v>0.16024244795337295</v>
      </c>
    </row>
    <row r="43" spans="2:124" x14ac:dyDescent="0.3">
      <c r="B43">
        <v>9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1</v>
      </c>
      <c r="AJ43" s="16">
        <v>0</v>
      </c>
      <c r="AK43" s="16">
        <v>0</v>
      </c>
      <c r="AM43" s="20">
        <v>0</v>
      </c>
      <c r="AN43" s="2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3.1666537505076892E-2</v>
      </c>
      <c r="BB43" s="1">
        <v>4.3241997163139576E-2</v>
      </c>
      <c r="BC43" s="1">
        <v>8.9922814810377255E-2</v>
      </c>
      <c r="BD43" s="1">
        <v>8.7999474956884913E-2</v>
      </c>
      <c r="BE43" s="1">
        <v>0.11866782615219632</v>
      </c>
      <c r="BF43" s="1">
        <v>0.11146201192573432</v>
      </c>
      <c r="BG43" s="1">
        <v>0.12960574874842137</v>
      </c>
      <c r="BH43" s="1">
        <v>0.13269759177480675</v>
      </c>
      <c r="BI43" s="1">
        <v>0.14130629894886498</v>
      </c>
      <c r="BJ43" s="1">
        <v>0.14212522238725905</v>
      </c>
      <c r="BK43" s="1">
        <v>0.14711465892264128</v>
      </c>
      <c r="BL43" s="1">
        <v>0.14951584060872106</v>
      </c>
      <c r="BM43" s="1">
        <v>0.1519830226744045</v>
      </c>
      <c r="BN43" s="1">
        <v>0.15327529212134622</v>
      </c>
      <c r="BO43" s="1">
        <v>0.15483023947625571</v>
      </c>
      <c r="BP43" s="1">
        <v>0.15592739575181969</v>
      </c>
      <c r="BQ43" s="1">
        <v>0.15681778428063778</v>
      </c>
      <c r="BR43" s="1">
        <v>0.15747118411184363</v>
      </c>
      <c r="BS43" s="1">
        <v>0.15804581405060927</v>
      </c>
      <c r="BT43" s="1">
        <v>0.15849352997109772</v>
      </c>
      <c r="BU43" s="1">
        <v>0.15884938585626848</v>
      </c>
      <c r="BV43" s="1">
        <v>0.15912771379272497</v>
      </c>
      <c r="BW43" s="1">
        <v>0.15935542659708685</v>
      </c>
      <c r="BX43" s="1">
        <v>0.15953606734515591</v>
      </c>
      <c r="BY43" s="1">
        <v>0.15968039820798791</v>
      </c>
      <c r="BZ43" s="1">
        <v>0.15979462291851557</v>
      </c>
      <c r="CA43" s="1">
        <v>0.15988642395439043</v>
      </c>
      <c r="CB43" s="1">
        <v>0.15995952790297674</v>
      </c>
      <c r="CC43" s="1">
        <v>0.16001797178305405</v>
      </c>
      <c r="CD43" s="1">
        <v>0.16006441157488374</v>
      </c>
      <c r="CE43" s="1">
        <v>0.16010152454721432</v>
      </c>
      <c r="CF43" s="1">
        <v>0.16013110421222504</v>
      </c>
      <c r="CG43" s="1">
        <v>0.16015471064822531</v>
      </c>
      <c r="CH43" s="1">
        <v>0.16017349269723943</v>
      </c>
      <c r="CI43" s="1">
        <v>0.16018846065688558</v>
      </c>
      <c r="CJ43" s="1">
        <v>0.16020037712822358</v>
      </c>
      <c r="CK43" s="1">
        <v>0.16020986206506907</v>
      </c>
      <c r="CL43" s="1">
        <v>0.16021739768409876</v>
      </c>
      <c r="CM43" s="1">
        <v>0.1602233820954434</v>
      </c>
      <c r="CN43" s="1">
        <v>0.16022812815176063</v>
      </c>
      <c r="CO43" s="1">
        <v>0.16023188610913328</v>
      </c>
      <c r="CP43" s="1">
        <v>0.1602348542254434</v>
      </c>
      <c r="CQ43" s="1">
        <v>0.16023719246561405</v>
      </c>
      <c r="CR43" s="1">
        <v>0.1602390279979688</v>
      </c>
      <c r="CS43" s="1">
        <v>0.16024046231809266</v>
      </c>
      <c r="CT43" s="1">
        <v>0.16024157624336882</v>
      </c>
      <c r="CU43" s="1">
        <v>0.1602424344990758</v>
      </c>
      <c r="CV43" s="1">
        <v>0.1602430886956967</v>
      </c>
      <c r="CW43" s="1">
        <v>0.16024358002601807</v>
      </c>
      <c r="CX43" s="1">
        <v>0.16024394133899594</v>
      </c>
      <c r="CY43" s="1">
        <v>0.16024419888134891</v>
      </c>
      <c r="CZ43" s="1">
        <v>0.16024437359794041</v>
      </c>
      <c r="DA43" s="1">
        <v>0.16024448220716686</v>
      </c>
      <c r="DB43" s="1">
        <v>0.16024453804821118</v>
      </c>
      <c r="DC43" s="1">
        <v>0.16024455177139463</v>
      </c>
      <c r="DD43" s="1">
        <v>0.16024453187731824</v>
      </c>
      <c r="DE43" s="1">
        <v>0.16024448515121886</v>
      </c>
      <c r="DF43" s="1">
        <v>0.16024441700809047</v>
      </c>
      <c r="DG43" s="1">
        <v>0.16024433177041864</v>
      </c>
      <c r="DH43" s="1">
        <v>0.16024423288834067</v>
      </c>
      <c r="DI43" s="1">
        <v>0.16024412311573114</v>
      </c>
      <c r="DJ43" s="1">
        <v>0.16024400465054123</v>
      </c>
      <c r="DK43" s="1">
        <v>0.16024387924715922</v>
      </c>
      <c r="DL43" s="1">
        <v>0.16024374830590871</v>
      </c>
      <c r="DM43" s="1">
        <v>0.16024361294450551</v>
      </c>
      <c r="DN43" s="1">
        <v>0.1602434740550655</v>
      </c>
      <c r="DO43" s="1">
        <v>0.16024333234965732</v>
      </c>
      <c r="DP43" s="1">
        <v>0.16024318839663959</v>
      </c>
      <c r="DQ43" s="1">
        <v>0.16024304264966474</v>
      </c>
      <c r="DR43" s="1">
        <v>0.16024289547082471</v>
      </c>
      <c r="DS43" s="1">
        <v>0.160242747149133</v>
      </c>
      <c r="DT43" s="1">
        <v>0.16024259791527343</v>
      </c>
    </row>
    <row r="44" spans="2:124" x14ac:dyDescent="0.3">
      <c r="B44">
        <v>10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1</v>
      </c>
      <c r="AK44" s="16">
        <v>0</v>
      </c>
      <c r="AM44" s="20">
        <v>0</v>
      </c>
      <c r="AN44" s="2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3.1666537505076892E-2</v>
      </c>
      <c r="BC44" s="1">
        <v>4.3241997163139576E-2</v>
      </c>
      <c r="BD44" s="1">
        <v>8.9922814810377255E-2</v>
      </c>
      <c r="BE44" s="1">
        <v>8.7999474956884913E-2</v>
      </c>
      <c r="BF44" s="1">
        <v>0.11866782615219632</v>
      </c>
      <c r="BG44" s="1">
        <v>0.11146201192573432</v>
      </c>
      <c r="BH44" s="1">
        <v>0.12960574874842137</v>
      </c>
      <c r="BI44" s="1">
        <v>0.13269759177480675</v>
      </c>
      <c r="BJ44" s="1">
        <v>0.14130629894886498</v>
      </c>
      <c r="BK44" s="1">
        <v>0.14212522238725905</v>
      </c>
      <c r="BL44" s="1">
        <v>0.14711465892264128</v>
      </c>
      <c r="BM44" s="1">
        <v>0.14951584060872106</v>
      </c>
      <c r="BN44" s="1">
        <v>0.1519830226744045</v>
      </c>
      <c r="BO44" s="1">
        <v>0.15327529212134622</v>
      </c>
      <c r="BP44" s="1">
        <v>0.15483023947625571</v>
      </c>
      <c r="BQ44" s="1">
        <v>0.15592739575181969</v>
      </c>
      <c r="BR44" s="1">
        <v>0.15681778428063778</v>
      </c>
      <c r="BS44" s="1">
        <v>0.15747118411184363</v>
      </c>
      <c r="BT44" s="1">
        <v>0.15804581405060927</v>
      </c>
      <c r="BU44" s="1">
        <v>0.15849352997109772</v>
      </c>
      <c r="BV44" s="1">
        <v>0.15884938585626848</v>
      </c>
      <c r="BW44" s="1">
        <v>0.15912771379272497</v>
      </c>
      <c r="BX44" s="1">
        <v>0.15935542659708685</v>
      </c>
      <c r="BY44" s="1">
        <v>0.15953606734515591</v>
      </c>
      <c r="BZ44" s="1">
        <v>0.15968039820798791</v>
      </c>
      <c r="CA44" s="1">
        <v>0.15979462291851557</v>
      </c>
      <c r="CB44" s="1">
        <v>0.15988642395439043</v>
      </c>
      <c r="CC44" s="1">
        <v>0.15995952790297674</v>
      </c>
      <c r="CD44" s="1">
        <v>0.16001797178305405</v>
      </c>
      <c r="CE44" s="1">
        <v>0.16006441157488374</v>
      </c>
      <c r="CF44" s="1">
        <v>0.16010152454721432</v>
      </c>
      <c r="CG44" s="1">
        <v>0.16013110421222504</v>
      </c>
      <c r="CH44" s="1">
        <v>0.16015471064822531</v>
      </c>
      <c r="CI44" s="1">
        <v>0.16017349269723943</v>
      </c>
      <c r="CJ44" s="1">
        <v>0.16018846065688558</v>
      </c>
      <c r="CK44" s="1">
        <v>0.16020037712822358</v>
      </c>
      <c r="CL44" s="1">
        <v>0.16020986206506907</v>
      </c>
      <c r="CM44" s="1">
        <v>0.16021739768409876</v>
      </c>
      <c r="CN44" s="1">
        <v>0.1602233820954434</v>
      </c>
      <c r="CO44" s="1">
        <v>0.16022812815176063</v>
      </c>
      <c r="CP44" s="1">
        <v>0.16023188610913328</v>
      </c>
      <c r="CQ44" s="1">
        <v>0.1602348542254434</v>
      </c>
      <c r="CR44" s="1">
        <v>0.16023719246561405</v>
      </c>
      <c r="CS44" s="1">
        <v>0.1602390279979688</v>
      </c>
      <c r="CT44" s="1">
        <v>0.16024046231809266</v>
      </c>
      <c r="CU44" s="1">
        <v>0.16024157624336882</v>
      </c>
      <c r="CV44" s="1">
        <v>0.1602424344990758</v>
      </c>
      <c r="CW44" s="1">
        <v>0.1602430886956967</v>
      </c>
      <c r="CX44" s="1">
        <v>0.16024358002601807</v>
      </c>
      <c r="CY44" s="1">
        <v>0.16024394133899594</v>
      </c>
      <c r="CZ44" s="1">
        <v>0.16024419888134891</v>
      </c>
      <c r="DA44" s="1">
        <v>0.16024437359794041</v>
      </c>
      <c r="DB44" s="1">
        <v>0.16024448220716686</v>
      </c>
      <c r="DC44" s="1">
        <v>0.16024453804821118</v>
      </c>
      <c r="DD44" s="1">
        <v>0.16024455177139463</v>
      </c>
      <c r="DE44" s="1">
        <v>0.16024453187731824</v>
      </c>
      <c r="DF44" s="1">
        <v>0.16024448515121886</v>
      </c>
      <c r="DG44" s="1">
        <v>0.16024441700809047</v>
      </c>
      <c r="DH44" s="1">
        <v>0.16024433177041864</v>
      </c>
      <c r="DI44" s="1">
        <v>0.16024423288834067</v>
      </c>
      <c r="DJ44" s="1">
        <v>0.16024412311573114</v>
      </c>
      <c r="DK44" s="1">
        <v>0.16024400465054123</v>
      </c>
      <c r="DL44" s="1">
        <v>0.16024387924715922</v>
      </c>
      <c r="DM44" s="1">
        <v>0.16024374830590871</v>
      </c>
      <c r="DN44" s="1">
        <v>0.16024361294450551</v>
      </c>
      <c r="DO44" s="1">
        <v>0.1602434740550655</v>
      </c>
      <c r="DP44" s="1">
        <v>0.16024333234965732</v>
      </c>
      <c r="DQ44" s="1">
        <v>0.16024318839663959</v>
      </c>
      <c r="DR44" s="1">
        <v>0.16024304264966474</v>
      </c>
      <c r="DS44" s="1">
        <v>0.16024289547082471</v>
      </c>
      <c r="DT44" s="1">
        <v>0.160242747149133</v>
      </c>
    </row>
    <row r="45" spans="2:124" x14ac:dyDescent="0.3"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6" spans="2:124" x14ac:dyDescent="0.3">
      <c r="AL46" s="32"/>
      <c r="AM46" s="33" t="s">
        <v>159</v>
      </c>
      <c r="AN46" s="10">
        <f>SUM(AP46:BI46)</f>
        <v>0.50557823082471764</v>
      </c>
      <c r="AP46" s="1">
        <f t="array" ref="AP46">AP5*MMULT(TRANSPOSE($AN10:$AN39),AP10:AP39)</f>
        <v>0</v>
      </c>
      <c r="AQ46" s="1">
        <f t="array" ref="AQ46">AQ5*MMULT(TRANSPOSE($AN10:$AN44),AQ10:AQ44)</f>
        <v>0</v>
      </c>
      <c r="AR46" s="1">
        <f t="array" ref="AR46">AR5*MMULT(TRANSPOSE($AN10:$AN44),AR10:AR44)</f>
        <v>0</v>
      </c>
      <c r="AS46" s="1">
        <f t="array" ref="AS46">AS5*MMULT(TRANSPOSE($AN10:$AN44),AS10:AS44)</f>
        <v>0</v>
      </c>
      <c r="AT46" s="1">
        <f t="array" ref="AT46">AT5*MMULT(TRANSPOSE($AN10:$AN44),AT10:AT44)</f>
        <v>1.2405780368341288E-2</v>
      </c>
      <c r="AU46" s="1">
        <f t="array" ref="AU46">AU5*MMULT(TRANSPOSE($AN10:$AN44),AU10:AU44)</f>
        <v>1.6133922032226061E-2</v>
      </c>
      <c r="AV46" s="1">
        <f t="array" ref="AV46">AV5*MMULT(TRANSPOSE($AN10:$AN44),AV10:AV44)</f>
        <v>3.1953232819241749E-2</v>
      </c>
      <c r="AW46" s="1">
        <f t="array" ref="AW46">AW5*MMULT(TRANSPOSE($AN10:$AN44),AW10:AW44)</f>
        <v>2.9780754244338712E-2</v>
      </c>
      <c r="AX46" s="1">
        <f t="array" ref="AX46">AX5*MMULT(TRANSPOSE($AN10:$AN44),AX10:AX44)</f>
        <v>3.824716940294462E-2</v>
      </c>
      <c r="AY46" s="1">
        <f t="array" ref="AY46">AY5*MMULT(TRANSPOSE($AN10:$AN44),AY10:AY44)</f>
        <v>3.4214003193763234E-2</v>
      </c>
      <c r="AZ46" s="1">
        <f t="array" ref="AZ46">AZ5*MMULT(TRANSPOSE($AN10:$AN44),AZ10:AZ44)</f>
        <v>3.788889851987122E-2</v>
      </c>
      <c r="BA46" s="1">
        <f t="array" ref="BA46">BA5*MMULT(TRANSPOSE($AN10:$AN44),BA10:BA44)</f>
        <v>3.6945492201131573E-2</v>
      </c>
      <c r="BB46" s="1">
        <f t="array" ref="BB46">BB5*MMULT(TRANSPOSE($AN10:$AN44),BB10:BB44)</f>
        <v>3.7468873656624928E-2</v>
      </c>
      <c r="BC46" s="1">
        <f t="array" ref="BC46">BC5*MMULT(TRANSPOSE($AN10:$AN44),BC10:BC44)</f>
        <v>3.5891447570082911E-2</v>
      </c>
      <c r="BD46" s="1">
        <f t="array" ref="BD46">BD5*MMULT(TRANSPOSE($AN10:$AN44),BD10:BD44)</f>
        <v>3.5382333160805884E-2</v>
      </c>
      <c r="BE46" s="1">
        <f t="array" ref="BE46">BE5*MMULT(TRANSPOSE($AN10:$AN44),BE10:BE44)</f>
        <v>3.4247464651542402E-2</v>
      </c>
      <c r="BF46" s="1">
        <f t="array" ref="BF46">BF5*MMULT(TRANSPOSE($AN10:$AN44),BF10:BF44)</f>
        <v>3.315484468296425E-2</v>
      </c>
      <c r="BG46" s="1">
        <f t="array" ref="BG46">BG5*MMULT(TRANSPOSE($AN10:$AN44),BG10:BG44)</f>
        <v>3.1844524878633276E-2</v>
      </c>
      <c r="BH46" s="1">
        <f t="array" ref="BH46">BH5*MMULT(TRANSPOSE($AN10:$AN44),BH10:BH44)</f>
        <v>3.0635791666887149E-2</v>
      </c>
      <c r="BI46" s="1">
        <f t="array" ref="BI46">BI5*MMULT(TRANSPOSE($AN10:$AN44),BI10:BI44)</f>
        <v>2.9383697775318518E-2</v>
      </c>
      <c r="BJ46" s="1">
        <f t="array" ref="BJ46">BJ5*MMULT(TRANSPOSE($AN10:$AN44),BJ10:BJ44)</f>
        <v>2.8144273153723493E-2</v>
      </c>
      <c r="BK46" s="1">
        <f t="array" ref="BK46">BK5*MMULT(TRANSPOSE($AN10:$AN44),BK10:BK44)</f>
        <v>2.6915751994245726E-2</v>
      </c>
      <c r="BL46" s="1">
        <f t="array" ref="BL46">BL5*MMULT(TRANSPOSE($AN10:$AN44),BL10:BL44)</f>
        <v>2.572759102808618E-2</v>
      </c>
      <c r="BM46" s="1">
        <f t="array" ref="BM46">BM5*MMULT(TRANSPOSE($AN10:$AN44),BM10:BM44)</f>
        <v>2.4571878815729434E-2</v>
      </c>
      <c r="BN46" s="1">
        <f t="array" ref="BN46">BN5*MMULT(TRANSPOSE($AN10:$AN44),BN10:BN44)</f>
        <v>2.3454331962921685E-2</v>
      </c>
      <c r="BO46" s="1">
        <f t="array" ref="BO46">BO5*MMULT(TRANSPOSE($AN10:$AN44),BO10:BO44)</f>
        <v>2.2376597589009471E-2</v>
      </c>
      <c r="BP46" s="1">
        <f t="array" ref="BP46">BP5*MMULT(TRANSPOSE($AN10:$AN44),BP10:BP44)</f>
        <v>2.134154156879774E-2</v>
      </c>
      <c r="BQ46" s="1">
        <f t="array" ref="BQ46">BQ5*MMULT(TRANSPOSE($AN10:$AN44),BQ10:BQ44)</f>
        <v>2.0348317837289874E-2</v>
      </c>
      <c r="BR46" s="1">
        <f t="array" ref="BR46">BR5*MMULT(TRANSPOSE($AN10:$AN44),BR10:BR44)</f>
        <v>1.9396882647300738E-2</v>
      </c>
      <c r="BS46" s="1">
        <f t="array" ref="BS46">BS5*MMULT(TRANSPOSE($AN10:$AN44),BS10:BS44)</f>
        <v>1.8486436079905522E-2</v>
      </c>
      <c r="BT46" s="1">
        <f t="array" ref="BT46">BT5*MMULT(TRANSPOSE($AN10:$AN44),BT10:BT44)</f>
        <v>1.761624421394082E-2</v>
      </c>
      <c r="BU46" s="1">
        <f t="array" ref="BU46">BU5*MMULT(TRANSPOSE($AN10:$AN44),BU10:BU44)</f>
        <v>1.6785046464574283E-2</v>
      </c>
      <c r="BV46" s="1">
        <f t="array" ref="BV46">BV5*MMULT(TRANSPOSE($AN10:$AN44),BV10:BV44)</f>
        <v>1.5991599201057395E-2</v>
      </c>
      <c r="BW46" s="1">
        <f t="array" ref="BW46">BW5*MMULT(TRANSPOSE($AN10:$AN44),BW10:BW44)</f>
        <v>1.5234514495831592E-2</v>
      </c>
      <c r="BX46" s="1">
        <f t="array" ref="BX46">BX5*MMULT(TRANSPOSE($AN10:$AN44),BX10:BX44)</f>
        <v>1.4512425535273561E-2</v>
      </c>
      <c r="BY46" s="1">
        <f t="array" ref="BY46">BY5*MMULT(TRANSPOSE($AN10:$AN44),BY10:BY44)</f>
        <v>1.3823911226884549E-2</v>
      </c>
      <c r="BZ46" s="1">
        <f t="array" ref="BZ46">BZ5*MMULT(TRANSPOSE($AN10:$AN44),BZ10:BZ44)</f>
        <v>1.3167570609513013E-2</v>
      </c>
      <c r="CA46" s="1">
        <f t="array" ref="CA46">CA5*MMULT(TRANSPOSE($AN10:$AN44),CA10:CA44)</f>
        <v>1.2542014122449617E-2</v>
      </c>
      <c r="CB46" s="1">
        <f t="array" ref="CB46">CB5*MMULT(TRANSPOSE($AN10:$AN44),CB10:CB44)</f>
        <v>1.1945891575085224E-2</v>
      </c>
      <c r="CC46" s="1">
        <f t="array" ref="CC46">CC5*MMULT(TRANSPOSE($AN10:$AN44),CC10:CC44)</f>
        <v>1.1377885936970171E-2</v>
      </c>
      <c r="CD46" s="1">
        <f t="array" ref="CD46">CD5*MMULT(TRANSPOSE($AN10:$AN44),CD10:CD44)</f>
        <v>1.0836723413460064E-2</v>
      </c>
      <c r="CE46" s="1">
        <f t="array" ref="CE46">CE5*MMULT(TRANSPOSE($AN10:$AN44),CE10:CE44)</f>
        <v>1.0321174408350458E-2</v>
      </c>
      <c r="CF46" s="1">
        <f t="array" ref="CF46">CF5*MMULT(TRANSPOSE($AN10:$AN44),CF10:CF44)</f>
        <v>9.8300570695196519E-3</v>
      </c>
      <c r="CG46" s="1">
        <f t="array" ref="CG46">CG5*MMULT(TRANSPOSE($AN10:$AN44),CG10:CG44)</f>
        <v>9.3622364290653348E-3</v>
      </c>
      <c r="CH46" s="1">
        <f t="array" ref="CH46">CH5*MMULT(TRANSPOSE($AN10:$AN44),CH10:CH44)</f>
        <v>8.9166247704970027E-3</v>
      </c>
      <c r="CI46" s="1">
        <f t="array" ref="CI46">CI5*MMULT(TRANSPOSE($AN10:$AN44),CI10:CI44)</f>
        <v>8.492180896179707E-3</v>
      </c>
      <c r="CJ46" s="1">
        <f t="array" ref="CJ46">CJ5*MMULT(TRANSPOSE($AN10:$AN44),CJ10:CJ44)</f>
        <v>8.0879093514491518E-3</v>
      </c>
      <c r="CK46" s="1">
        <f t="array" ref="CK46">CK5*MMULT(TRANSPOSE($AN10:$AN44),CK10:CK44)</f>
        <v>7.702859046879805E-3</v>
      </c>
      <c r="CL46" s="1">
        <f t="array" ref="CL46">CL5*MMULT(TRANSPOSE($AN10:$AN44),CL10:CL44)</f>
        <v>7.3361219011053719E-3</v>
      </c>
      <c r="CM46" s="1">
        <f t="array" ref="CM46">CM5*MMULT(TRANSPOSE($AN10:$AN44),CM10:CM44)</f>
        <v>6.9868313321753209E-3</v>
      </c>
      <c r="CN46" s="1">
        <f t="array" ref="CN46">CN5*MMULT(TRANSPOSE($AN10:$AN44),CN10:CN44)</f>
        <v>6.6541607178318982E-3</v>
      </c>
      <c r="CO46" s="1">
        <f t="array" ref="CO46">CO5*MMULT(TRANSPOSE($AN10:$AN44),CO10:CO44)</f>
        <v>6.3373217940274383E-3</v>
      </c>
      <c r="CP46" s="1">
        <f t="array" ref="CP46">CP5*MMULT(TRANSPOSE($AN10:$AN44),CP10:CP44)</f>
        <v>6.0355630716621101E-3</v>
      </c>
      <c r="CQ46" s="1" t="e">
        <f>CQ5*MMULT(TRANSPOSE($AN10:$AN44),CQ10:CQ44)</f>
        <v>#VALUE!</v>
      </c>
      <c r="CR46" s="1">
        <f t="array" ref="CR46">CR5*MMULT(TRANSPOSE($AN10:$AN44),CR10:CR44)</f>
        <v>5.4744547671693742E-3</v>
      </c>
      <c r="CS46" s="1">
        <f t="array" ref="CS46">CS5*MMULT(TRANSPOSE($AN10:$AN44),CS10:CS44)</f>
        <v>5.2137721295689521E-3</v>
      </c>
      <c r="CT46" s="1">
        <f t="array" ref="CT46">CT5*MMULT(TRANSPOSE($AN10:$AN44),CT10:CT44)</f>
        <v>4.965500631733539E-3</v>
      </c>
      <c r="CU46" s="1">
        <f t="array" ref="CU46">CU5*MMULT(TRANSPOSE($AN10:$AN44),CU10:CU44)</f>
        <v>4.7290498686492124E-3</v>
      </c>
      <c r="CV46" s="1">
        <f t="array" ref="CV46">CV5*MMULT(TRANSPOSE($AN10:$AN44),CV10:CV44)</f>
        <v>4.5038574034670063E-3</v>
      </c>
      <c r="CW46" s="1">
        <f t="array" ref="CW46">CW5*MMULT(TRANSPOSE($AN10:$AN44),CW10:CW44)</f>
        <v>4.2893874707820119E-3</v>
      </c>
      <c r="CX46" s="1">
        <f t="array" ref="CX46">CX5*MMULT(TRANSPOSE($AN10:$AN44),CX10:CX44)</f>
        <v>4.0851297333608667E-3</v>
      </c>
      <c r="CY46" s="1">
        <f t="array" ref="CY46">CY5*MMULT(TRANSPOSE($AN10:$AN44),CY10:CY44)</f>
        <v>3.8905980916007963E-3</v>
      </c>
      <c r="CZ46" s="1">
        <f t="array" ref="CZ46">CZ5*MMULT(TRANSPOSE($AN10:$AN44),CZ10:CZ44)</f>
        <v>3.7053295448596681E-3</v>
      </c>
      <c r="DA46" s="1">
        <f t="array" ref="DA46">DA5*MMULT(TRANSPOSE($AN10:$AN44),DA10:DA44)</f>
        <v>3.5288831032471092E-3</v>
      </c>
      <c r="DB46" s="1">
        <f t="array" ref="DB46">DB5*MMULT(TRANSPOSE($AN10:$AN44),DB10:DB44)</f>
        <v>3.3608387484240451E-3</v>
      </c>
      <c r="DC46" s="1">
        <f t="array" ref="DC46">DC5*MMULT(TRANSPOSE($AN10:$AN44),DC10:DC44)</f>
        <v>3.2007964417380633E-3</v>
      </c>
      <c r="DD46" s="1">
        <f t="array" ref="DD46">DD5*MMULT(TRANSPOSE($AN10:$AN44),DD10:DD44)</f>
        <v>3.048375177967807E-3</v>
      </c>
      <c r="DE46" s="1">
        <f t="array" ref="DE46">DE5*MMULT(TRANSPOSE($AN10:$AN44),DE10:DE44)</f>
        <v>2.9032120828826201E-3</v>
      </c>
      <c r="DF46" s="1">
        <f t="array" ref="DF46">DF5*MMULT(TRANSPOSE($AN10:$AN44),DF10:DF44)</f>
        <v>2.7649615528340947E-3</v>
      </c>
      <c r="DG46" s="1">
        <f t="array" ref="DG46">DG5*MMULT(TRANSPOSE($AN10:$AN44),DG10:DG44)</f>
        <v>2.6332944346030484E-3</v>
      </c>
      <c r="DH46" s="1">
        <f t="array" ref="DH46">DH5*MMULT(TRANSPOSE($AN10:$AN44),DH10:DH44)</f>
        <v>2.5078972437582885E-3</v>
      </c>
      <c r="DI46" s="1">
        <f t="array" ref="DI46">DI5*MMULT(TRANSPOSE($AN10:$AN44),DI10:DI44)</f>
        <v>2.3884714198224057E-3</v>
      </c>
      <c r="DJ46" s="1">
        <f t="array" ref="DJ46">DJ5*MMULT(TRANSPOSE($AN10:$AN44),DJ10:DJ44)</f>
        <v>2.2747326165916885E-3</v>
      </c>
      <c r="DK46" s="1">
        <f t="array" ref="DK46">DK5*MMULT(TRANSPOSE($AN10:$AN44),DK10:DK44)</f>
        <v>2.1664100260115854E-3</v>
      </c>
      <c r="DL46" s="1">
        <f t="array" ref="DL46">DL5*MMULT(TRANSPOSE($AN10:$AN44),DL10:DL44)</f>
        <v>2.0632457340673664E-3</v>
      </c>
      <c r="DM46" s="1">
        <f t="array" ref="DM46">DM5*MMULT(TRANSPOSE($AN10:$AN44),DM10:DM44)</f>
        <v>1.9649941072088853E-3</v>
      </c>
      <c r="DN46" s="1">
        <f t="array" ref="DN46">DN5*MMULT(TRANSPOSE($AN10:$AN44),DN10:DN44)</f>
        <v>1.871421207888633E-3</v>
      </c>
      <c r="DO46" s="1">
        <f t="array" ref="DO46">DO5*MMULT(TRANSPOSE($AN10:$AN44),DO10:DO44)</f>
        <v>1.7823042378519139E-3</v>
      </c>
      <c r="DP46" s="1">
        <f t="array" ref="DP46">DP5*MMULT(TRANSPOSE($AN10:$AN44),DP10:DP44)</f>
        <v>1.6974310078767751E-3</v>
      </c>
      <c r="DQ46" s="1">
        <f t="array" ref="DQ46">DQ5*MMULT(TRANSPOSE($AN10:$AN44),DQ10:DQ44)</f>
        <v>1.6165994327187205E-3</v>
      </c>
      <c r="DR46" s="1">
        <f t="array" ref="DR46">DR5*MMULT(TRANSPOSE($AN10:$AN44),DR10:DR44)</f>
        <v>1.539617050071016E-3</v>
      </c>
      <c r="DS46" s="1">
        <f t="array" ref="DS46">DS5*MMULT(TRANSPOSE($AN10:$AN44),DS10:DS44)</f>
        <v>1.4663005624054066E-3</v>
      </c>
      <c r="DT46" s="1">
        <f t="array" ref="DT46">DT5*MMULT(TRANSPOSE($AN10:$AN44),DT10:DT44)</f>
        <v>1.3964754006100658E-3</v>
      </c>
    </row>
    <row r="50" spans="3:124" x14ac:dyDescent="0.3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21">
        <v>1</v>
      </c>
      <c r="AM50" s="21">
        <v>0</v>
      </c>
      <c r="AN50" s="21">
        <v>0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</row>
    <row r="51" spans="3:124" x14ac:dyDescent="0.3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21">
        <v>0</v>
      </c>
      <c r="AM51" s="21">
        <v>1</v>
      </c>
      <c r="AN51" s="21">
        <v>0.16667000000000001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</row>
    <row r="52" spans="3:124" x14ac:dyDescent="0.3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21">
        <v>0</v>
      </c>
      <c r="AM52" s="21">
        <v>0</v>
      </c>
      <c r="AN52" s="21">
        <v>0.16667000000000001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</row>
    <row r="53" spans="3:124" x14ac:dyDescent="0.3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21">
        <v>0</v>
      </c>
      <c r="AM53" s="21">
        <v>0</v>
      </c>
      <c r="AN53" s="21">
        <v>0.16666700000000001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</row>
    <row r="54" spans="3:124" x14ac:dyDescent="0.3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21">
        <v>0</v>
      </c>
      <c r="AM54" s="21">
        <v>0</v>
      </c>
      <c r="AN54" s="21">
        <v>0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3:124" x14ac:dyDescent="0.3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21">
        <v>0</v>
      </c>
      <c r="AM55" s="21">
        <v>0</v>
      </c>
      <c r="AN55" s="21">
        <v>0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3:124" x14ac:dyDescent="0.3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21">
        <v>0</v>
      </c>
      <c r="AM56" s="21">
        <v>0</v>
      </c>
      <c r="AN56" s="21">
        <v>0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</row>
    <row r="57" spans="3:124" x14ac:dyDescent="0.3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21">
        <v>0</v>
      </c>
      <c r="AM57" s="21">
        <v>0</v>
      </c>
      <c r="AN57" s="21">
        <v>0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</row>
    <row r="58" spans="3:124" x14ac:dyDescent="0.3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21">
        <v>0</v>
      </c>
      <c r="AM58" s="21">
        <v>0</v>
      </c>
      <c r="AN58" s="21">
        <v>0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</row>
    <row r="59" spans="3:124" x14ac:dyDescent="0.3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21">
        <v>0</v>
      </c>
      <c r="AM59" s="21">
        <v>0</v>
      </c>
      <c r="AN59" s="21">
        <v>0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</row>
    <row r="60" spans="3:124" x14ac:dyDescent="0.3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0">
        <v>0.73658999999999997</v>
      </c>
      <c r="AM60" s="10">
        <v>0.68772999999999995</v>
      </c>
      <c r="AN60" s="10">
        <v>0.32140000000000002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</row>
    <row r="62" spans="3:124" x14ac:dyDescent="0.3">
      <c r="I62" s="8"/>
      <c r="P62" s="1" t="s">
        <v>23</v>
      </c>
      <c r="Q62" s="8" t="s">
        <v>24</v>
      </c>
    </row>
    <row r="63" spans="3:124" ht="23.4" x14ac:dyDescent="0.45">
      <c r="C63" s="9" t="s">
        <v>25</v>
      </c>
      <c r="D63" s="10" t="s">
        <v>26</v>
      </c>
      <c r="E63" s="10" t="s">
        <v>27</v>
      </c>
      <c r="F63" s="11" t="s">
        <v>28</v>
      </c>
      <c r="G63" s="11" t="s">
        <v>29</v>
      </c>
      <c r="H63" s="1" t="s">
        <v>30</v>
      </c>
      <c r="I63" s="8" t="s">
        <v>31</v>
      </c>
      <c r="P63" s="1" t="s">
        <v>32</v>
      </c>
      <c r="Q63" s="1">
        <f t="array" ref="Q63">MMULT(C70:G70,TRANSPOSE(C69:G69))*2</f>
        <v>3.2345040858549199</v>
      </c>
      <c r="AI63" s="34" t="s">
        <v>161</v>
      </c>
      <c r="AO63" s="12" t="s">
        <v>33</v>
      </c>
    </row>
    <row r="64" spans="3:124" x14ac:dyDescent="0.3">
      <c r="C64" s="10" t="s">
        <v>34</v>
      </c>
      <c r="D64" s="9" t="s">
        <v>35</v>
      </c>
      <c r="E64" s="10" t="s">
        <v>36</v>
      </c>
      <c r="F64" s="11" t="s">
        <v>37</v>
      </c>
      <c r="G64" s="11" t="s">
        <v>38</v>
      </c>
      <c r="H64" s="1" t="s">
        <v>39</v>
      </c>
      <c r="I64" s="8" t="s">
        <v>40</v>
      </c>
      <c r="P64" s="1" t="s">
        <v>41</v>
      </c>
      <c r="Q64" s="1">
        <f t="array" ref="Q64">MMULT(H70:Q70,TRANSPOSE(H69:Q69))*2</f>
        <v>3.0056254544831331</v>
      </c>
      <c r="AO64" s="13">
        <f>AO3</f>
        <v>0.05</v>
      </c>
      <c r="AP64" s="1">
        <v>1</v>
      </c>
      <c r="AQ64" s="1">
        <v>2</v>
      </c>
      <c r="AR64" s="1">
        <v>3</v>
      </c>
      <c r="AS64" s="1">
        <v>4</v>
      </c>
      <c r="AT64" s="1">
        <v>5</v>
      </c>
      <c r="AU64" s="1">
        <v>6</v>
      </c>
      <c r="AV64" s="1">
        <v>7</v>
      </c>
      <c r="AW64" s="1">
        <v>8</v>
      </c>
      <c r="AX64" s="1">
        <v>9</v>
      </c>
      <c r="AY64" s="1">
        <v>10</v>
      </c>
      <c r="AZ64" s="1">
        <v>11</v>
      </c>
      <c r="BA64" s="1">
        <v>12</v>
      </c>
      <c r="BB64" s="1">
        <v>13</v>
      </c>
      <c r="BC64" s="1">
        <v>14</v>
      </c>
      <c r="BD64" s="1">
        <v>15</v>
      </c>
      <c r="BE64" s="1">
        <v>16</v>
      </c>
      <c r="BF64" s="1">
        <v>17</v>
      </c>
      <c r="BG64" s="1">
        <v>18</v>
      </c>
      <c r="BH64" s="1">
        <v>19</v>
      </c>
      <c r="BI64" s="1">
        <v>20</v>
      </c>
      <c r="BJ64" s="1">
        <v>21</v>
      </c>
      <c r="BK64" s="1">
        <v>22</v>
      </c>
      <c r="BL64" s="1">
        <v>23</v>
      </c>
      <c r="BM64" s="1">
        <v>24</v>
      </c>
      <c r="BN64" s="1">
        <v>25</v>
      </c>
      <c r="BO64" s="1">
        <v>26</v>
      </c>
      <c r="BP64" s="1">
        <v>27</v>
      </c>
      <c r="BQ64" s="1">
        <v>28</v>
      </c>
      <c r="BR64" s="1">
        <v>29</v>
      </c>
      <c r="BS64" s="1">
        <v>30</v>
      </c>
      <c r="BT64" s="1">
        <v>31</v>
      </c>
      <c r="BU64" s="1">
        <v>32</v>
      </c>
      <c r="BV64" s="1">
        <v>33</v>
      </c>
      <c r="BW64" s="1">
        <v>34</v>
      </c>
      <c r="BX64" s="1">
        <v>35</v>
      </c>
      <c r="BY64" s="1">
        <v>36</v>
      </c>
      <c r="BZ64" s="1">
        <v>37</v>
      </c>
      <c r="CA64" s="1">
        <v>38</v>
      </c>
      <c r="CB64" s="1">
        <v>39</v>
      </c>
      <c r="CC64" s="1">
        <v>40</v>
      </c>
      <c r="CD64" s="1">
        <v>41</v>
      </c>
      <c r="CE64" s="1">
        <v>42</v>
      </c>
      <c r="CF64" s="1">
        <v>43</v>
      </c>
      <c r="CG64" s="1">
        <v>44</v>
      </c>
      <c r="CH64" s="1">
        <v>45</v>
      </c>
      <c r="CI64" s="1">
        <v>46</v>
      </c>
      <c r="CJ64" s="1">
        <v>47</v>
      </c>
      <c r="CK64" s="1">
        <v>48</v>
      </c>
      <c r="CL64" s="1">
        <v>49</v>
      </c>
      <c r="CM64" s="1">
        <v>50</v>
      </c>
      <c r="CN64" s="1">
        <v>51</v>
      </c>
      <c r="CO64" s="1">
        <v>52</v>
      </c>
      <c r="CP64" s="1">
        <v>53</v>
      </c>
      <c r="CQ64" s="1">
        <v>54</v>
      </c>
      <c r="CR64" s="1">
        <v>55</v>
      </c>
      <c r="CS64" s="1">
        <v>56</v>
      </c>
      <c r="CT64" s="1">
        <v>57</v>
      </c>
      <c r="CU64" s="1">
        <v>58</v>
      </c>
      <c r="CV64" s="1">
        <v>59</v>
      </c>
      <c r="CW64" s="1">
        <v>60</v>
      </c>
      <c r="CX64" s="1">
        <v>61</v>
      </c>
      <c r="CY64" s="1">
        <v>62</v>
      </c>
      <c r="CZ64" s="1">
        <v>63</v>
      </c>
      <c r="DA64" s="1">
        <v>64</v>
      </c>
      <c r="DB64" s="1">
        <v>65</v>
      </c>
      <c r="DC64" s="1">
        <v>66</v>
      </c>
      <c r="DD64" s="1">
        <v>67</v>
      </c>
      <c r="DE64" s="1">
        <v>68</v>
      </c>
      <c r="DF64" s="1">
        <v>69</v>
      </c>
      <c r="DG64" s="1">
        <v>70</v>
      </c>
      <c r="DH64" s="1">
        <v>71</v>
      </c>
      <c r="DI64" s="1">
        <v>72</v>
      </c>
      <c r="DJ64" s="1">
        <v>73</v>
      </c>
      <c r="DK64" s="1">
        <v>74</v>
      </c>
      <c r="DL64" s="1">
        <v>75</v>
      </c>
      <c r="DM64" s="1">
        <v>76</v>
      </c>
      <c r="DN64" s="1">
        <v>77</v>
      </c>
      <c r="DO64" s="1">
        <v>78</v>
      </c>
      <c r="DP64" s="1">
        <v>79</v>
      </c>
      <c r="DQ64" s="1">
        <v>80</v>
      </c>
      <c r="DR64" s="1">
        <v>81</v>
      </c>
      <c r="DS64" s="1">
        <v>82</v>
      </c>
      <c r="DT64" s="1">
        <v>83</v>
      </c>
    </row>
    <row r="65" spans="2:124" x14ac:dyDescent="0.3">
      <c r="C65" s="14" t="s">
        <v>42</v>
      </c>
      <c r="D65" s="14" t="s">
        <v>43</v>
      </c>
      <c r="E65" s="10" t="s">
        <v>44</v>
      </c>
      <c r="F65" s="11" t="s">
        <v>45</v>
      </c>
      <c r="G65" s="11" t="s">
        <v>46</v>
      </c>
      <c r="H65" s="1" t="s">
        <v>47</v>
      </c>
      <c r="I65" s="8" t="s">
        <v>48</v>
      </c>
      <c r="P65" s="1" t="s">
        <v>49</v>
      </c>
      <c r="Q65" s="1">
        <f>1/(Q63+Q64)</f>
        <v>0.16025308345535177</v>
      </c>
      <c r="AM65" s="15" t="s">
        <v>50</v>
      </c>
      <c r="AN65" s="15" t="s">
        <v>51</v>
      </c>
      <c r="AP65" s="1" t="s">
        <v>52</v>
      </c>
      <c r="AQ65" s="1" t="s">
        <v>53</v>
      </c>
      <c r="AR65" s="1" t="s">
        <v>54</v>
      </c>
      <c r="AS65" s="1" t="s">
        <v>55</v>
      </c>
      <c r="AT65" s="1" t="s">
        <v>52</v>
      </c>
      <c r="AU65" s="1" t="s">
        <v>53</v>
      </c>
      <c r="AV65" s="1" t="s">
        <v>54</v>
      </c>
      <c r="AW65" s="1" t="s">
        <v>55</v>
      </c>
      <c r="AX65" s="1" t="s">
        <v>52</v>
      </c>
      <c r="AY65" s="1" t="s">
        <v>53</v>
      </c>
      <c r="AZ65" s="1" t="s">
        <v>54</v>
      </c>
      <c r="BA65" s="1" t="s">
        <v>55</v>
      </c>
      <c r="BB65" s="1" t="s">
        <v>52</v>
      </c>
      <c r="BC65" s="1" t="s">
        <v>53</v>
      </c>
      <c r="BD65" s="1" t="s">
        <v>54</v>
      </c>
      <c r="BE65" s="1" t="s">
        <v>55</v>
      </c>
      <c r="BF65" s="1" t="s">
        <v>52</v>
      </c>
      <c r="BG65" s="1" t="s">
        <v>53</v>
      </c>
      <c r="BH65" s="1" t="s">
        <v>54</v>
      </c>
      <c r="BI65" s="1" t="s">
        <v>55</v>
      </c>
      <c r="BJ65" s="1" t="s">
        <v>52</v>
      </c>
      <c r="BK65" s="1" t="s">
        <v>53</v>
      </c>
      <c r="BL65" s="1" t="s">
        <v>54</v>
      </c>
      <c r="BM65" s="1" t="s">
        <v>55</v>
      </c>
      <c r="BN65" s="1" t="s">
        <v>52</v>
      </c>
      <c r="BO65" s="1" t="s">
        <v>53</v>
      </c>
      <c r="BP65" s="1" t="s">
        <v>54</v>
      </c>
      <c r="BQ65" s="1" t="s">
        <v>55</v>
      </c>
      <c r="BR65" s="1" t="s">
        <v>52</v>
      </c>
      <c r="BS65" s="1" t="s">
        <v>53</v>
      </c>
      <c r="BT65" s="1" t="s">
        <v>54</v>
      </c>
      <c r="BU65" s="1" t="s">
        <v>55</v>
      </c>
      <c r="BV65" s="1" t="s">
        <v>52</v>
      </c>
      <c r="BW65" s="1" t="s">
        <v>53</v>
      </c>
      <c r="BX65" s="1" t="s">
        <v>54</v>
      </c>
      <c r="BY65" s="1" t="s">
        <v>55</v>
      </c>
      <c r="BZ65" s="1" t="s">
        <v>52</v>
      </c>
      <c r="CA65" s="1" t="s">
        <v>53</v>
      </c>
      <c r="CB65" s="1" t="s">
        <v>54</v>
      </c>
      <c r="CC65" s="1" t="s">
        <v>55</v>
      </c>
      <c r="CD65" s="1" t="s">
        <v>52</v>
      </c>
      <c r="CE65" s="1" t="s">
        <v>53</v>
      </c>
      <c r="CF65" s="1" t="s">
        <v>54</v>
      </c>
      <c r="CG65" s="1" t="s">
        <v>55</v>
      </c>
      <c r="CH65" s="1" t="s">
        <v>52</v>
      </c>
      <c r="CI65" s="1" t="s">
        <v>53</v>
      </c>
      <c r="CJ65" s="1" t="s">
        <v>54</v>
      </c>
      <c r="CK65" s="1" t="s">
        <v>55</v>
      </c>
      <c r="CL65" s="1" t="s">
        <v>52</v>
      </c>
      <c r="CM65" s="1" t="s">
        <v>53</v>
      </c>
      <c r="CN65" s="1" t="s">
        <v>54</v>
      </c>
      <c r="CO65" s="1" t="s">
        <v>55</v>
      </c>
      <c r="CP65" s="1" t="s">
        <v>52</v>
      </c>
      <c r="CQ65" s="1" t="s">
        <v>53</v>
      </c>
      <c r="CR65" s="1" t="s">
        <v>54</v>
      </c>
      <c r="CS65" s="1" t="s">
        <v>55</v>
      </c>
      <c r="CT65" s="1" t="s">
        <v>52</v>
      </c>
      <c r="CU65" s="1" t="s">
        <v>53</v>
      </c>
      <c r="CV65" s="1" t="s">
        <v>54</v>
      </c>
      <c r="CW65" s="1" t="s">
        <v>55</v>
      </c>
      <c r="CX65" s="1" t="s">
        <v>52</v>
      </c>
      <c r="CY65" s="1" t="s">
        <v>53</v>
      </c>
      <c r="CZ65" s="1" t="s">
        <v>54</v>
      </c>
      <c r="DA65" s="1" t="s">
        <v>55</v>
      </c>
      <c r="DB65" s="1" t="s">
        <v>52</v>
      </c>
      <c r="DC65" s="1" t="s">
        <v>53</v>
      </c>
      <c r="DD65" s="1" t="s">
        <v>54</v>
      </c>
      <c r="DE65" s="1" t="s">
        <v>55</v>
      </c>
      <c r="DF65" s="1" t="s">
        <v>52</v>
      </c>
      <c r="DG65" s="1" t="s">
        <v>53</v>
      </c>
      <c r="DH65" s="1" t="s">
        <v>54</v>
      </c>
      <c r="DI65" s="1" t="s">
        <v>55</v>
      </c>
      <c r="DJ65" s="1" t="s">
        <v>52</v>
      </c>
      <c r="DK65" s="1" t="s">
        <v>53</v>
      </c>
      <c r="DL65" s="1" t="s">
        <v>54</v>
      </c>
      <c r="DM65" s="1" t="s">
        <v>55</v>
      </c>
      <c r="DN65" s="1" t="s">
        <v>52</v>
      </c>
      <c r="DO65" s="1" t="s">
        <v>53</v>
      </c>
      <c r="DP65" s="1" t="s">
        <v>54</v>
      </c>
      <c r="DQ65" s="1" t="s">
        <v>55</v>
      </c>
      <c r="DR65" s="1" t="s">
        <v>52</v>
      </c>
      <c r="DS65" s="1" t="s">
        <v>53</v>
      </c>
      <c r="DT65" s="1" t="s">
        <v>54</v>
      </c>
    </row>
    <row r="66" spans="2:124" x14ac:dyDescent="0.3">
      <c r="C66" s="11" t="s">
        <v>56</v>
      </c>
      <c r="D66" s="11" t="s">
        <v>57</v>
      </c>
      <c r="E66" s="11" t="s">
        <v>58</v>
      </c>
      <c r="F66" s="16" t="s">
        <v>59</v>
      </c>
      <c r="G66" s="17" t="s">
        <v>60</v>
      </c>
      <c r="H66" s="1" t="s">
        <v>61</v>
      </c>
      <c r="I66" s="8" t="s">
        <v>62</v>
      </c>
      <c r="AM66" s="1" t="s">
        <v>63</v>
      </c>
      <c r="AN66" s="1" t="s">
        <v>63</v>
      </c>
      <c r="AP66" s="1">
        <f>1/(1+$AO$3)^(AP64)</f>
        <v>0.95238095238095233</v>
      </c>
      <c r="AQ66" s="1">
        <f t="shared" ref="AQ66:DB66" si="3">1/(1+$AO$3)^(AQ64)</f>
        <v>0.90702947845804982</v>
      </c>
      <c r="AR66" s="1">
        <f t="shared" si="3"/>
        <v>0.86383759853147601</v>
      </c>
      <c r="AS66" s="1">
        <f t="shared" si="3"/>
        <v>0.82270247479188197</v>
      </c>
      <c r="AT66" s="1">
        <f t="shared" si="3"/>
        <v>0.78352616646845896</v>
      </c>
      <c r="AU66" s="1">
        <f t="shared" si="3"/>
        <v>0.74621539663662761</v>
      </c>
      <c r="AV66" s="1">
        <f t="shared" si="3"/>
        <v>0.71068133013012147</v>
      </c>
      <c r="AW66" s="1">
        <f t="shared" si="3"/>
        <v>0.67683936202868722</v>
      </c>
      <c r="AX66" s="1">
        <f t="shared" si="3"/>
        <v>0.64460891621779726</v>
      </c>
      <c r="AY66" s="1">
        <f t="shared" si="3"/>
        <v>0.61391325354075932</v>
      </c>
      <c r="AZ66" s="1">
        <f t="shared" si="3"/>
        <v>0.5846792890864374</v>
      </c>
      <c r="BA66" s="1">
        <f t="shared" si="3"/>
        <v>0.5568374181775595</v>
      </c>
      <c r="BB66" s="1">
        <f t="shared" si="3"/>
        <v>0.53032135064529462</v>
      </c>
      <c r="BC66" s="1">
        <f t="shared" si="3"/>
        <v>0.50506795299551888</v>
      </c>
      <c r="BD66" s="1">
        <f t="shared" si="3"/>
        <v>0.48101709809097021</v>
      </c>
      <c r="BE66" s="1">
        <f t="shared" si="3"/>
        <v>0.45811152199140021</v>
      </c>
      <c r="BF66" s="1">
        <f t="shared" si="3"/>
        <v>0.43629668761085727</v>
      </c>
      <c r="BG66" s="1">
        <f t="shared" si="3"/>
        <v>0.41552065486748313</v>
      </c>
      <c r="BH66" s="1">
        <f t="shared" si="3"/>
        <v>0.39573395701665059</v>
      </c>
      <c r="BI66" s="1">
        <f t="shared" si="3"/>
        <v>0.37688948287300061</v>
      </c>
      <c r="BJ66" s="1">
        <f t="shared" si="3"/>
        <v>0.35894236464095297</v>
      </c>
      <c r="BK66" s="1">
        <f t="shared" si="3"/>
        <v>0.3418498710866219</v>
      </c>
      <c r="BL66" s="1">
        <f t="shared" si="3"/>
        <v>0.32557130579678267</v>
      </c>
      <c r="BM66" s="1">
        <f t="shared" si="3"/>
        <v>0.31006791028265024</v>
      </c>
      <c r="BN66" s="1">
        <f t="shared" si="3"/>
        <v>0.29530277169776209</v>
      </c>
      <c r="BO66" s="1">
        <f t="shared" si="3"/>
        <v>0.28124073495024959</v>
      </c>
      <c r="BP66" s="1">
        <f t="shared" si="3"/>
        <v>0.2678483190002377</v>
      </c>
      <c r="BQ66" s="1">
        <f t="shared" si="3"/>
        <v>0.25509363714308358</v>
      </c>
      <c r="BR66" s="1">
        <f t="shared" si="3"/>
        <v>0.24294632108865097</v>
      </c>
      <c r="BS66" s="1">
        <f t="shared" si="3"/>
        <v>0.23137744865585813</v>
      </c>
      <c r="BT66" s="1">
        <f t="shared" si="3"/>
        <v>0.220359474910341</v>
      </c>
      <c r="BU66" s="1">
        <f t="shared" si="3"/>
        <v>0.20986616658127716</v>
      </c>
      <c r="BV66" s="1">
        <f t="shared" si="3"/>
        <v>0.19987253960121634</v>
      </c>
      <c r="BW66" s="1">
        <f t="shared" si="3"/>
        <v>0.19035479962020604</v>
      </c>
      <c r="BX66" s="1">
        <f t="shared" si="3"/>
        <v>0.18129028535257716</v>
      </c>
      <c r="BY66" s="1">
        <f t="shared" si="3"/>
        <v>0.17265741462150208</v>
      </c>
      <c r="BZ66" s="1">
        <f t="shared" si="3"/>
        <v>0.1644356329728591</v>
      </c>
      <c r="CA66" s="1">
        <f t="shared" si="3"/>
        <v>0.15660536473605632</v>
      </c>
      <c r="CB66" s="1">
        <f t="shared" si="3"/>
        <v>0.14914796641529171</v>
      </c>
      <c r="CC66" s="1">
        <f t="shared" si="3"/>
        <v>0.14204568230027784</v>
      </c>
      <c r="CD66" s="1">
        <f t="shared" si="3"/>
        <v>0.13528160219074079</v>
      </c>
      <c r="CE66" s="1">
        <f t="shared" si="3"/>
        <v>0.12883962113403885</v>
      </c>
      <c r="CF66" s="1">
        <f t="shared" si="3"/>
        <v>0.12270440108003698</v>
      </c>
      <c r="CG66" s="1">
        <f t="shared" si="3"/>
        <v>0.11686133436193999</v>
      </c>
      <c r="CH66" s="1">
        <f t="shared" si="3"/>
        <v>0.1112965089161333</v>
      </c>
      <c r="CI66" s="1">
        <f t="shared" si="3"/>
        <v>0.10599667515822221</v>
      </c>
      <c r="CJ66" s="1">
        <f t="shared" si="3"/>
        <v>0.10094921443640208</v>
      </c>
      <c r="CK66" s="1">
        <f t="shared" si="3"/>
        <v>9.6142108987049613E-2</v>
      </c>
      <c r="CL66" s="1">
        <f t="shared" si="3"/>
        <v>9.1563913320999626E-2</v>
      </c>
      <c r="CM66" s="1">
        <f t="shared" si="3"/>
        <v>8.7203726972380588E-2</v>
      </c>
      <c r="CN66" s="1">
        <f t="shared" si="3"/>
        <v>8.3051168545124371E-2</v>
      </c>
      <c r="CO66" s="1">
        <f t="shared" si="3"/>
        <v>7.9096350995356543E-2</v>
      </c>
      <c r="CP66" s="1">
        <f t="shared" si="3"/>
        <v>7.5329858090815757E-2</v>
      </c>
      <c r="CQ66" s="1">
        <f t="shared" si="3"/>
        <v>7.1742721991253117E-2</v>
      </c>
      <c r="CR66" s="1">
        <f t="shared" si="3"/>
        <v>6.8326401896431521E-2</v>
      </c>
      <c r="CS66" s="1">
        <f t="shared" si="3"/>
        <v>6.5072763710887174E-2</v>
      </c>
      <c r="CT66" s="1">
        <f t="shared" si="3"/>
        <v>6.1974060677035397E-2</v>
      </c>
      <c r="CU66" s="1">
        <f t="shared" si="3"/>
        <v>5.9022914930509894E-2</v>
      </c>
      <c r="CV66" s="1">
        <f t="shared" si="3"/>
        <v>5.6212299933818946E-2</v>
      </c>
      <c r="CW66" s="1">
        <f t="shared" si="3"/>
        <v>5.3535523746494243E-2</v>
      </c>
      <c r="CX66" s="1">
        <f t="shared" si="3"/>
        <v>5.0986213091899268E-2</v>
      </c>
      <c r="CY66" s="1">
        <f t="shared" si="3"/>
        <v>4.855829818276123E-2</v>
      </c>
      <c r="CZ66" s="1">
        <f t="shared" si="3"/>
        <v>4.6245998269296387E-2</v>
      </c>
      <c r="DA66" s="1">
        <f t="shared" si="3"/>
        <v>4.4043807875520369E-2</v>
      </c>
      <c r="DB66" s="1">
        <f t="shared" si="3"/>
        <v>4.1946483690971779E-2</v>
      </c>
      <c r="DC66" s="1">
        <f t="shared" ref="DC66:DT66" si="4">1/(1+$AO$3)^(DC64)</f>
        <v>3.9949032086639788E-2</v>
      </c>
      <c r="DD66" s="1">
        <f t="shared" si="4"/>
        <v>3.8046697225371226E-2</v>
      </c>
      <c r="DE66" s="1">
        <f t="shared" si="4"/>
        <v>3.6234949738448791E-2</v>
      </c>
      <c r="DF66" s="1">
        <f t="shared" si="4"/>
        <v>3.4509475941379798E-2</v>
      </c>
      <c r="DG66" s="1">
        <f t="shared" si="4"/>
        <v>3.2866167563218862E-2</v>
      </c>
      <c r="DH66" s="1">
        <f t="shared" si="4"/>
        <v>3.1301111964970339E-2</v>
      </c>
      <c r="DI66" s="1">
        <f t="shared" si="4"/>
        <v>2.9810582823781274E-2</v>
      </c>
      <c r="DJ66" s="1">
        <f t="shared" si="4"/>
        <v>2.8391031260744073E-2</v>
      </c>
      <c r="DK66" s="1">
        <f t="shared" si="4"/>
        <v>2.7039077391184833E-2</v>
      </c>
      <c r="DL66" s="1">
        <f t="shared" si="4"/>
        <v>2.5751502277318886E-2</v>
      </c>
      <c r="DM66" s="1">
        <f t="shared" si="4"/>
        <v>2.4525240264113228E-2</v>
      </c>
      <c r="DN66" s="1">
        <f t="shared" si="4"/>
        <v>2.3357371680107829E-2</v>
      </c>
      <c r="DO66" s="1">
        <f t="shared" si="4"/>
        <v>2.2245115885816989E-2</v>
      </c>
      <c r="DP66" s="1">
        <f t="shared" si="4"/>
        <v>2.1185824653159029E-2</v>
      </c>
      <c r="DQ66" s="1">
        <f t="shared" si="4"/>
        <v>2.0176975860151457E-2</v>
      </c>
      <c r="DR66" s="1">
        <f t="shared" si="4"/>
        <v>1.9216167485858526E-2</v>
      </c>
      <c r="DS66" s="1">
        <f t="shared" si="4"/>
        <v>1.8301111891293836E-2</v>
      </c>
      <c r="DT66" s="1">
        <f t="shared" si="4"/>
        <v>1.7429630372660796E-2</v>
      </c>
    </row>
    <row r="67" spans="2:124" x14ac:dyDescent="0.3">
      <c r="B67" s="18"/>
      <c r="C67" s="11" t="s">
        <v>64</v>
      </c>
      <c r="D67" s="11" t="s">
        <v>65</v>
      </c>
      <c r="E67" s="11" t="s">
        <v>66</v>
      </c>
      <c r="F67" s="17" t="s">
        <v>67</v>
      </c>
      <c r="G67" s="16" t="s">
        <v>68</v>
      </c>
      <c r="H67" s="1" t="s">
        <v>69</v>
      </c>
      <c r="I67" s="8" t="s">
        <v>70</v>
      </c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 spans="2:124" x14ac:dyDescent="0.3">
      <c r="B68" s="18"/>
      <c r="C68" s="19"/>
      <c r="D68" s="19"/>
      <c r="E68" s="19"/>
      <c r="F68" s="19"/>
      <c r="G68" s="19"/>
      <c r="I68" s="8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</row>
    <row r="69" spans="2:124" x14ac:dyDescent="0.3">
      <c r="B69" s="15" t="s">
        <v>71</v>
      </c>
      <c r="C69" s="1">
        <v>1</v>
      </c>
      <c r="D69" s="1">
        <v>2</v>
      </c>
      <c r="E69" s="1">
        <v>3</v>
      </c>
      <c r="F69" s="1">
        <v>4</v>
      </c>
      <c r="G69" s="1">
        <v>5</v>
      </c>
      <c r="H69" s="1">
        <v>1</v>
      </c>
      <c r="I69" s="1">
        <v>2</v>
      </c>
      <c r="J69" s="1">
        <v>3</v>
      </c>
      <c r="K69" s="1">
        <v>4</v>
      </c>
      <c r="L69" s="1">
        <v>5</v>
      </c>
      <c r="M69" s="1">
        <v>6</v>
      </c>
      <c r="N69" s="1">
        <v>7</v>
      </c>
      <c r="O69" s="1">
        <v>8</v>
      </c>
      <c r="P69" s="1">
        <v>9</v>
      </c>
      <c r="Q69" s="1">
        <v>10</v>
      </c>
      <c r="R69" s="1">
        <v>1</v>
      </c>
      <c r="S69" s="1">
        <v>2</v>
      </c>
      <c r="T69" s="1">
        <v>3</v>
      </c>
      <c r="U69" s="1">
        <v>4</v>
      </c>
      <c r="V69" s="1">
        <v>5</v>
      </c>
      <c r="W69" s="1">
        <v>1</v>
      </c>
      <c r="X69" s="1">
        <v>2</v>
      </c>
      <c r="Y69" s="1">
        <v>3</v>
      </c>
      <c r="Z69" s="1">
        <v>4</v>
      </c>
      <c r="AA69" s="1">
        <v>5</v>
      </c>
      <c r="AB69" s="1">
        <v>1</v>
      </c>
      <c r="AC69" s="1">
        <v>2</v>
      </c>
      <c r="AD69" s="1">
        <v>3</v>
      </c>
      <c r="AE69" s="1">
        <v>4</v>
      </c>
      <c r="AF69" s="1">
        <v>5</v>
      </c>
      <c r="AG69" s="1">
        <v>6</v>
      </c>
      <c r="AH69" s="1">
        <v>7</v>
      </c>
      <c r="AI69" s="1">
        <v>8</v>
      </c>
      <c r="AJ69" s="1">
        <v>9</v>
      </c>
      <c r="AK69" s="1">
        <v>10</v>
      </c>
      <c r="AM69" s="1" t="s">
        <v>72</v>
      </c>
      <c r="AN69" s="1" t="s">
        <v>73</v>
      </c>
      <c r="AP69" s="10" t="s">
        <v>74</v>
      </c>
      <c r="AQ69" s="10" t="s">
        <v>75</v>
      </c>
      <c r="AR69" s="10" t="s">
        <v>76</v>
      </c>
      <c r="AS69" s="10" t="s">
        <v>77</v>
      </c>
      <c r="AT69" s="10" t="s">
        <v>78</v>
      </c>
      <c r="AU69" s="10" t="s">
        <v>79</v>
      </c>
      <c r="AV69" s="10" t="s">
        <v>80</v>
      </c>
      <c r="AW69" s="10" t="s">
        <v>81</v>
      </c>
      <c r="AX69" s="10" t="s">
        <v>82</v>
      </c>
      <c r="AY69" s="10" t="s">
        <v>83</v>
      </c>
      <c r="AZ69" s="10" t="s">
        <v>84</v>
      </c>
      <c r="BA69" s="10" t="s">
        <v>85</v>
      </c>
      <c r="BB69" s="10" t="s">
        <v>86</v>
      </c>
      <c r="BC69" s="10" t="s">
        <v>87</v>
      </c>
      <c r="BD69" s="10" t="s">
        <v>88</v>
      </c>
      <c r="BE69" s="10" t="s">
        <v>89</v>
      </c>
      <c r="BF69" s="10" t="s">
        <v>90</v>
      </c>
      <c r="BG69" s="10" t="s">
        <v>91</v>
      </c>
      <c r="BH69" s="10" t="s">
        <v>92</v>
      </c>
      <c r="BI69" s="10" t="s">
        <v>93</v>
      </c>
      <c r="BJ69" s="10" t="s">
        <v>94</v>
      </c>
      <c r="BK69" s="10" t="s">
        <v>95</v>
      </c>
      <c r="BL69" s="10" t="s">
        <v>96</v>
      </c>
      <c r="BM69" s="10" t="s">
        <v>97</v>
      </c>
      <c r="BN69" s="10" t="s">
        <v>98</v>
      </c>
      <c r="BO69" s="10" t="s">
        <v>99</v>
      </c>
      <c r="BP69" s="10" t="s">
        <v>100</v>
      </c>
      <c r="BQ69" s="10" t="s">
        <v>101</v>
      </c>
      <c r="BR69" s="10" t="s">
        <v>102</v>
      </c>
      <c r="BS69" s="10" t="s">
        <v>103</v>
      </c>
      <c r="BT69" s="10" t="s">
        <v>104</v>
      </c>
      <c r="BU69" s="10" t="s">
        <v>105</v>
      </c>
      <c r="BV69" s="10" t="s">
        <v>106</v>
      </c>
      <c r="BW69" s="10" t="s">
        <v>107</v>
      </c>
      <c r="BX69" s="10" t="s">
        <v>108</v>
      </c>
      <c r="BY69" s="10" t="s">
        <v>109</v>
      </c>
      <c r="BZ69" s="10" t="s">
        <v>110</v>
      </c>
      <c r="CA69" s="10" t="s">
        <v>111</v>
      </c>
      <c r="CB69" s="10" t="s">
        <v>112</v>
      </c>
      <c r="CC69" s="10" t="s">
        <v>113</v>
      </c>
      <c r="CD69" s="10" t="s">
        <v>114</v>
      </c>
      <c r="CE69" s="10" t="s">
        <v>115</v>
      </c>
      <c r="CF69" s="10" t="s">
        <v>116</v>
      </c>
      <c r="CG69" s="10" t="s">
        <v>117</v>
      </c>
      <c r="CH69" s="10" t="s">
        <v>118</v>
      </c>
      <c r="CI69" s="10" t="s">
        <v>119</v>
      </c>
      <c r="CJ69" s="10" t="s">
        <v>120</v>
      </c>
      <c r="CK69" s="10" t="s">
        <v>121</v>
      </c>
      <c r="CL69" s="10" t="s">
        <v>122</v>
      </c>
      <c r="CM69" s="10" t="s">
        <v>123</v>
      </c>
      <c r="CN69" s="10" t="s">
        <v>124</v>
      </c>
      <c r="CO69" s="10" t="s">
        <v>125</v>
      </c>
      <c r="CP69" s="10" t="s">
        <v>126</v>
      </c>
      <c r="CQ69" s="10" t="s">
        <v>127</v>
      </c>
      <c r="CR69" s="10" t="s">
        <v>128</v>
      </c>
      <c r="CS69" s="10" t="s">
        <v>129</v>
      </c>
      <c r="CT69" s="10" t="s">
        <v>130</v>
      </c>
      <c r="CU69" s="10" t="s">
        <v>131</v>
      </c>
      <c r="CV69" s="10" t="s">
        <v>132</v>
      </c>
      <c r="CW69" s="10" t="s">
        <v>133</v>
      </c>
      <c r="CX69" s="10" t="s">
        <v>134</v>
      </c>
      <c r="CY69" s="10" t="s">
        <v>135</v>
      </c>
      <c r="CZ69" s="10" t="s">
        <v>136</v>
      </c>
      <c r="DA69" s="10" t="s">
        <v>137</v>
      </c>
      <c r="DB69" s="10" t="s">
        <v>138</v>
      </c>
      <c r="DC69" s="10" t="s">
        <v>139</v>
      </c>
      <c r="DD69" s="10" t="s">
        <v>140</v>
      </c>
      <c r="DE69" s="10" t="s">
        <v>141</v>
      </c>
      <c r="DF69" s="10" t="s">
        <v>142</v>
      </c>
      <c r="DG69" s="10" t="s">
        <v>143</v>
      </c>
      <c r="DH69" s="10" t="s">
        <v>144</v>
      </c>
      <c r="DI69" s="10" t="s">
        <v>145</v>
      </c>
      <c r="DJ69" s="10" t="s">
        <v>146</v>
      </c>
      <c r="DK69" s="10" t="s">
        <v>147</v>
      </c>
      <c r="DL69" s="10" t="s">
        <v>148</v>
      </c>
      <c r="DM69" s="10" t="s">
        <v>149</v>
      </c>
      <c r="DN69" s="10" t="s">
        <v>150</v>
      </c>
      <c r="DO69" s="10" t="s">
        <v>151</v>
      </c>
      <c r="DP69" s="10" t="s">
        <v>152</v>
      </c>
      <c r="DQ69" s="10" t="s">
        <v>153</v>
      </c>
      <c r="DR69" s="10" t="s">
        <v>154</v>
      </c>
      <c r="DS69" s="10" t="s">
        <v>155</v>
      </c>
      <c r="DT69" s="10" t="s">
        <v>156</v>
      </c>
    </row>
    <row r="70" spans="2:124" x14ac:dyDescent="0.3">
      <c r="B70">
        <v>1</v>
      </c>
      <c r="C70" s="9">
        <f>C10</f>
        <v>0</v>
      </c>
      <c r="D70" s="9">
        <f t="shared" ref="D70:G70" si="5">D10</f>
        <v>0.18999884503277126</v>
      </c>
      <c r="E70" s="9">
        <f t="shared" si="5"/>
        <v>6.9452619043138028E-2</v>
      </c>
      <c r="F70" s="9">
        <f t="shared" si="5"/>
        <v>0.17383795105475308</v>
      </c>
      <c r="G70" s="9">
        <f t="shared" si="5"/>
        <v>6.6708938302698181E-2</v>
      </c>
      <c r="H70" s="10">
        <f>H10</f>
        <v>0</v>
      </c>
      <c r="I70" s="10">
        <f t="shared" ref="I70:L70" si="6">I10</f>
        <v>0.2025291050294569</v>
      </c>
      <c r="J70" s="10">
        <f t="shared" si="6"/>
        <v>0.14763185502006751</v>
      </c>
      <c r="K70" s="10">
        <f t="shared" si="6"/>
        <v>9.4329600614217329E-2</v>
      </c>
      <c r="L70" s="10">
        <f t="shared" si="6"/>
        <v>5.5508109933116147E-2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" t="s">
        <v>157</v>
      </c>
      <c r="AM70" s="20">
        <v>0</v>
      </c>
      <c r="AN70" s="21">
        <v>0</v>
      </c>
      <c r="AP70" s="1">
        <f t="array" ref="AP70:AP104">MMULT(C70:AK104,AM70:AM104)</f>
        <v>0</v>
      </c>
      <c r="AQ70" s="1">
        <f t="array" ref="AQ70:AQ104">MMULT($C$10:$AK$44,AP70:AP104)</f>
        <v>0.2025291050294569</v>
      </c>
      <c r="AR70" s="1">
        <f t="array" ref="AR70:AR104">MMULT($C$10:$AK$44,AQ70:AQ104)</f>
        <v>0.14763185502006751</v>
      </c>
      <c r="AS70" s="1">
        <f t="array" ref="AS70:AS104">MMULT($C$10:$AK$44,AR70:AR104)</f>
        <v>0.17382793503936775</v>
      </c>
      <c r="AT70" s="1">
        <f t="array" ref="AT70:AT104">MMULT($C$10:$AK$44,AS70:AS104)</f>
        <v>0.15742366359583868</v>
      </c>
      <c r="AU70" s="1">
        <f t="array" ref="AU70:AU104">MMULT($C$10:$AK$44,AT70:AT104)</f>
        <v>0.15459264084401714</v>
      </c>
      <c r="AV70" s="1">
        <f t="array" ref="AV70:AV104">MMULT($C$10:$AK$44,AU70:AU104)</f>
        <v>0.16387111632569595</v>
      </c>
      <c r="AW70" s="1">
        <f t="array" ref="AW70:AW104">MMULT($C$10:$AK$44,AV70:AV104)</f>
        <v>0.15951430691932436</v>
      </c>
      <c r="AX70" s="1">
        <f t="array" ref="AX70:AX104">MMULT($C$10:$AK$44,AW70:AW104)</f>
        <v>0.16134431106009392</v>
      </c>
      <c r="AY70" s="1">
        <f t="array" ref="AY70:AY104">MMULT($C$10:$AK$44,AX70:AX104)</f>
        <v>0.15888428449068537</v>
      </c>
      <c r="AZ70" s="1">
        <f t="array" ref="AZ70:AZ104">MMULT($C$10:$AK$44,AY70:AY104)</f>
        <v>0.16079900339501754</v>
      </c>
      <c r="BA70" s="1">
        <f t="array" ref="BA70:BA104">MMULT($C$10:$AK$44,AZ70:AZ104)</f>
        <v>0.16019627266896555</v>
      </c>
      <c r="BB70" s="1">
        <f t="array" ref="BB70:BB104">MMULT($C$10:$AK$44,BA70:BA104)</f>
        <v>0.16037209112602838</v>
      </c>
      <c r="BC70" s="1">
        <f t="array" ref="BC70:BC104">MMULT($C$10:$AK$44,BB70:BB104)</f>
        <v>0.16011511661820277</v>
      </c>
      <c r="BD70" s="1">
        <f t="array" ref="BD70:BD104">MMULT($C$10:$AK$44,BC70:BC104)</f>
        <v>0.16026609508888429</v>
      </c>
      <c r="BE70" s="1">
        <f t="array" ref="BE70:BE104">MMULT($C$10:$AK$44,BD70:BD104)</f>
        <v>0.16027577133895909</v>
      </c>
      <c r="BF70" s="1">
        <f t="array" ref="BF70:BF104">MMULT($C$10:$AK$44,BE70:BE104)</f>
        <v>0.16025273426762993</v>
      </c>
      <c r="BG70" s="1">
        <f t="array" ref="BG70:BG104">MMULT($C$10:$AK$44,BF70:BF104)</f>
        <v>0.16024188333638151</v>
      </c>
      <c r="BH70" s="1">
        <f t="array" ref="BH70:BH104">MMULT($C$10:$AK$44,BG70:BG104)</f>
        <v>0.16024402206667471</v>
      </c>
      <c r="BI70" s="1">
        <f t="array" ref="BI70:BI104">MMULT($C$10:$AK$44,BH70:BH104)</f>
        <v>0.16025580878168783</v>
      </c>
      <c r="BJ70" s="1">
        <f t="array" ref="BJ70:BJ104">MMULT($C$10:$AK$44,BI70:BI104)</f>
        <v>0.16024929753210854</v>
      </c>
      <c r="BK70" s="1">
        <f t="array" ref="BK70:BK104">MMULT($C$10:$AK$44,BJ70:BJ104)</f>
        <v>0.1602486630418074</v>
      </c>
      <c r="BL70" s="1">
        <f t="array" ref="BL70:BL104">MMULT($C$10:$AK$44,BK70:BK104)</f>
        <v>0.16024791327646584</v>
      </c>
      <c r="BM70" s="1">
        <f t="array" ref="BM70:BM104">MMULT($C$10:$AK$44,BL70:BL104)</f>
        <v>0.16024967293390893</v>
      </c>
      <c r="BN70" s="1">
        <f t="array" ref="BN70:BN104">MMULT($C$10:$AK$44,BM70:BM104)</f>
        <v>0.16024893532372236</v>
      </c>
      <c r="BO70" s="1">
        <f t="array" ref="BO70:BO104">MMULT($C$10:$AK$44,BN70:BN104)</f>
        <v>0.16024849734062196</v>
      </c>
      <c r="BP70" s="1">
        <f t="array" ref="BP70:BP104">MMULT($C$10:$AK$44,BO70:BO104)</f>
        <v>0.16024831119405028</v>
      </c>
      <c r="BQ70" s="1">
        <f t="array" ref="BQ70:BQ104">MMULT($C$10:$AK$44,BP70:BP104)</f>
        <v>0.16024835939864374</v>
      </c>
      <c r="BR70" s="1">
        <f t="array" ref="BR70:BR104">MMULT($C$10:$AK$44,BQ70:BQ104)</f>
        <v>0.1602482085086013</v>
      </c>
      <c r="BS70" s="1">
        <f t="array" ref="BS70:BS104">MMULT($C$10:$AK$44,BR70:BR104)</f>
        <v>0.16024797941932548</v>
      </c>
      <c r="BT70" s="1">
        <f t="array" ref="BT70:BT104">MMULT($C$10:$AK$44,BS70:BS104)</f>
        <v>0.16024782720776318</v>
      </c>
      <c r="BU70" s="1">
        <f t="array" ref="BU70:BU104">MMULT($C$10:$AK$44,BT70:BT104)</f>
        <v>0.16024769470455713</v>
      </c>
      <c r="BV70" s="1">
        <f t="array" ref="BV70:BV104">MMULT($C$10:$AK$44,BU70:BU104)</f>
        <v>0.16024755065314955</v>
      </c>
      <c r="BW70" s="1">
        <f t="array" ref="BW70:BW104">MMULT($C$10:$AK$44,BV70:BV104)</f>
        <v>0.1602473857235249</v>
      </c>
      <c r="BX70" s="1">
        <f t="array" ref="BX70:BX104">MMULT($C$10:$AK$44,BW70:BW104)</f>
        <v>0.16024723159811535</v>
      </c>
      <c r="BY70" s="1">
        <f t="array" ref="BY70:BY104">MMULT($C$10:$AK$44,BX70:BX104)</f>
        <v>0.1602470814513956</v>
      </c>
      <c r="BZ70" s="1">
        <f t="array" ref="BZ70:BZ104">MMULT($C$10:$AK$44,BY70:BY104)</f>
        <v>0.16024693032513973</v>
      </c>
      <c r="CA70" s="1">
        <f t="array" ref="CA70:CA104">MMULT($C$10:$AK$44,BZ70:BZ104)</f>
        <v>0.16024677609581067</v>
      </c>
      <c r="CB70" s="1">
        <f t="array" ref="CB70:CB104">MMULT($C$10:$AK$44,CA70:CA104)</f>
        <v>0.16024662269136394</v>
      </c>
      <c r="CC70" s="1">
        <f t="array" ref="CC70:CC104">MMULT($C$10:$AK$44,CB70:CB104)</f>
        <v>0.16024647024364694</v>
      </c>
      <c r="CD70" s="1">
        <f t="array" ref="CD70:CD104">MMULT($C$10:$AK$44,CC70:CC104)</f>
        <v>0.16024631766967423</v>
      </c>
      <c r="CE70" s="1">
        <f t="array" ref="CE70:CE104">MMULT($C$10:$AK$44,CD70:CD104)</f>
        <v>0.16024616469845429</v>
      </c>
      <c r="CF70" s="1">
        <f t="array" ref="CF70:CF104">MMULT($C$10:$AK$44,CE70:CE104)</f>
        <v>0.16024601172732483</v>
      </c>
      <c r="CG70" s="1">
        <f t="array" ref="CG70:CG104">MMULT($C$10:$AK$44,CF70:CF104)</f>
        <v>0.16024585893023513</v>
      </c>
      <c r="CH70" s="1">
        <f t="array" ref="CH70:CH104">MMULT($C$10:$AK$44,CG70:CG104)</f>
        <v>0.16024570613001574</v>
      </c>
      <c r="CI70" s="1">
        <f t="array" ref="CI70:CI104">MMULT($C$10:$AK$44,CH70:CH104)</f>
        <v>0.16024555327617204</v>
      </c>
      <c r="CJ70" s="1">
        <f t="array" ref="CJ70:CJ104">MMULT($C$10:$AK$44,CI70:CI104)</f>
        <v>0.16024540041035504</v>
      </c>
      <c r="CK70" s="1">
        <f t="array" ref="CK70:CK104">MMULT($C$10:$AK$44,CJ70:CJ104)</f>
        <v>0.16024524756949252</v>
      </c>
      <c r="CL70" s="1">
        <f t="array" ref="CL70:CL104">MMULT($C$10:$AK$44,CK70:CK104)</f>
        <v>0.16024509473272047</v>
      </c>
      <c r="CM70" s="1">
        <f t="array" ref="CM70:CM104">MMULT($C$10:$AK$44,CL70:CL104)</f>
        <v>0.16024494188838173</v>
      </c>
      <c r="CN70" s="1">
        <f t="array" ref="CN70:CN104">MMULT($C$10:$AK$44,CM70:CM104)</f>
        <v>0.16024478904130118</v>
      </c>
      <c r="CO70" s="1">
        <f t="array" ref="CO70:CO104">MMULT($C$10:$AK$44,CN70:CN104)</f>
        <v>0.16024463619736712</v>
      </c>
      <c r="CP70" s="1">
        <f t="array" ref="CP70:CP104">MMULT($C$10:$AK$44,CO70:CO104)</f>
        <v>0.16024448335486099</v>
      </c>
      <c r="CQ70" s="1">
        <f t="array" ref="CQ70:CQ104">MMULT($C$10:$AK$44,CP70:CP104)</f>
        <v>0.16024433051146555</v>
      </c>
      <c r="CR70" s="1">
        <f t="array" ref="CR70:CR104">MMULT($C$10:$AK$44,CQ70:CQ104)</f>
        <v>0.16024417766765359</v>
      </c>
      <c r="CS70" s="1">
        <f t="array" ref="CS70:CS104">MMULT($C$10:$AK$44,CR70:CR104)</f>
        <v>0.16024402482431122</v>
      </c>
      <c r="CT70" s="1">
        <f t="array" ref="CT70:CT104">MMULT($C$10:$AK$44,CS70:CS104)</f>
        <v>0.16024387198137982</v>
      </c>
      <c r="CU70" s="1">
        <f t="array" ref="CU70:CU104">MMULT($C$10:$AK$44,CT70:CT104)</f>
        <v>0.16024371913847835</v>
      </c>
      <c r="CV70" s="1">
        <f t="array" ref="CV70:CV104">MMULT($C$10:$AK$44,CU70:CU104)</f>
        <v>0.16024356629561973</v>
      </c>
      <c r="CW70" s="1">
        <f t="array" ref="CW70:CW104">MMULT($C$10:$AK$44,CV70:CV104)</f>
        <v>0.16024341345293711</v>
      </c>
      <c r="CX70" s="1">
        <f t="array" ref="CX70:CX104">MMULT($C$10:$AK$44,CW70:CW104)</f>
        <v>0.16024326061044536</v>
      </c>
      <c r="CY70" s="1">
        <f t="array" ref="CY70:CY104">MMULT($C$10:$AK$44,CX70:CX104)</f>
        <v>0.16024310776809034</v>
      </c>
      <c r="CZ70" s="1">
        <f t="array" ref="CZ70:CZ104">MMULT($C$10:$AK$44,CY70:CY104)</f>
        <v>0.16024295492586352</v>
      </c>
      <c r="DA70" s="1">
        <f t="array" ref="DA70:DA104">MMULT($C$10:$AK$44,CZ70:CZ104)</f>
        <v>0.16024280208378427</v>
      </c>
      <c r="DB70" s="1">
        <f t="array" ref="DB70:DB104">MMULT($C$10:$AK$44,DA70:DA104)</f>
        <v>0.16024264924185774</v>
      </c>
      <c r="DC70" s="1">
        <f t="array" ref="DC70:DC104">MMULT($C$10:$AK$44,DB70:DB104)</f>
        <v>0.16024249640007696</v>
      </c>
      <c r="DD70" s="1">
        <f t="array" ref="DD70:DD104">MMULT($C$10:$AK$44,DC70:DC104)</f>
        <v>0.16024234355843922</v>
      </c>
      <c r="DE70" s="1">
        <f t="array" ref="DE70:DE104">MMULT($C$10:$AK$44,DD70:DD104)</f>
        <v>0.16024219071694712</v>
      </c>
      <c r="DF70" s="1">
        <f t="array" ref="DF70:DF104">MMULT($C$10:$AK$44,DE70:DE104)</f>
        <v>0.16024203787560176</v>
      </c>
      <c r="DG70" s="1">
        <f t="array" ref="DG70:DG104">MMULT($C$10:$AK$44,DF70:DF104)</f>
        <v>0.1602418850344024</v>
      </c>
      <c r="DH70" s="1">
        <f t="array" ref="DH70:DH104">MMULT($C$10:$AK$44,DG70:DG104)</f>
        <v>0.16024173219334839</v>
      </c>
      <c r="DI70" s="1">
        <f t="array" ref="DI70:DI104">MMULT($C$10:$AK$44,DH70:DH104)</f>
        <v>0.1602415793524401</v>
      </c>
      <c r="DJ70" s="1">
        <f t="array" ref="DJ70:DJ104">MMULT($C$10:$AK$44,DI70:DI104)</f>
        <v>0.16024142651167772</v>
      </c>
      <c r="DK70" s="1">
        <f t="array" ref="DK70:DK104">MMULT($C$10:$AK$44,DJ70:DJ104)</f>
        <v>0.1602412736710612</v>
      </c>
      <c r="DL70" s="1">
        <f t="array" ref="DL70:DL104">MMULT($C$10:$AK$44,DK70:DK104)</f>
        <v>0.16024112083059036</v>
      </c>
      <c r="DM70" s="1">
        <f t="array" ref="DM70:DM104">MMULT($C$10:$AK$44,DL70:DL104)</f>
        <v>0.1602409679902653</v>
      </c>
      <c r="DN70" s="1">
        <f t="array" ref="DN70:DN104">MMULT($C$10:$AK$44,DM70:DM104)</f>
        <v>0.16024081515008606</v>
      </c>
      <c r="DO70" s="1">
        <f t="array" ref="DO70:DO104">MMULT($C$10:$AK$44,DN70:DN104)</f>
        <v>0.16024066231005257</v>
      </c>
      <c r="DP70" s="1">
        <f t="array" ref="DP70:DP104">MMULT($C$10:$AK$44,DO70:DO104)</f>
        <v>0.16024050947016488</v>
      </c>
      <c r="DQ70" s="1">
        <f t="array" ref="DQ70:DQ104">MMULT($C$10:$AK$44,DP70:DP104)</f>
        <v>0.16024035663042296</v>
      </c>
      <c r="DR70" s="1">
        <f t="array" ref="DR70:DR104">MMULT($C$10:$AK$44,DQ70:DQ104)</f>
        <v>0.16024020379082682</v>
      </c>
      <c r="DS70" s="1">
        <f t="array" ref="DS70:DS104">MMULT($C$10:$AK$44,DR70:DR104)</f>
        <v>0.1602400509513765</v>
      </c>
      <c r="DT70" s="1">
        <f t="array" ref="DT70:DT104">MMULT($C$10:$AK$44,DS70:DS104)</f>
        <v>0.1602398981120719</v>
      </c>
    </row>
    <row r="71" spans="2:124" x14ac:dyDescent="0.3">
      <c r="B71">
        <v>2</v>
      </c>
      <c r="C71" s="9">
        <v>1</v>
      </c>
      <c r="D71" s="9">
        <v>0</v>
      </c>
      <c r="E71" s="9">
        <v>0</v>
      </c>
      <c r="F71" s="9">
        <v>0</v>
      </c>
      <c r="G71" s="9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M71" s="20">
        <v>0</v>
      </c>
      <c r="AN71" s="21">
        <v>0</v>
      </c>
      <c r="AP71" s="1">
        <v>0</v>
      </c>
      <c r="AQ71" s="1">
        <v>0</v>
      </c>
      <c r="AR71" s="1">
        <v>0.2025291050294569</v>
      </c>
      <c r="AS71" s="1">
        <v>0.14763185502006751</v>
      </c>
      <c r="AT71" s="1">
        <v>0.17382793503936775</v>
      </c>
      <c r="AU71" s="1">
        <v>0.15742366359583868</v>
      </c>
      <c r="AV71" s="1">
        <v>0.15459264084401714</v>
      </c>
      <c r="AW71" s="1">
        <v>0.16387111632569595</v>
      </c>
      <c r="AX71" s="1">
        <v>0.15951430691932436</v>
      </c>
      <c r="AY71" s="1">
        <v>0.16134431106009392</v>
      </c>
      <c r="AZ71" s="1">
        <v>0.15888428449068537</v>
      </c>
      <c r="BA71" s="1">
        <v>0.16079900339501754</v>
      </c>
      <c r="BB71" s="1">
        <v>0.16019627266896555</v>
      </c>
      <c r="BC71" s="1">
        <v>0.16037209112602838</v>
      </c>
      <c r="BD71" s="1">
        <v>0.16011511661820277</v>
      </c>
      <c r="BE71" s="1">
        <v>0.16026609508888429</v>
      </c>
      <c r="BF71" s="1">
        <v>0.16027577133895909</v>
      </c>
      <c r="BG71" s="1">
        <v>0.16025273426762993</v>
      </c>
      <c r="BH71" s="1">
        <v>0.16024188333638151</v>
      </c>
      <c r="BI71" s="1">
        <v>0.16024402206667471</v>
      </c>
      <c r="BJ71" s="1">
        <v>0.16025580878168783</v>
      </c>
      <c r="BK71" s="1">
        <v>0.16024929753210854</v>
      </c>
      <c r="BL71" s="1">
        <v>0.1602486630418074</v>
      </c>
      <c r="BM71" s="1">
        <v>0.16024791327646584</v>
      </c>
      <c r="BN71" s="1">
        <v>0.16024967293390893</v>
      </c>
      <c r="BO71" s="1">
        <v>0.16024893532372236</v>
      </c>
      <c r="BP71" s="1">
        <v>0.16024849734062196</v>
      </c>
      <c r="BQ71" s="1">
        <v>0.16024831119405028</v>
      </c>
      <c r="BR71" s="1">
        <v>0.16024835939864374</v>
      </c>
      <c r="BS71" s="1">
        <v>0.1602482085086013</v>
      </c>
      <c r="BT71" s="1">
        <v>0.16024797941932548</v>
      </c>
      <c r="BU71" s="1">
        <v>0.16024782720776318</v>
      </c>
      <c r="BV71" s="1">
        <v>0.16024769470455713</v>
      </c>
      <c r="BW71" s="1">
        <v>0.16024755065314955</v>
      </c>
      <c r="BX71" s="1">
        <v>0.1602473857235249</v>
      </c>
      <c r="BY71" s="1">
        <v>0.16024723159811535</v>
      </c>
      <c r="BZ71" s="1">
        <v>0.1602470814513956</v>
      </c>
      <c r="CA71" s="1">
        <v>0.16024693032513973</v>
      </c>
      <c r="CB71" s="1">
        <v>0.16024677609581067</v>
      </c>
      <c r="CC71" s="1">
        <v>0.16024662269136394</v>
      </c>
      <c r="CD71" s="1">
        <v>0.16024647024364694</v>
      </c>
      <c r="CE71" s="1">
        <v>0.16024631766967423</v>
      </c>
      <c r="CF71" s="1">
        <v>0.16024616469845429</v>
      </c>
      <c r="CG71" s="1">
        <v>0.16024601172732483</v>
      </c>
      <c r="CH71" s="1">
        <v>0.16024585893023513</v>
      </c>
      <c r="CI71" s="1">
        <v>0.16024570613001574</v>
      </c>
      <c r="CJ71" s="1">
        <v>0.16024555327617204</v>
      </c>
      <c r="CK71" s="1">
        <v>0.16024540041035504</v>
      </c>
      <c r="CL71" s="1">
        <v>0.16024524756949252</v>
      </c>
      <c r="CM71" s="1">
        <v>0.16024509473272047</v>
      </c>
      <c r="CN71" s="1">
        <v>0.16024494188838173</v>
      </c>
      <c r="CO71" s="1">
        <v>0.16024478904130118</v>
      </c>
      <c r="CP71" s="1">
        <v>0.16024463619736712</v>
      </c>
      <c r="CQ71" s="1">
        <v>0.16024448335486099</v>
      </c>
      <c r="CR71" s="1">
        <v>0.16024433051146555</v>
      </c>
      <c r="CS71" s="1">
        <v>0.16024417766765359</v>
      </c>
      <c r="CT71" s="1">
        <v>0.16024402482431122</v>
      </c>
      <c r="CU71" s="1">
        <v>0.16024387198137982</v>
      </c>
      <c r="CV71" s="1">
        <v>0.16024371913847835</v>
      </c>
      <c r="CW71" s="1">
        <v>0.16024356629561973</v>
      </c>
      <c r="CX71" s="1">
        <v>0.16024341345293711</v>
      </c>
      <c r="CY71" s="1">
        <v>0.16024326061044536</v>
      </c>
      <c r="CZ71" s="1">
        <v>0.16024310776809034</v>
      </c>
      <c r="DA71" s="1">
        <v>0.16024295492586352</v>
      </c>
      <c r="DB71" s="1">
        <v>0.16024280208378427</v>
      </c>
      <c r="DC71" s="1">
        <v>0.16024264924185774</v>
      </c>
      <c r="DD71" s="1">
        <v>0.16024249640007696</v>
      </c>
      <c r="DE71" s="1">
        <v>0.16024234355843922</v>
      </c>
      <c r="DF71" s="1">
        <v>0.16024219071694712</v>
      </c>
      <c r="DG71" s="1">
        <v>0.16024203787560176</v>
      </c>
      <c r="DH71" s="1">
        <v>0.1602418850344024</v>
      </c>
      <c r="DI71" s="1">
        <v>0.16024173219334839</v>
      </c>
      <c r="DJ71" s="1">
        <v>0.1602415793524401</v>
      </c>
      <c r="DK71" s="1">
        <v>0.16024142651167772</v>
      </c>
      <c r="DL71" s="1">
        <v>0.1602412736710612</v>
      </c>
      <c r="DM71" s="1">
        <v>0.16024112083059036</v>
      </c>
      <c r="DN71" s="1">
        <v>0.1602409679902653</v>
      </c>
      <c r="DO71" s="1">
        <v>0.16024081515008606</v>
      </c>
      <c r="DP71" s="1">
        <v>0.16024066231005257</v>
      </c>
      <c r="DQ71" s="1">
        <v>0.16024050947016488</v>
      </c>
      <c r="DR71" s="1">
        <v>0.16024035663042296</v>
      </c>
      <c r="DS71" s="1">
        <v>0.16024020379082682</v>
      </c>
      <c r="DT71" s="1">
        <v>0.1602400509513765</v>
      </c>
    </row>
    <row r="72" spans="2:124" x14ac:dyDescent="0.3">
      <c r="B72">
        <v>3</v>
      </c>
      <c r="C72" s="9">
        <v>0</v>
      </c>
      <c r="D72" s="9">
        <v>1</v>
      </c>
      <c r="E72" s="9">
        <v>0</v>
      </c>
      <c r="F72" s="9">
        <v>0</v>
      </c>
      <c r="G72" s="9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M72" s="20">
        <v>0</v>
      </c>
      <c r="AN72" s="21">
        <v>0</v>
      </c>
      <c r="AP72" s="1">
        <v>0</v>
      </c>
      <c r="AQ72" s="1">
        <v>0</v>
      </c>
      <c r="AR72" s="1">
        <v>0</v>
      </c>
      <c r="AS72" s="1">
        <v>0.2025291050294569</v>
      </c>
      <c r="AT72" s="1">
        <v>0.14763185502006751</v>
      </c>
      <c r="AU72" s="1">
        <v>0.17382793503936775</v>
      </c>
      <c r="AV72" s="1">
        <v>0.15742366359583868</v>
      </c>
      <c r="AW72" s="1">
        <v>0.15459264084401714</v>
      </c>
      <c r="AX72" s="1">
        <v>0.16387111632569595</v>
      </c>
      <c r="AY72" s="1">
        <v>0.15951430691932436</v>
      </c>
      <c r="AZ72" s="1">
        <v>0.16134431106009392</v>
      </c>
      <c r="BA72" s="1">
        <v>0.15888428449068537</v>
      </c>
      <c r="BB72" s="1">
        <v>0.16079900339501754</v>
      </c>
      <c r="BC72" s="1">
        <v>0.16019627266896555</v>
      </c>
      <c r="BD72" s="1">
        <v>0.16037209112602838</v>
      </c>
      <c r="BE72" s="1">
        <v>0.16011511661820277</v>
      </c>
      <c r="BF72" s="1">
        <v>0.16026609508888429</v>
      </c>
      <c r="BG72" s="1">
        <v>0.16027577133895909</v>
      </c>
      <c r="BH72" s="1">
        <v>0.16025273426762993</v>
      </c>
      <c r="BI72" s="1">
        <v>0.16024188333638151</v>
      </c>
      <c r="BJ72" s="1">
        <v>0.16024402206667471</v>
      </c>
      <c r="BK72" s="1">
        <v>0.16025580878168783</v>
      </c>
      <c r="BL72" s="1">
        <v>0.16024929753210854</v>
      </c>
      <c r="BM72" s="1">
        <v>0.1602486630418074</v>
      </c>
      <c r="BN72" s="1">
        <v>0.16024791327646584</v>
      </c>
      <c r="BO72" s="1">
        <v>0.16024967293390893</v>
      </c>
      <c r="BP72" s="1">
        <v>0.16024893532372236</v>
      </c>
      <c r="BQ72" s="1">
        <v>0.16024849734062196</v>
      </c>
      <c r="BR72" s="1">
        <v>0.16024831119405028</v>
      </c>
      <c r="BS72" s="1">
        <v>0.16024835939864374</v>
      </c>
      <c r="BT72" s="1">
        <v>0.1602482085086013</v>
      </c>
      <c r="BU72" s="1">
        <v>0.16024797941932548</v>
      </c>
      <c r="BV72" s="1">
        <v>0.16024782720776318</v>
      </c>
      <c r="BW72" s="1">
        <v>0.16024769470455713</v>
      </c>
      <c r="BX72" s="1">
        <v>0.16024755065314955</v>
      </c>
      <c r="BY72" s="1">
        <v>0.1602473857235249</v>
      </c>
      <c r="BZ72" s="1">
        <v>0.16024723159811535</v>
      </c>
      <c r="CA72" s="1">
        <v>0.1602470814513956</v>
      </c>
      <c r="CB72" s="1">
        <v>0.16024693032513973</v>
      </c>
      <c r="CC72" s="1">
        <v>0.16024677609581067</v>
      </c>
      <c r="CD72" s="1">
        <v>0.16024662269136394</v>
      </c>
      <c r="CE72" s="1">
        <v>0.16024647024364694</v>
      </c>
      <c r="CF72" s="1">
        <v>0.16024631766967423</v>
      </c>
      <c r="CG72" s="1">
        <v>0.16024616469845429</v>
      </c>
      <c r="CH72" s="1">
        <v>0.16024601172732483</v>
      </c>
      <c r="CI72" s="1">
        <v>0.16024585893023513</v>
      </c>
      <c r="CJ72" s="1">
        <v>0.16024570613001574</v>
      </c>
      <c r="CK72" s="1">
        <v>0.16024555327617204</v>
      </c>
      <c r="CL72" s="1">
        <v>0.16024540041035504</v>
      </c>
      <c r="CM72" s="1">
        <v>0.16024524756949252</v>
      </c>
      <c r="CN72" s="1">
        <v>0.16024509473272047</v>
      </c>
      <c r="CO72" s="1">
        <v>0.16024494188838173</v>
      </c>
      <c r="CP72" s="1">
        <v>0.16024478904130118</v>
      </c>
      <c r="CQ72" s="1">
        <v>0.16024463619736712</v>
      </c>
      <c r="CR72" s="1">
        <v>0.16024448335486099</v>
      </c>
      <c r="CS72" s="1">
        <v>0.16024433051146555</v>
      </c>
      <c r="CT72" s="1">
        <v>0.16024417766765359</v>
      </c>
      <c r="CU72" s="1">
        <v>0.16024402482431122</v>
      </c>
      <c r="CV72" s="1">
        <v>0.16024387198137982</v>
      </c>
      <c r="CW72" s="1">
        <v>0.16024371913847835</v>
      </c>
      <c r="CX72" s="1">
        <v>0.16024356629561973</v>
      </c>
      <c r="CY72" s="1">
        <v>0.16024341345293711</v>
      </c>
      <c r="CZ72" s="1">
        <v>0.16024326061044536</v>
      </c>
      <c r="DA72" s="1">
        <v>0.16024310776809034</v>
      </c>
      <c r="DB72" s="1">
        <v>0.16024295492586352</v>
      </c>
      <c r="DC72" s="1">
        <v>0.16024280208378427</v>
      </c>
      <c r="DD72" s="1">
        <v>0.16024264924185774</v>
      </c>
      <c r="DE72" s="1">
        <v>0.16024249640007696</v>
      </c>
      <c r="DF72" s="1">
        <v>0.16024234355843922</v>
      </c>
      <c r="DG72" s="1">
        <v>0.16024219071694712</v>
      </c>
      <c r="DH72" s="1">
        <v>0.16024203787560176</v>
      </c>
      <c r="DI72" s="1">
        <v>0.1602418850344024</v>
      </c>
      <c r="DJ72" s="1">
        <v>0.16024173219334839</v>
      </c>
      <c r="DK72" s="1">
        <v>0.1602415793524401</v>
      </c>
      <c r="DL72" s="1">
        <v>0.16024142651167772</v>
      </c>
      <c r="DM72" s="1">
        <v>0.1602412736710612</v>
      </c>
      <c r="DN72" s="1">
        <v>0.16024112083059036</v>
      </c>
      <c r="DO72" s="1">
        <v>0.1602409679902653</v>
      </c>
      <c r="DP72" s="1">
        <v>0.16024081515008606</v>
      </c>
      <c r="DQ72" s="1">
        <v>0.16024066231005257</v>
      </c>
      <c r="DR72" s="1">
        <v>0.16024050947016488</v>
      </c>
      <c r="DS72" s="1">
        <v>0.16024035663042296</v>
      </c>
      <c r="DT72" s="1">
        <v>0.16024020379082682</v>
      </c>
    </row>
    <row r="73" spans="2:124" x14ac:dyDescent="0.3">
      <c r="B73">
        <v>4</v>
      </c>
      <c r="C73" s="23">
        <v>0</v>
      </c>
      <c r="D73" s="23">
        <v>0</v>
      </c>
      <c r="E73" s="23">
        <v>1</v>
      </c>
      <c r="F73" s="23">
        <v>0</v>
      </c>
      <c r="G73" s="23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M73" s="20">
        <v>0</v>
      </c>
      <c r="AN73" s="2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0.2025291050294569</v>
      </c>
      <c r="AU73" s="1">
        <v>0.14763185502006751</v>
      </c>
      <c r="AV73" s="1">
        <v>0.17382793503936775</v>
      </c>
      <c r="AW73" s="1">
        <v>0.15742366359583868</v>
      </c>
      <c r="AX73" s="1">
        <v>0.15459264084401714</v>
      </c>
      <c r="AY73" s="1">
        <v>0.16387111632569595</v>
      </c>
      <c r="AZ73" s="1">
        <v>0.15951430691932436</v>
      </c>
      <c r="BA73" s="1">
        <v>0.16134431106009392</v>
      </c>
      <c r="BB73" s="1">
        <v>0.15888428449068537</v>
      </c>
      <c r="BC73" s="1">
        <v>0.16079900339501754</v>
      </c>
      <c r="BD73" s="1">
        <v>0.16019627266896555</v>
      </c>
      <c r="BE73" s="1">
        <v>0.16037209112602838</v>
      </c>
      <c r="BF73" s="1">
        <v>0.16011511661820277</v>
      </c>
      <c r="BG73" s="1">
        <v>0.16026609508888429</v>
      </c>
      <c r="BH73" s="1">
        <v>0.16027577133895909</v>
      </c>
      <c r="BI73" s="1">
        <v>0.16025273426762993</v>
      </c>
      <c r="BJ73" s="1">
        <v>0.16024188333638151</v>
      </c>
      <c r="BK73" s="1">
        <v>0.16024402206667471</v>
      </c>
      <c r="BL73" s="1">
        <v>0.16025580878168783</v>
      </c>
      <c r="BM73" s="1">
        <v>0.16024929753210854</v>
      </c>
      <c r="BN73" s="1">
        <v>0.1602486630418074</v>
      </c>
      <c r="BO73" s="1">
        <v>0.16024791327646584</v>
      </c>
      <c r="BP73" s="1">
        <v>0.16024967293390893</v>
      </c>
      <c r="BQ73" s="1">
        <v>0.16024893532372236</v>
      </c>
      <c r="BR73" s="1">
        <v>0.16024849734062196</v>
      </c>
      <c r="BS73" s="1">
        <v>0.16024831119405028</v>
      </c>
      <c r="BT73" s="1">
        <v>0.16024835939864374</v>
      </c>
      <c r="BU73" s="1">
        <v>0.1602482085086013</v>
      </c>
      <c r="BV73" s="1">
        <v>0.16024797941932548</v>
      </c>
      <c r="BW73" s="1">
        <v>0.16024782720776318</v>
      </c>
      <c r="BX73" s="1">
        <v>0.16024769470455713</v>
      </c>
      <c r="BY73" s="1">
        <v>0.16024755065314955</v>
      </c>
      <c r="BZ73" s="1">
        <v>0.1602473857235249</v>
      </c>
      <c r="CA73" s="1">
        <v>0.16024723159811535</v>
      </c>
      <c r="CB73" s="1">
        <v>0.1602470814513956</v>
      </c>
      <c r="CC73" s="1">
        <v>0.16024693032513973</v>
      </c>
      <c r="CD73" s="1">
        <v>0.16024677609581067</v>
      </c>
      <c r="CE73" s="1">
        <v>0.16024662269136394</v>
      </c>
      <c r="CF73" s="1">
        <v>0.16024647024364694</v>
      </c>
      <c r="CG73" s="1">
        <v>0.16024631766967423</v>
      </c>
      <c r="CH73" s="1">
        <v>0.16024616469845429</v>
      </c>
      <c r="CI73" s="1">
        <v>0.16024601172732483</v>
      </c>
      <c r="CJ73" s="1">
        <v>0.16024585893023513</v>
      </c>
      <c r="CK73" s="1">
        <v>0.16024570613001574</v>
      </c>
      <c r="CL73" s="1">
        <v>0.16024555327617204</v>
      </c>
      <c r="CM73" s="1">
        <v>0.16024540041035504</v>
      </c>
      <c r="CN73" s="1">
        <v>0.16024524756949252</v>
      </c>
      <c r="CO73" s="1">
        <v>0.16024509473272047</v>
      </c>
      <c r="CP73" s="1">
        <v>0.16024494188838173</v>
      </c>
      <c r="CQ73" s="1">
        <v>0.16024478904130118</v>
      </c>
      <c r="CR73" s="1">
        <v>0.16024463619736712</v>
      </c>
      <c r="CS73" s="1">
        <v>0.16024448335486099</v>
      </c>
      <c r="CT73" s="1">
        <v>0.16024433051146555</v>
      </c>
      <c r="CU73" s="1">
        <v>0.16024417766765359</v>
      </c>
      <c r="CV73" s="1">
        <v>0.16024402482431122</v>
      </c>
      <c r="CW73" s="1">
        <v>0.16024387198137982</v>
      </c>
      <c r="CX73" s="1">
        <v>0.16024371913847835</v>
      </c>
      <c r="CY73" s="1">
        <v>0.16024356629561973</v>
      </c>
      <c r="CZ73" s="1">
        <v>0.16024341345293711</v>
      </c>
      <c r="DA73" s="1">
        <v>0.16024326061044536</v>
      </c>
      <c r="DB73" s="1">
        <v>0.16024310776809034</v>
      </c>
      <c r="DC73" s="1">
        <v>0.16024295492586352</v>
      </c>
      <c r="DD73" s="1">
        <v>0.16024280208378427</v>
      </c>
      <c r="DE73" s="1">
        <v>0.16024264924185774</v>
      </c>
      <c r="DF73" s="1">
        <v>0.16024249640007696</v>
      </c>
      <c r="DG73" s="1">
        <v>0.16024234355843922</v>
      </c>
      <c r="DH73" s="1">
        <v>0.16024219071694712</v>
      </c>
      <c r="DI73" s="1">
        <v>0.16024203787560176</v>
      </c>
      <c r="DJ73" s="1">
        <v>0.1602418850344024</v>
      </c>
      <c r="DK73" s="1">
        <v>0.16024173219334839</v>
      </c>
      <c r="DL73" s="1">
        <v>0.1602415793524401</v>
      </c>
      <c r="DM73" s="1">
        <v>0.16024142651167772</v>
      </c>
      <c r="DN73" s="1">
        <v>0.1602412736710612</v>
      </c>
      <c r="DO73" s="1">
        <v>0.16024112083059036</v>
      </c>
      <c r="DP73" s="1">
        <v>0.1602409679902653</v>
      </c>
      <c r="DQ73" s="1">
        <v>0.16024081515008606</v>
      </c>
      <c r="DR73" s="1">
        <v>0.16024066231005257</v>
      </c>
      <c r="DS73" s="1">
        <v>0.16024050947016488</v>
      </c>
      <c r="DT73" s="1">
        <v>0.16024035663042296</v>
      </c>
    </row>
    <row r="74" spans="2:124" x14ac:dyDescent="0.3">
      <c r="B74">
        <v>5</v>
      </c>
      <c r="C74" s="26">
        <v>0</v>
      </c>
      <c r="D74" s="26">
        <v>0</v>
      </c>
      <c r="E74" s="26">
        <v>0</v>
      </c>
      <c r="F74" s="26">
        <v>1</v>
      </c>
      <c r="G74" s="26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0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0</v>
      </c>
      <c r="AM74" s="20">
        <v>0</v>
      </c>
      <c r="AN74" s="21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0.2025291050294569</v>
      </c>
      <c r="AV74" s="22">
        <v>0.14763185502006751</v>
      </c>
      <c r="AW74" s="22">
        <v>0.17382793503936775</v>
      </c>
      <c r="AX74" s="22">
        <v>0.15742366359583868</v>
      </c>
      <c r="AY74" s="22">
        <v>0.15459264084401714</v>
      </c>
      <c r="AZ74" s="22">
        <v>0.16387111632569595</v>
      </c>
      <c r="BA74" s="22">
        <v>0.15951430691932436</v>
      </c>
      <c r="BB74" s="22">
        <v>0.16134431106009392</v>
      </c>
      <c r="BC74" s="22">
        <v>0.15888428449068537</v>
      </c>
      <c r="BD74" s="22">
        <v>0.16079900339501754</v>
      </c>
      <c r="BE74" s="22">
        <v>0.16019627266896555</v>
      </c>
      <c r="BF74" s="22">
        <v>0.16037209112602838</v>
      </c>
      <c r="BG74" s="22">
        <v>0.16011511661820277</v>
      </c>
      <c r="BH74" s="22">
        <v>0.16026609508888429</v>
      </c>
      <c r="BI74" s="22">
        <v>0.16027577133895909</v>
      </c>
      <c r="BJ74" s="22">
        <v>0.16025273426762993</v>
      </c>
      <c r="BK74" s="22">
        <v>0.16024188333638151</v>
      </c>
      <c r="BL74" s="22">
        <v>0.16024402206667471</v>
      </c>
      <c r="BM74" s="22">
        <v>0.16025580878168783</v>
      </c>
      <c r="BN74" s="22">
        <v>0.16024929753210854</v>
      </c>
      <c r="BO74" s="22">
        <v>0.1602486630418074</v>
      </c>
      <c r="BP74" s="22">
        <v>0.16024791327646584</v>
      </c>
      <c r="BQ74" s="22">
        <v>0.16024967293390893</v>
      </c>
      <c r="BR74" s="22">
        <v>0.16024893532372236</v>
      </c>
      <c r="BS74" s="22">
        <v>0.16024849734062196</v>
      </c>
      <c r="BT74" s="22">
        <v>0.16024831119405028</v>
      </c>
      <c r="BU74" s="22">
        <v>0.16024835939864374</v>
      </c>
      <c r="BV74" s="22">
        <v>0.1602482085086013</v>
      </c>
      <c r="BW74" s="22">
        <v>0.16024797941932548</v>
      </c>
      <c r="BX74" s="22">
        <v>0.16024782720776318</v>
      </c>
      <c r="BY74" s="22">
        <v>0.16024769470455713</v>
      </c>
      <c r="BZ74" s="22">
        <v>0.16024755065314955</v>
      </c>
      <c r="CA74" s="22">
        <v>0.1602473857235249</v>
      </c>
      <c r="CB74" s="22">
        <v>0.16024723159811535</v>
      </c>
      <c r="CC74" s="22">
        <v>0.1602470814513956</v>
      </c>
      <c r="CD74" s="22">
        <v>0.16024693032513973</v>
      </c>
      <c r="CE74" s="22">
        <v>0.16024677609581067</v>
      </c>
      <c r="CF74" s="22">
        <v>0.16024662269136394</v>
      </c>
      <c r="CG74" s="22">
        <v>0.16024647024364694</v>
      </c>
      <c r="CH74" s="22">
        <v>0.16024631766967423</v>
      </c>
      <c r="CI74" s="22">
        <v>0.16024616469845429</v>
      </c>
      <c r="CJ74" s="22">
        <v>0.16024601172732483</v>
      </c>
      <c r="CK74" s="22">
        <v>0.16024585893023513</v>
      </c>
      <c r="CL74" s="22">
        <v>0.16024570613001574</v>
      </c>
      <c r="CM74" s="22">
        <v>0.16024555327617204</v>
      </c>
      <c r="CN74" s="22">
        <v>0.16024540041035504</v>
      </c>
      <c r="CO74" s="22">
        <v>0.16024524756949252</v>
      </c>
      <c r="CP74" s="22">
        <v>0.16024509473272047</v>
      </c>
      <c r="CQ74" s="22">
        <v>0.16024494188838173</v>
      </c>
      <c r="CR74" s="22">
        <v>0.16024478904130118</v>
      </c>
      <c r="CS74" s="22">
        <v>0.16024463619736712</v>
      </c>
      <c r="CT74" s="22">
        <v>0.16024448335486099</v>
      </c>
      <c r="CU74" s="22">
        <v>0.16024433051146555</v>
      </c>
      <c r="CV74" s="22">
        <v>0.16024417766765359</v>
      </c>
      <c r="CW74" s="22">
        <v>0.16024402482431122</v>
      </c>
      <c r="CX74" s="22">
        <v>0.16024387198137982</v>
      </c>
      <c r="CY74" s="22">
        <v>0.16024371913847835</v>
      </c>
      <c r="CZ74" s="22">
        <v>0.16024356629561973</v>
      </c>
      <c r="DA74" s="22">
        <v>0.16024341345293711</v>
      </c>
      <c r="DB74" s="22">
        <v>0.16024326061044536</v>
      </c>
      <c r="DC74" s="22">
        <v>0.16024310776809034</v>
      </c>
      <c r="DD74" s="22">
        <v>0.16024295492586352</v>
      </c>
      <c r="DE74" s="22">
        <v>0.16024280208378427</v>
      </c>
      <c r="DF74" s="22">
        <v>0.16024264924185774</v>
      </c>
      <c r="DG74" s="22">
        <v>0.16024249640007696</v>
      </c>
      <c r="DH74" s="22">
        <v>0.16024234355843922</v>
      </c>
      <c r="DI74" s="22">
        <v>0.16024219071694712</v>
      </c>
      <c r="DJ74" s="22">
        <v>0.16024203787560176</v>
      </c>
      <c r="DK74" s="22">
        <v>0.1602418850344024</v>
      </c>
      <c r="DL74" s="22">
        <v>0.16024173219334839</v>
      </c>
      <c r="DM74" s="22">
        <v>0.1602415793524401</v>
      </c>
      <c r="DN74" s="22">
        <v>0.16024142651167772</v>
      </c>
      <c r="DO74" s="22">
        <v>0.1602412736710612</v>
      </c>
      <c r="DP74" s="22">
        <v>0.16024112083059036</v>
      </c>
      <c r="DQ74" s="22">
        <v>0.1602409679902653</v>
      </c>
      <c r="DR74" s="22">
        <v>0.16024081515008606</v>
      </c>
      <c r="DS74" s="22">
        <v>0.16024066231005257</v>
      </c>
      <c r="DT74" s="22">
        <v>0.16024050947016488</v>
      </c>
    </row>
    <row r="75" spans="2:124" x14ac:dyDescent="0.3">
      <c r="B75">
        <v>1</v>
      </c>
      <c r="C75" s="10">
        <f>C70</f>
        <v>0</v>
      </c>
      <c r="D75" s="10">
        <f t="shared" ref="D75:G75" si="7">D70</f>
        <v>0.18999884503277126</v>
      </c>
      <c r="E75" s="10">
        <f t="shared" si="7"/>
        <v>6.9452619043138028E-2</v>
      </c>
      <c r="F75" s="10">
        <f t="shared" si="7"/>
        <v>0.17383795105475308</v>
      </c>
      <c r="G75" s="10">
        <f t="shared" si="7"/>
        <v>6.6708938302698181E-2</v>
      </c>
      <c r="H75" s="9">
        <f>H70</f>
        <v>0</v>
      </c>
      <c r="I75" s="9">
        <f t="shared" ref="I75:L75" si="8">I70</f>
        <v>0.2025291050294569</v>
      </c>
      <c r="J75" s="9">
        <f t="shared" si="8"/>
        <v>0.14763185502006751</v>
      </c>
      <c r="K75" s="9">
        <f t="shared" si="8"/>
        <v>9.4329600614217329E-2</v>
      </c>
      <c r="L75" s="9">
        <f t="shared" si="8"/>
        <v>5.5508109933116147E-2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M75" s="20">
        <v>1</v>
      </c>
      <c r="AN75" s="21">
        <v>0</v>
      </c>
      <c r="AP75" s="1">
        <v>0</v>
      </c>
      <c r="AQ75" s="1">
        <v>0.2025291050294569</v>
      </c>
      <c r="AR75" s="1">
        <v>0.14763185502006751</v>
      </c>
      <c r="AS75" s="1">
        <v>0.17382793503936775</v>
      </c>
      <c r="AT75" s="1">
        <v>0.15742366359583868</v>
      </c>
      <c r="AU75" s="1">
        <v>0.15459264084401714</v>
      </c>
      <c r="AV75" s="1">
        <v>0.16387111632569595</v>
      </c>
      <c r="AW75" s="1">
        <v>0.15951430691932436</v>
      </c>
      <c r="AX75" s="1">
        <v>0.16134431106009392</v>
      </c>
      <c r="AY75" s="1">
        <v>0.15888428449068537</v>
      </c>
      <c r="AZ75" s="1">
        <v>0.16079900339501754</v>
      </c>
      <c r="BA75" s="1">
        <v>0.16019627266896555</v>
      </c>
      <c r="BB75" s="1">
        <v>0.16037209112602838</v>
      </c>
      <c r="BC75" s="1">
        <v>0.16011511661820277</v>
      </c>
      <c r="BD75" s="1">
        <v>0.16026609508888429</v>
      </c>
      <c r="BE75" s="1">
        <v>0.16027577133895909</v>
      </c>
      <c r="BF75" s="1">
        <v>0.16025273426762993</v>
      </c>
      <c r="BG75" s="1">
        <v>0.16024188333638151</v>
      </c>
      <c r="BH75" s="1">
        <v>0.16024402206667471</v>
      </c>
      <c r="BI75" s="1">
        <v>0.16025580878168783</v>
      </c>
      <c r="BJ75" s="1">
        <v>0.16024929753210854</v>
      </c>
      <c r="BK75" s="1">
        <v>0.1602486630418074</v>
      </c>
      <c r="BL75" s="1">
        <v>0.16024791327646584</v>
      </c>
      <c r="BM75" s="1">
        <v>0.16024967293390893</v>
      </c>
      <c r="BN75" s="1">
        <v>0.16024893532372236</v>
      </c>
      <c r="BO75" s="1">
        <v>0.16024849734062196</v>
      </c>
      <c r="BP75" s="1">
        <v>0.16024831119405028</v>
      </c>
      <c r="BQ75" s="1">
        <v>0.16024835939864374</v>
      </c>
      <c r="BR75" s="1">
        <v>0.1602482085086013</v>
      </c>
      <c r="BS75" s="1">
        <v>0.16024797941932548</v>
      </c>
      <c r="BT75" s="1">
        <v>0.16024782720776318</v>
      </c>
      <c r="BU75" s="1">
        <v>0.16024769470455713</v>
      </c>
      <c r="BV75" s="1">
        <v>0.16024755065314955</v>
      </c>
      <c r="BW75" s="1">
        <v>0.1602473857235249</v>
      </c>
      <c r="BX75" s="1">
        <v>0.16024723159811535</v>
      </c>
      <c r="BY75" s="1">
        <v>0.1602470814513956</v>
      </c>
      <c r="BZ75" s="1">
        <v>0.16024693032513973</v>
      </c>
      <c r="CA75" s="1">
        <v>0.16024677609581067</v>
      </c>
      <c r="CB75" s="1">
        <v>0.16024662269136394</v>
      </c>
      <c r="CC75" s="1">
        <v>0.16024647024364694</v>
      </c>
      <c r="CD75" s="1">
        <v>0.16024631766967423</v>
      </c>
      <c r="CE75" s="1">
        <v>0.16024616469845429</v>
      </c>
      <c r="CF75" s="1">
        <v>0.16024601172732483</v>
      </c>
      <c r="CG75" s="1">
        <v>0.16024585893023513</v>
      </c>
      <c r="CH75" s="1">
        <v>0.16024570613001574</v>
      </c>
      <c r="CI75" s="1">
        <v>0.16024555327617204</v>
      </c>
      <c r="CJ75" s="1">
        <v>0.16024540041035504</v>
      </c>
      <c r="CK75" s="1">
        <v>0.16024524756949252</v>
      </c>
      <c r="CL75" s="1">
        <v>0.16024509473272047</v>
      </c>
      <c r="CM75" s="1">
        <v>0.16024494188838173</v>
      </c>
      <c r="CN75" s="1">
        <v>0.16024478904130118</v>
      </c>
      <c r="CO75" s="1">
        <v>0.16024463619736712</v>
      </c>
      <c r="CP75" s="1">
        <v>0.16024448335486099</v>
      </c>
      <c r="CQ75" s="1">
        <v>0.16024433051146555</v>
      </c>
      <c r="CR75" s="1">
        <v>0.16024417766765359</v>
      </c>
      <c r="CS75" s="1">
        <v>0.16024402482431122</v>
      </c>
      <c r="CT75" s="1">
        <v>0.16024387198137982</v>
      </c>
      <c r="CU75" s="1">
        <v>0.16024371913847835</v>
      </c>
      <c r="CV75" s="1">
        <v>0.16024356629561973</v>
      </c>
      <c r="CW75" s="1">
        <v>0.16024341345293711</v>
      </c>
      <c r="CX75" s="1">
        <v>0.16024326061044536</v>
      </c>
      <c r="CY75" s="1">
        <v>0.16024310776809034</v>
      </c>
      <c r="CZ75" s="1">
        <v>0.16024295492586352</v>
      </c>
      <c r="DA75" s="1">
        <v>0.16024280208378427</v>
      </c>
      <c r="DB75" s="1">
        <v>0.16024264924185774</v>
      </c>
      <c r="DC75" s="1">
        <v>0.16024249640007696</v>
      </c>
      <c r="DD75" s="1">
        <v>0.16024234355843922</v>
      </c>
      <c r="DE75" s="1">
        <v>0.16024219071694712</v>
      </c>
      <c r="DF75" s="1">
        <v>0.16024203787560176</v>
      </c>
      <c r="DG75" s="1">
        <v>0.1602418850344024</v>
      </c>
      <c r="DH75" s="1">
        <v>0.16024173219334839</v>
      </c>
      <c r="DI75" s="1">
        <v>0.1602415793524401</v>
      </c>
      <c r="DJ75" s="1">
        <v>0.16024142651167772</v>
      </c>
      <c r="DK75" s="1">
        <v>0.1602412736710612</v>
      </c>
      <c r="DL75" s="1">
        <v>0.16024112083059036</v>
      </c>
      <c r="DM75" s="1">
        <v>0.1602409679902653</v>
      </c>
      <c r="DN75" s="1">
        <v>0.16024081515008606</v>
      </c>
      <c r="DO75" s="1">
        <v>0.16024066231005257</v>
      </c>
      <c r="DP75" s="1">
        <v>0.16024050947016488</v>
      </c>
      <c r="DQ75" s="1">
        <v>0.16024035663042296</v>
      </c>
      <c r="DR75" s="1">
        <v>0.16024020379082682</v>
      </c>
      <c r="DS75" s="1">
        <v>0.1602400509513765</v>
      </c>
      <c r="DT75" s="1">
        <v>0.1602398981120719</v>
      </c>
    </row>
    <row r="76" spans="2:124" x14ac:dyDescent="0.3">
      <c r="B76">
        <v>2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M76" s="20">
        <v>0</v>
      </c>
      <c r="AN76" s="21">
        <v>0</v>
      </c>
      <c r="AP76" s="1">
        <v>1</v>
      </c>
      <c r="AQ76" s="1">
        <v>0</v>
      </c>
      <c r="AR76" s="1">
        <v>0.2025291050294569</v>
      </c>
      <c r="AS76" s="1">
        <v>0.14763185502006751</v>
      </c>
      <c r="AT76" s="1">
        <v>0.17382793503936775</v>
      </c>
      <c r="AU76" s="1">
        <v>0.15742366359583868</v>
      </c>
      <c r="AV76" s="1">
        <v>0.15459264084401714</v>
      </c>
      <c r="AW76" s="1">
        <v>0.16387111632569595</v>
      </c>
      <c r="AX76" s="1">
        <v>0.15951430691932436</v>
      </c>
      <c r="AY76" s="1">
        <v>0.16134431106009392</v>
      </c>
      <c r="AZ76" s="1">
        <v>0.15888428449068537</v>
      </c>
      <c r="BA76" s="1">
        <v>0.16079900339501754</v>
      </c>
      <c r="BB76" s="1">
        <v>0.16019627266896555</v>
      </c>
      <c r="BC76" s="1">
        <v>0.16037209112602838</v>
      </c>
      <c r="BD76" s="1">
        <v>0.16011511661820277</v>
      </c>
      <c r="BE76" s="1">
        <v>0.16026609508888429</v>
      </c>
      <c r="BF76" s="1">
        <v>0.16027577133895909</v>
      </c>
      <c r="BG76" s="1">
        <v>0.16025273426762993</v>
      </c>
      <c r="BH76" s="1">
        <v>0.16024188333638151</v>
      </c>
      <c r="BI76" s="1">
        <v>0.16024402206667471</v>
      </c>
      <c r="BJ76" s="1">
        <v>0.16025580878168783</v>
      </c>
      <c r="BK76" s="1">
        <v>0.16024929753210854</v>
      </c>
      <c r="BL76" s="1">
        <v>0.1602486630418074</v>
      </c>
      <c r="BM76" s="1">
        <v>0.16024791327646584</v>
      </c>
      <c r="BN76" s="1">
        <v>0.16024967293390893</v>
      </c>
      <c r="BO76" s="1">
        <v>0.16024893532372236</v>
      </c>
      <c r="BP76" s="1">
        <v>0.16024849734062196</v>
      </c>
      <c r="BQ76" s="1">
        <v>0.16024831119405028</v>
      </c>
      <c r="BR76" s="1">
        <v>0.16024835939864374</v>
      </c>
      <c r="BS76" s="1">
        <v>0.1602482085086013</v>
      </c>
      <c r="BT76" s="1">
        <v>0.16024797941932548</v>
      </c>
      <c r="BU76" s="1">
        <v>0.16024782720776318</v>
      </c>
      <c r="BV76" s="1">
        <v>0.16024769470455713</v>
      </c>
      <c r="BW76" s="1">
        <v>0.16024755065314955</v>
      </c>
      <c r="BX76" s="1">
        <v>0.1602473857235249</v>
      </c>
      <c r="BY76" s="1">
        <v>0.16024723159811535</v>
      </c>
      <c r="BZ76" s="1">
        <v>0.1602470814513956</v>
      </c>
      <c r="CA76" s="1">
        <v>0.16024693032513973</v>
      </c>
      <c r="CB76" s="1">
        <v>0.16024677609581067</v>
      </c>
      <c r="CC76" s="1">
        <v>0.16024662269136394</v>
      </c>
      <c r="CD76" s="1">
        <v>0.16024647024364694</v>
      </c>
      <c r="CE76" s="1">
        <v>0.16024631766967423</v>
      </c>
      <c r="CF76" s="1">
        <v>0.16024616469845429</v>
      </c>
      <c r="CG76" s="1">
        <v>0.16024601172732483</v>
      </c>
      <c r="CH76" s="1">
        <v>0.16024585893023513</v>
      </c>
      <c r="CI76" s="1">
        <v>0.16024570613001574</v>
      </c>
      <c r="CJ76" s="1">
        <v>0.16024555327617204</v>
      </c>
      <c r="CK76" s="1">
        <v>0.16024540041035504</v>
      </c>
      <c r="CL76" s="1">
        <v>0.16024524756949252</v>
      </c>
      <c r="CM76" s="1">
        <v>0.16024509473272047</v>
      </c>
      <c r="CN76" s="1">
        <v>0.16024494188838173</v>
      </c>
      <c r="CO76" s="1">
        <v>0.16024478904130118</v>
      </c>
      <c r="CP76" s="1">
        <v>0.16024463619736712</v>
      </c>
      <c r="CQ76" s="1">
        <v>0.16024448335486099</v>
      </c>
      <c r="CR76" s="1">
        <v>0.16024433051146555</v>
      </c>
      <c r="CS76" s="1">
        <v>0.16024417766765359</v>
      </c>
      <c r="CT76" s="1">
        <v>0.16024402482431122</v>
      </c>
      <c r="CU76" s="1">
        <v>0.16024387198137982</v>
      </c>
      <c r="CV76" s="1">
        <v>0.16024371913847835</v>
      </c>
      <c r="CW76" s="1">
        <v>0.16024356629561973</v>
      </c>
      <c r="CX76" s="1">
        <v>0.16024341345293711</v>
      </c>
      <c r="CY76" s="1">
        <v>0.16024326061044536</v>
      </c>
      <c r="CZ76" s="1">
        <v>0.16024310776809034</v>
      </c>
      <c r="DA76" s="1">
        <v>0.16024295492586352</v>
      </c>
      <c r="DB76" s="1">
        <v>0.16024280208378427</v>
      </c>
      <c r="DC76" s="1">
        <v>0.16024264924185774</v>
      </c>
      <c r="DD76" s="1">
        <v>0.16024249640007696</v>
      </c>
      <c r="DE76" s="1">
        <v>0.16024234355843922</v>
      </c>
      <c r="DF76" s="1">
        <v>0.16024219071694712</v>
      </c>
      <c r="DG76" s="1">
        <v>0.16024203787560176</v>
      </c>
      <c r="DH76" s="1">
        <v>0.1602418850344024</v>
      </c>
      <c r="DI76" s="1">
        <v>0.16024173219334839</v>
      </c>
      <c r="DJ76" s="1">
        <v>0.1602415793524401</v>
      </c>
      <c r="DK76" s="1">
        <v>0.16024142651167772</v>
      </c>
      <c r="DL76" s="1">
        <v>0.1602412736710612</v>
      </c>
      <c r="DM76" s="1">
        <v>0.16024112083059036</v>
      </c>
      <c r="DN76" s="1">
        <v>0.1602409679902653</v>
      </c>
      <c r="DO76" s="1">
        <v>0.16024081515008606</v>
      </c>
      <c r="DP76" s="1">
        <v>0.16024066231005257</v>
      </c>
      <c r="DQ76" s="1">
        <v>0.16024050947016488</v>
      </c>
      <c r="DR76" s="1">
        <v>0.16024035663042296</v>
      </c>
      <c r="DS76" s="1">
        <v>0.16024020379082682</v>
      </c>
      <c r="DT76" s="1">
        <v>0.1602400509513765</v>
      </c>
    </row>
    <row r="77" spans="2:124" x14ac:dyDescent="0.3">
      <c r="B77">
        <v>3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M77" s="20">
        <v>0</v>
      </c>
      <c r="AN77" s="21">
        <v>0</v>
      </c>
      <c r="AP77" s="1">
        <v>0</v>
      </c>
      <c r="AQ77" s="1">
        <v>1</v>
      </c>
      <c r="AR77" s="1">
        <v>0</v>
      </c>
      <c r="AS77" s="1">
        <v>0.2025291050294569</v>
      </c>
      <c r="AT77" s="1">
        <v>0.14763185502006751</v>
      </c>
      <c r="AU77" s="1">
        <v>0.17382793503936775</v>
      </c>
      <c r="AV77" s="1">
        <v>0.15742366359583868</v>
      </c>
      <c r="AW77" s="1">
        <v>0.15459264084401714</v>
      </c>
      <c r="AX77" s="1">
        <v>0.16387111632569595</v>
      </c>
      <c r="AY77" s="1">
        <v>0.15951430691932436</v>
      </c>
      <c r="AZ77" s="1">
        <v>0.16134431106009392</v>
      </c>
      <c r="BA77" s="1">
        <v>0.15888428449068537</v>
      </c>
      <c r="BB77" s="1">
        <v>0.16079900339501754</v>
      </c>
      <c r="BC77" s="1">
        <v>0.16019627266896555</v>
      </c>
      <c r="BD77" s="1">
        <v>0.16037209112602838</v>
      </c>
      <c r="BE77" s="1">
        <v>0.16011511661820277</v>
      </c>
      <c r="BF77" s="1">
        <v>0.16026609508888429</v>
      </c>
      <c r="BG77" s="1">
        <v>0.16027577133895909</v>
      </c>
      <c r="BH77" s="1">
        <v>0.16025273426762993</v>
      </c>
      <c r="BI77" s="1">
        <v>0.16024188333638151</v>
      </c>
      <c r="BJ77" s="1">
        <v>0.16024402206667471</v>
      </c>
      <c r="BK77" s="1">
        <v>0.16025580878168783</v>
      </c>
      <c r="BL77" s="1">
        <v>0.16024929753210854</v>
      </c>
      <c r="BM77" s="1">
        <v>0.1602486630418074</v>
      </c>
      <c r="BN77" s="1">
        <v>0.16024791327646584</v>
      </c>
      <c r="BO77" s="1">
        <v>0.16024967293390893</v>
      </c>
      <c r="BP77" s="1">
        <v>0.16024893532372236</v>
      </c>
      <c r="BQ77" s="1">
        <v>0.16024849734062196</v>
      </c>
      <c r="BR77" s="1">
        <v>0.16024831119405028</v>
      </c>
      <c r="BS77" s="1">
        <v>0.16024835939864374</v>
      </c>
      <c r="BT77" s="1">
        <v>0.1602482085086013</v>
      </c>
      <c r="BU77" s="1">
        <v>0.16024797941932548</v>
      </c>
      <c r="BV77" s="1">
        <v>0.16024782720776318</v>
      </c>
      <c r="BW77" s="1">
        <v>0.16024769470455713</v>
      </c>
      <c r="BX77" s="1">
        <v>0.16024755065314955</v>
      </c>
      <c r="BY77" s="1">
        <v>0.1602473857235249</v>
      </c>
      <c r="BZ77" s="1">
        <v>0.16024723159811535</v>
      </c>
      <c r="CA77" s="1">
        <v>0.1602470814513956</v>
      </c>
      <c r="CB77" s="1">
        <v>0.16024693032513973</v>
      </c>
      <c r="CC77" s="1">
        <v>0.16024677609581067</v>
      </c>
      <c r="CD77" s="1">
        <v>0.16024662269136394</v>
      </c>
      <c r="CE77" s="1">
        <v>0.16024647024364694</v>
      </c>
      <c r="CF77" s="1">
        <v>0.16024631766967423</v>
      </c>
      <c r="CG77" s="1">
        <v>0.16024616469845429</v>
      </c>
      <c r="CH77" s="1">
        <v>0.16024601172732483</v>
      </c>
      <c r="CI77" s="1">
        <v>0.16024585893023513</v>
      </c>
      <c r="CJ77" s="1">
        <v>0.16024570613001574</v>
      </c>
      <c r="CK77" s="1">
        <v>0.16024555327617204</v>
      </c>
      <c r="CL77" s="1">
        <v>0.16024540041035504</v>
      </c>
      <c r="CM77" s="1">
        <v>0.16024524756949252</v>
      </c>
      <c r="CN77" s="1">
        <v>0.16024509473272047</v>
      </c>
      <c r="CO77" s="1">
        <v>0.16024494188838173</v>
      </c>
      <c r="CP77" s="1">
        <v>0.16024478904130118</v>
      </c>
      <c r="CQ77" s="1">
        <v>0.16024463619736712</v>
      </c>
      <c r="CR77" s="1">
        <v>0.16024448335486099</v>
      </c>
      <c r="CS77" s="1">
        <v>0.16024433051146555</v>
      </c>
      <c r="CT77" s="1">
        <v>0.16024417766765359</v>
      </c>
      <c r="CU77" s="1">
        <v>0.16024402482431122</v>
      </c>
      <c r="CV77" s="1">
        <v>0.16024387198137982</v>
      </c>
      <c r="CW77" s="1">
        <v>0.16024371913847835</v>
      </c>
      <c r="CX77" s="1">
        <v>0.16024356629561973</v>
      </c>
      <c r="CY77" s="1">
        <v>0.16024341345293711</v>
      </c>
      <c r="CZ77" s="1">
        <v>0.16024326061044536</v>
      </c>
      <c r="DA77" s="1">
        <v>0.16024310776809034</v>
      </c>
      <c r="DB77" s="1">
        <v>0.16024295492586352</v>
      </c>
      <c r="DC77" s="1">
        <v>0.16024280208378427</v>
      </c>
      <c r="DD77" s="1">
        <v>0.16024264924185774</v>
      </c>
      <c r="DE77" s="1">
        <v>0.16024249640007696</v>
      </c>
      <c r="DF77" s="1">
        <v>0.16024234355843922</v>
      </c>
      <c r="DG77" s="1">
        <v>0.16024219071694712</v>
      </c>
      <c r="DH77" s="1">
        <v>0.16024203787560176</v>
      </c>
      <c r="DI77" s="1">
        <v>0.1602418850344024</v>
      </c>
      <c r="DJ77" s="1">
        <v>0.16024173219334839</v>
      </c>
      <c r="DK77" s="1">
        <v>0.1602415793524401</v>
      </c>
      <c r="DL77" s="1">
        <v>0.16024142651167772</v>
      </c>
      <c r="DM77" s="1">
        <v>0.1602412736710612</v>
      </c>
      <c r="DN77" s="1">
        <v>0.16024112083059036</v>
      </c>
      <c r="DO77" s="1">
        <v>0.1602409679902653</v>
      </c>
      <c r="DP77" s="1">
        <v>0.16024081515008606</v>
      </c>
      <c r="DQ77" s="1">
        <v>0.16024066231005257</v>
      </c>
      <c r="DR77" s="1">
        <v>0.16024050947016488</v>
      </c>
      <c r="DS77" s="1">
        <v>0.16024035663042296</v>
      </c>
      <c r="DT77" s="1">
        <v>0.16024020379082682</v>
      </c>
    </row>
    <row r="78" spans="2:124" x14ac:dyDescent="0.3">
      <c r="B78">
        <v>4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9">
        <v>0</v>
      </c>
      <c r="I78" s="9">
        <v>0</v>
      </c>
      <c r="J78" s="9">
        <v>1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M78" s="20">
        <v>0</v>
      </c>
      <c r="AN78" s="2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0.2025291050294569</v>
      </c>
      <c r="AU78" s="1">
        <v>0.14763185502006751</v>
      </c>
      <c r="AV78" s="1">
        <v>0.17382793503936775</v>
      </c>
      <c r="AW78" s="1">
        <v>0.15742366359583868</v>
      </c>
      <c r="AX78" s="1">
        <v>0.15459264084401714</v>
      </c>
      <c r="AY78" s="1">
        <v>0.16387111632569595</v>
      </c>
      <c r="AZ78" s="1">
        <v>0.15951430691932436</v>
      </c>
      <c r="BA78" s="1">
        <v>0.16134431106009392</v>
      </c>
      <c r="BB78" s="1">
        <v>0.15888428449068537</v>
      </c>
      <c r="BC78" s="1">
        <v>0.16079900339501754</v>
      </c>
      <c r="BD78" s="1">
        <v>0.16019627266896555</v>
      </c>
      <c r="BE78" s="1">
        <v>0.16037209112602838</v>
      </c>
      <c r="BF78" s="1">
        <v>0.16011511661820277</v>
      </c>
      <c r="BG78" s="1">
        <v>0.16026609508888429</v>
      </c>
      <c r="BH78" s="1">
        <v>0.16027577133895909</v>
      </c>
      <c r="BI78" s="1">
        <v>0.16025273426762993</v>
      </c>
      <c r="BJ78" s="1">
        <v>0.16024188333638151</v>
      </c>
      <c r="BK78" s="1">
        <v>0.16024402206667471</v>
      </c>
      <c r="BL78" s="1">
        <v>0.16025580878168783</v>
      </c>
      <c r="BM78" s="1">
        <v>0.16024929753210854</v>
      </c>
      <c r="BN78" s="1">
        <v>0.1602486630418074</v>
      </c>
      <c r="BO78" s="1">
        <v>0.16024791327646584</v>
      </c>
      <c r="BP78" s="1">
        <v>0.16024967293390893</v>
      </c>
      <c r="BQ78" s="1">
        <v>0.16024893532372236</v>
      </c>
      <c r="BR78" s="1">
        <v>0.16024849734062196</v>
      </c>
      <c r="BS78" s="1">
        <v>0.16024831119405028</v>
      </c>
      <c r="BT78" s="1">
        <v>0.16024835939864374</v>
      </c>
      <c r="BU78" s="1">
        <v>0.1602482085086013</v>
      </c>
      <c r="BV78" s="1">
        <v>0.16024797941932548</v>
      </c>
      <c r="BW78" s="1">
        <v>0.16024782720776318</v>
      </c>
      <c r="BX78" s="1">
        <v>0.16024769470455713</v>
      </c>
      <c r="BY78" s="1">
        <v>0.16024755065314955</v>
      </c>
      <c r="BZ78" s="1">
        <v>0.1602473857235249</v>
      </c>
      <c r="CA78" s="1">
        <v>0.16024723159811535</v>
      </c>
      <c r="CB78" s="1">
        <v>0.1602470814513956</v>
      </c>
      <c r="CC78" s="1">
        <v>0.16024693032513973</v>
      </c>
      <c r="CD78" s="1">
        <v>0.16024677609581067</v>
      </c>
      <c r="CE78" s="1">
        <v>0.16024662269136394</v>
      </c>
      <c r="CF78" s="1">
        <v>0.16024647024364694</v>
      </c>
      <c r="CG78" s="1">
        <v>0.16024631766967423</v>
      </c>
      <c r="CH78" s="1">
        <v>0.16024616469845429</v>
      </c>
      <c r="CI78" s="1">
        <v>0.16024601172732483</v>
      </c>
      <c r="CJ78" s="1">
        <v>0.16024585893023513</v>
      </c>
      <c r="CK78" s="1">
        <v>0.16024570613001574</v>
      </c>
      <c r="CL78" s="1">
        <v>0.16024555327617204</v>
      </c>
      <c r="CM78" s="1">
        <v>0.16024540041035504</v>
      </c>
      <c r="CN78" s="1">
        <v>0.16024524756949252</v>
      </c>
      <c r="CO78" s="1">
        <v>0.16024509473272047</v>
      </c>
      <c r="CP78" s="1">
        <v>0.16024494188838173</v>
      </c>
      <c r="CQ78" s="1">
        <v>0.16024478904130118</v>
      </c>
      <c r="CR78" s="1">
        <v>0.16024463619736712</v>
      </c>
      <c r="CS78" s="1">
        <v>0.16024448335486099</v>
      </c>
      <c r="CT78" s="1">
        <v>0.16024433051146555</v>
      </c>
      <c r="CU78" s="1">
        <v>0.16024417766765359</v>
      </c>
      <c r="CV78" s="1">
        <v>0.16024402482431122</v>
      </c>
      <c r="CW78" s="1">
        <v>0.16024387198137982</v>
      </c>
      <c r="CX78" s="1">
        <v>0.16024371913847835</v>
      </c>
      <c r="CY78" s="1">
        <v>0.16024356629561973</v>
      </c>
      <c r="CZ78" s="1">
        <v>0.16024341345293711</v>
      </c>
      <c r="DA78" s="1">
        <v>0.16024326061044536</v>
      </c>
      <c r="DB78" s="1">
        <v>0.16024310776809034</v>
      </c>
      <c r="DC78" s="1">
        <v>0.16024295492586352</v>
      </c>
      <c r="DD78" s="1">
        <v>0.16024280208378427</v>
      </c>
      <c r="DE78" s="1">
        <v>0.16024264924185774</v>
      </c>
      <c r="DF78" s="1">
        <v>0.16024249640007696</v>
      </c>
      <c r="DG78" s="1">
        <v>0.16024234355843922</v>
      </c>
      <c r="DH78" s="1">
        <v>0.16024219071694712</v>
      </c>
      <c r="DI78" s="1">
        <v>0.16024203787560176</v>
      </c>
      <c r="DJ78" s="1">
        <v>0.1602418850344024</v>
      </c>
      <c r="DK78" s="1">
        <v>0.16024173219334839</v>
      </c>
      <c r="DL78" s="1">
        <v>0.1602415793524401</v>
      </c>
      <c r="DM78" s="1">
        <v>0.16024142651167772</v>
      </c>
      <c r="DN78" s="1">
        <v>0.1602412736710612</v>
      </c>
      <c r="DO78" s="1">
        <v>0.16024112083059036</v>
      </c>
      <c r="DP78" s="1">
        <v>0.1602409679902653</v>
      </c>
      <c r="DQ78" s="1">
        <v>0.16024081515008606</v>
      </c>
      <c r="DR78" s="1">
        <v>0.16024066231005257</v>
      </c>
      <c r="DS78" s="1">
        <v>0.16024050947016488</v>
      </c>
      <c r="DT78" s="1">
        <v>0.16024035663042296</v>
      </c>
    </row>
    <row r="79" spans="2:124" x14ac:dyDescent="0.3">
      <c r="B79">
        <v>5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M79" s="20">
        <v>0</v>
      </c>
      <c r="AN79" s="2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0.2025291050294569</v>
      </c>
      <c r="AV79" s="1">
        <v>0.14763185502006751</v>
      </c>
      <c r="AW79" s="1">
        <v>0.17382793503936775</v>
      </c>
      <c r="AX79" s="1">
        <v>0.15742366359583868</v>
      </c>
      <c r="AY79" s="1">
        <v>0.15459264084401714</v>
      </c>
      <c r="AZ79" s="1">
        <v>0.16387111632569595</v>
      </c>
      <c r="BA79" s="1">
        <v>0.15951430691932436</v>
      </c>
      <c r="BB79" s="1">
        <v>0.16134431106009392</v>
      </c>
      <c r="BC79" s="1">
        <v>0.15888428449068537</v>
      </c>
      <c r="BD79" s="1">
        <v>0.16079900339501754</v>
      </c>
      <c r="BE79" s="1">
        <v>0.16019627266896555</v>
      </c>
      <c r="BF79" s="1">
        <v>0.16037209112602838</v>
      </c>
      <c r="BG79" s="1">
        <v>0.16011511661820277</v>
      </c>
      <c r="BH79" s="1">
        <v>0.16026609508888429</v>
      </c>
      <c r="BI79" s="1">
        <v>0.16027577133895909</v>
      </c>
      <c r="BJ79" s="1">
        <v>0.16025273426762993</v>
      </c>
      <c r="BK79" s="1">
        <v>0.16024188333638151</v>
      </c>
      <c r="BL79" s="1">
        <v>0.16024402206667471</v>
      </c>
      <c r="BM79" s="1">
        <v>0.16025580878168783</v>
      </c>
      <c r="BN79" s="1">
        <v>0.16024929753210854</v>
      </c>
      <c r="BO79" s="1">
        <v>0.1602486630418074</v>
      </c>
      <c r="BP79" s="1">
        <v>0.16024791327646584</v>
      </c>
      <c r="BQ79" s="1">
        <v>0.16024967293390893</v>
      </c>
      <c r="BR79" s="1">
        <v>0.16024893532372236</v>
      </c>
      <c r="BS79" s="1">
        <v>0.16024849734062196</v>
      </c>
      <c r="BT79" s="1">
        <v>0.16024831119405028</v>
      </c>
      <c r="BU79" s="1">
        <v>0.16024835939864374</v>
      </c>
      <c r="BV79" s="1">
        <v>0.1602482085086013</v>
      </c>
      <c r="BW79" s="1">
        <v>0.16024797941932548</v>
      </c>
      <c r="BX79" s="1">
        <v>0.16024782720776318</v>
      </c>
      <c r="BY79" s="1">
        <v>0.16024769470455713</v>
      </c>
      <c r="BZ79" s="1">
        <v>0.16024755065314955</v>
      </c>
      <c r="CA79" s="1">
        <v>0.1602473857235249</v>
      </c>
      <c r="CB79" s="1">
        <v>0.16024723159811535</v>
      </c>
      <c r="CC79" s="1">
        <v>0.1602470814513956</v>
      </c>
      <c r="CD79" s="1">
        <v>0.16024693032513973</v>
      </c>
      <c r="CE79" s="1">
        <v>0.16024677609581067</v>
      </c>
      <c r="CF79" s="1">
        <v>0.16024662269136394</v>
      </c>
      <c r="CG79" s="1">
        <v>0.16024647024364694</v>
      </c>
      <c r="CH79" s="1">
        <v>0.16024631766967423</v>
      </c>
      <c r="CI79" s="1">
        <v>0.16024616469845429</v>
      </c>
      <c r="CJ79" s="1">
        <v>0.16024601172732483</v>
      </c>
      <c r="CK79" s="1">
        <v>0.16024585893023513</v>
      </c>
      <c r="CL79" s="1">
        <v>0.16024570613001574</v>
      </c>
      <c r="CM79" s="1">
        <v>0.16024555327617204</v>
      </c>
      <c r="CN79" s="1">
        <v>0.16024540041035504</v>
      </c>
      <c r="CO79" s="1">
        <v>0.16024524756949252</v>
      </c>
      <c r="CP79" s="1">
        <v>0.16024509473272047</v>
      </c>
      <c r="CQ79" s="1">
        <v>0.16024494188838173</v>
      </c>
      <c r="CR79" s="1">
        <v>0.16024478904130118</v>
      </c>
      <c r="CS79" s="1">
        <v>0.16024463619736712</v>
      </c>
      <c r="CT79" s="1">
        <v>0.16024448335486099</v>
      </c>
      <c r="CU79" s="1">
        <v>0.16024433051146555</v>
      </c>
      <c r="CV79" s="1">
        <v>0.16024417766765359</v>
      </c>
      <c r="CW79" s="1">
        <v>0.16024402482431122</v>
      </c>
      <c r="CX79" s="1">
        <v>0.16024387198137982</v>
      </c>
      <c r="CY79" s="1">
        <v>0.16024371913847835</v>
      </c>
      <c r="CZ79" s="1">
        <v>0.16024356629561973</v>
      </c>
      <c r="DA79" s="1">
        <v>0.16024341345293711</v>
      </c>
      <c r="DB79" s="1">
        <v>0.16024326061044536</v>
      </c>
      <c r="DC79" s="1">
        <v>0.16024310776809034</v>
      </c>
      <c r="DD79" s="1">
        <v>0.16024295492586352</v>
      </c>
      <c r="DE79" s="1">
        <v>0.16024280208378427</v>
      </c>
      <c r="DF79" s="1">
        <v>0.16024264924185774</v>
      </c>
      <c r="DG79" s="1">
        <v>0.16024249640007696</v>
      </c>
      <c r="DH79" s="1">
        <v>0.16024234355843922</v>
      </c>
      <c r="DI79" s="1">
        <v>0.16024219071694712</v>
      </c>
      <c r="DJ79" s="1">
        <v>0.16024203787560176</v>
      </c>
      <c r="DK79" s="1">
        <v>0.1602418850344024</v>
      </c>
      <c r="DL79" s="1">
        <v>0.16024173219334839</v>
      </c>
      <c r="DM79" s="1">
        <v>0.1602415793524401</v>
      </c>
      <c r="DN79" s="1">
        <v>0.16024142651167772</v>
      </c>
      <c r="DO79" s="1">
        <v>0.1602412736710612</v>
      </c>
      <c r="DP79" s="1">
        <v>0.16024112083059036</v>
      </c>
      <c r="DQ79" s="1">
        <v>0.1602409679902653</v>
      </c>
      <c r="DR79" s="1">
        <v>0.16024081515008606</v>
      </c>
      <c r="DS79" s="1">
        <v>0.16024066231005257</v>
      </c>
      <c r="DT79" s="1">
        <v>0.16024050947016488</v>
      </c>
    </row>
    <row r="80" spans="2:124" x14ac:dyDescent="0.3">
      <c r="B80">
        <v>6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9">
        <v>0</v>
      </c>
      <c r="I80" s="9">
        <v>0</v>
      </c>
      <c r="J80" s="9">
        <v>0</v>
      </c>
      <c r="K80" s="9">
        <v>0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M80" s="20">
        <v>0</v>
      </c>
      <c r="AN80" s="2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0.2025291050294569</v>
      </c>
      <c r="AW80" s="1">
        <v>0.14763185502006751</v>
      </c>
      <c r="AX80" s="1">
        <v>0.17382793503936775</v>
      </c>
      <c r="AY80" s="1">
        <v>0.15742366359583868</v>
      </c>
      <c r="AZ80" s="1">
        <v>0.15459264084401714</v>
      </c>
      <c r="BA80" s="1">
        <v>0.16387111632569595</v>
      </c>
      <c r="BB80" s="1">
        <v>0.15951430691932436</v>
      </c>
      <c r="BC80" s="1">
        <v>0.16134431106009392</v>
      </c>
      <c r="BD80" s="1">
        <v>0.15888428449068537</v>
      </c>
      <c r="BE80" s="1">
        <v>0.16079900339501754</v>
      </c>
      <c r="BF80" s="1">
        <v>0.16019627266896555</v>
      </c>
      <c r="BG80" s="1">
        <v>0.16037209112602838</v>
      </c>
      <c r="BH80" s="1">
        <v>0.16011511661820277</v>
      </c>
      <c r="BI80" s="1">
        <v>0.16026609508888429</v>
      </c>
      <c r="BJ80" s="1">
        <v>0.16027577133895909</v>
      </c>
      <c r="BK80" s="1">
        <v>0.16025273426762993</v>
      </c>
      <c r="BL80" s="1">
        <v>0.16024188333638151</v>
      </c>
      <c r="BM80" s="1">
        <v>0.16024402206667471</v>
      </c>
      <c r="BN80" s="1">
        <v>0.16025580878168783</v>
      </c>
      <c r="BO80" s="1">
        <v>0.16024929753210854</v>
      </c>
      <c r="BP80" s="1">
        <v>0.1602486630418074</v>
      </c>
      <c r="BQ80" s="1">
        <v>0.16024791327646584</v>
      </c>
      <c r="BR80" s="1">
        <v>0.16024967293390893</v>
      </c>
      <c r="BS80" s="1">
        <v>0.16024893532372236</v>
      </c>
      <c r="BT80" s="1">
        <v>0.16024849734062196</v>
      </c>
      <c r="BU80" s="1">
        <v>0.16024831119405028</v>
      </c>
      <c r="BV80" s="1">
        <v>0.16024835939864374</v>
      </c>
      <c r="BW80" s="1">
        <v>0.1602482085086013</v>
      </c>
      <c r="BX80" s="1">
        <v>0.16024797941932548</v>
      </c>
      <c r="BY80" s="1">
        <v>0.16024782720776318</v>
      </c>
      <c r="BZ80" s="1">
        <v>0.16024769470455713</v>
      </c>
      <c r="CA80" s="1">
        <v>0.16024755065314955</v>
      </c>
      <c r="CB80" s="1">
        <v>0.1602473857235249</v>
      </c>
      <c r="CC80" s="1">
        <v>0.16024723159811535</v>
      </c>
      <c r="CD80" s="1">
        <v>0.1602470814513956</v>
      </c>
      <c r="CE80" s="1">
        <v>0.16024693032513973</v>
      </c>
      <c r="CF80" s="1">
        <v>0.16024677609581067</v>
      </c>
      <c r="CG80" s="1">
        <v>0.16024662269136394</v>
      </c>
      <c r="CH80" s="1">
        <v>0.16024647024364694</v>
      </c>
      <c r="CI80" s="1">
        <v>0.16024631766967423</v>
      </c>
      <c r="CJ80" s="1">
        <v>0.16024616469845429</v>
      </c>
      <c r="CK80" s="1">
        <v>0.16024601172732483</v>
      </c>
      <c r="CL80" s="1">
        <v>0.16024585893023513</v>
      </c>
      <c r="CM80" s="1">
        <v>0.16024570613001574</v>
      </c>
      <c r="CN80" s="1">
        <v>0.16024555327617204</v>
      </c>
      <c r="CO80" s="1">
        <v>0.16024540041035504</v>
      </c>
      <c r="CP80" s="1">
        <v>0.16024524756949252</v>
      </c>
      <c r="CQ80" s="1">
        <v>0.16024509473272047</v>
      </c>
      <c r="CR80" s="1">
        <v>0.16024494188838173</v>
      </c>
      <c r="CS80" s="1">
        <v>0.16024478904130118</v>
      </c>
      <c r="CT80" s="1">
        <v>0.16024463619736712</v>
      </c>
      <c r="CU80" s="1">
        <v>0.16024448335486099</v>
      </c>
      <c r="CV80" s="1">
        <v>0.16024433051146555</v>
      </c>
      <c r="CW80" s="1">
        <v>0.16024417766765359</v>
      </c>
      <c r="CX80" s="1">
        <v>0.16024402482431122</v>
      </c>
      <c r="CY80" s="1">
        <v>0.16024387198137982</v>
      </c>
      <c r="CZ80" s="1">
        <v>0.16024371913847835</v>
      </c>
      <c r="DA80" s="1">
        <v>0.16024356629561973</v>
      </c>
      <c r="DB80" s="1">
        <v>0.16024341345293711</v>
      </c>
      <c r="DC80" s="1">
        <v>0.16024326061044536</v>
      </c>
      <c r="DD80" s="1">
        <v>0.16024310776809034</v>
      </c>
      <c r="DE80" s="1">
        <v>0.16024295492586352</v>
      </c>
      <c r="DF80" s="1">
        <v>0.16024280208378427</v>
      </c>
      <c r="DG80" s="1">
        <v>0.16024264924185774</v>
      </c>
      <c r="DH80" s="1">
        <v>0.16024249640007696</v>
      </c>
      <c r="DI80" s="1">
        <v>0.16024234355843922</v>
      </c>
      <c r="DJ80" s="1">
        <v>0.16024219071694712</v>
      </c>
      <c r="DK80" s="1">
        <v>0.16024203787560176</v>
      </c>
      <c r="DL80" s="1">
        <v>0.1602418850344024</v>
      </c>
      <c r="DM80" s="1">
        <v>0.16024173219334839</v>
      </c>
      <c r="DN80" s="1">
        <v>0.1602415793524401</v>
      </c>
      <c r="DO80" s="1">
        <v>0.16024142651167772</v>
      </c>
      <c r="DP80" s="1">
        <v>0.1602412736710612</v>
      </c>
      <c r="DQ80" s="1">
        <v>0.16024112083059036</v>
      </c>
      <c r="DR80" s="1">
        <v>0.1602409679902653</v>
      </c>
      <c r="DS80" s="1">
        <v>0.16024081515008606</v>
      </c>
      <c r="DT80" s="1">
        <v>0.16024066231005257</v>
      </c>
    </row>
    <row r="81" spans="2:124" x14ac:dyDescent="0.3">
      <c r="B81">
        <v>7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1</v>
      </c>
      <c r="N81" s="9">
        <v>0</v>
      </c>
      <c r="O81" s="9">
        <v>0</v>
      </c>
      <c r="P81" s="9">
        <v>0</v>
      </c>
      <c r="Q81" s="9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M81" s="20">
        <v>0</v>
      </c>
      <c r="AN81" s="2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0.2025291050294569</v>
      </c>
      <c r="AX81" s="1">
        <v>0.14763185502006751</v>
      </c>
      <c r="AY81" s="1">
        <v>0.17382793503936775</v>
      </c>
      <c r="AZ81" s="1">
        <v>0.15742366359583868</v>
      </c>
      <c r="BA81" s="1">
        <v>0.15459264084401714</v>
      </c>
      <c r="BB81" s="1">
        <v>0.16387111632569595</v>
      </c>
      <c r="BC81" s="1">
        <v>0.15951430691932436</v>
      </c>
      <c r="BD81" s="1">
        <v>0.16134431106009392</v>
      </c>
      <c r="BE81" s="1">
        <v>0.15888428449068537</v>
      </c>
      <c r="BF81" s="1">
        <v>0.16079900339501754</v>
      </c>
      <c r="BG81" s="1">
        <v>0.16019627266896555</v>
      </c>
      <c r="BH81" s="1">
        <v>0.16037209112602838</v>
      </c>
      <c r="BI81" s="1">
        <v>0.16011511661820277</v>
      </c>
      <c r="BJ81" s="1">
        <v>0.16026609508888429</v>
      </c>
      <c r="BK81" s="1">
        <v>0.16027577133895909</v>
      </c>
      <c r="BL81" s="1">
        <v>0.16025273426762993</v>
      </c>
      <c r="BM81" s="1">
        <v>0.16024188333638151</v>
      </c>
      <c r="BN81" s="1">
        <v>0.16024402206667471</v>
      </c>
      <c r="BO81" s="1">
        <v>0.16025580878168783</v>
      </c>
      <c r="BP81" s="1">
        <v>0.16024929753210854</v>
      </c>
      <c r="BQ81" s="1">
        <v>0.1602486630418074</v>
      </c>
      <c r="BR81" s="1">
        <v>0.16024791327646584</v>
      </c>
      <c r="BS81" s="1">
        <v>0.16024967293390893</v>
      </c>
      <c r="BT81" s="1">
        <v>0.16024893532372236</v>
      </c>
      <c r="BU81" s="1">
        <v>0.16024849734062196</v>
      </c>
      <c r="BV81" s="1">
        <v>0.16024831119405028</v>
      </c>
      <c r="BW81" s="1">
        <v>0.16024835939864374</v>
      </c>
      <c r="BX81" s="1">
        <v>0.1602482085086013</v>
      </c>
      <c r="BY81" s="1">
        <v>0.16024797941932548</v>
      </c>
      <c r="BZ81" s="1">
        <v>0.16024782720776318</v>
      </c>
      <c r="CA81" s="1">
        <v>0.16024769470455713</v>
      </c>
      <c r="CB81" s="1">
        <v>0.16024755065314955</v>
      </c>
      <c r="CC81" s="1">
        <v>0.1602473857235249</v>
      </c>
      <c r="CD81" s="1">
        <v>0.16024723159811535</v>
      </c>
      <c r="CE81" s="1">
        <v>0.1602470814513956</v>
      </c>
      <c r="CF81" s="1">
        <v>0.16024693032513973</v>
      </c>
      <c r="CG81" s="1">
        <v>0.16024677609581067</v>
      </c>
      <c r="CH81" s="1">
        <v>0.16024662269136394</v>
      </c>
      <c r="CI81" s="1">
        <v>0.16024647024364694</v>
      </c>
      <c r="CJ81" s="1">
        <v>0.16024631766967423</v>
      </c>
      <c r="CK81" s="1">
        <v>0.16024616469845429</v>
      </c>
      <c r="CL81" s="1">
        <v>0.16024601172732483</v>
      </c>
      <c r="CM81" s="1">
        <v>0.16024585893023513</v>
      </c>
      <c r="CN81" s="1">
        <v>0.16024570613001574</v>
      </c>
      <c r="CO81" s="1">
        <v>0.16024555327617204</v>
      </c>
      <c r="CP81" s="1">
        <v>0.16024540041035504</v>
      </c>
      <c r="CQ81" s="1">
        <v>0.16024524756949252</v>
      </c>
      <c r="CR81" s="1">
        <v>0.16024509473272047</v>
      </c>
      <c r="CS81" s="1">
        <v>0.16024494188838173</v>
      </c>
      <c r="CT81" s="1">
        <v>0.16024478904130118</v>
      </c>
      <c r="CU81" s="1">
        <v>0.16024463619736712</v>
      </c>
      <c r="CV81" s="1">
        <v>0.16024448335486099</v>
      </c>
      <c r="CW81" s="1">
        <v>0.16024433051146555</v>
      </c>
      <c r="CX81" s="1">
        <v>0.16024417766765359</v>
      </c>
      <c r="CY81" s="1">
        <v>0.16024402482431122</v>
      </c>
      <c r="CZ81" s="1">
        <v>0.16024387198137982</v>
      </c>
      <c r="DA81" s="1">
        <v>0.16024371913847835</v>
      </c>
      <c r="DB81" s="1">
        <v>0.16024356629561973</v>
      </c>
      <c r="DC81" s="1">
        <v>0.16024341345293711</v>
      </c>
      <c r="DD81" s="1">
        <v>0.16024326061044536</v>
      </c>
      <c r="DE81" s="1">
        <v>0.16024310776809034</v>
      </c>
      <c r="DF81" s="1">
        <v>0.16024295492586352</v>
      </c>
      <c r="DG81" s="1">
        <v>0.16024280208378427</v>
      </c>
      <c r="DH81" s="1">
        <v>0.16024264924185774</v>
      </c>
      <c r="DI81" s="1">
        <v>0.16024249640007696</v>
      </c>
      <c r="DJ81" s="1">
        <v>0.16024234355843922</v>
      </c>
      <c r="DK81" s="1">
        <v>0.16024219071694712</v>
      </c>
      <c r="DL81" s="1">
        <v>0.16024203787560176</v>
      </c>
      <c r="DM81" s="1">
        <v>0.1602418850344024</v>
      </c>
      <c r="DN81" s="1">
        <v>0.16024173219334839</v>
      </c>
      <c r="DO81" s="1">
        <v>0.1602415793524401</v>
      </c>
      <c r="DP81" s="1">
        <v>0.16024142651167772</v>
      </c>
      <c r="DQ81" s="1">
        <v>0.1602412736710612</v>
      </c>
      <c r="DR81" s="1">
        <v>0.16024112083059036</v>
      </c>
      <c r="DS81" s="1">
        <v>0.1602409679902653</v>
      </c>
      <c r="DT81" s="1">
        <v>0.16024081515008606</v>
      </c>
    </row>
    <row r="82" spans="2:124" x14ac:dyDescent="0.3">
      <c r="B82">
        <v>8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M82" s="20">
        <v>0</v>
      </c>
      <c r="AN82" s="2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0.2025291050294569</v>
      </c>
      <c r="AY82" s="1">
        <v>0.14763185502006751</v>
      </c>
      <c r="AZ82" s="1">
        <v>0.17382793503936775</v>
      </c>
      <c r="BA82" s="1">
        <v>0.15742366359583868</v>
      </c>
      <c r="BB82" s="1">
        <v>0.15459264084401714</v>
      </c>
      <c r="BC82" s="1">
        <v>0.16387111632569595</v>
      </c>
      <c r="BD82" s="1">
        <v>0.15951430691932436</v>
      </c>
      <c r="BE82" s="1">
        <v>0.16134431106009392</v>
      </c>
      <c r="BF82" s="1">
        <v>0.15888428449068537</v>
      </c>
      <c r="BG82" s="1">
        <v>0.16079900339501754</v>
      </c>
      <c r="BH82" s="1">
        <v>0.16019627266896555</v>
      </c>
      <c r="BI82" s="1">
        <v>0.16037209112602838</v>
      </c>
      <c r="BJ82" s="1">
        <v>0.16011511661820277</v>
      </c>
      <c r="BK82" s="1">
        <v>0.16026609508888429</v>
      </c>
      <c r="BL82" s="1">
        <v>0.16027577133895909</v>
      </c>
      <c r="BM82" s="1">
        <v>0.16025273426762993</v>
      </c>
      <c r="BN82" s="1">
        <v>0.16024188333638151</v>
      </c>
      <c r="BO82" s="1">
        <v>0.16024402206667471</v>
      </c>
      <c r="BP82" s="1">
        <v>0.16025580878168783</v>
      </c>
      <c r="BQ82" s="1">
        <v>0.16024929753210854</v>
      </c>
      <c r="BR82" s="1">
        <v>0.1602486630418074</v>
      </c>
      <c r="BS82" s="1">
        <v>0.16024791327646584</v>
      </c>
      <c r="BT82" s="1">
        <v>0.16024967293390893</v>
      </c>
      <c r="BU82" s="1">
        <v>0.16024893532372236</v>
      </c>
      <c r="BV82" s="1">
        <v>0.16024849734062196</v>
      </c>
      <c r="BW82" s="1">
        <v>0.16024831119405028</v>
      </c>
      <c r="BX82" s="1">
        <v>0.16024835939864374</v>
      </c>
      <c r="BY82" s="1">
        <v>0.1602482085086013</v>
      </c>
      <c r="BZ82" s="1">
        <v>0.16024797941932548</v>
      </c>
      <c r="CA82" s="1">
        <v>0.16024782720776318</v>
      </c>
      <c r="CB82" s="1">
        <v>0.16024769470455713</v>
      </c>
      <c r="CC82" s="1">
        <v>0.16024755065314955</v>
      </c>
      <c r="CD82" s="1">
        <v>0.1602473857235249</v>
      </c>
      <c r="CE82" s="1">
        <v>0.16024723159811535</v>
      </c>
      <c r="CF82" s="1">
        <v>0.1602470814513956</v>
      </c>
      <c r="CG82" s="1">
        <v>0.16024693032513973</v>
      </c>
      <c r="CH82" s="1">
        <v>0.16024677609581067</v>
      </c>
      <c r="CI82" s="1">
        <v>0.16024662269136394</v>
      </c>
      <c r="CJ82" s="1">
        <v>0.16024647024364694</v>
      </c>
      <c r="CK82" s="1">
        <v>0.16024631766967423</v>
      </c>
      <c r="CL82" s="1">
        <v>0.16024616469845429</v>
      </c>
      <c r="CM82" s="1">
        <v>0.16024601172732483</v>
      </c>
      <c r="CN82" s="1">
        <v>0.16024585893023513</v>
      </c>
      <c r="CO82" s="1">
        <v>0.16024570613001574</v>
      </c>
      <c r="CP82" s="1">
        <v>0.16024555327617204</v>
      </c>
      <c r="CQ82" s="1">
        <v>0.16024540041035504</v>
      </c>
      <c r="CR82" s="1">
        <v>0.16024524756949252</v>
      </c>
      <c r="CS82" s="1">
        <v>0.16024509473272047</v>
      </c>
      <c r="CT82" s="1">
        <v>0.16024494188838173</v>
      </c>
      <c r="CU82" s="1">
        <v>0.16024478904130118</v>
      </c>
      <c r="CV82" s="1">
        <v>0.16024463619736712</v>
      </c>
      <c r="CW82" s="1">
        <v>0.16024448335486099</v>
      </c>
      <c r="CX82" s="1">
        <v>0.16024433051146555</v>
      </c>
      <c r="CY82" s="1">
        <v>0.16024417766765359</v>
      </c>
      <c r="CZ82" s="1">
        <v>0.16024402482431122</v>
      </c>
      <c r="DA82" s="1">
        <v>0.16024387198137982</v>
      </c>
      <c r="DB82" s="1">
        <v>0.16024371913847835</v>
      </c>
      <c r="DC82" s="1">
        <v>0.16024356629561973</v>
      </c>
      <c r="DD82" s="1">
        <v>0.16024341345293711</v>
      </c>
      <c r="DE82" s="1">
        <v>0.16024326061044536</v>
      </c>
      <c r="DF82" s="1">
        <v>0.16024310776809034</v>
      </c>
      <c r="DG82" s="1">
        <v>0.16024295492586352</v>
      </c>
      <c r="DH82" s="1">
        <v>0.16024280208378427</v>
      </c>
      <c r="DI82" s="1">
        <v>0.16024264924185774</v>
      </c>
      <c r="DJ82" s="1">
        <v>0.16024249640007696</v>
      </c>
      <c r="DK82" s="1">
        <v>0.16024234355843922</v>
      </c>
      <c r="DL82" s="1">
        <v>0.16024219071694712</v>
      </c>
      <c r="DM82" s="1">
        <v>0.16024203787560176</v>
      </c>
      <c r="DN82" s="1">
        <v>0.1602418850344024</v>
      </c>
      <c r="DO82" s="1">
        <v>0.16024173219334839</v>
      </c>
      <c r="DP82" s="1">
        <v>0.1602415793524401</v>
      </c>
      <c r="DQ82" s="1">
        <v>0.16024142651167772</v>
      </c>
      <c r="DR82" s="1">
        <v>0.1602412736710612</v>
      </c>
      <c r="DS82" s="1">
        <v>0.16024112083059036</v>
      </c>
      <c r="DT82" s="1">
        <v>0.1602409679902653</v>
      </c>
    </row>
    <row r="83" spans="2:124" x14ac:dyDescent="0.3">
      <c r="B83">
        <v>9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1</v>
      </c>
      <c r="P83" s="23">
        <v>0</v>
      </c>
      <c r="Q83" s="23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M83" s="20">
        <v>0</v>
      </c>
      <c r="AN83" s="2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0.2025291050294569</v>
      </c>
      <c r="AZ83" s="1">
        <v>0.14763185502006751</v>
      </c>
      <c r="BA83" s="1">
        <v>0.17382793503936775</v>
      </c>
      <c r="BB83" s="1">
        <v>0.15742366359583868</v>
      </c>
      <c r="BC83" s="1">
        <v>0.15459264084401714</v>
      </c>
      <c r="BD83" s="1">
        <v>0.16387111632569595</v>
      </c>
      <c r="BE83" s="1">
        <v>0.15951430691932436</v>
      </c>
      <c r="BF83" s="1">
        <v>0.16134431106009392</v>
      </c>
      <c r="BG83" s="1">
        <v>0.15888428449068537</v>
      </c>
      <c r="BH83" s="1">
        <v>0.16079900339501754</v>
      </c>
      <c r="BI83" s="1">
        <v>0.16019627266896555</v>
      </c>
      <c r="BJ83" s="1">
        <v>0.16037209112602838</v>
      </c>
      <c r="BK83" s="1">
        <v>0.16011511661820277</v>
      </c>
      <c r="BL83" s="1">
        <v>0.16026609508888429</v>
      </c>
      <c r="BM83" s="1">
        <v>0.16027577133895909</v>
      </c>
      <c r="BN83" s="1">
        <v>0.16025273426762993</v>
      </c>
      <c r="BO83" s="1">
        <v>0.16024188333638151</v>
      </c>
      <c r="BP83" s="1">
        <v>0.16024402206667471</v>
      </c>
      <c r="BQ83" s="1">
        <v>0.16025580878168783</v>
      </c>
      <c r="BR83" s="1">
        <v>0.16024929753210854</v>
      </c>
      <c r="BS83" s="1">
        <v>0.1602486630418074</v>
      </c>
      <c r="BT83" s="1">
        <v>0.16024791327646584</v>
      </c>
      <c r="BU83" s="1">
        <v>0.16024967293390893</v>
      </c>
      <c r="BV83" s="1">
        <v>0.16024893532372236</v>
      </c>
      <c r="BW83" s="1">
        <v>0.16024849734062196</v>
      </c>
      <c r="BX83" s="1">
        <v>0.16024831119405028</v>
      </c>
      <c r="BY83" s="1">
        <v>0.16024835939864374</v>
      </c>
      <c r="BZ83" s="1">
        <v>0.1602482085086013</v>
      </c>
      <c r="CA83" s="1">
        <v>0.16024797941932548</v>
      </c>
      <c r="CB83" s="1">
        <v>0.16024782720776318</v>
      </c>
      <c r="CC83" s="1">
        <v>0.16024769470455713</v>
      </c>
      <c r="CD83" s="1">
        <v>0.16024755065314955</v>
      </c>
      <c r="CE83" s="1">
        <v>0.1602473857235249</v>
      </c>
      <c r="CF83" s="1">
        <v>0.16024723159811535</v>
      </c>
      <c r="CG83" s="1">
        <v>0.1602470814513956</v>
      </c>
      <c r="CH83" s="1">
        <v>0.16024693032513973</v>
      </c>
      <c r="CI83" s="1">
        <v>0.16024677609581067</v>
      </c>
      <c r="CJ83" s="1">
        <v>0.16024662269136394</v>
      </c>
      <c r="CK83" s="1">
        <v>0.16024647024364694</v>
      </c>
      <c r="CL83" s="1">
        <v>0.16024631766967423</v>
      </c>
      <c r="CM83" s="1">
        <v>0.16024616469845429</v>
      </c>
      <c r="CN83" s="1">
        <v>0.16024601172732483</v>
      </c>
      <c r="CO83" s="1">
        <v>0.16024585893023513</v>
      </c>
      <c r="CP83" s="1">
        <v>0.16024570613001574</v>
      </c>
      <c r="CQ83" s="1">
        <v>0.16024555327617204</v>
      </c>
      <c r="CR83" s="1">
        <v>0.16024540041035504</v>
      </c>
      <c r="CS83" s="1">
        <v>0.16024524756949252</v>
      </c>
      <c r="CT83" s="1">
        <v>0.16024509473272047</v>
      </c>
      <c r="CU83" s="1">
        <v>0.16024494188838173</v>
      </c>
      <c r="CV83" s="1">
        <v>0.16024478904130118</v>
      </c>
      <c r="CW83" s="1">
        <v>0.16024463619736712</v>
      </c>
      <c r="CX83" s="1">
        <v>0.16024448335486099</v>
      </c>
      <c r="CY83" s="1">
        <v>0.16024433051146555</v>
      </c>
      <c r="CZ83" s="1">
        <v>0.16024417766765359</v>
      </c>
      <c r="DA83" s="1">
        <v>0.16024402482431122</v>
      </c>
      <c r="DB83" s="1">
        <v>0.16024387198137982</v>
      </c>
      <c r="DC83" s="1">
        <v>0.16024371913847835</v>
      </c>
      <c r="DD83" s="1">
        <v>0.16024356629561973</v>
      </c>
      <c r="DE83" s="1">
        <v>0.16024341345293711</v>
      </c>
      <c r="DF83" s="1">
        <v>0.16024326061044536</v>
      </c>
      <c r="DG83" s="1">
        <v>0.16024310776809034</v>
      </c>
      <c r="DH83" s="1">
        <v>0.16024295492586352</v>
      </c>
      <c r="DI83" s="1">
        <v>0.16024280208378427</v>
      </c>
      <c r="DJ83" s="1">
        <v>0.16024264924185774</v>
      </c>
      <c r="DK83" s="1">
        <v>0.16024249640007696</v>
      </c>
      <c r="DL83" s="1">
        <v>0.16024234355843922</v>
      </c>
      <c r="DM83" s="1">
        <v>0.16024219071694712</v>
      </c>
      <c r="DN83" s="1">
        <v>0.16024203787560176</v>
      </c>
      <c r="DO83" s="1">
        <v>0.1602418850344024</v>
      </c>
      <c r="DP83" s="1">
        <v>0.16024173219334839</v>
      </c>
      <c r="DQ83" s="1">
        <v>0.1602415793524401</v>
      </c>
      <c r="DR83" s="1">
        <v>0.16024142651167772</v>
      </c>
      <c r="DS83" s="1">
        <v>0.1602412736710612</v>
      </c>
      <c r="DT83" s="1">
        <v>0.16024112083059036</v>
      </c>
    </row>
    <row r="84" spans="2:124" x14ac:dyDescent="0.3">
      <c r="B84">
        <v>10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1</v>
      </c>
      <c r="Q84" s="26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28">
        <v>0</v>
      </c>
      <c r="AM84" s="20">
        <v>0</v>
      </c>
      <c r="AN84" s="21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1</v>
      </c>
      <c r="AY84" s="22">
        <v>0</v>
      </c>
      <c r="AZ84" s="22">
        <v>0.2025291050294569</v>
      </c>
      <c r="BA84" s="22">
        <v>0.14763185502006751</v>
      </c>
      <c r="BB84" s="22">
        <v>0.17382793503936775</v>
      </c>
      <c r="BC84" s="22">
        <v>0.15742366359583868</v>
      </c>
      <c r="BD84" s="22">
        <v>0.15459264084401714</v>
      </c>
      <c r="BE84" s="22">
        <v>0.16387111632569595</v>
      </c>
      <c r="BF84" s="22">
        <v>0.15951430691932436</v>
      </c>
      <c r="BG84" s="22">
        <v>0.16134431106009392</v>
      </c>
      <c r="BH84" s="22">
        <v>0.15888428449068537</v>
      </c>
      <c r="BI84" s="22">
        <v>0.16079900339501754</v>
      </c>
      <c r="BJ84" s="22">
        <v>0.16019627266896555</v>
      </c>
      <c r="BK84" s="22">
        <v>0.16037209112602838</v>
      </c>
      <c r="BL84" s="22">
        <v>0.16011511661820277</v>
      </c>
      <c r="BM84" s="22">
        <v>0.16026609508888429</v>
      </c>
      <c r="BN84" s="22">
        <v>0.16027577133895909</v>
      </c>
      <c r="BO84" s="22">
        <v>0.16025273426762993</v>
      </c>
      <c r="BP84" s="22">
        <v>0.16024188333638151</v>
      </c>
      <c r="BQ84" s="22">
        <v>0.16024402206667471</v>
      </c>
      <c r="BR84" s="22">
        <v>0.16025580878168783</v>
      </c>
      <c r="BS84" s="22">
        <v>0.16024929753210854</v>
      </c>
      <c r="BT84" s="22">
        <v>0.1602486630418074</v>
      </c>
      <c r="BU84" s="22">
        <v>0.16024791327646584</v>
      </c>
      <c r="BV84" s="22">
        <v>0.16024967293390893</v>
      </c>
      <c r="BW84" s="22">
        <v>0.16024893532372236</v>
      </c>
      <c r="BX84" s="22">
        <v>0.16024849734062196</v>
      </c>
      <c r="BY84" s="22">
        <v>0.16024831119405028</v>
      </c>
      <c r="BZ84" s="22">
        <v>0.16024835939864374</v>
      </c>
      <c r="CA84" s="22">
        <v>0.1602482085086013</v>
      </c>
      <c r="CB84" s="22">
        <v>0.16024797941932548</v>
      </c>
      <c r="CC84" s="22">
        <v>0.16024782720776318</v>
      </c>
      <c r="CD84" s="22">
        <v>0.16024769470455713</v>
      </c>
      <c r="CE84" s="22">
        <v>0.16024755065314955</v>
      </c>
      <c r="CF84" s="22">
        <v>0.1602473857235249</v>
      </c>
      <c r="CG84" s="22">
        <v>0.16024723159811535</v>
      </c>
      <c r="CH84" s="22">
        <v>0.1602470814513956</v>
      </c>
      <c r="CI84" s="22">
        <v>0.16024693032513973</v>
      </c>
      <c r="CJ84" s="22">
        <v>0.16024677609581067</v>
      </c>
      <c r="CK84" s="22">
        <v>0.16024662269136394</v>
      </c>
      <c r="CL84" s="22">
        <v>0.16024647024364694</v>
      </c>
      <c r="CM84" s="22">
        <v>0.16024631766967423</v>
      </c>
      <c r="CN84" s="22">
        <v>0.16024616469845429</v>
      </c>
      <c r="CO84" s="22">
        <v>0.16024601172732483</v>
      </c>
      <c r="CP84" s="22">
        <v>0.16024585893023513</v>
      </c>
      <c r="CQ84" s="22">
        <v>0.16024570613001574</v>
      </c>
      <c r="CR84" s="22">
        <v>0.16024555327617204</v>
      </c>
      <c r="CS84" s="22">
        <v>0.16024540041035504</v>
      </c>
      <c r="CT84" s="22">
        <v>0.16024524756949252</v>
      </c>
      <c r="CU84" s="22">
        <v>0.16024509473272047</v>
      </c>
      <c r="CV84" s="22">
        <v>0.16024494188838173</v>
      </c>
      <c r="CW84" s="22">
        <v>0.16024478904130118</v>
      </c>
      <c r="CX84" s="22">
        <v>0.16024463619736712</v>
      </c>
      <c r="CY84" s="22">
        <v>0.16024448335486099</v>
      </c>
      <c r="CZ84" s="22">
        <v>0.16024433051146555</v>
      </c>
      <c r="DA84" s="22">
        <v>0.16024417766765359</v>
      </c>
      <c r="DB84" s="22">
        <v>0.16024402482431122</v>
      </c>
      <c r="DC84" s="22">
        <v>0.16024387198137982</v>
      </c>
      <c r="DD84" s="22">
        <v>0.16024371913847835</v>
      </c>
      <c r="DE84" s="22">
        <v>0.16024356629561973</v>
      </c>
      <c r="DF84" s="22">
        <v>0.16024341345293711</v>
      </c>
      <c r="DG84" s="22">
        <v>0.16024326061044536</v>
      </c>
      <c r="DH84" s="22">
        <v>0.16024310776809034</v>
      </c>
      <c r="DI84" s="22">
        <v>0.16024295492586352</v>
      </c>
      <c r="DJ84" s="22">
        <v>0.16024280208378427</v>
      </c>
      <c r="DK84" s="22">
        <v>0.16024264924185774</v>
      </c>
      <c r="DL84" s="22">
        <v>0.16024249640007696</v>
      </c>
      <c r="DM84" s="22">
        <v>0.16024234355843922</v>
      </c>
      <c r="DN84" s="22">
        <v>0.16024219071694712</v>
      </c>
      <c r="DO84" s="22">
        <v>0.16024203787560176</v>
      </c>
      <c r="DP84" s="22">
        <v>0.1602418850344024</v>
      </c>
      <c r="DQ84" s="22">
        <v>0.16024173219334839</v>
      </c>
      <c r="DR84" s="22">
        <v>0.1602415793524401</v>
      </c>
      <c r="DS84" s="22">
        <v>0.16024142651167772</v>
      </c>
      <c r="DT84" s="22">
        <v>0.1602412736710612</v>
      </c>
    </row>
    <row r="85" spans="2:124" x14ac:dyDescent="0.3">
      <c r="B85">
        <v>1</v>
      </c>
      <c r="C85" s="14">
        <f>C75</f>
        <v>0</v>
      </c>
      <c r="D85" s="14">
        <f t="shared" ref="D85:L85" si="9">D75</f>
        <v>0.18999884503277126</v>
      </c>
      <c r="E85" s="14">
        <f t="shared" si="9"/>
        <v>6.9452619043138028E-2</v>
      </c>
      <c r="F85" s="14">
        <f t="shared" si="9"/>
        <v>0.17383795105475308</v>
      </c>
      <c r="G85" s="14">
        <f t="shared" si="9"/>
        <v>6.6708938302698181E-2</v>
      </c>
      <c r="H85" s="14">
        <f t="shared" si="9"/>
        <v>0</v>
      </c>
      <c r="I85" s="14">
        <f t="shared" si="9"/>
        <v>0.2025291050294569</v>
      </c>
      <c r="J85" s="14">
        <f t="shared" si="9"/>
        <v>0.14763185502006751</v>
      </c>
      <c r="K85" s="14">
        <f t="shared" si="9"/>
        <v>9.4329600614217329E-2</v>
      </c>
      <c r="L85" s="14">
        <f t="shared" si="9"/>
        <v>5.5508109933116147E-2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" t="s">
        <v>158</v>
      </c>
      <c r="AM85" s="20">
        <v>0</v>
      </c>
      <c r="AN85" s="21">
        <v>0</v>
      </c>
      <c r="AP85" s="1">
        <v>0</v>
      </c>
      <c r="AQ85" s="1">
        <v>0.2025291050294569</v>
      </c>
      <c r="AR85" s="1">
        <v>0.14763185502006751</v>
      </c>
      <c r="AS85" s="1">
        <v>0.17382793503936775</v>
      </c>
      <c r="AT85" s="1">
        <v>0.15742366359583868</v>
      </c>
      <c r="AU85" s="1">
        <v>0.15459264084401714</v>
      </c>
      <c r="AV85" s="1">
        <v>0.16387111632569595</v>
      </c>
      <c r="AW85" s="1">
        <v>0.15951430691932436</v>
      </c>
      <c r="AX85" s="1">
        <v>0.16134431106009392</v>
      </c>
      <c r="AY85" s="1">
        <v>0.15888428449068537</v>
      </c>
      <c r="AZ85" s="1">
        <v>0.16079900339501754</v>
      </c>
      <c r="BA85" s="1">
        <v>0.16019627266896555</v>
      </c>
      <c r="BB85" s="1">
        <v>0.16037209112602838</v>
      </c>
      <c r="BC85" s="1">
        <v>0.16011511661820277</v>
      </c>
      <c r="BD85" s="1">
        <v>0.16026609508888429</v>
      </c>
      <c r="BE85" s="1">
        <v>0.16027577133895909</v>
      </c>
      <c r="BF85" s="1">
        <v>0.16025273426762993</v>
      </c>
      <c r="BG85" s="1">
        <v>0.16024188333638151</v>
      </c>
      <c r="BH85" s="1">
        <v>0.16024402206667471</v>
      </c>
      <c r="BI85" s="1">
        <v>0.16025580878168783</v>
      </c>
      <c r="BJ85" s="1">
        <v>0.16024929753210854</v>
      </c>
      <c r="BK85" s="1">
        <v>0.1602486630418074</v>
      </c>
      <c r="BL85" s="1">
        <v>0.16024791327646584</v>
      </c>
      <c r="BM85" s="1">
        <v>0.16024967293390893</v>
      </c>
      <c r="BN85" s="1">
        <v>0.16024893532372236</v>
      </c>
      <c r="BO85" s="1">
        <v>0.16024849734062196</v>
      </c>
      <c r="BP85" s="1">
        <v>0.16024831119405028</v>
      </c>
      <c r="BQ85" s="1">
        <v>0.16024835939864374</v>
      </c>
      <c r="BR85" s="1">
        <v>0.1602482085086013</v>
      </c>
      <c r="BS85" s="1">
        <v>0.16024797941932548</v>
      </c>
      <c r="BT85" s="1">
        <v>0.16024782720776318</v>
      </c>
      <c r="BU85" s="1">
        <v>0.16024769470455713</v>
      </c>
      <c r="BV85" s="1">
        <v>0.16024755065314955</v>
      </c>
      <c r="BW85" s="1">
        <v>0.1602473857235249</v>
      </c>
      <c r="BX85" s="1">
        <v>0.16024723159811535</v>
      </c>
      <c r="BY85" s="1">
        <v>0.1602470814513956</v>
      </c>
      <c r="BZ85" s="1">
        <v>0.16024693032513973</v>
      </c>
      <c r="CA85" s="1">
        <v>0.16024677609581067</v>
      </c>
      <c r="CB85" s="1">
        <v>0.16024662269136394</v>
      </c>
      <c r="CC85" s="1">
        <v>0.16024647024364694</v>
      </c>
      <c r="CD85" s="1">
        <v>0.16024631766967423</v>
      </c>
      <c r="CE85" s="1">
        <v>0.16024616469845429</v>
      </c>
      <c r="CF85" s="1">
        <v>0.16024601172732483</v>
      </c>
      <c r="CG85" s="1">
        <v>0.16024585893023513</v>
      </c>
      <c r="CH85" s="1">
        <v>0.16024570613001574</v>
      </c>
      <c r="CI85" s="1">
        <v>0.16024555327617204</v>
      </c>
      <c r="CJ85" s="1">
        <v>0.16024540041035504</v>
      </c>
      <c r="CK85" s="1">
        <v>0.16024524756949252</v>
      </c>
      <c r="CL85" s="1">
        <v>0.16024509473272047</v>
      </c>
      <c r="CM85" s="1">
        <v>0.16024494188838173</v>
      </c>
      <c r="CN85" s="1">
        <v>0.16024478904130118</v>
      </c>
      <c r="CO85" s="1">
        <v>0.16024463619736712</v>
      </c>
      <c r="CP85" s="1">
        <v>0.16024448335486099</v>
      </c>
      <c r="CQ85" s="1">
        <v>0.16024433051146555</v>
      </c>
      <c r="CR85" s="1">
        <v>0.16024417766765359</v>
      </c>
      <c r="CS85" s="1">
        <v>0.16024402482431122</v>
      </c>
      <c r="CT85" s="1">
        <v>0.16024387198137982</v>
      </c>
      <c r="CU85" s="1">
        <v>0.16024371913847835</v>
      </c>
      <c r="CV85" s="1">
        <v>0.16024356629561973</v>
      </c>
      <c r="CW85" s="1">
        <v>0.16024341345293711</v>
      </c>
      <c r="CX85" s="1">
        <v>0.16024326061044536</v>
      </c>
      <c r="CY85" s="1">
        <v>0.16024310776809034</v>
      </c>
      <c r="CZ85" s="1">
        <v>0.16024295492586352</v>
      </c>
      <c r="DA85" s="1">
        <v>0.16024280208378427</v>
      </c>
      <c r="DB85" s="1">
        <v>0.16024264924185774</v>
      </c>
      <c r="DC85" s="1">
        <v>0.16024249640007696</v>
      </c>
      <c r="DD85" s="1">
        <v>0.16024234355843922</v>
      </c>
      <c r="DE85" s="1">
        <v>0.16024219071694712</v>
      </c>
      <c r="DF85" s="1">
        <v>0.16024203787560176</v>
      </c>
      <c r="DG85" s="1">
        <v>0.1602418850344024</v>
      </c>
      <c r="DH85" s="1">
        <v>0.16024173219334839</v>
      </c>
      <c r="DI85" s="1">
        <v>0.1602415793524401</v>
      </c>
      <c r="DJ85" s="1">
        <v>0.16024142651167772</v>
      </c>
      <c r="DK85" s="1">
        <v>0.1602412736710612</v>
      </c>
      <c r="DL85" s="1">
        <v>0.16024112083059036</v>
      </c>
      <c r="DM85" s="1">
        <v>0.1602409679902653</v>
      </c>
      <c r="DN85" s="1">
        <v>0.16024081515008606</v>
      </c>
      <c r="DO85" s="1">
        <v>0.16024066231005257</v>
      </c>
      <c r="DP85" s="1">
        <v>0.16024050947016488</v>
      </c>
      <c r="DQ85" s="1">
        <v>0.16024035663042296</v>
      </c>
      <c r="DR85" s="1">
        <v>0.16024020379082682</v>
      </c>
      <c r="DS85" s="1">
        <v>0.1602400509513765</v>
      </c>
      <c r="DT85" s="1">
        <v>0.1602398981120719</v>
      </c>
    </row>
    <row r="86" spans="2:124" x14ac:dyDescent="0.3">
      <c r="B86">
        <v>2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0">
        <v>1</v>
      </c>
      <c r="S86" s="10">
        <v>0</v>
      </c>
      <c r="T86" s="10">
        <v>0</v>
      </c>
      <c r="U86" s="10">
        <v>0</v>
      </c>
      <c r="V86" s="10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M86" s="20">
        <v>0</v>
      </c>
      <c r="AN86" s="21">
        <v>0</v>
      </c>
      <c r="AP86" s="1">
        <v>0</v>
      </c>
      <c r="AQ86" s="1">
        <v>0</v>
      </c>
      <c r="AR86" s="1">
        <v>0.2025291050294569</v>
      </c>
      <c r="AS86" s="1">
        <v>0.14763185502006751</v>
      </c>
      <c r="AT86" s="1">
        <v>0.17382793503936775</v>
      </c>
      <c r="AU86" s="1">
        <v>0.15742366359583868</v>
      </c>
      <c r="AV86" s="1">
        <v>0.15459264084401714</v>
      </c>
      <c r="AW86" s="1">
        <v>0.16387111632569595</v>
      </c>
      <c r="AX86" s="1">
        <v>0.15951430691932436</v>
      </c>
      <c r="AY86" s="1">
        <v>0.16134431106009392</v>
      </c>
      <c r="AZ86" s="1">
        <v>0.15888428449068537</v>
      </c>
      <c r="BA86" s="1">
        <v>0.16079900339501754</v>
      </c>
      <c r="BB86" s="1">
        <v>0.16019627266896555</v>
      </c>
      <c r="BC86" s="1">
        <v>0.16037209112602838</v>
      </c>
      <c r="BD86" s="1">
        <v>0.16011511661820277</v>
      </c>
      <c r="BE86" s="1">
        <v>0.16026609508888429</v>
      </c>
      <c r="BF86" s="1">
        <v>0.16027577133895909</v>
      </c>
      <c r="BG86" s="1">
        <v>0.16025273426762993</v>
      </c>
      <c r="BH86" s="1">
        <v>0.16024188333638151</v>
      </c>
      <c r="BI86" s="1">
        <v>0.16024402206667471</v>
      </c>
      <c r="BJ86" s="1">
        <v>0.16025580878168783</v>
      </c>
      <c r="BK86" s="1">
        <v>0.16024929753210854</v>
      </c>
      <c r="BL86" s="1">
        <v>0.1602486630418074</v>
      </c>
      <c r="BM86" s="1">
        <v>0.16024791327646584</v>
      </c>
      <c r="BN86" s="1">
        <v>0.16024967293390893</v>
      </c>
      <c r="BO86" s="1">
        <v>0.16024893532372236</v>
      </c>
      <c r="BP86" s="1">
        <v>0.16024849734062196</v>
      </c>
      <c r="BQ86" s="1">
        <v>0.16024831119405028</v>
      </c>
      <c r="BR86" s="1">
        <v>0.16024835939864374</v>
      </c>
      <c r="BS86" s="1">
        <v>0.1602482085086013</v>
      </c>
      <c r="BT86" s="1">
        <v>0.16024797941932548</v>
      </c>
      <c r="BU86" s="1">
        <v>0.16024782720776318</v>
      </c>
      <c r="BV86" s="1">
        <v>0.16024769470455713</v>
      </c>
      <c r="BW86" s="1">
        <v>0.16024755065314955</v>
      </c>
      <c r="BX86" s="1">
        <v>0.1602473857235249</v>
      </c>
      <c r="BY86" s="1">
        <v>0.16024723159811535</v>
      </c>
      <c r="BZ86" s="1">
        <v>0.1602470814513956</v>
      </c>
      <c r="CA86" s="1">
        <v>0.16024693032513973</v>
      </c>
      <c r="CB86" s="1">
        <v>0.16024677609581067</v>
      </c>
      <c r="CC86" s="1">
        <v>0.16024662269136394</v>
      </c>
      <c r="CD86" s="1">
        <v>0.16024647024364694</v>
      </c>
      <c r="CE86" s="1">
        <v>0.16024631766967423</v>
      </c>
      <c r="CF86" s="1">
        <v>0.16024616469845429</v>
      </c>
      <c r="CG86" s="1">
        <v>0.16024601172732483</v>
      </c>
      <c r="CH86" s="1">
        <v>0.16024585893023513</v>
      </c>
      <c r="CI86" s="1">
        <v>0.16024570613001574</v>
      </c>
      <c r="CJ86" s="1">
        <v>0.16024555327617204</v>
      </c>
      <c r="CK86" s="1">
        <v>0.16024540041035504</v>
      </c>
      <c r="CL86" s="1">
        <v>0.16024524756949252</v>
      </c>
      <c r="CM86" s="1">
        <v>0.16024509473272047</v>
      </c>
      <c r="CN86" s="1">
        <v>0.16024494188838173</v>
      </c>
      <c r="CO86" s="1">
        <v>0.16024478904130118</v>
      </c>
      <c r="CP86" s="1">
        <v>0.16024463619736712</v>
      </c>
      <c r="CQ86" s="1">
        <v>0.16024448335486099</v>
      </c>
      <c r="CR86" s="1">
        <v>0.16024433051146555</v>
      </c>
      <c r="CS86" s="1">
        <v>0.16024417766765359</v>
      </c>
      <c r="CT86" s="1">
        <v>0.16024402482431122</v>
      </c>
      <c r="CU86" s="1">
        <v>0.16024387198137982</v>
      </c>
      <c r="CV86" s="1">
        <v>0.16024371913847835</v>
      </c>
      <c r="CW86" s="1">
        <v>0.16024356629561973</v>
      </c>
      <c r="CX86" s="1">
        <v>0.16024341345293711</v>
      </c>
      <c r="CY86" s="1">
        <v>0.16024326061044536</v>
      </c>
      <c r="CZ86" s="1">
        <v>0.16024310776809034</v>
      </c>
      <c r="DA86" s="1">
        <v>0.16024295492586352</v>
      </c>
      <c r="DB86" s="1">
        <v>0.16024280208378427</v>
      </c>
      <c r="DC86" s="1">
        <v>0.16024264924185774</v>
      </c>
      <c r="DD86" s="1">
        <v>0.16024249640007696</v>
      </c>
      <c r="DE86" s="1">
        <v>0.16024234355843922</v>
      </c>
      <c r="DF86" s="1">
        <v>0.16024219071694712</v>
      </c>
      <c r="DG86" s="1">
        <v>0.16024203787560176</v>
      </c>
      <c r="DH86" s="1">
        <v>0.1602418850344024</v>
      </c>
      <c r="DI86" s="1">
        <v>0.16024173219334839</v>
      </c>
      <c r="DJ86" s="1">
        <v>0.1602415793524401</v>
      </c>
      <c r="DK86" s="1">
        <v>0.16024142651167772</v>
      </c>
      <c r="DL86" s="1">
        <v>0.1602412736710612</v>
      </c>
      <c r="DM86" s="1">
        <v>0.16024112083059036</v>
      </c>
      <c r="DN86" s="1">
        <v>0.1602409679902653</v>
      </c>
      <c r="DO86" s="1">
        <v>0.16024081515008606</v>
      </c>
      <c r="DP86" s="1">
        <v>0.16024066231005257</v>
      </c>
      <c r="DQ86" s="1">
        <v>0.16024050947016488</v>
      </c>
      <c r="DR86" s="1">
        <v>0.16024035663042296</v>
      </c>
      <c r="DS86" s="1">
        <v>0.16024020379082682</v>
      </c>
      <c r="DT86" s="1">
        <v>0.1602400509513765</v>
      </c>
    </row>
    <row r="87" spans="2:124" x14ac:dyDescent="0.3">
      <c r="B87">
        <v>3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0">
        <v>0</v>
      </c>
      <c r="S87" s="10">
        <v>1</v>
      </c>
      <c r="T87" s="10">
        <v>0</v>
      </c>
      <c r="U87" s="10">
        <v>0</v>
      </c>
      <c r="V87" s="10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M87" s="20">
        <v>0</v>
      </c>
      <c r="AN87" s="21">
        <v>0</v>
      </c>
      <c r="AP87" s="1">
        <v>0</v>
      </c>
      <c r="AQ87" s="1">
        <v>0</v>
      </c>
      <c r="AR87" s="1">
        <v>0</v>
      </c>
      <c r="AS87" s="1">
        <v>0.2025291050294569</v>
      </c>
      <c r="AT87" s="1">
        <v>0.14763185502006751</v>
      </c>
      <c r="AU87" s="1">
        <v>0.17382793503936775</v>
      </c>
      <c r="AV87" s="1">
        <v>0.15742366359583868</v>
      </c>
      <c r="AW87" s="1">
        <v>0.15459264084401714</v>
      </c>
      <c r="AX87" s="1">
        <v>0.16387111632569595</v>
      </c>
      <c r="AY87" s="1">
        <v>0.15951430691932436</v>
      </c>
      <c r="AZ87" s="1">
        <v>0.16134431106009392</v>
      </c>
      <c r="BA87" s="1">
        <v>0.15888428449068537</v>
      </c>
      <c r="BB87" s="1">
        <v>0.16079900339501754</v>
      </c>
      <c r="BC87" s="1">
        <v>0.16019627266896555</v>
      </c>
      <c r="BD87" s="1">
        <v>0.16037209112602838</v>
      </c>
      <c r="BE87" s="1">
        <v>0.16011511661820277</v>
      </c>
      <c r="BF87" s="1">
        <v>0.16026609508888429</v>
      </c>
      <c r="BG87" s="1">
        <v>0.16027577133895909</v>
      </c>
      <c r="BH87" s="1">
        <v>0.16025273426762993</v>
      </c>
      <c r="BI87" s="1">
        <v>0.16024188333638151</v>
      </c>
      <c r="BJ87" s="1">
        <v>0.16024402206667471</v>
      </c>
      <c r="BK87" s="1">
        <v>0.16025580878168783</v>
      </c>
      <c r="BL87" s="1">
        <v>0.16024929753210854</v>
      </c>
      <c r="BM87" s="1">
        <v>0.1602486630418074</v>
      </c>
      <c r="BN87" s="1">
        <v>0.16024791327646584</v>
      </c>
      <c r="BO87" s="1">
        <v>0.16024967293390893</v>
      </c>
      <c r="BP87" s="1">
        <v>0.16024893532372236</v>
      </c>
      <c r="BQ87" s="1">
        <v>0.16024849734062196</v>
      </c>
      <c r="BR87" s="1">
        <v>0.16024831119405028</v>
      </c>
      <c r="BS87" s="1">
        <v>0.16024835939864374</v>
      </c>
      <c r="BT87" s="1">
        <v>0.1602482085086013</v>
      </c>
      <c r="BU87" s="1">
        <v>0.16024797941932548</v>
      </c>
      <c r="BV87" s="1">
        <v>0.16024782720776318</v>
      </c>
      <c r="BW87" s="1">
        <v>0.16024769470455713</v>
      </c>
      <c r="BX87" s="1">
        <v>0.16024755065314955</v>
      </c>
      <c r="BY87" s="1">
        <v>0.1602473857235249</v>
      </c>
      <c r="BZ87" s="1">
        <v>0.16024723159811535</v>
      </c>
      <c r="CA87" s="1">
        <v>0.1602470814513956</v>
      </c>
      <c r="CB87" s="1">
        <v>0.16024693032513973</v>
      </c>
      <c r="CC87" s="1">
        <v>0.16024677609581067</v>
      </c>
      <c r="CD87" s="1">
        <v>0.16024662269136394</v>
      </c>
      <c r="CE87" s="1">
        <v>0.16024647024364694</v>
      </c>
      <c r="CF87" s="1">
        <v>0.16024631766967423</v>
      </c>
      <c r="CG87" s="1">
        <v>0.16024616469845429</v>
      </c>
      <c r="CH87" s="1">
        <v>0.16024601172732483</v>
      </c>
      <c r="CI87" s="1">
        <v>0.16024585893023513</v>
      </c>
      <c r="CJ87" s="1">
        <v>0.16024570613001574</v>
      </c>
      <c r="CK87" s="1">
        <v>0.16024555327617204</v>
      </c>
      <c r="CL87" s="1">
        <v>0.16024540041035504</v>
      </c>
      <c r="CM87" s="1">
        <v>0.16024524756949252</v>
      </c>
      <c r="CN87" s="1">
        <v>0.16024509473272047</v>
      </c>
      <c r="CO87" s="1">
        <v>0.16024494188838173</v>
      </c>
      <c r="CP87" s="1">
        <v>0.16024478904130118</v>
      </c>
      <c r="CQ87" s="1">
        <v>0.16024463619736712</v>
      </c>
      <c r="CR87" s="1">
        <v>0.16024448335486099</v>
      </c>
      <c r="CS87" s="1">
        <v>0.16024433051146555</v>
      </c>
      <c r="CT87" s="1">
        <v>0.16024417766765359</v>
      </c>
      <c r="CU87" s="1">
        <v>0.16024402482431122</v>
      </c>
      <c r="CV87" s="1">
        <v>0.16024387198137982</v>
      </c>
      <c r="CW87" s="1">
        <v>0.16024371913847835</v>
      </c>
      <c r="CX87" s="1">
        <v>0.16024356629561973</v>
      </c>
      <c r="CY87" s="1">
        <v>0.16024341345293711</v>
      </c>
      <c r="CZ87" s="1">
        <v>0.16024326061044536</v>
      </c>
      <c r="DA87" s="1">
        <v>0.16024310776809034</v>
      </c>
      <c r="DB87" s="1">
        <v>0.16024295492586352</v>
      </c>
      <c r="DC87" s="1">
        <v>0.16024280208378427</v>
      </c>
      <c r="DD87" s="1">
        <v>0.16024264924185774</v>
      </c>
      <c r="DE87" s="1">
        <v>0.16024249640007696</v>
      </c>
      <c r="DF87" s="1">
        <v>0.16024234355843922</v>
      </c>
      <c r="DG87" s="1">
        <v>0.16024219071694712</v>
      </c>
      <c r="DH87" s="1">
        <v>0.16024203787560176</v>
      </c>
      <c r="DI87" s="1">
        <v>0.1602418850344024</v>
      </c>
      <c r="DJ87" s="1">
        <v>0.16024173219334839</v>
      </c>
      <c r="DK87" s="1">
        <v>0.1602415793524401</v>
      </c>
      <c r="DL87" s="1">
        <v>0.16024142651167772</v>
      </c>
      <c r="DM87" s="1">
        <v>0.1602412736710612</v>
      </c>
      <c r="DN87" s="1">
        <v>0.16024112083059036</v>
      </c>
      <c r="DO87" s="1">
        <v>0.1602409679902653</v>
      </c>
      <c r="DP87" s="1">
        <v>0.16024081515008606</v>
      </c>
      <c r="DQ87" s="1">
        <v>0.16024066231005257</v>
      </c>
      <c r="DR87" s="1">
        <v>0.16024050947016488</v>
      </c>
      <c r="DS87" s="1">
        <v>0.16024035663042296</v>
      </c>
      <c r="DT87" s="1">
        <v>0.16024020379082682</v>
      </c>
    </row>
    <row r="88" spans="2:124" x14ac:dyDescent="0.3">
      <c r="B88">
        <v>4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0">
        <v>0</v>
      </c>
      <c r="S88" s="10">
        <v>0</v>
      </c>
      <c r="T88" s="10">
        <v>1</v>
      </c>
      <c r="U88" s="10">
        <v>0</v>
      </c>
      <c r="V88" s="10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M88" s="20">
        <v>0</v>
      </c>
      <c r="AN88" s="2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0.2025291050294569</v>
      </c>
      <c r="AU88" s="1">
        <v>0.14763185502006751</v>
      </c>
      <c r="AV88" s="1">
        <v>0.17382793503936775</v>
      </c>
      <c r="AW88" s="1">
        <v>0.15742366359583868</v>
      </c>
      <c r="AX88" s="1">
        <v>0.15459264084401714</v>
      </c>
      <c r="AY88" s="1">
        <v>0.16387111632569595</v>
      </c>
      <c r="AZ88" s="1">
        <v>0.15951430691932436</v>
      </c>
      <c r="BA88" s="1">
        <v>0.16134431106009392</v>
      </c>
      <c r="BB88" s="1">
        <v>0.15888428449068537</v>
      </c>
      <c r="BC88" s="1">
        <v>0.16079900339501754</v>
      </c>
      <c r="BD88" s="1">
        <v>0.16019627266896555</v>
      </c>
      <c r="BE88" s="1">
        <v>0.16037209112602838</v>
      </c>
      <c r="BF88" s="1">
        <v>0.16011511661820277</v>
      </c>
      <c r="BG88" s="1">
        <v>0.16026609508888429</v>
      </c>
      <c r="BH88" s="1">
        <v>0.16027577133895909</v>
      </c>
      <c r="BI88" s="1">
        <v>0.16025273426762993</v>
      </c>
      <c r="BJ88" s="1">
        <v>0.16024188333638151</v>
      </c>
      <c r="BK88" s="1">
        <v>0.16024402206667471</v>
      </c>
      <c r="BL88" s="1">
        <v>0.16025580878168783</v>
      </c>
      <c r="BM88" s="1">
        <v>0.16024929753210854</v>
      </c>
      <c r="BN88" s="1">
        <v>0.1602486630418074</v>
      </c>
      <c r="BO88" s="1">
        <v>0.16024791327646584</v>
      </c>
      <c r="BP88" s="1">
        <v>0.16024967293390893</v>
      </c>
      <c r="BQ88" s="1">
        <v>0.16024893532372236</v>
      </c>
      <c r="BR88" s="1">
        <v>0.16024849734062196</v>
      </c>
      <c r="BS88" s="1">
        <v>0.16024831119405028</v>
      </c>
      <c r="BT88" s="1">
        <v>0.16024835939864374</v>
      </c>
      <c r="BU88" s="1">
        <v>0.1602482085086013</v>
      </c>
      <c r="BV88" s="1">
        <v>0.16024797941932548</v>
      </c>
      <c r="BW88" s="1">
        <v>0.16024782720776318</v>
      </c>
      <c r="BX88" s="1">
        <v>0.16024769470455713</v>
      </c>
      <c r="BY88" s="1">
        <v>0.16024755065314955</v>
      </c>
      <c r="BZ88" s="1">
        <v>0.1602473857235249</v>
      </c>
      <c r="CA88" s="1">
        <v>0.16024723159811535</v>
      </c>
      <c r="CB88" s="1">
        <v>0.1602470814513956</v>
      </c>
      <c r="CC88" s="1">
        <v>0.16024693032513973</v>
      </c>
      <c r="CD88" s="1">
        <v>0.16024677609581067</v>
      </c>
      <c r="CE88" s="1">
        <v>0.16024662269136394</v>
      </c>
      <c r="CF88" s="1">
        <v>0.16024647024364694</v>
      </c>
      <c r="CG88" s="1">
        <v>0.16024631766967423</v>
      </c>
      <c r="CH88" s="1">
        <v>0.16024616469845429</v>
      </c>
      <c r="CI88" s="1">
        <v>0.16024601172732483</v>
      </c>
      <c r="CJ88" s="1">
        <v>0.16024585893023513</v>
      </c>
      <c r="CK88" s="1">
        <v>0.16024570613001574</v>
      </c>
      <c r="CL88" s="1">
        <v>0.16024555327617204</v>
      </c>
      <c r="CM88" s="1">
        <v>0.16024540041035504</v>
      </c>
      <c r="CN88" s="1">
        <v>0.16024524756949252</v>
      </c>
      <c r="CO88" s="1">
        <v>0.16024509473272047</v>
      </c>
      <c r="CP88" s="1">
        <v>0.16024494188838173</v>
      </c>
      <c r="CQ88" s="1">
        <v>0.16024478904130118</v>
      </c>
      <c r="CR88" s="1">
        <v>0.16024463619736712</v>
      </c>
      <c r="CS88" s="1">
        <v>0.16024448335486099</v>
      </c>
      <c r="CT88" s="1">
        <v>0.16024433051146555</v>
      </c>
      <c r="CU88" s="1">
        <v>0.16024417766765359</v>
      </c>
      <c r="CV88" s="1">
        <v>0.16024402482431122</v>
      </c>
      <c r="CW88" s="1">
        <v>0.16024387198137982</v>
      </c>
      <c r="CX88" s="1">
        <v>0.16024371913847835</v>
      </c>
      <c r="CY88" s="1">
        <v>0.16024356629561973</v>
      </c>
      <c r="CZ88" s="1">
        <v>0.16024341345293711</v>
      </c>
      <c r="DA88" s="1">
        <v>0.16024326061044536</v>
      </c>
      <c r="DB88" s="1">
        <v>0.16024310776809034</v>
      </c>
      <c r="DC88" s="1">
        <v>0.16024295492586352</v>
      </c>
      <c r="DD88" s="1">
        <v>0.16024280208378427</v>
      </c>
      <c r="DE88" s="1">
        <v>0.16024264924185774</v>
      </c>
      <c r="DF88" s="1">
        <v>0.16024249640007696</v>
      </c>
      <c r="DG88" s="1">
        <v>0.16024234355843922</v>
      </c>
      <c r="DH88" s="1">
        <v>0.16024219071694712</v>
      </c>
      <c r="DI88" s="1">
        <v>0.16024203787560176</v>
      </c>
      <c r="DJ88" s="1">
        <v>0.1602418850344024</v>
      </c>
      <c r="DK88" s="1">
        <v>0.16024173219334839</v>
      </c>
      <c r="DL88" s="1">
        <v>0.1602415793524401</v>
      </c>
      <c r="DM88" s="1">
        <v>0.16024142651167772</v>
      </c>
      <c r="DN88" s="1">
        <v>0.1602412736710612</v>
      </c>
      <c r="DO88" s="1">
        <v>0.16024112083059036</v>
      </c>
      <c r="DP88" s="1">
        <v>0.1602409679902653</v>
      </c>
      <c r="DQ88" s="1">
        <v>0.16024081515008606</v>
      </c>
      <c r="DR88" s="1">
        <v>0.16024066231005257</v>
      </c>
      <c r="DS88" s="1">
        <v>0.16024050947016488</v>
      </c>
      <c r="DT88" s="1">
        <v>0.16024035663042296</v>
      </c>
    </row>
    <row r="89" spans="2:124" x14ac:dyDescent="0.3">
      <c r="B89">
        <v>5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7">
        <v>0</v>
      </c>
      <c r="S89" s="27">
        <v>0</v>
      </c>
      <c r="T89" s="27">
        <v>0</v>
      </c>
      <c r="U89" s="27">
        <v>1</v>
      </c>
      <c r="V89" s="27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M89" s="20">
        <v>0</v>
      </c>
      <c r="AN89" s="21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0.2025291050294569</v>
      </c>
      <c r="AV89" s="22">
        <v>0.14763185502006751</v>
      </c>
      <c r="AW89" s="22">
        <v>0.17382793503936775</v>
      </c>
      <c r="AX89" s="22">
        <v>0.15742366359583868</v>
      </c>
      <c r="AY89" s="22">
        <v>0.15459264084401714</v>
      </c>
      <c r="AZ89" s="22">
        <v>0.16387111632569595</v>
      </c>
      <c r="BA89" s="22">
        <v>0.15951430691932436</v>
      </c>
      <c r="BB89" s="22">
        <v>0.16134431106009392</v>
      </c>
      <c r="BC89" s="22">
        <v>0.15888428449068537</v>
      </c>
      <c r="BD89" s="22">
        <v>0.16079900339501754</v>
      </c>
      <c r="BE89" s="22">
        <v>0.16019627266896555</v>
      </c>
      <c r="BF89" s="22">
        <v>0.16037209112602838</v>
      </c>
      <c r="BG89" s="22">
        <v>0.16011511661820277</v>
      </c>
      <c r="BH89" s="22">
        <v>0.16026609508888429</v>
      </c>
      <c r="BI89" s="22">
        <v>0.16027577133895909</v>
      </c>
      <c r="BJ89" s="22">
        <v>0.16025273426762993</v>
      </c>
      <c r="BK89" s="22">
        <v>0.16024188333638151</v>
      </c>
      <c r="BL89" s="22">
        <v>0.16024402206667471</v>
      </c>
      <c r="BM89" s="22">
        <v>0.16025580878168783</v>
      </c>
      <c r="BN89" s="22">
        <v>0.16024929753210854</v>
      </c>
      <c r="BO89" s="22">
        <v>0.1602486630418074</v>
      </c>
      <c r="BP89" s="22">
        <v>0.16024791327646584</v>
      </c>
      <c r="BQ89" s="22">
        <v>0.16024967293390893</v>
      </c>
      <c r="BR89" s="22">
        <v>0.16024893532372236</v>
      </c>
      <c r="BS89" s="22">
        <v>0.16024849734062196</v>
      </c>
      <c r="BT89" s="22">
        <v>0.16024831119405028</v>
      </c>
      <c r="BU89" s="22">
        <v>0.16024835939864374</v>
      </c>
      <c r="BV89" s="22">
        <v>0.1602482085086013</v>
      </c>
      <c r="BW89" s="22">
        <v>0.16024797941932548</v>
      </c>
      <c r="BX89" s="22">
        <v>0.16024782720776318</v>
      </c>
      <c r="BY89" s="22">
        <v>0.16024769470455713</v>
      </c>
      <c r="BZ89" s="22">
        <v>0.16024755065314955</v>
      </c>
      <c r="CA89" s="22">
        <v>0.1602473857235249</v>
      </c>
      <c r="CB89" s="22">
        <v>0.16024723159811535</v>
      </c>
      <c r="CC89" s="22">
        <v>0.1602470814513956</v>
      </c>
      <c r="CD89" s="22">
        <v>0.16024693032513973</v>
      </c>
      <c r="CE89" s="22">
        <v>0.16024677609581067</v>
      </c>
      <c r="CF89" s="22">
        <v>0.16024662269136394</v>
      </c>
      <c r="CG89" s="22">
        <v>0.16024647024364694</v>
      </c>
      <c r="CH89" s="22">
        <v>0.16024631766967423</v>
      </c>
      <c r="CI89" s="22">
        <v>0.16024616469845429</v>
      </c>
      <c r="CJ89" s="22">
        <v>0.16024601172732483</v>
      </c>
      <c r="CK89" s="22">
        <v>0.16024585893023513</v>
      </c>
      <c r="CL89" s="22">
        <v>0.16024570613001574</v>
      </c>
      <c r="CM89" s="22">
        <v>0.16024555327617204</v>
      </c>
      <c r="CN89" s="22">
        <v>0.16024540041035504</v>
      </c>
      <c r="CO89" s="22">
        <v>0.16024524756949252</v>
      </c>
      <c r="CP89" s="22">
        <v>0.16024509473272047</v>
      </c>
      <c r="CQ89" s="22">
        <v>0.16024494188838173</v>
      </c>
      <c r="CR89" s="22">
        <v>0.16024478904130118</v>
      </c>
      <c r="CS89" s="22">
        <v>0.16024463619736712</v>
      </c>
      <c r="CT89" s="22">
        <v>0.16024448335486099</v>
      </c>
      <c r="CU89" s="22">
        <v>0.16024433051146555</v>
      </c>
      <c r="CV89" s="22">
        <v>0.16024417766765359</v>
      </c>
      <c r="CW89" s="22">
        <v>0.16024402482431122</v>
      </c>
      <c r="CX89" s="22">
        <v>0.16024387198137982</v>
      </c>
      <c r="CY89" s="22">
        <v>0.16024371913847835</v>
      </c>
      <c r="CZ89" s="22">
        <v>0.16024356629561973</v>
      </c>
      <c r="DA89" s="22">
        <v>0.16024341345293711</v>
      </c>
      <c r="DB89" s="22">
        <v>0.16024326061044536</v>
      </c>
      <c r="DC89" s="22">
        <v>0.16024310776809034</v>
      </c>
      <c r="DD89" s="22">
        <v>0.16024295492586352</v>
      </c>
      <c r="DE89" s="22">
        <v>0.16024280208378427</v>
      </c>
      <c r="DF89" s="22">
        <v>0.16024264924185774</v>
      </c>
      <c r="DG89" s="22">
        <v>0.16024249640007696</v>
      </c>
      <c r="DH89" s="22">
        <v>0.16024234355843922</v>
      </c>
      <c r="DI89" s="22">
        <v>0.16024219071694712</v>
      </c>
      <c r="DJ89" s="22">
        <v>0.16024203787560176</v>
      </c>
      <c r="DK89" s="22">
        <v>0.1602418850344024</v>
      </c>
      <c r="DL89" s="22">
        <v>0.16024173219334839</v>
      </c>
      <c r="DM89" s="22">
        <v>0.1602415793524401</v>
      </c>
      <c r="DN89" s="22">
        <v>0.16024142651167772</v>
      </c>
      <c r="DO89" s="22">
        <v>0.1602412736710612</v>
      </c>
      <c r="DP89" s="22">
        <v>0.16024112083059036</v>
      </c>
      <c r="DQ89" s="22">
        <v>0.1602409679902653</v>
      </c>
      <c r="DR89" s="22">
        <v>0.16024081515008606</v>
      </c>
      <c r="DS89" s="22">
        <v>0.16024066231005257</v>
      </c>
      <c r="DT89" s="22">
        <v>0.16024050947016488</v>
      </c>
    </row>
    <row r="90" spans="2:124" x14ac:dyDescent="0.3">
      <c r="B90">
        <v>1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f>1/6</f>
        <v>0.16666666666666666</v>
      </c>
      <c r="T90" s="11">
        <f t="shared" ref="T90:U90" si="10">1/6</f>
        <v>0.16666666666666666</v>
      </c>
      <c r="U90" s="11">
        <f t="shared" si="10"/>
        <v>0.16666666666666666</v>
      </c>
      <c r="V90" s="11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7">
        <v>0</v>
      </c>
      <c r="AC90" s="17">
        <v>0.16666700000000001</v>
      </c>
      <c r="AD90" s="17">
        <v>0.16666700000000001</v>
      </c>
      <c r="AE90" s="17">
        <v>0.16666700000000001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M90" s="20">
        <v>0</v>
      </c>
      <c r="AN90" s="21">
        <v>0</v>
      </c>
      <c r="AP90" s="1">
        <v>0</v>
      </c>
      <c r="AQ90" s="1">
        <v>0</v>
      </c>
      <c r="AR90" s="1">
        <v>0</v>
      </c>
      <c r="AS90" s="1">
        <v>3.3754918347944494E-2</v>
      </c>
      <c r="AT90" s="1">
        <v>5.8360276728574093E-2</v>
      </c>
      <c r="AU90" s="1">
        <v>9.2957488154077256E-2</v>
      </c>
      <c r="AV90" s="1">
        <v>9.5166631788181674E-2</v>
      </c>
      <c r="AW90" s="1">
        <v>0.11181971075727748</v>
      </c>
      <c r="AX90" s="1">
        <v>0.12039554369666995</v>
      </c>
      <c r="AY90" s="1">
        <v>0.12965390843872726</v>
      </c>
      <c r="AZ90" s="1">
        <v>0.13535220746174742</v>
      </c>
      <c r="BA90" s="1">
        <v>0.1402689580978182</v>
      </c>
      <c r="BB90" s="1">
        <v>0.14440516523357644</v>
      </c>
      <c r="BC90" s="1">
        <v>0.14752606747703842</v>
      </c>
      <c r="BD90" s="1">
        <v>0.15023258346175825</v>
      </c>
      <c r="BE90" s="1">
        <v>0.15214758283149538</v>
      </c>
      <c r="BF90" s="1">
        <v>0.15381982747328776</v>
      </c>
      <c r="BG90" s="1">
        <v>0.15509417965712866</v>
      </c>
      <c r="BH90" s="1">
        <v>0.15616607807520064</v>
      </c>
      <c r="BI90" s="1">
        <v>0.15697231042814005</v>
      </c>
      <c r="BJ90" s="1">
        <v>0.15763676941895882</v>
      </c>
      <c r="BK90" s="1">
        <v>0.15816269671562971</v>
      </c>
      <c r="BL90" s="1">
        <v>0.15858769822522387</v>
      </c>
      <c r="BM90" s="1">
        <v>0.15892124216157072</v>
      </c>
      <c r="BN90" s="1">
        <v>0.15918915807937845</v>
      </c>
      <c r="BO90" s="1">
        <v>0.15940329986506321</v>
      </c>
      <c r="BP90" s="1">
        <v>0.15957442248158504</v>
      </c>
      <c r="BQ90" s="1">
        <v>0.15971045370431283</v>
      </c>
      <c r="BR90" s="1">
        <v>0.15981909035161165</v>
      </c>
      <c r="BS90" s="1">
        <v>0.1599058771418275</v>
      </c>
      <c r="BT90" s="1">
        <v>0.1599751275560827</v>
      </c>
      <c r="BU90" s="1">
        <v>0.16003031481404328</v>
      </c>
      <c r="BV90" s="1">
        <v>0.16007433851223871</v>
      </c>
      <c r="BW90" s="1">
        <v>0.16010945702554016</v>
      </c>
      <c r="BX90" s="1">
        <v>0.16013746251559025</v>
      </c>
      <c r="BY90" s="1">
        <v>0.16015977722442276</v>
      </c>
      <c r="BZ90" s="1">
        <v>0.16017755802583517</v>
      </c>
      <c r="CA90" s="1">
        <v>0.16019171963923004</v>
      </c>
      <c r="CB90" s="1">
        <v>0.16020299392876353</v>
      </c>
      <c r="CC90" s="1">
        <v>0.16021196088358658</v>
      </c>
      <c r="CD90" s="1">
        <v>0.16021908722189077</v>
      </c>
      <c r="CE90" s="1">
        <v>0.16022474436258144</v>
      </c>
      <c r="CF90" s="1">
        <v>0.16022922923097188</v>
      </c>
      <c r="CG90" s="1">
        <v>0.16023277797822075</v>
      </c>
      <c r="CH90" s="1">
        <v>0.16023557962233456</v>
      </c>
      <c r="CI90" s="1">
        <v>0.16023778496289373</v>
      </c>
      <c r="CJ90" s="1">
        <v>0.16023951441490503</v>
      </c>
      <c r="CK90" s="1">
        <v>0.16024086396439896</v>
      </c>
      <c r="CL90" s="1">
        <v>0.16024191028595897</v>
      </c>
      <c r="CM90" s="1">
        <v>0.16024271458449107</v>
      </c>
      <c r="CN90" s="1">
        <v>0.16024332571564898</v>
      </c>
      <c r="CO90" s="1">
        <v>0.16024378265783165</v>
      </c>
      <c r="CP90" s="1">
        <v>0.16024411652900916</v>
      </c>
      <c r="CQ90" s="1">
        <v>0.16024435216890034</v>
      </c>
      <c r="CR90" s="1">
        <v>0.16024450940438101</v>
      </c>
      <c r="CS90" s="1">
        <v>0.16024460405847296</v>
      </c>
      <c r="CT90" s="1">
        <v>0.16024464876136835</v>
      </c>
      <c r="CU90" s="1">
        <v>0.16024465359453033</v>
      </c>
      <c r="CV90" s="1">
        <v>0.1602446266048734</v>
      </c>
      <c r="CW90" s="1">
        <v>0.16024457421493096</v>
      </c>
      <c r="CX90" s="1">
        <v>0.16024450155107048</v>
      </c>
      <c r="CY90" s="1">
        <v>0.16024441270507941</v>
      </c>
      <c r="CZ90" s="1">
        <v>0.16024431094296043</v>
      </c>
      <c r="DA90" s="1">
        <v>0.1602441988715157</v>
      </c>
      <c r="DB90" s="1">
        <v>0.16024407857143441</v>
      </c>
      <c r="DC90" s="1">
        <v>0.16024395170347805</v>
      </c>
      <c r="DD90" s="1">
        <v>0.16024381959323422</v>
      </c>
      <c r="DE90" s="1">
        <v>0.16024368329875013</v>
      </c>
      <c r="DF90" s="1">
        <v>0.16024354366453311</v>
      </c>
      <c r="DG90" s="1">
        <v>0.16024340136464937</v>
      </c>
      <c r="DH90" s="1">
        <v>0.16024325693712382</v>
      </c>
      <c r="DI90" s="1">
        <v>0.16024311081139467</v>
      </c>
      <c r="DJ90" s="1">
        <v>0.16024296333022883</v>
      </c>
      <c r="DK90" s="1">
        <v>0.16024281476721505</v>
      </c>
      <c r="DL90" s="1">
        <v>0.16024266534072532</v>
      </c>
      <c r="DM90" s="1">
        <v>0.16024251522505908</v>
      </c>
      <c r="DN90" s="1">
        <v>0.16024236455933788</v>
      </c>
      <c r="DO90" s="1">
        <v>0.16024221345460532</v>
      </c>
      <c r="DP90" s="1">
        <v>0.1602420619994937</v>
      </c>
      <c r="DQ90" s="1">
        <v>0.16024191026474727</v>
      </c>
      <c r="DR90" s="1">
        <v>0.16024175830683238</v>
      </c>
      <c r="DS90" s="1">
        <v>0.16024160617081917</v>
      </c>
      <c r="DT90" s="1">
        <v>0.16024145389268149</v>
      </c>
    </row>
    <row r="91" spans="2:124" x14ac:dyDescent="0.3">
      <c r="B91">
        <v>2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6">
        <v>1</v>
      </c>
      <c r="X91" s="16">
        <v>0</v>
      </c>
      <c r="Y91" s="16">
        <v>0</v>
      </c>
      <c r="Z91" s="16">
        <v>0</v>
      </c>
      <c r="AA91" s="16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M91" s="20">
        <v>0</v>
      </c>
      <c r="AN91" s="21">
        <v>0.5</v>
      </c>
      <c r="AP91" s="1">
        <v>0</v>
      </c>
      <c r="AQ91" s="1">
        <v>0</v>
      </c>
      <c r="AR91" s="1">
        <v>0</v>
      </c>
      <c r="AS91" s="1">
        <v>0</v>
      </c>
      <c r="AT91" s="1">
        <v>3.3754918347944494E-2</v>
      </c>
      <c r="AU91" s="1">
        <v>5.8360276728574093E-2</v>
      </c>
      <c r="AV91" s="1">
        <v>9.2957488154077256E-2</v>
      </c>
      <c r="AW91" s="1">
        <v>9.5166631788181674E-2</v>
      </c>
      <c r="AX91" s="1">
        <v>0.11181971075727748</v>
      </c>
      <c r="AY91" s="1">
        <v>0.12039554369666995</v>
      </c>
      <c r="AZ91" s="1">
        <v>0.12965390843872726</v>
      </c>
      <c r="BA91" s="1">
        <v>0.13535220746174742</v>
      </c>
      <c r="BB91" s="1">
        <v>0.1402689580978182</v>
      </c>
      <c r="BC91" s="1">
        <v>0.14440516523357644</v>
      </c>
      <c r="BD91" s="1">
        <v>0.14752606747703842</v>
      </c>
      <c r="BE91" s="1">
        <v>0.15023258346175825</v>
      </c>
      <c r="BF91" s="1">
        <v>0.15214758283149538</v>
      </c>
      <c r="BG91" s="1">
        <v>0.15381982747328776</v>
      </c>
      <c r="BH91" s="1">
        <v>0.15509417965712866</v>
      </c>
      <c r="BI91" s="1">
        <v>0.15616607807520064</v>
      </c>
      <c r="BJ91" s="1">
        <v>0.15697231042814005</v>
      </c>
      <c r="BK91" s="1">
        <v>0.15763676941895882</v>
      </c>
      <c r="BL91" s="1">
        <v>0.15816269671562971</v>
      </c>
      <c r="BM91" s="1">
        <v>0.15858769822522387</v>
      </c>
      <c r="BN91" s="1">
        <v>0.15892124216157072</v>
      </c>
      <c r="BO91" s="1">
        <v>0.15918915807937845</v>
      </c>
      <c r="BP91" s="1">
        <v>0.15940329986506321</v>
      </c>
      <c r="BQ91" s="1">
        <v>0.15957442248158504</v>
      </c>
      <c r="BR91" s="1">
        <v>0.15971045370431283</v>
      </c>
      <c r="BS91" s="1">
        <v>0.15981909035161165</v>
      </c>
      <c r="BT91" s="1">
        <v>0.1599058771418275</v>
      </c>
      <c r="BU91" s="1">
        <v>0.1599751275560827</v>
      </c>
      <c r="BV91" s="1">
        <v>0.16003031481404328</v>
      </c>
      <c r="BW91" s="1">
        <v>0.16007433851223871</v>
      </c>
      <c r="BX91" s="1">
        <v>0.16010945702554016</v>
      </c>
      <c r="BY91" s="1">
        <v>0.16013746251559025</v>
      </c>
      <c r="BZ91" s="1">
        <v>0.16015977722442276</v>
      </c>
      <c r="CA91" s="1">
        <v>0.16017755802583517</v>
      </c>
      <c r="CB91" s="1">
        <v>0.16019171963923004</v>
      </c>
      <c r="CC91" s="1">
        <v>0.16020299392876353</v>
      </c>
      <c r="CD91" s="1">
        <v>0.16021196088358658</v>
      </c>
      <c r="CE91" s="1">
        <v>0.16021908722189077</v>
      </c>
      <c r="CF91" s="1">
        <v>0.16022474436258144</v>
      </c>
      <c r="CG91" s="1">
        <v>0.16022922923097188</v>
      </c>
      <c r="CH91" s="1">
        <v>0.16023277797822075</v>
      </c>
      <c r="CI91" s="1">
        <v>0.16023557962233456</v>
      </c>
      <c r="CJ91" s="1">
        <v>0.16023778496289373</v>
      </c>
      <c r="CK91" s="1">
        <v>0.16023951441490503</v>
      </c>
      <c r="CL91" s="1">
        <v>0.16024086396439896</v>
      </c>
      <c r="CM91" s="1">
        <v>0.16024191028595897</v>
      </c>
      <c r="CN91" s="1">
        <v>0.16024271458449107</v>
      </c>
      <c r="CO91" s="1">
        <v>0.16024332571564898</v>
      </c>
      <c r="CP91" s="1">
        <v>0.16024378265783165</v>
      </c>
      <c r="CQ91" s="1">
        <v>0.16024411652900916</v>
      </c>
      <c r="CR91" s="1">
        <v>0.16024435216890034</v>
      </c>
      <c r="CS91" s="1">
        <v>0.16024450940438101</v>
      </c>
      <c r="CT91" s="1">
        <v>0.16024460405847296</v>
      </c>
      <c r="CU91" s="1">
        <v>0.16024464876136835</v>
      </c>
      <c r="CV91" s="1">
        <v>0.16024465359453033</v>
      </c>
      <c r="CW91" s="1">
        <v>0.1602446266048734</v>
      </c>
      <c r="CX91" s="1">
        <v>0.16024457421493096</v>
      </c>
      <c r="CY91" s="1">
        <v>0.16024450155107048</v>
      </c>
      <c r="CZ91" s="1">
        <v>0.16024441270507941</v>
      </c>
      <c r="DA91" s="1">
        <v>0.16024431094296043</v>
      </c>
      <c r="DB91" s="1">
        <v>0.1602441988715157</v>
      </c>
      <c r="DC91" s="1">
        <v>0.16024407857143441</v>
      </c>
      <c r="DD91" s="1">
        <v>0.16024395170347805</v>
      </c>
      <c r="DE91" s="1">
        <v>0.16024381959323422</v>
      </c>
      <c r="DF91" s="1">
        <v>0.16024368329875013</v>
      </c>
      <c r="DG91" s="1">
        <v>0.16024354366453311</v>
      </c>
      <c r="DH91" s="1">
        <v>0.16024340136464937</v>
      </c>
      <c r="DI91" s="1">
        <v>0.16024325693712382</v>
      </c>
      <c r="DJ91" s="1">
        <v>0.16024311081139467</v>
      </c>
      <c r="DK91" s="1">
        <v>0.16024296333022883</v>
      </c>
      <c r="DL91" s="1">
        <v>0.16024281476721505</v>
      </c>
      <c r="DM91" s="1">
        <v>0.16024266534072532</v>
      </c>
      <c r="DN91" s="1">
        <v>0.16024251522505908</v>
      </c>
      <c r="DO91" s="1">
        <v>0.16024236455933788</v>
      </c>
      <c r="DP91" s="1">
        <v>0.16024221345460532</v>
      </c>
      <c r="DQ91" s="1">
        <v>0.1602420619994937</v>
      </c>
      <c r="DR91" s="1">
        <v>0.16024191026474727</v>
      </c>
      <c r="DS91" s="1">
        <v>0.16024175830683238</v>
      </c>
      <c r="DT91" s="1">
        <v>0.16024160617081917</v>
      </c>
    </row>
    <row r="92" spans="2:124" x14ac:dyDescent="0.3">
      <c r="B92">
        <v>3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6">
        <v>0</v>
      </c>
      <c r="X92" s="16">
        <v>1</v>
      </c>
      <c r="Y92" s="16">
        <v>0</v>
      </c>
      <c r="Z92" s="16">
        <v>0</v>
      </c>
      <c r="AA92" s="16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M92" s="20">
        <v>0</v>
      </c>
      <c r="AN92" s="2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3.3754918347944494E-2</v>
      </c>
      <c r="AV92" s="1">
        <v>5.8360276728574093E-2</v>
      </c>
      <c r="AW92" s="1">
        <v>9.2957488154077256E-2</v>
      </c>
      <c r="AX92" s="1">
        <v>9.5166631788181674E-2</v>
      </c>
      <c r="AY92" s="1">
        <v>0.11181971075727748</v>
      </c>
      <c r="AZ92" s="1">
        <v>0.12039554369666995</v>
      </c>
      <c r="BA92" s="1">
        <v>0.12965390843872726</v>
      </c>
      <c r="BB92" s="1">
        <v>0.13535220746174742</v>
      </c>
      <c r="BC92" s="1">
        <v>0.1402689580978182</v>
      </c>
      <c r="BD92" s="1">
        <v>0.14440516523357644</v>
      </c>
      <c r="BE92" s="1">
        <v>0.14752606747703842</v>
      </c>
      <c r="BF92" s="1">
        <v>0.15023258346175825</v>
      </c>
      <c r="BG92" s="1">
        <v>0.15214758283149538</v>
      </c>
      <c r="BH92" s="1">
        <v>0.15381982747328776</v>
      </c>
      <c r="BI92" s="1">
        <v>0.15509417965712866</v>
      </c>
      <c r="BJ92" s="1">
        <v>0.15616607807520064</v>
      </c>
      <c r="BK92" s="1">
        <v>0.15697231042814005</v>
      </c>
      <c r="BL92" s="1">
        <v>0.15763676941895882</v>
      </c>
      <c r="BM92" s="1">
        <v>0.15816269671562971</v>
      </c>
      <c r="BN92" s="1">
        <v>0.15858769822522387</v>
      </c>
      <c r="BO92" s="1">
        <v>0.15892124216157072</v>
      </c>
      <c r="BP92" s="1">
        <v>0.15918915807937845</v>
      </c>
      <c r="BQ92" s="1">
        <v>0.15940329986506321</v>
      </c>
      <c r="BR92" s="1">
        <v>0.15957442248158504</v>
      </c>
      <c r="BS92" s="1">
        <v>0.15971045370431283</v>
      </c>
      <c r="BT92" s="1">
        <v>0.15981909035161165</v>
      </c>
      <c r="BU92" s="1">
        <v>0.1599058771418275</v>
      </c>
      <c r="BV92" s="1">
        <v>0.1599751275560827</v>
      </c>
      <c r="BW92" s="1">
        <v>0.16003031481404328</v>
      </c>
      <c r="BX92" s="1">
        <v>0.16007433851223871</v>
      </c>
      <c r="BY92" s="1">
        <v>0.16010945702554016</v>
      </c>
      <c r="BZ92" s="1">
        <v>0.16013746251559025</v>
      </c>
      <c r="CA92" s="1">
        <v>0.16015977722442276</v>
      </c>
      <c r="CB92" s="1">
        <v>0.16017755802583517</v>
      </c>
      <c r="CC92" s="1">
        <v>0.16019171963923004</v>
      </c>
      <c r="CD92" s="1">
        <v>0.16020299392876353</v>
      </c>
      <c r="CE92" s="1">
        <v>0.16021196088358658</v>
      </c>
      <c r="CF92" s="1">
        <v>0.16021908722189077</v>
      </c>
      <c r="CG92" s="1">
        <v>0.16022474436258144</v>
      </c>
      <c r="CH92" s="1">
        <v>0.16022922923097188</v>
      </c>
      <c r="CI92" s="1">
        <v>0.16023277797822075</v>
      </c>
      <c r="CJ92" s="1">
        <v>0.16023557962233456</v>
      </c>
      <c r="CK92" s="1">
        <v>0.16023778496289373</v>
      </c>
      <c r="CL92" s="1">
        <v>0.16023951441490503</v>
      </c>
      <c r="CM92" s="1">
        <v>0.16024086396439896</v>
      </c>
      <c r="CN92" s="1">
        <v>0.16024191028595897</v>
      </c>
      <c r="CO92" s="1">
        <v>0.16024271458449107</v>
      </c>
      <c r="CP92" s="1">
        <v>0.16024332571564898</v>
      </c>
      <c r="CQ92" s="1">
        <v>0.16024378265783165</v>
      </c>
      <c r="CR92" s="1">
        <v>0.16024411652900916</v>
      </c>
      <c r="CS92" s="1">
        <v>0.16024435216890034</v>
      </c>
      <c r="CT92" s="1">
        <v>0.16024450940438101</v>
      </c>
      <c r="CU92" s="1">
        <v>0.16024460405847296</v>
      </c>
      <c r="CV92" s="1">
        <v>0.16024464876136835</v>
      </c>
      <c r="CW92" s="1">
        <v>0.16024465359453033</v>
      </c>
      <c r="CX92" s="1">
        <v>0.1602446266048734</v>
      </c>
      <c r="CY92" s="1">
        <v>0.16024457421493096</v>
      </c>
      <c r="CZ92" s="1">
        <v>0.16024450155107048</v>
      </c>
      <c r="DA92" s="1">
        <v>0.16024441270507941</v>
      </c>
      <c r="DB92" s="1">
        <v>0.16024431094296043</v>
      </c>
      <c r="DC92" s="1">
        <v>0.1602441988715157</v>
      </c>
      <c r="DD92" s="1">
        <v>0.16024407857143441</v>
      </c>
      <c r="DE92" s="1">
        <v>0.16024395170347805</v>
      </c>
      <c r="DF92" s="1">
        <v>0.16024381959323422</v>
      </c>
      <c r="DG92" s="1">
        <v>0.16024368329875013</v>
      </c>
      <c r="DH92" s="1">
        <v>0.16024354366453311</v>
      </c>
      <c r="DI92" s="1">
        <v>0.16024340136464937</v>
      </c>
      <c r="DJ92" s="1">
        <v>0.16024325693712382</v>
      </c>
      <c r="DK92" s="1">
        <v>0.16024311081139467</v>
      </c>
      <c r="DL92" s="1">
        <v>0.16024296333022883</v>
      </c>
      <c r="DM92" s="1">
        <v>0.16024281476721505</v>
      </c>
      <c r="DN92" s="1">
        <v>0.16024266534072532</v>
      </c>
      <c r="DO92" s="1">
        <v>0.16024251522505908</v>
      </c>
      <c r="DP92" s="1">
        <v>0.16024236455933788</v>
      </c>
      <c r="DQ92" s="1">
        <v>0.16024221345460532</v>
      </c>
      <c r="DR92" s="1">
        <v>0.1602420619994937</v>
      </c>
      <c r="DS92" s="1">
        <v>0.16024191026474727</v>
      </c>
      <c r="DT92" s="1">
        <v>0.16024175830683238</v>
      </c>
    </row>
    <row r="93" spans="2:124" x14ac:dyDescent="0.3">
      <c r="B93">
        <v>4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6">
        <v>0</v>
      </c>
      <c r="X93" s="16">
        <v>0</v>
      </c>
      <c r="Y93" s="16">
        <v>1</v>
      </c>
      <c r="Z93" s="16">
        <v>0</v>
      </c>
      <c r="AA93" s="16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M93" s="20">
        <v>0</v>
      </c>
      <c r="AN93" s="2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3.3754918347944494E-2</v>
      </c>
      <c r="AW93" s="1">
        <v>5.8360276728574093E-2</v>
      </c>
      <c r="AX93" s="1">
        <v>9.2957488154077256E-2</v>
      </c>
      <c r="AY93" s="1">
        <v>9.5166631788181674E-2</v>
      </c>
      <c r="AZ93" s="1">
        <v>0.11181971075727748</v>
      </c>
      <c r="BA93" s="1">
        <v>0.12039554369666995</v>
      </c>
      <c r="BB93" s="1">
        <v>0.12965390843872726</v>
      </c>
      <c r="BC93" s="1">
        <v>0.13535220746174742</v>
      </c>
      <c r="BD93" s="1">
        <v>0.1402689580978182</v>
      </c>
      <c r="BE93" s="1">
        <v>0.14440516523357644</v>
      </c>
      <c r="BF93" s="1">
        <v>0.14752606747703842</v>
      </c>
      <c r="BG93" s="1">
        <v>0.15023258346175825</v>
      </c>
      <c r="BH93" s="1">
        <v>0.15214758283149538</v>
      </c>
      <c r="BI93" s="1">
        <v>0.15381982747328776</v>
      </c>
      <c r="BJ93" s="1">
        <v>0.15509417965712866</v>
      </c>
      <c r="BK93" s="1">
        <v>0.15616607807520064</v>
      </c>
      <c r="BL93" s="1">
        <v>0.15697231042814005</v>
      </c>
      <c r="BM93" s="1">
        <v>0.15763676941895882</v>
      </c>
      <c r="BN93" s="1">
        <v>0.15816269671562971</v>
      </c>
      <c r="BO93" s="1">
        <v>0.15858769822522387</v>
      </c>
      <c r="BP93" s="1">
        <v>0.15892124216157072</v>
      </c>
      <c r="BQ93" s="1">
        <v>0.15918915807937845</v>
      </c>
      <c r="BR93" s="1">
        <v>0.15940329986506321</v>
      </c>
      <c r="BS93" s="1">
        <v>0.15957442248158504</v>
      </c>
      <c r="BT93" s="1">
        <v>0.15971045370431283</v>
      </c>
      <c r="BU93" s="1">
        <v>0.15981909035161165</v>
      </c>
      <c r="BV93" s="1">
        <v>0.1599058771418275</v>
      </c>
      <c r="BW93" s="1">
        <v>0.1599751275560827</v>
      </c>
      <c r="BX93" s="1">
        <v>0.16003031481404328</v>
      </c>
      <c r="BY93" s="1">
        <v>0.16007433851223871</v>
      </c>
      <c r="BZ93" s="1">
        <v>0.16010945702554016</v>
      </c>
      <c r="CA93" s="1">
        <v>0.16013746251559025</v>
      </c>
      <c r="CB93" s="1">
        <v>0.16015977722442276</v>
      </c>
      <c r="CC93" s="1">
        <v>0.16017755802583517</v>
      </c>
      <c r="CD93" s="1">
        <v>0.16019171963923004</v>
      </c>
      <c r="CE93" s="1">
        <v>0.16020299392876353</v>
      </c>
      <c r="CF93" s="1">
        <v>0.16021196088358658</v>
      </c>
      <c r="CG93" s="1">
        <v>0.16021908722189077</v>
      </c>
      <c r="CH93" s="1">
        <v>0.16022474436258144</v>
      </c>
      <c r="CI93" s="1">
        <v>0.16022922923097188</v>
      </c>
      <c r="CJ93" s="1">
        <v>0.16023277797822075</v>
      </c>
      <c r="CK93" s="1">
        <v>0.16023557962233456</v>
      </c>
      <c r="CL93" s="1">
        <v>0.16023778496289373</v>
      </c>
      <c r="CM93" s="1">
        <v>0.16023951441490503</v>
      </c>
      <c r="CN93" s="1">
        <v>0.16024086396439896</v>
      </c>
      <c r="CO93" s="1">
        <v>0.16024191028595897</v>
      </c>
      <c r="CP93" s="1">
        <v>0.16024271458449107</v>
      </c>
      <c r="CQ93" s="1">
        <v>0.16024332571564898</v>
      </c>
      <c r="CR93" s="1">
        <v>0.16024378265783165</v>
      </c>
      <c r="CS93" s="1">
        <v>0.16024411652900916</v>
      </c>
      <c r="CT93" s="1">
        <v>0.16024435216890034</v>
      </c>
      <c r="CU93" s="1">
        <v>0.16024450940438101</v>
      </c>
      <c r="CV93" s="1">
        <v>0.16024460405847296</v>
      </c>
      <c r="CW93" s="1">
        <v>0.16024464876136835</v>
      </c>
      <c r="CX93" s="1">
        <v>0.16024465359453033</v>
      </c>
      <c r="CY93" s="1">
        <v>0.1602446266048734</v>
      </c>
      <c r="CZ93" s="1">
        <v>0.16024457421493096</v>
      </c>
      <c r="DA93" s="1">
        <v>0.16024450155107048</v>
      </c>
      <c r="DB93" s="1">
        <v>0.16024441270507941</v>
      </c>
      <c r="DC93" s="1">
        <v>0.16024431094296043</v>
      </c>
      <c r="DD93" s="1">
        <v>0.1602441988715157</v>
      </c>
      <c r="DE93" s="1">
        <v>0.16024407857143441</v>
      </c>
      <c r="DF93" s="1">
        <v>0.16024395170347805</v>
      </c>
      <c r="DG93" s="1">
        <v>0.16024381959323422</v>
      </c>
      <c r="DH93" s="1">
        <v>0.16024368329875013</v>
      </c>
      <c r="DI93" s="1">
        <v>0.16024354366453311</v>
      </c>
      <c r="DJ93" s="1">
        <v>0.16024340136464937</v>
      </c>
      <c r="DK93" s="1">
        <v>0.16024325693712382</v>
      </c>
      <c r="DL93" s="1">
        <v>0.16024311081139467</v>
      </c>
      <c r="DM93" s="1">
        <v>0.16024296333022883</v>
      </c>
      <c r="DN93" s="1">
        <v>0.16024281476721505</v>
      </c>
      <c r="DO93" s="1">
        <v>0.16024266534072532</v>
      </c>
      <c r="DP93" s="1">
        <v>0.16024251522505908</v>
      </c>
      <c r="DQ93" s="1">
        <v>0.16024236455933788</v>
      </c>
      <c r="DR93" s="1">
        <v>0.16024221345460532</v>
      </c>
      <c r="DS93" s="1">
        <v>0.1602420619994937</v>
      </c>
      <c r="DT93" s="1">
        <v>0.16024191026474727</v>
      </c>
    </row>
    <row r="94" spans="2:124" x14ac:dyDescent="0.3">
      <c r="B94">
        <v>5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30">
        <v>0</v>
      </c>
      <c r="X94" s="30">
        <v>0</v>
      </c>
      <c r="Y94" s="30">
        <v>0</v>
      </c>
      <c r="Z94" s="30">
        <v>1</v>
      </c>
      <c r="AA94" s="30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M94" s="20">
        <v>0</v>
      </c>
      <c r="AN94" s="2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3.3754918347944494E-2</v>
      </c>
      <c r="AX94" s="1">
        <v>5.8360276728574093E-2</v>
      </c>
      <c r="AY94" s="1">
        <v>9.2957488154077256E-2</v>
      </c>
      <c r="AZ94" s="1">
        <v>9.5166631788181674E-2</v>
      </c>
      <c r="BA94" s="1">
        <v>0.11181971075727748</v>
      </c>
      <c r="BB94" s="1">
        <v>0.12039554369666995</v>
      </c>
      <c r="BC94" s="1">
        <v>0.12965390843872726</v>
      </c>
      <c r="BD94" s="1">
        <v>0.13535220746174742</v>
      </c>
      <c r="BE94" s="1">
        <v>0.1402689580978182</v>
      </c>
      <c r="BF94" s="1">
        <v>0.14440516523357644</v>
      </c>
      <c r="BG94" s="1">
        <v>0.14752606747703842</v>
      </c>
      <c r="BH94" s="1">
        <v>0.15023258346175825</v>
      </c>
      <c r="BI94" s="1">
        <v>0.15214758283149538</v>
      </c>
      <c r="BJ94" s="1">
        <v>0.15381982747328776</v>
      </c>
      <c r="BK94" s="1">
        <v>0.15509417965712866</v>
      </c>
      <c r="BL94" s="1">
        <v>0.15616607807520064</v>
      </c>
      <c r="BM94" s="1">
        <v>0.15697231042814005</v>
      </c>
      <c r="BN94" s="1">
        <v>0.15763676941895882</v>
      </c>
      <c r="BO94" s="1">
        <v>0.15816269671562971</v>
      </c>
      <c r="BP94" s="1">
        <v>0.15858769822522387</v>
      </c>
      <c r="BQ94" s="1">
        <v>0.15892124216157072</v>
      </c>
      <c r="BR94" s="1">
        <v>0.15918915807937845</v>
      </c>
      <c r="BS94" s="1">
        <v>0.15940329986506321</v>
      </c>
      <c r="BT94" s="1">
        <v>0.15957442248158504</v>
      </c>
      <c r="BU94" s="1">
        <v>0.15971045370431283</v>
      </c>
      <c r="BV94" s="1">
        <v>0.15981909035161165</v>
      </c>
      <c r="BW94" s="1">
        <v>0.1599058771418275</v>
      </c>
      <c r="BX94" s="1">
        <v>0.1599751275560827</v>
      </c>
      <c r="BY94" s="1">
        <v>0.16003031481404328</v>
      </c>
      <c r="BZ94" s="1">
        <v>0.16007433851223871</v>
      </c>
      <c r="CA94" s="1">
        <v>0.16010945702554016</v>
      </c>
      <c r="CB94" s="1">
        <v>0.16013746251559025</v>
      </c>
      <c r="CC94" s="1">
        <v>0.16015977722442276</v>
      </c>
      <c r="CD94" s="1">
        <v>0.16017755802583517</v>
      </c>
      <c r="CE94" s="1">
        <v>0.16019171963923004</v>
      </c>
      <c r="CF94" s="1">
        <v>0.16020299392876353</v>
      </c>
      <c r="CG94" s="1">
        <v>0.16021196088358658</v>
      </c>
      <c r="CH94" s="1">
        <v>0.16021908722189077</v>
      </c>
      <c r="CI94" s="1">
        <v>0.16022474436258144</v>
      </c>
      <c r="CJ94" s="1">
        <v>0.16022922923097188</v>
      </c>
      <c r="CK94" s="1">
        <v>0.16023277797822075</v>
      </c>
      <c r="CL94" s="1">
        <v>0.16023557962233456</v>
      </c>
      <c r="CM94" s="1">
        <v>0.16023778496289373</v>
      </c>
      <c r="CN94" s="1">
        <v>0.16023951441490503</v>
      </c>
      <c r="CO94" s="1">
        <v>0.16024086396439896</v>
      </c>
      <c r="CP94" s="1">
        <v>0.16024191028595897</v>
      </c>
      <c r="CQ94" s="1">
        <v>0.16024271458449107</v>
      </c>
      <c r="CR94" s="1">
        <v>0.16024332571564898</v>
      </c>
      <c r="CS94" s="1">
        <v>0.16024378265783165</v>
      </c>
      <c r="CT94" s="1">
        <v>0.16024411652900916</v>
      </c>
      <c r="CU94" s="1">
        <v>0.16024435216890034</v>
      </c>
      <c r="CV94" s="1">
        <v>0.16024450940438101</v>
      </c>
      <c r="CW94" s="1">
        <v>0.16024460405847296</v>
      </c>
      <c r="CX94" s="1">
        <v>0.16024464876136835</v>
      </c>
      <c r="CY94" s="1">
        <v>0.16024465359453033</v>
      </c>
      <c r="CZ94" s="1">
        <v>0.1602446266048734</v>
      </c>
      <c r="DA94" s="1">
        <v>0.16024457421493096</v>
      </c>
      <c r="DB94" s="1">
        <v>0.16024450155107048</v>
      </c>
      <c r="DC94" s="1">
        <v>0.16024441270507941</v>
      </c>
      <c r="DD94" s="1">
        <v>0.16024431094296043</v>
      </c>
      <c r="DE94" s="1">
        <v>0.1602441988715157</v>
      </c>
      <c r="DF94" s="1">
        <v>0.16024407857143441</v>
      </c>
      <c r="DG94" s="1">
        <v>0.16024395170347805</v>
      </c>
      <c r="DH94" s="1">
        <v>0.16024381959323422</v>
      </c>
      <c r="DI94" s="1">
        <v>0.16024368329875013</v>
      </c>
      <c r="DJ94" s="1">
        <v>0.16024354366453311</v>
      </c>
      <c r="DK94" s="1">
        <v>0.16024340136464937</v>
      </c>
      <c r="DL94" s="1">
        <v>0.16024325693712382</v>
      </c>
      <c r="DM94" s="1">
        <v>0.16024311081139467</v>
      </c>
      <c r="DN94" s="1">
        <v>0.16024296333022883</v>
      </c>
      <c r="DO94" s="1">
        <v>0.16024281476721505</v>
      </c>
      <c r="DP94" s="1">
        <v>0.16024266534072532</v>
      </c>
      <c r="DQ94" s="1">
        <v>0.16024251522505908</v>
      </c>
      <c r="DR94" s="1">
        <v>0.16024236455933788</v>
      </c>
      <c r="DS94" s="1">
        <v>0.16024221345460532</v>
      </c>
      <c r="DT94" s="1">
        <v>0.1602420619994937</v>
      </c>
    </row>
    <row r="95" spans="2:124" x14ac:dyDescent="0.3">
      <c r="B95">
        <v>1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f>S90</f>
        <v>0.16666666666666666</v>
      </c>
      <c r="T95" s="11">
        <f t="shared" ref="T95:U95" si="11">T90</f>
        <v>0.16666666666666666</v>
      </c>
      <c r="U95" s="11">
        <f t="shared" si="11"/>
        <v>0.16666666666666666</v>
      </c>
      <c r="V95" s="11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6">
        <v>0</v>
      </c>
      <c r="AC95" s="16">
        <v>0.16666700000000001</v>
      </c>
      <c r="AD95" s="16">
        <v>0.16666700000000001</v>
      </c>
      <c r="AE95" s="16">
        <v>0.16666700000000001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M95" s="20">
        <v>0</v>
      </c>
      <c r="AN95" s="21">
        <v>0</v>
      </c>
      <c r="AP95" s="1">
        <v>0</v>
      </c>
      <c r="AQ95" s="1">
        <v>0</v>
      </c>
      <c r="AR95" s="1">
        <v>0</v>
      </c>
      <c r="AS95" s="1">
        <v>3.3754918347944494E-2</v>
      </c>
      <c r="AT95" s="1">
        <v>5.8360276728574093E-2</v>
      </c>
      <c r="AU95" s="1">
        <v>9.2957488154077256E-2</v>
      </c>
      <c r="AV95" s="1">
        <v>9.5166631788181674E-2</v>
      </c>
      <c r="AW95" s="1">
        <v>0.11181971075727748</v>
      </c>
      <c r="AX95" s="1">
        <v>0.12039554369666995</v>
      </c>
      <c r="AY95" s="1">
        <v>0.12965390843872726</v>
      </c>
      <c r="AZ95" s="1">
        <v>0.13535220746174742</v>
      </c>
      <c r="BA95" s="1">
        <v>0.1402689580978182</v>
      </c>
      <c r="BB95" s="1">
        <v>0.14440516523357644</v>
      </c>
      <c r="BC95" s="1">
        <v>0.14752606747703842</v>
      </c>
      <c r="BD95" s="1">
        <v>0.15023258346175825</v>
      </c>
      <c r="BE95" s="1">
        <v>0.15214758283149538</v>
      </c>
      <c r="BF95" s="1">
        <v>0.15381982747328776</v>
      </c>
      <c r="BG95" s="1">
        <v>0.15509417965712866</v>
      </c>
      <c r="BH95" s="1">
        <v>0.15616607807520064</v>
      </c>
      <c r="BI95" s="1">
        <v>0.15697231042814005</v>
      </c>
      <c r="BJ95" s="1">
        <v>0.15763676941895882</v>
      </c>
      <c r="BK95" s="1">
        <v>0.15816269671562971</v>
      </c>
      <c r="BL95" s="1">
        <v>0.15858769822522387</v>
      </c>
      <c r="BM95" s="1">
        <v>0.15892124216157072</v>
      </c>
      <c r="BN95" s="1">
        <v>0.15918915807937845</v>
      </c>
      <c r="BO95" s="1">
        <v>0.15940329986506321</v>
      </c>
      <c r="BP95" s="1">
        <v>0.15957442248158504</v>
      </c>
      <c r="BQ95" s="1">
        <v>0.15971045370431283</v>
      </c>
      <c r="BR95" s="1">
        <v>0.15981909035161165</v>
      </c>
      <c r="BS95" s="1">
        <v>0.1599058771418275</v>
      </c>
      <c r="BT95" s="1">
        <v>0.1599751275560827</v>
      </c>
      <c r="BU95" s="1">
        <v>0.16003031481404328</v>
      </c>
      <c r="BV95" s="1">
        <v>0.16007433851223871</v>
      </c>
      <c r="BW95" s="1">
        <v>0.16010945702554016</v>
      </c>
      <c r="BX95" s="1">
        <v>0.16013746251559025</v>
      </c>
      <c r="BY95" s="1">
        <v>0.16015977722442276</v>
      </c>
      <c r="BZ95" s="1">
        <v>0.16017755802583517</v>
      </c>
      <c r="CA95" s="1">
        <v>0.16019171963923004</v>
      </c>
      <c r="CB95" s="1">
        <v>0.16020299392876353</v>
      </c>
      <c r="CC95" s="1">
        <v>0.16021196088358658</v>
      </c>
      <c r="CD95" s="1">
        <v>0.16021908722189077</v>
      </c>
      <c r="CE95" s="1">
        <v>0.16022474436258144</v>
      </c>
      <c r="CF95" s="1">
        <v>0.16022922923097188</v>
      </c>
      <c r="CG95" s="1">
        <v>0.16023277797822075</v>
      </c>
      <c r="CH95" s="1">
        <v>0.16023557962233456</v>
      </c>
      <c r="CI95" s="1">
        <v>0.16023778496289373</v>
      </c>
      <c r="CJ95" s="1">
        <v>0.16023951441490503</v>
      </c>
      <c r="CK95" s="1">
        <v>0.16024086396439896</v>
      </c>
      <c r="CL95" s="1">
        <v>0.16024191028595897</v>
      </c>
      <c r="CM95" s="1">
        <v>0.16024271458449107</v>
      </c>
      <c r="CN95" s="1">
        <v>0.16024332571564898</v>
      </c>
      <c r="CO95" s="1">
        <v>0.16024378265783165</v>
      </c>
      <c r="CP95" s="1">
        <v>0.16024411652900916</v>
      </c>
      <c r="CQ95" s="1">
        <v>0.16024435216890034</v>
      </c>
      <c r="CR95" s="1">
        <v>0.16024450940438101</v>
      </c>
      <c r="CS95" s="1">
        <v>0.16024460405847296</v>
      </c>
      <c r="CT95" s="1">
        <v>0.16024464876136835</v>
      </c>
      <c r="CU95" s="1">
        <v>0.16024465359453033</v>
      </c>
      <c r="CV95" s="1">
        <v>0.1602446266048734</v>
      </c>
      <c r="CW95" s="1">
        <v>0.16024457421493096</v>
      </c>
      <c r="CX95" s="1">
        <v>0.16024450155107048</v>
      </c>
      <c r="CY95" s="1">
        <v>0.16024441270507941</v>
      </c>
      <c r="CZ95" s="1">
        <v>0.16024431094296043</v>
      </c>
      <c r="DA95" s="1">
        <v>0.1602441988715157</v>
      </c>
      <c r="DB95" s="1">
        <v>0.16024407857143441</v>
      </c>
      <c r="DC95" s="1">
        <v>0.16024395170347805</v>
      </c>
      <c r="DD95" s="1">
        <v>0.16024381959323422</v>
      </c>
      <c r="DE95" s="1">
        <v>0.16024368329875013</v>
      </c>
      <c r="DF95" s="1">
        <v>0.16024354366453311</v>
      </c>
      <c r="DG95" s="1">
        <v>0.16024340136464937</v>
      </c>
      <c r="DH95" s="1">
        <v>0.16024325693712382</v>
      </c>
      <c r="DI95" s="1">
        <v>0.16024311081139467</v>
      </c>
      <c r="DJ95" s="1">
        <v>0.16024296333022883</v>
      </c>
      <c r="DK95" s="1">
        <v>0.16024281476721505</v>
      </c>
      <c r="DL95" s="1">
        <v>0.16024266534072532</v>
      </c>
      <c r="DM95" s="1">
        <v>0.16024251522505908</v>
      </c>
      <c r="DN95" s="1">
        <v>0.16024236455933788</v>
      </c>
      <c r="DO95" s="1">
        <v>0.16024221345460532</v>
      </c>
      <c r="DP95" s="1">
        <v>0.1602420619994937</v>
      </c>
      <c r="DQ95" s="1">
        <v>0.16024191026474727</v>
      </c>
      <c r="DR95" s="1">
        <v>0.16024175830683238</v>
      </c>
      <c r="DS95" s="1">
        <v>0.16024160617081917</v>
      </c>
      <c r="DT95" s="1">
        <v>0.16024145389268149</v>
      </c>
    </row>
    <row r="96" spans="2:124" x14ac:dyDescent="0.3">
      <c r="B96">
        <v>2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6">
        <v>1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M96" s="20">
        <v>0</v>
      </c>
      <c r="AN96" s="2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3.3754918347944494E-2</v>
      </c>
      <c r="AU96" s="1">
        <v>5.8360276728574093E-2</v>
      </c>
      <c r="AV96" s="1">
        <v>9.2957488154077256E-2</v>
      </c>
      <c r="AW96" s="1">
        <v>9.5166631788181674E-2</v>
      </c>
      <c r="AX96" s="1">
        <v>0.11181971075727748</v>
      </c>
      <c r="AY96" s="1">
        <v>0.12039554369666995</v>
      </c>
      <c r="AZ96" s="1">
        <v>0.12965390843872726</v>
      </c>
      <c r="BA96" s="1">
        <v>0.13535220746174742</v>
      </c>
      <c r="BB96" s="1">
        <v>0.1402689580978182</v>
      </c>
      <c r="BC96" s="1">
        <v>0.14440516523357644</v>
      </c>
      <c r="BD96" s="1">
        <v>0.14752606747703842</v>
      </c>
      <c r="BE96" s="1">
        <v>0.15023258346175825</v>
      </c>
      <c r="BF96" s="1">
        <v>0.15214758283149538</v>
      </c>
      <c r="BG96" s="1">
        <v>0.15381982747328776</v>
      </c>
      <c r="BH96" s="1">
        <v>0.15509417965712866</v>
      </c>
      <c r="BI96" s="1">
        <v>0.15616607807520064</v>
      </c>
      <c r="BJ96" s="1">
        <v>0.15697231042814005</v>
      </c>
      <c r="BK96" s="1">
        <v>0.15763676941895882</v>
      </c>
      <c r="BL96" s="1">
        <v>0.15816269671562971</v>
      </c>
      <c r="BM96" s="1">
        <v>0.15858769822522387</v>
      </c>
      <c r="BN96" s="1">
        <v>0.15892124216157072</v>
      </c>
      <c r="BO96" s="1">
        <v>0.15918915807937845</v>
      </c>
      <c r="BP96" s="1">
        <v>0.15940329986506321</v>
      </c>
      <c r="BQ96" s="1">
        <v>0.15957442248158504</v>
      </c>
      <c r="BR96" s="1">
        <v>0.15971045370431283</v>
      </c>
      <c r="BS96" s="1">
        <v>0.15981909035161165</v>
      </c>
      <c r="BT96" s="1">
        <v>0.1599058771418275</v>
      </c>
      <c r="BU96" s="1">
        <v>0.1599751275560827</v>
      </c>
      <c r="BV96" s="1">
        <v>0.16003031481404328</v>
      </c>
      <c r="BW96" s="1">
        <v>0.16007433851223871</v>
      </c>
      <c r="BX96" s="1">
        <v>0.16010945702554016</v>
      </c>
      <c r="BY96" s="1">
        <v>0.16013746251559025</v>
      </c>
      <c r="BZ96" s="1">
        <v>0.16015977722442276</v>
      </c>
      <c r="CA96" s="1">
        <v>0.16017755802583517</v>
      </c>
      <c r="CB96" s="1">
        <v>0.16019171963923004</v>
      </c>
      <c r="CC96" s="1">
        <v>0.16020299392876353</v>
      </c>
      <c r="CD96" s="1">
        <v>0.16021196088358658</v>
      </c>
      <c r="CE96" s="1">
        <v>0.16021908722189077</v>
      </c>
      <c r="CF96" s="1">
        <v>0.16022474436258144</v>
      </c>
      <c r="CG96" s="1">
        <v>0.16022922923097188</v>
      </c>
      <c r="CH96" s="1">
        <v>0.16023277797822075</v>
      </c>
      <c r="CI96" s="1">
        <v>0.16023557962233456</v>
      </c>
      <c r="CJ96" s="1">
        <v>0.16023778496289373</v>
      </c>
      <c r="CK96" s="1">
        <v>0.16023951441490503</v>
      </c>
      <c r="CL96" s="1">
        <v>0.16024086396439896</v>
      </c>
      <c r="CM96" s="1">
        <v>0.16024191028595897</v>
      </c>
      <c r="CN96" s="1">
        <v>0.16024271458449107</v>
      </c>
      <c r="CO96" s="1">
        <v>0.16024332571564898</v>
      </c>
      <c r="CP96" s="1">
        <v>0.16024378265783165</v>
      </c>
      <c r="CQ96" s="1">
        <v>0.16024411652900916</v>
      </c>
      <c r="CR96" s="1">
        <v>0.16024435216890034</v>
      </c>
      <c r="CS96" s="1">
        <v>0.16024450940438101</v>
      </c>
      <c r="CT96" s="1">
        <v>0.16024460405847296</v>
      </c>
      <c r="CU96" s="1">
        <v>0.16024464876136835</v>
      </c>
      <c r="CV96" s="1">
        <v>0.16024465359453033</v>
      </c>
      <c r="CW96" s="1">
        <v>0.1602446266048734</v>
      </c>
      <c r="CX96" s="1">
        <v>0.16024457421493096</v>
      </c>
      <c r="CY96" s="1">
        <v>0.16024450155107048</v>
      </c>
      <c r="CZ96" s="1">
        <v>0.16024441270507941</v>
      </c>
      <c r="DA96" s="1">
        <v>0.16024431094296043</v>
      </c>
      <c r="DB96" s="1">
        <v>0.1602441988715157</v>
      </c>
      <c r="DC96" s="1">
        <v>0.16024407857143441</v>
      </c>
      <c r="DD96" s="1">
        <v>0.16024395170347805</v>
      </c>
      <c r="DE96" s="1">
        <v>0.16024381959323422</v>
      </c>
      <c r="DF96" s="1">
        <v>0.16024368329875013</v>
      </c>
      <c r="DG96" s="1">
        <v>0.16024354366453311</v>
      </c>
      <c r="DH96" s="1">
        <v>0.16024340136464937</v>
      </c>
      <c r="DI96" s="1">
        <v>0.16024325693712382</v>
      </c>
      <c r="DJ96" s="1">
        <v>0.16024311081139467</v>
      </c>
      <c r="DK96" s="1">
        <v>0.16024296333022883</v>
      </c>
      <c r="DL96" s="1">
        <v>0.16024281476721505</v>
      </c>
      <c r="DM96" s="1">
        <v>0.16024266534072532</v>
      </c>
      <c r="DN96" s="1">
        <v>0.16024251522505908</v>
      </c>
      <c r="DO96" s="1">
        <v>0.16024236455933788</v>
      </c>
      <c r="DP96" s="1">
        <v>0.16024221345460532</v>
      </c>
      <c r="DQ96" s="1">
        <v>0.1602420619994937</v>
      </c>
      <c r="DR96" s="1">
        <v>0.16024191026474727</v>
      </c>
      <c r="DS96" s="1">
        <v>0.16024175830683238</v>
      </c>
      <c r="DT96" s="1">
        <v>0.16024160617081917</v>
      </c>
    </row>
    <row r="97" spans="2:124" x14ac:dyDescent="0.3">
      <c r="B97">
        <v>3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6">
        <v>0</v>
      </c>
      <c r="AC97" s="16">
        <v>1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M97" s="20">
        <v>0</v>
      </c>
      <c r="AN97" s="2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3.3754918347944494E-2</v>
      </c>
      <c r="AV97" s="1">
        <v>5.8360276728574093E-2</v>
      </c>
      <c r="AW97" s="1">
        <v>9.2957488154077256E-2</v>
      </c>
      <c r="AX97" s="1">
        <v>9.5166631788181674E-2</v>
      </c>
      <c r="AY97" s="1">
        <v>0.11181971075727748</v>
      </c>
      <c r="AZ97" s="1">
        <v>0.12039554369666995</v>
      </c>
      <c r="BA97" s="1">
        <v>0.12965390843872726</v>
      </c>
      <c r="BB97" s="1">
        <v>0.13535220746174742</v>
      </c>
      <c r="BC97" s="1">
        <v>0.1402689580978182</v>
      </c>
      <c r="BD97" s="1">
        <v>0.14440516523357644</v>
      </c>
      <c r="BE97" s="1">
        <v>0.14752606747703842</v>
      </c>
      <c r="BF97" s="1">
        <v>0.15023258346175825</v>
      </c>
      <c r="BG97" s="1">
        <v>0.15214758283149538</v>
      </c>
      <c r="BH97" s="1">
        <v>0.15381982747328776</v>
      </c>
      <c r="BI97" s="1">
        <v>0.15509417965712866</v>
      </c>
      <c r="BJ97" s="1">
        <v>0.15616607807520064</v>
      </c>
      <c r="BK97" s="1">
        <v>0.15697231042814005</v>
      </c>
      <c r="BL97" s="1">
        <v>0.15763676941895882</v>
      </c>
      <c r="BM97" s="1">
        <v>0.15816269671562971</v>
      </c>
      <c r="BN97" s="1">
        <v>0.15858769822522387</v>
      </c>
      <c r="BO97" s="1">
        <v>0.15892124216157072</v>
      </c>
      <c r="BP97" s="1">
        <v>0.15918915807937845</v>
      </c>
      <c r="BQ97" s="1">
        <v>0.15940329986506321</v>
      </c>
      <c r="BR97" s="1">
        <v>0.15957442248158504</v>
      </c>
      <c r="BS97" s="1">
        <v>0.15971045370431283</v>
      </c>
      <c r="BT97" s="1">
        <v>0.15981909035161165</v>
      </c>
      <c r="BU97" s="1">
        <v>0.1599058771418275</v>
      </c>
      <c r="BV97" s="1">
        <v>0.1599751275560827</v>
      </c>
      <c r="BW97" s="1">
        <v>0.16003031481404328</v>
      </c>
      <c r="BX97" s="1">
        <v>0.16007433851223871</v>
      </c>
      <c r="BY97" s="1">
        <v>0.16010945702554016</v>
      </c>
      <c r="BZ97" s="1">
        <v>0.16013746251559025</v>
      </c>
      <c r="CA97" s="1">
        <v>0.16015977722442276</v>
      </c>
      <c r="CB97" s="1">
        <v>0.16017755802583517</v>
      </c>
      <c r="CC97" s="1">
        <v>0.16019171963923004</v>
      </c>
      <c r="CD97" s="1">
        <v>0.16020299392876353</v>
      </c>
      <c r="CE97" s="1">
        <v>0.16021196088358658</v>
      </c>
      <c r="CF97" s="1">
        <v>0.16021908722189077</v>
      </c>
      <c r="CG97" s="1">
        <v>0.16022474436258144</v>
      </c>
      <c r="CH97" s="1">
        <v>0.16022922923097188</v>
      </c>
      <c r="CI97" s="1">
        <v>0.16023277797822075</v>
      </c>
      <c r="CJ97" s="1">
        <v>0.16023557962233456</v>
      </c>
      <c r="CK97" s="1">
        <v>0.16023778496289373</v>
      </c>
      <c r="CL97" s="1">
        <v>0.16023951441490503</v>
      </c>
      <c r="CM97" s="1">
        <v>0.16024086396439896</v>
      </c>
      <c r="CN97" s="1">
        <v>0.16024191028595897</v>
      </c>
      <c r="CO97" s="1">
        <v>0.16024271458449107</v>
      </c>
      <c r="CP97" s="1">
        <v>0.16024332571564898</v>
      </c>
      <c r="CQ97" s="1">
        <v>0.16024378265783165</v>
      </c>
      <c r="CR97" s="1">
        <v>0.16024411652900916</v>
      </c>
      <c r="CS97" s="1">
        <v>0.16024435216890034</v>
      </c>
      <c r="CT97" s="1">
        <v>0.16024450940438101</v>
      </c>
      <c r="CU97" s="1">
        <v>0.16024460405847296</v>
      </c>
      <c r="CV97" s="1">
        <v>0.16024464876136835</v>
      </c>
      <c r="CW97" s="1">
        <v>0.16024465359453033</v>
      </c>
      <c r="CX97" s="1">
        <v>0.1602446266048734</v>
      </c>
      <c r="CY97" s="1">
        <v>0.16024457421493096</v>
      </c>
      <c r="CZ97" s="1">
        <v>0.16024450155107048</v>
      </c>
      <c r="DA97" s="1">
        <v>0.16024441270507941</v>
      </c>
      <c r="DB97" s="1">
        <v>0.16024431094296043</v>
      </c>
      <c r="DC97" s="1">
        <v>0.1602441988715157</v>
      </c>
      <c r="DD97" s="1">
        <v>0.16024407857143441</v>
      </c>
      <c r="DE97" s="1">
        <v>0.16024395170347805</v>
      </c>
      <c r="DF97" s="1">
        <v>0.16024381959323422</v>
      </c>
      <c r="DG97" s="1">
        <v>0.16024368329875013</v>
      </c>
      <c r="DH97" s="1">
        <v>0.16024354366453311</v>
      </c>
      <c r="DI97" s="1">
        <v>0.16024340136464937</v>
      </c>
      <c r="DJ97" s="1">
        <v>0.16024325693712382</v>
      </c>
      <c r="DK97" s="1">
        <v>0.16024311081139467</v>
      </c>
      <c r="DL97" s="1">
        <v>0.16024296333022883</v>
      </c>
      <c r="DM97" s="1">
        <v>0.16024281476721505</v>
      </c>
      <c r="DN97" s="1">
        <v>0.16024266534072532</v>
      </c>
      <c r="DO97" s="1">
        <v>0.16024251522505908</v>
      </c>
      <c r="DP97" s="1">
        <v>0.16024236455933788</v>
      </c>
      <c r="DQ97" s="1">
        <v>0.16024221345460532</v>
      </c>
      <c r="DR97" s="1">
        <v>0.1602420619994937</v>
      </c>
      <c r="DS97" s="1">
        <v>0.16024191026474727</v>
      </c>
      <c r="DT97" s="1">
        <v>0.16024175830683238</v>
      </c>
    </row>
    <row r="98" spans="2:124" x14ac:dyDescent="0.3">
      <c r="B98">
        <v>4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6">
        <v>0</v>
      </c>
      <c r="AC98" s="16">
        <v>0</v>
      </c>
      <c r="AD98" s="16">
        <v>1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M98" s="20">
        <v>0</v>
      </c>
      <c r="AN98" s="2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3.3754918347944494E-2</v>
      </c>
      <c r="AW98" s="1">
        <v>5.8360276728574093E-2</v>
      </c>
      <c r="AX98" s="1">
        <v>9.2957488154077256E-2</v>
      </c>
      <c r="AY98" s="1">
        <v>9.5166631788181674E-2</v>
      </c>
      <c r="AZ98" s="1">
        <v>0.11181971075727748</v>
      </c>
      <c r="BA98" s="1">
        <v>0.12039554369666995</v>
      </c>
      <c r="BB98" s="1">
        <v>0.12965390843872726</v>
      </c>
      <c r="BC98" s="1">
        <v>0.13535220746174742</v>
      </c>
      <c r="BD98" s="1">
        <v>0.1402689580978182</v>
      </c>
      <c r="BE98" s="1">
        <v>0.14440516523357644</v>
      </c>
      <c r="BF98" s="1">
        <v>0.14752606747703842</v>
      </c>
      <c r="BG98" s="1">
        <v>0.15023258346175825</v>
      </c>
      <c r="BH98" s="1">
        <v>0.15214758283149538</v>
      </c>
      <c r="BI98" s="1">
        <v>0.15381982747328776</v>
      </c>
      <c r="BJ98" s="1">
        <v>0.15509417965712866</v>
      </c>
      <c r="BK98" s="1">
        <v>0.15616607807520064</v>
      </c>
      <c r="BL98" s="1">
        <v>0.15697231042814005</v>
      </c>
      <c r="BM98" s="1">
        <v>0.15763676941895882</v>
      </c>
      <c r="BN98" s="1">
        <v>0.15816269671562971</v>
      </c>
      <c r="BO98" s="1">
        <v>0.15858769822522387</v>
      </c>
      <c r="BP98" s="1">
        <v>0.15892124216157072</v>
      </c>
      <c r="BQ98" s="1">
        <v>0.15918915807937845</v>
      </c>
      <c r="BR98" s="1">
        <v>0.15940329986506321</v>
      </c>
      <c r="BS98" s="1">
        <v>0.15957442248158504</v>
      </c>
      <c r="BT98" s="1">
        <v>0.15971045370431283</v>
      </c>
      <c r="BU98" s="1">
        <v>0.15981909035161165</v>
      </c>
      <c r="BV98" s="1">
        <v>0.1599058771418275</v>
      </c>
      <c r="BW98" s="1">
        <v>0.1599751275560827</v>
      </c>
      <c r="BX98" s="1">
        <v>0.16003031481404328</v>
      </c>
      <c r="BY98" s="1">
        <v>0.16007433851223871</v>
      </c>
      <c r="BZ98" s="1">
        <v>0.16010945702554016</v>
      </c>
      <c r="CA98" s="1">
        <v>0.16013746251559025</v>
      </c>
      <c r="CB98" s="1">
        <v>0.16015977722442276</v>
      </c>
      <c r="CC98" s="1">
        <v>0.16017755802583517</v>
      </c>
      <c r="CD98" s="1">
        <v>0.16019171963923004</v>
      </c>
      <c r="CE98" s="1">
        <v>0.16020299392876353</v>
      </c>
      <c r="CF98" s="1">
        <v>0.16021196088358658</v>
      </c>
      <c r="CG98" s="1">
        <v>0.16021908722189077</v>
      </c>
      <c r="CH98" s="1">
        <v>0.16022474436258144</v>
      </c>
      <c r="CI98" s="1">
        <v>0.16022922923097188</v>
      </c>
      <c r="CJ98" s="1">
        <v>0.16023277797822075</v>
      </c>
      <c r="CK98" s="1">
        <v>0.16023557962233456</v>
      </c>
      <c r="CL98" s="1">
        <v>0.16023778496289373</v>
      </c>
      <c r="CM98" s="1">
        <v>0.16023951441490503</v>
      </c>
      <c r="CN98" s="1">
        <v>0.16024086396439896</v>
      </c>
      <c r="CO98" s="1">
        <v>0.16024191028595897</v>
      </c>
      <c r="CP98" s="1">
        <v>0.16024271458449107</v>
      </c>
      <c r="CQ98" s="1">
        <v>0.16024332571564898</v>
      </c>
      <c r="CR98" s="1">
        <v>0.16024378265783165</v>
      </c>
      <c r="CS98" s="1">
        <v>0.16024411652900916</v>
      </c>
      <c r="CT98" s="1">
        <v>0.16024435216890034</v>
      </c>
      <c r="CU98" s="1">
        <v>0.16024450940438101</v>
      </c>
      <c r="CV98" s="1">
        <v>0.16024460405847296</v>
      </c>
      <c r="CW98" s="1">
        <v>0.16024464876136835</v>
      </c>
      <c r="CX98" s="1">
        <v>0.16024465359453033</v>
      </c>
      <c r="CY98" s="1">
        <v>0.1602446266048734</v>
      </c>
      <c r="CZ98" s="1">
        <v>0.16024457421493096</v>
      </c>
      <c r="DA98" s="1">
        <v>0.16024450155107048</v>
      </c>
      <c r="DB98" s="1">
        <v>0.16024441270507941</v>
      </c>
      <c r="DC98" s="1">
        <v>0.16024431094296043</v>
      </c>
      <c r="DD98" s="1">
        <v>0.1602441988715157</v>
      </c>
      <c r="DE98" s="1">
        <v>0.16024407857143441</v>
      </c>
      <c r="DF98" s="1">
        <v>0.16024395170347805</v>
      </c>
      <c r="DG98" s="1">
        <v>0.16024381959323422</v>
      </c>
      <c r="DH98" s="1">
        <v>0.16024368329875013</v>
      </c>
      <c r="DI98" s="1">
        <v>0.16024354366453311</v>
      </c>
      <c r="DJ98" s="1">
        <v>0.16024340136464937</v>
      </c>
      <c r="DK98" s="1">
        <v>0.16024325693712382</v>
      </c>
      <c r="DL98" s="1">
        <v>0.16024311081139467</v>
      </c>
      <c r="DM98" s="1">
        <v>0.16024296333022883</v>
      </c>
      <c r="DN98" s="1">
        <v>0.16024281476721505</v>
      </c>
      <c r="DO98" s="1">
        <v>0.16024266534072532</v>
      </c>
      <c r="DP98" s="1">
        <v>0.16024251522505908</v>
      </c>
      <c r="DQ98" s="1">
        <v>0.16024236455933788</v>
      </c>
      <c r="DR98" s="1">
        <v>0.16024221345460532</v>
      </c>
      <c r="DS98" s="1">
        <v>0.1602420619994937</v>
      </c>
      <c r="DT98" s="1">
        <v>0.16024191026474727</v>
      </c>
    </row>
    <row r="99" spans="2:124" x14ac:dyDescent="0.3">
      <c r="B99">
        <v>5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6">
        <v>0</v>
      </c>
      <c r="AC99" s="16">
        <v>0</v>
      </c>
      <c r="AD99" s="16">
        <v>0</v>
      </c>
      <c r="AE99" s="16">
        <v>1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M99" s="20">
        <v>0</v>
      </c>
      <c r="AN99" s="2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3.3754918347944494E-2</v>
      </c>
      <c r="AX99" s="1">
        <v>5.8360276728574093E-2</v>
      </c>
      <c r="AY99" s="1">
        <v>9.2957488154077256E-2</v>
      </c>
      <c r="AZ99" s="1">
        <v>9.5166631788181674E-2</v>
      </c>
      <c r="BA99" s="1">
        <v>0.11181971075727748</v>
      </c>
      <c r="BB99" s="1">
        <v>0.12039554369666995</v>
      </c>
      <c r="BC99" s="1">
        <v>0.12965390843872726</v>
      </c>
      <c r="BD99" s="1">
        <v>0.13535220746174742</v>
      </c>
      <c r="BE99" s="1">
        <v>0.1402689580978182</v>
      </c>
      <c r="BF99" s="1">
        <v>0.14440516523357644</v>
      </c>
      <c r="BG99" s="1">
        <v>0.14752606747703842</v>
      </c>
      <c r="BH99" s="1">
        <v>0.15023258346175825</v>
      </c>
      <c r="BI99" s="1">
        <v>0.15214758283149538</v>
      </c>
      <c r="BJ99" s="1">
        <v>0.15381982747328776</v>
      </c>
      <c r="BK99" s="1">
        <v>0.15509417965712866</v>
      </c>
      <c r="BL99" s="1">
        <v>0.15616607807520064</v>
      </c>
      <c r="BM99" s="1">
        <v>0.15697231042814005</v>
      </c>
      <c r="BN99" s="1">
        <v>0.15763676941895882</v>
      </c>
      <c r="BO99" s="1">
        <v>0.15816269671562971</v>
      </c>
      <c r="BP99" s="1">
        <v>0.15858769822522387</v>
      </c>
      <c r="BQ99" s="1">
        <v>0.15892124216157072</v>
      </c>
      <c r="BR99" s="1">
        <v>0.15918915807937845</v>
      </c>
      <c r="BS99" s="1">
        <v>0.15940329986506321</v>
      </c>
      <c r="BT99" s="1">
        <v>0.15957442248158504</v>
      </c>
      <c r="BU99" s="1">
        <v>0.15971045370431283</v>
      </c>
      <c r="BV99" s="1">
        <v>0.15981909035161165</v>
      </c>
      <c r="BW99" s="1">
        <v>0.1599058771418275</v>
      </c>
      <c r="BX99" s="1">
        <v>0.1599751275560827</v>
      </c>
      <c r="BY99" s="1">
        <v>0.16003031481404328</v>
      </c>
      <c r="BZ99" s="1">
        <v>0.16007433851223871</v>
      </c>
      <c r="CA99" s="1">
        <v>0.16010945702554016</v>
      </c>
      <c r="CB99" s="1">
        <v>0.16013746251559025</v>
      </c>
      <c r="CC99" s="1">
        <v>0.16015977722442276</v>
      </c>
      <c r="CD99" s="1">
        <v>0.16017755802583517</v>
      </c>
      <c r="CE99" s="1">
        <v>0.16019171963923004</v>
      </c>
      <c r="CF99" s="1">
        <v>0.16020299392876353</v>
      </c>
      <c r="CG99" s="1">
        <v>0.16021196088358658</v>
      </c>
      <c r="CH99" s="1">
        <v>0.16021908722189077</v>
      </c>
      <c r="CI99" s="1">
        <v>0.16022474436258144</v>
      </c>
      <c r="CJ99" s="1">
        <v>0.16022922923097188</v>
      </c>
      <c r="CK99" s="1">
        <v>0.16023277797822075</v>
      </c>
      <c r="CL99" s="1">
        <v>0.16023557962233456</v>
      </c>
      <c r="CM99" s="1">
        <v>0.16023778496289373</v>
      </c>
      <c r="CN99" s="1">
        <v>0.16023951441490503</v>
      </c>
      <c r="CO99" s="1">
        <v>0.16024086396439896</v>
      </c>
      <c r="CP99" s="1">
        <v>0.16024191028595897</v>
      </c>
      <c r="CQ99" s="1">
        <v>0.16024271458449107</v>
      </c>
      <c r="CR99" s="1">
        <v>0.16024332571564898</v>
      </c>
      <c r="CS99" s="1">
        <v>0.16024378265783165</v>
      </c>
      <c r="CT99" s="1">
        <v>0.16024411652900916</v>
      </c>
      <c r="CU99" s="1">
        <v>0.16024435216890034</v>
      </c>
      <c r="CV99" s="1">
        <v>0.16024450940438101</v>
      </c>
      <c r="CW99" s="1">
        <v>0.16024460405847296</v>
      </c>
      <c r="CX99" s="1">
        <v>0.16024464876136835</v>
      </c>
      <c r="CY99" s="1">
        <v>0.16024465359453033</v>
      </c>
      <c r="CZ99" s="1">
        <v>0.1602446266048734</v>
      </c>
      <c r="DA99" s="1">
        <v>0.16024457421493096</v>
      </c>
      <c r="DB99" s="1">
        <v>0.16024450155107048</v>
      </c>
      <c r="DC99" s="1">
        <v>0.16024441270507941</v>
      </c>
      <c r="DD99" s="1">
        <v>0.16024431094296043</v>
      </c>
      <c r="DE99" s="1">
        <v>0.1602441988715157</v>
      </c>
      <c r="DF99" s="1">
        <v>0.16024407857143441</v>
      </c>
      <c r="DG99" s="1">
        <v>0.16024395170347805</v>
      </c>
      <c r="DH99" s="1">
        <v>0.16024381959323422</v>
      </c>
      <c r="DI99" s="1">
        <v>0.16024368329875013</v>
      </c>
      <c r="DJ99" s="1">
        <v>0.16024354366453311</v>
      </c>
      <c r="DK99" s="1">
        <v>0.16024340136464937</v>
      </c>
      <c r="DL99" s="1">
        <v>0.16024325693712382</v>
      </c>
      <c r="DM99" s="1">
        <v>0.16024311081139467</v>
      </c>
      <c r="DN99" s="1">
        <v>0.16024296333022883</v>
      </c>
      <c r="DO99" s="1">
        <v>0.16024281476721505</v>
      </c>
      <c r="DP99" s="1">
        <v>0.16024266534072532</v>
      </c>
      <c r="DQ99" s="1">
        <v>0.16024251522505908</v>
      </c>
      <c r="DR99" s="1">
        <v>0.16024236455933788</v>
      </c>
      <c r="DS99" s="1">
        <v>0.16024221345460532</v>
      </c>
      <c r="DT99" s="1">
        <v>0.1602420619994937</v>
      </c>
    </row>
    <row r="100" spans="2:124" x14ac:dyDescent="0.3">
      <c r="B100">
        <v>6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1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M100" s="20">
        <v>0</v>
      </c>
      <c r="AN100" s="2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3.3754918347944494E-2</v>
      </c>
      <c r="AY100" s="1">
        <v>5.8360276728574093E-2</v>
      </c>
      <c r="AZ100" s="1">
        <v>9.2957488154077256E-2</v>
      </c>
      <c r="BA100" s="1">
        <v>9.5166631788181674E-2</v>
      </c>
      <c r="BB100" s="1">
        <v>0.11181971075727748</v>
      </c>
      <c r="BC100" s="1">
        <v>0.12039554369666995</v>
      </c>
      <c r="BD100" s="1">
        <v>0.12965390843872726</v>
      </c>
      <c r="BE100" s="1">
        <v>0.13535220746174742</v>
      </c>
      <c r="BF100" s="1">
        <v>0.1402689580978182</v>
      </c>
      <c r="BG100" s="1">
        <v>0.14440516523357644</v>
      </c>
      <c r="BH100" s="1">
        <v>0.14752606747703842</v>
      </c>
      <c r="BI100" s="1">
        <v>0.15023258346175825</v>
      </c>
      <c r="BJ100" s="1">
        <v>0.15214758283149538</v>
      </c>
      <c r="BK100" s="1">
        <v>0.15381982747328776</v>
      </c>
      <c r="BL100" s="1">
        <v>0.15509417965712866</v>
      </c>
      <c r="BM100" s="1">
        <v>0.15616607807520064</v>
      </c>
      <c r="BN100" s="1">
        <v>0.15697231042814005</v>
      </c>
      <c r="BO100" s="1">
        <v>0.15763676941895882</v>
      </c>
      <c r="BP100" s="1">
        <v>0.15816269671562971</v>
      </c>
      <c r="BQ100" s="1">
        <v>0.15858769822522387</v>
      </c>
      <c r="BR100" s="1">
        <v>0.15892124216157072</v>
      </c>
      <c r="BS100" s="1">
        <v>0.15918915807937845</v>
      </c>
      <c r="BT100" s="1">
        <v>0.15940329986506321</v>
      </c>
      <c r="BU100" s="1">
        <v>0.15957442248158504</v>
      </c>
      <c r="BV100" s="1">
        <v>0.15971045370431283</v>
      </c>
      <c r="BW100" s="1">
        <v>0.15981909035161165</v>
      </c>
      <c r="BX100" s="1">
        <v>0.1599058771418275</v>
      </c>
      <c r="BY100" s="1">
        <v>0.1599751275560827</v>
      </c>
      <c r="BZ100" s="1">
        <v>0.16003031481404328</v>
      </c>
      <c r="CA100" s="1">
        <v>0.16007433851223871</v>
      </c>
      <c r="CB100" s="1">
        <v>0.16010945702554016</v>
      </c>
      <c r="CC100" s="1">
        <v>0.16013746251559025</v>
      </c>
      <c r="CD100" s="1">
        <v>0.16015977722442276</v>
      </c>
      <c r="CE100" s="1">
        <v>0.16017755802583517</v>
      </c>
      <c r="CF100" s="1">
        <v>0.16019171963923004</v>
      </c>
      <c r="CG100" s="1">
        <v>0.16020299392876353</v>
      </c>
      <c r="CH100" s="1">
        <v>0.16021196088358658</v>
      </c>
      <c r="CI100" s="1">
        <v>0.16021908722189077</v>
      </c>
      <c r="CJ100" s="1">
        <v>0.16022474436258144</v>
      </c>
      <c r="CK100" s="1">
        <v>0.16022922923097188</v>
      </c>
      <c r="CL100" s="1">
        <v>0.16023277797822075</v>
      </c>
      <c r="CM100" s="1">
        <v>0.16023557962233456</v>
      </c>
      <c r="CN100" s="1">
        <v>0.16023778496289373</v>
      </c>
      <c r="CO100" s="1">
        <v>0.16023951441490503</v>
      </c>
      <c r="CP100" s="1">
        <v>0.16024086396439896</v>
      </c>
      <c r="CQ100" s="1">
        <v>0.16024191028595897</v>
      </c>
      <c r="CR100" s="1">
        <v>0.16024271458449107</v>
      </c>
      <c r="CS100" s="1">
        <v>0.16024332571564898</v>
      </c>
      <c r="CT100" s="1">
        <v>0.16024378265783165</v>
      </c>
      <c r="CU100" s="1">
        <v>0.16024411652900916</v>
      </c>
      <c r="CV100" s="1">
        <v>0.16024435216890034</v>
      </c>
      <c r="CW100" s="1">
        <v>0.16024450940438101</v>
      </c>
      <c r="CX100" s="1">
        <v>0.16024460405847296</v>
      </c>
      <c r="CY100" s="1">
        <v>0.16024464876136835</v>
      </c>
      <c r="CZ100" s="1">
        <v>0.16024465359453033</v>
      </c>
      <c r="DA100" s="1">
        <v>0.1602446266048734</v>
      </c>
      <c r="DB100" s="1">
        <v>0.16024457421493096</v>
      </c>
      <c r="DC100" s="1">
        <v>0.16024450155107048</v>
      </c>
      <c r="DD100" s="1">
        <v>0.16024441270507941</v>
      </c>
      <c r="DE100" s="1">
        <v>0.16024431094296043</v>
      </c>
      <c r="DF100" s="1">
        <v>0.1602441988715157</v>
      </c>
      <c r="DG100" s="1">
        <v>0.16024407857143441</v>
      </c>
      <c r="DH100" s="1">
        <v>0.16024395170347805</v>
      </c>
      <c r="DI100" s="1">
        <v>0.16024381959323422</v>
      </c>
      <c r="DJ100" s="1">
        <v>0.16024368329875013</v>
      </c>
      <c r="DK100" s="1">
        <v>0.16024354366453311</v>
      </c>
      <c r="DL100" s="1">
        <v>0.16024340136464937</v>
      </c>
      <c r="DM100" s="1">
        <v>0.16024325693712382</v>
      </c>
      <c r="DN100" s="1">
        <v>0.16024311081139467</v>
      </c>
      <c r="DO100" s="1">
        <v>0.16024296333022883</v>
      </c>
      <c r="DP100" s="1">
        <v>0.16024281476721505</v>
      </c>
      <c r="DQ100" s="1">
        <v>0.16024266534072532</v>
      </c>
      <c r="DR100" s="1">
        <v>0.16024251522505908</v>
      </c>
      <c r="DS100" s="1">
        <v>0.16024236455933788</v>
      </c>
      <c r="DT100" s="1">
        <v>0.16024221345460532</v>
      </c>
    </row>
    <row r="101" spans="2:124" x14ac:dyDescent="0.3">
      <c r="B101">
        <v>7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1</v>
      </c>
      <c r="AH101" s="16">
        <v>0</v>
      </c>
      <c r="AI101" s="16">
        <v>0</v>
      </c>
      <c r="AJ101" s="16">
        <v>0</v>
      </c>
      <c r="AK101" s="16">
        <v>0</v>
      </c>
      <c r="AM101" s="20">
        <v>0</v>
      </c>
      <c r="AN101" s="2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3.3754918347944494E-2</v>
      </c>
      <c r="AZ101" s="1">
        <v>5.8360276728574093E-2</v>
      </c>
      <c r="BA101" s="1">
        <v>9.2957488154077256E-2</v>
      </c>
      <c r="BB101" s="1">
        <v>9.5166631788181674E-2</v>
      </c>
      <c r="BC101" s="1">
        <v>0.11181971075727748</v>
      </c>
      <c r="BD101" s="1">
        <v>0.12039554369666995</v>
      </c>
      <c r="BE101" s="1">
        <v>0.12965390843872726</v>
      </c>
      <c r="BF101" s="1">
        <v>0.13535220746174742</v>
      </c>
      <c r="BG101" s="1">
        <v>0.1402689580978182</v>
      </c>
      <c r="BH101" s="1">
        <v>0.14440516523357644</v>
      </c>
      <c r="BI101" s="1">
        <v>0.14752606747703842</v>
      </c>
      <c r="BJ101" s="1">
        <v>0.15023258346175825</v>
      </c>
      <c r="BK101" s="1">
        <v>0.15214758283149538</v>
      </c>
      <c r="BL101" s="1">
        <v>0.15381982747328776</v>
      </c>
      <c r="BM101" s="1">
        <v>0.15509417965712866</v>
      </c>
      <c r="BN101" s="1">
        <v>0.15616607807520064</v>
      </c>
      <c r="BO101" s="1">
        <v>0.15697231042814005</v>
      </c>
      <c r="BP101" s="1">
        <v>0.15763676941895882</v>
      </c>
      <c r="BQ101" s="1">
        <v>0.15816269671562971</v>
      </c>
      <c r="BR101" s="1">
        <v>0.15858769822522387</v>
      </c>
      <c r="BS101" s="1">
        <v>0.15892124216157072</v>
      </c>
      <c r="BT101" s="1">
        <v>0.15918915807937845</v>
      </c>
      <c r="BU101" s="1">
        <v>0.15940329986506321</v>
      </c>
      <c r="BV101" s="1">
        <v>0.15957442248158504</v>
      </c>
      <c r="BW101" s="1">
        <v>0.15971045370431283</v>
      </c>
      <c r="BX101" s="1">
        <v>0.15981909035161165</v>
      </c>
      <c r="BY101" s="1">
        <v>0.1599058771418275</v>
      </c>
      <c r="BZ101" s="1">
        <v>0.1599751275560827</v>
      </c>
      <c r="CA101" s="1">
        <v>0.16003031481404328</v>
      </c>
      <c r="CB101" s="1">
        <v>0.16007433851223871</v>
      </c>
      <c r="CC101" s="1">
        <v>0.16010945702554016</v>
      </c>
      <c r="CD101" s="1">
        <v>0.16013746251559025</v>
      </c>
      <c r="CE101" s="1">
        <v>0.16015977722442276</v>
      </c>
      <c r="CF101" s="1">
        <v>0.16017755802583517</v>
      </c>
      <c r="CG101" s="1">
        <v>0.16019171963923004</v>
      </c>
      <c r="CH101" s="1">
        <v>0.16020299392876353</v>
      </c>
      <c r="CI101" s="1">
        <v>0.16021196088358658</v>
      </c>
      <c r="CJ101" s="1">
        <v>0.16021908722189077</v>
      </c>
      <c r="CK101" s="1">
        <v>0.16022474436258144</v>
      </c>
      <c r="CL101" s="1">
        <v>0.16022922923097188</v>
      </c>
      <c r="CM101" s="1">
        <v>0.16023277797822075</v>
      </c>
      <c r="CN101" s="1">
        <v>0.16023557962233456</v>
      </c>
      <c r="CO101" s="1">
        <v>0.16023778496289373</v>
      </c>
      <c r="CP101" s="1">
        <v>0.16023951441490503</v>
      </c>
      <c r="CQ101" s="1">
        <v>0.16024086396439896</v>
      </c>
      <c r="CR101" s="1">
        <v>0.16024191028595897</v>
      </c>
      <c r="CS101" s="1">
        <v>0.16024271458449107</v>
      </c>
      <c r="CT101" s="1">
        <v>0.16024332571564898</v>
      </c>
      <c r="CU101" s="1">
        <v>0.16024378265783165</v>
      </c>
      <c r="CV101" s="1">
        <v>0.16024411652900916</v>
      </c>
      <c r="CW101" s="1">
        <v>0.16024435216890034</v>
      </c>
      <c r="CX101" s="1">
        <v>0.16024450940438101</v>
      </c>
      <c r="CY101" s="1">
        <v>0.16024460405847296</v>
      </c>
      <c r="CZ101" s="1">
        <v>0.16024464876136835</v>
      </c>
      <c r="DA101" s="1">
        <v>0.16024465359453033</v>
      </c>
      <c r="DB101" s="1">
        <v>0.1602446266048734</v>
      </c>
      <c r="DC101" s="1">
        <v>0.16024457421493096</v>
      </c>
      <c r="DD101" s="1">
        <v>0.16024450155107048</v>
      </c>
      <c r="DE101" s="1">
        <v>0.16024441270507941</v>
      </c>
      <c r="DF101" s="1">
        <v>0.16024431094296043</v>
      </c>
      <c r="DG101" s="1">
        <v>0.1602441988715157</v>
      </c>
      <c r="DH101" s="1">
        <v>0.16024407857143441</v>
      </c>
      <c r="DI101" s="1">
        <v>0.16024395170347805</v>
      </c>
      <c r="DJ101" s="1">
        <v>0.16024381959323422</v>
      </c>
      <c r="DK101" s="1">
        <v>0.16024368329875013</v>
      </c>
      <c r="DL101" s="1">
        <v>0.16024354366453311</v>
      </c>
      <c r="DM101" s="1">
        <v>0.16024340136464937</v>
      </c>
      <c r="DN101" s="1">
        <v>0.16024325693712382</v>
      </c>
      <c r="DO101" s="1">
        <v>0.16024311081139467</v>
      </c>
      <c r="DP101" s="1">
        <v>0.16024296333022883</v>
      </c>
      <c r="DQ101" s="1">
        <v>0.16024281476721505</v>
      </c>
      <c r="DR101" s="1">
        <v>0.16024266534072532</v>
      </c>
      <c r="DS101" s="1">
        <v>0.16024251522505908</v>
      </c>
      <c r="DT101" s="1">
        <v>0.16024236455933788</v>
      </c>
    </row>
    <row r="102" spans="2:124" x14ac:dyDescent="0.3">
      <c r="B102">
        <v>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1</v>
      </c>
      <c r="AI102" s="16">
        <v>0</v>
      </c>
      <c r="AJ102" s="16">
        <v>0</v>
      </c>
      <c r="AK102" s="16">
        <v>0</v>
      </c>
      <c r="AM102" s="20">
        <v>0</v>
      </c>
      <c r="AN102" s="2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3.3754918347944494E-2</v>
      </c>
      <c r="BA102" s="1">
        <v>5.8360276728574093E-2</v>
      </c>
      <c r="BB102" s="1">
        <v>9.2957488154077256E-2</v>
      </c>
      <c r="BC102" s="1">
        <v>9.5166631788181674E-2</v>
      </c>
      <c r="BD102" s="1">
        <v>0.11181971075727748</v>
      </c>
      <c r="BE102" s="1">
        <v>0.12039554369666995</v>
      </c>
      <c r="BF102" s="1">
        <v>0.12965390843872726</v>
      </c>
      <c r="BG102" s="1">
        <v>0.13535220746174742</v>
      </c>
      <c r="BH102" s="1">
        <v>0.1402689580978182</v>
      </c>
      <c r="BI102" s="1">
        <v>0.14440516523357644</v>
      </c>
      <c r="BJ102" s="1">
        <v>0.14752606747703842</v>
      </c>
      <c r="BK102" s="1">
        <v>0.15023258346175825</v>
      </c>
      <c r="BL102" s="1">
        <v>0.15214758283149538</v>
      </c>
      <c r="BM102" s="1">
        <v>0.15381982747328776</v>
      </c>
      <c r="BN102" s="1">
        <v>0.15509417965712866</v>
      </c>
      <c r="BO102" s="1">
        <v>0.15616607807520064</v>
      </c>
      <c r="BP102" s="1">
        <v>0.15697231042814005</v>
      </c>
      <c r="BQ102" s="1">
        <v>0.15763676941895882</v>
      </c>
      <c r="BR102" s="1">
        <v>0.15816269671562971</v>
      </c>
      <c r="BS102" s="1">
        <v>0.15858769822522387</v>
      </c>
      <c r="BT102" s="1">
        <v>0.15892124216157072</v>
      </c>
      <c r="BU102" s="1">
        <v>0.15918915807937845</v>
      </c>
      <c r="BV102" s="1">
        <v>0.15940329986506321</v>
      </c>
      <c r="BW102" s="1">
        <v>0.15957442248158504</v>
      </c>
      <c r="BX102" s="1">
        <v>0.15971045370431283</v>
      </c>
      <c r="BY102" s="1">
        <v>0.15981909035161165</v>
      </c>
      <c r="BZ102" s="1">
        <v>0.1599058771418275</v>
      </c>
      <c r="CA102" s="1">
        <v>0.1599751275560827</v>
      </c>
      <c r="CB102" s="1">
        <v>0.16003031481404328</v>
      </c>
      <c r="CC102" s="1">
        <v>0.16007433851223871</v>
      </c>
      <c r="CD102" s="1">
        <v>0.16010945702554016</v>
      </c>
      <c r="CE102" s="1">
        <v>0.16013746251559025</v>
      </c>
      <c r="CF102" s="1">
        <v>0.16015977722442276</v>
      </c>
      <c r="CG102" s="1">
        <v>0.16017755802583517</v>
      </c>
      <c r="CH102" s="1">
        <v>0.16019171963923004</v>
      </c>
      <c r="CI102" s="1">
        <v>0.16020299392876353</v>
      </c>
      <c r="CJ102" s="1">
        <v>0.16021196088358658</v>
      </c>
      <c r="CK102" s="1">
        <v>0.16021908722189077</v>
      </c>
      <c r="CL102" s="1">
        <v>0.16022474436258144</v>
      </c>
      <c r="CM102" s="1">
        <v>0.16022922923097188</v>
      </c>
      <c r="CN102" s="1">
        <v>0.16023277797822075</v>
      </c>
      <c r="CO102" s="1">
        <v>0.16023557962233456</v>
      </c>
      <c r="CP102" s="1">
        <v>0.16023778496289373</v>
      </c>
      <c r="CQ102" s="1">
        <v>0.16023951441490503</v>
      </c>
      <c r="CR102" s="1">
        <v>0.16024086396439896</v>
      </c>
      <c r="CS102" s="1">
        <v>0.16024191028595897</v>
      </c>
      <c r="CT102" s="1">
        <v>0.16024271458449107</v>
      </c>
      <c r="CU102" s="1">
        <v>0.16024332571564898</v>
      </c>
      <c r="CV102" s="1">
        <v>0.16024378265783165</v>
      </c>
      <c r="CW102" s="1">
        <v>0.16024411652900916</v>
      </c>
      <c r="CX102" s="1">
        <v>0.16024435216890034</v>
      </c>
      <c r="CY102" s="1">
        <v>0.16024450940438101</v>
      </c>
      <c r="CZ102" s="1">
        <v>0.16024460405847296</v>
      </c>
      <c r="DA102" s="1">
        <v>0.16024464876136835</v>
      </c>
      <c r="DB102" s="1">
        <v>0.16024465359453033</v>
      </c>
      <c r="DC102" s="1">
        <v>0.1602446266048734</v>
      </c>
      <c r="DD102" s="1">
        <v>0.16024457421493096</v>
      </c>
      <c r="DE102" s="1">
        <v>0.16024450155107048</v>
      </c>
      <c r="DF102" s="1">
        <v>0.16024441270507941</v>
      </c>
      <c r="DG102" s="1">
        <v>0.16024431094296043</v>
      </c>
      <c r="DH102" s="1">
        <v>0.1602441988715157</v>
      </c>
      <c r="DI102" s="1">
        <v>0.16024407857143441</v>
      </c>
      <c r="DJ102" s="1">
        <v>0.16024395170347805</v>
      </c>
      <c r="DK102" s="1">
        <v>0.16024381959323422</v>
      </c>
      <c r="DL102" s="1">
        <v>0.16024368329875013</v>
      </c>
      <c r="DM102" s="1">
        <v>0.16024354366453311</v>
      </c>
      <c r="DN102" s="1">
        <v>0.16024340136464937</v>
      </c>
      <c r="DO102" s="1">
        <v>0.16024325693712382</v>
      </c>
      <c r="DP102" s="1">
        <v>0.16024311081139467</v>
      </c>
      <c r="DQ102" s="1">
        <v>0.16024296333022883</v>
      </c>
      <c r="DR102" s="1">
        <v>0.16024281476721505</v>
      </c>
      <c r="DS102" s="1">
        <v>0.16024266534072532</v>
      </c>
      <c r="DT102" s="1">
        <v>0.16024251522505908</v>
      </c>
    </row>
    <row r="103" spans="2:124" x14ac:dyDescent="0.3">
      <c r="B103">
        <v>9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1</v>
      </c>
      <c r="AJ103" s="16">
        <v>0</v>
      </c>
      <c r="AK103" s="16">
        <v>0</v>
      </c>
      <c r="AM103" s="20">
        <v>0</v>
      </c>
      <c r="AN103" s="2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3.3754918347944494E-2</v>
      </c>
      <c r="BB103" s="1">
        <v>5.8360276728574093E-2</v>
      </c>
      <c r="BC103" s="1">
        <v>9.2957488154077256E-2</v>
      </c>
      <c r="BD103" s="1">
        <v>9.5166631788181674E-2</v>
      </c>
      <c r="BE103" s="1">
        <v>0.11181971075727748</v>
      </c>
      <c r="BF103" s="1">
        <v>0.12039554369666995</v>
      </c>
      <c r="BG103" s="1">
        <v>0.12965390843872726</v>
      </c>
      <c r="BH103" s="1">
        <v>0.13535220746174742</v>
      </c>
      <c r="BI103" s="1">
        <v>0.1402689580978182</v>
      </c>
      <c r="BJ103" s="1">
        <v>0.14440516523357644</v>
      </c>
      <c r="BK103" s="1">
        <v>0.14752606747703842</v>
      </c>
      <c r="BL103" s="1">
        <v>0.15023258346175825</v>
      </c>
      <c r="BM103" s="1">
        <v>0.15214758283149538</v>
      </c>
      <c r="BN103" s="1">
        <v>0.15381982747328776</v>
      </c>
      <c r="BO103" s="1">
        <v>0.15509417965712866</v>
      </c>
      <c r="BP103" s="1">
        <v>0.15616607807520064</v>
      </c>
      <c r="BQ103" s="1">
        <v>0.15697231042814005</v>
      </c>
      <c r="BR103" s="1">
        <v>0.15763676941895882</v>
      </c>
      <c r="BS103" s="1">
        <v>0.15816269671562971</v>
      </c>
      <c r="BT103" s="1">
        <v>0.15858769822522387</v>
      </c>
      <c r="BU103" s="1">
        <v>0.15892124216157072</v>
      </c>
      <c r="BV103" s="1">
        <v>0.15918915807937845</v>
      </c>
      <c r="BW103" s="1">
        <v>0.15940329986506321</v>
      </c>
      <c r="BX103" s="1">
        <v>0.15957442248158504</v>
      </c>
      <c r="BY103" s="1">
        <v>0.15971045370431283</v>
      </c>
      <c r="BZ103" s="1">
        <v>0.15981909035161165</v>
      </c>
      <c r="CA103" s="1">
        <v>0.1599058771418275</v>
      </c>
      <c r="CB103" s="1">
        <v>0.1599751275560827</v>
      </c>
      <c r="CC103" s="1">
        <v>0.16003031481404328</v>
      </c>
      <c r="CD103" s="1">
        <v>0.16007433851223871</v>
      </c>
      <c r="CE103" s="1">
        <v>0.16010945702554016</v>
      </c>
      <c r="CF103" s="1">
        <v>0.16013746251559025</v>
      </c>
      <c r="CG103" s="1">
        <v>0.16015977722442276</v>
      </c>
      <c r="CH103" s="1">
        <v>0.16017755802583517</v>
      </c>
      <c r="CI103" s="1">
        <v>0.16019171963923004</v>
      </c>
      <c r="CJ103" s="1">
        <v>0.16020299392876353</v>
      </c>
      <c r="CK103" s="1">
        <v>0.16021196088358658</v>
      </c>
      <c r="CL103" s="1">
        <v>0.16021908722189077</v>
      </c>
      <c r="CM103" s="1">
        <v>0.16022474436258144</v>
      </c>
      <c r="CN103" s="1">
        <v>0.16022922923097188</v>
      </c>
      <c r="CO103" s="1">
        <v>0.16023277797822075</v>
      </c>
      <c r="CP103" s="1">
        <v>0.16023557962233456</v>
      </c>
      <c r="CQ103" s="1">
        <v>0.16023778496289373</v>
      </c>
      <c r="CR103" s="1">
        <v>0.16023951441490503</v>
      </c>
      <c r="CS103" s="1">
        <v>0.16024086396439896</v>
      </c>
      <c r="CT103" s="1">
        <v>0.16024191028595897</v>
      </c>
      <c r="CU103" s="1">
        <v>0.16024271458449107</v>
      </c>
      <c r="CV103" s="1">
        <v>0.16024332571564898</v>
      </c>
      <c r="CW103" s="1">
        <v>0.16024378265783165</v>
      </c>
      <c r="CX103" s="1">
        <v>0.16024411652900916</v>
      </c>
      <c r="CY103" s="1">
        <v>0.16024435216890034</v>
      </c>
      <c r="CZ103" s="1">
        <v>0.16024450940438101</v>
      </c>
      <c r="DA103" s="1">
        <v>0.16024460405847296</v>
      </c>
      <c r="DB103" s="1">
        <v>0.16024464876136835</v>
      </c>
      <c r="DC103" s="1">
        <v>0.16024465359453033</v>
      </c>
      <c r="DD103" s="1">
        <v>0.1602446266048734</v>
      </c>
      <c r="DE103" s="1">
        <v>0.16024457421493096</v>
      </c>
      <c r="DF103" s="1">
        <v>0.16024450155107048</v>
      </c>
      <c r="DG103" s="1">
        <v>0.16024441270507941</v>
      </c>
      <c r="DH103" s="1">
        <v>0.16024431094296043</v>
      </c>
      <c r="DI103" s="1">
        <v>0.1602441988715157</v>
      </c>
      <c r="DJ103" s="1">
        <v>0.16024407857143441</v>
      </c>
      <c r="DK103" s="1">
        <v>0.16024395170347805</v>
      </c>
      <c r="DL103" s="1">
        <v>0.16024381959323422</v>
      </c>
      <c r="DM103" s="1">
        <v>0.16024368329875013</v>
      </c>
      <c r="DN103" s="1">
        <v>0.16024354366453311</v>
      </c>
      <c r="DO103" s="1">
        <v>0.16024340136464937</v>
      </c>
      <c r="DP103" s="1">
        <v>0.16024325693712382</v>
      </c>
      <c r="DQ103" s="1">
        <v>0.16024311081139467</v>
      </c>
      <c r="DR103" s="1">
        <v>0.16024296333022883</v>
      </c>
      <c r="DS103" s="1">
        <v>0.16024281476721505</v>
      </c>
      <c r="DT103" s="1">
        <v>0.16024266534072532</v>
      </c>
    </row>
    <row r="104" spans="2:124" x14ac:dyDescent="0.3">
      <c r="B104">
        <v>10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1</v>
      </c>
      <c r="AK104" s="16">
        <v>0</v>
      </c>
      <c r="AM104" s="20">
        <v>0</v>
      </c>
      <c r="AN104" s="2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3.3754918347944494E-2</v>
      </c>
      <c r="BC104" s="1">
        <v>5.8360276728574093E-2</v>
      </c>
      <c r="BD104" s="1">
        <v>9.2957488154077256E-2</v>
      </c>
      <c r="BE104" s="1">
        <v>9.5166631788181674E-2</v>
      </c>
      <c r="BF104" s="1">
        <v>0.11181971075727748</v>
      </c>
      <c r="BG104" s="1">
        <v>0.12039554369666995</v>
      </c>
      <c r="BH104" s="1">
        <v>0.12965390843872726</v>
      </c>
      <c r="BI104" s="1">
        <v>0.13535220746174742</v>
      </c>
      <c r="BJ104" s="1">
        <v>0.1402689580978182</v>
      </c>
      <c r="BK104" s="1">
        <v>0.14440516523357644</v>
      </c>
      <c r="BL104" s="1">
        <v>0.14752606747703842</v>
      </c>
      <c r="BM104" s="1">
        <v>0.15023258346175825</v>
      </c>
      <c r="BN104" s="1">
        <v>0.15214758283149538</v>
      </c>
      <c r="BO104" s="1">
        <v>0.15381982747328776</v>
      </c>
      <c r="BP104" s="1">
        <v>0.15509417965712866</v>
      </c>
      <c r="BQ104" s="1">
        <v>0.15616607807520064</v>
      </c>
      <c r="BR104" s="1">
        <v>0.15697231042814005</v>
      </c>
      <c r="BS104" s="1">
        <v>0.15763676941895882</v>
      </c>
      <c r="BT104" s="1">
        <v>0.15816269671562971</v>
      </c>
      <c r="BU104" s="1">
        <v>0.15858769822522387</v>
      </c>
      <c r="BV104" s="1">
        <v>0.15892124216157072</v>
      </c>
      <c r="BW104" s="1">
        <v>0.15918915807937845</v>
      </c>
      <c r="BX104" s="1">
        <v>0.15940329986506321</v>
      </c>
      <c r="BY104" s="1">
        <v>0.15957442248158504</v>
      </c>
      <c r="BZ104" s="1">
        <v>0.15971045370431283</v>
      </c>
      <c r="CA104" s="1">
        <v>0.15981909035161165</v>
      </c>
      <c r="CB104" s="1">
        <v>0.1599058771418275</v>
      </c>
      <c r="CC104" s="1">
        <v>0.1599751275560827</v>
      </c>
      <c r="CD104" s="1">
        <v>0.16003031481404328</v>
      </c>
      <c r="CE104" s="1">
        <v>0.16007433851223871</v>
      </c>
      <c r="CF104" s="1">
        <v>0.16010945702554016</v>
      </c>
      <c r="CG104" s="1">
        <v>0.16013746251559025</v>
      </c>
      <c r="CH104" s="1">
        <v>0.16015977722442276</v>
      </c>
      <c r="CI104" s="1">
        <v>0.16017755802583517</v>
      </c>
      <c r="CJ104" s="1">
        <v>0.16019171963923004</v>
      </c>
      <c r="CK104" s="1">
        <v>0.16020299392876353</v>
      </c>
      <c r="CL104" s="1">
        <v>0.16021196088358658</v>
      </c>
      <c r="CM104" s="1">
        <v>0.16021908722189077</v>
      </c>
      <c r="CN104" s="1">
        <v>0.16022474436258144</v>
      </c>
      <c r="CO104" s="1">
        <v>0.16022922923097188</v>
      </c>
      <c r="CP104" s="1">
        <v>0.16023277797822075</v>
      </c>
      <c r="CQ104" s="1">
        <v>0.16023557962233456</v>
      </c>
      <c r="CR104" s="1">
        <v>0.16023778496289373</v>
      </c>
      <c r="CS104" s="1">
        <v>0.16023951441490503</v>
      </c>
      <c r="CT104" s="1">
        <v>0.16024086396439896</v>
      </c>
      <c r="CU104" s="1">
        <v>0.16024191028595897</v>
      </c>
      <c r="CV104" s="1">
        <v>0.16024271458449107</v>
      </c>
      <c r="CW104" s="1">
        <v>0.16024332571564898</v>
      </c>
      <c r="CX104" s="1">
        <v>0.16024378265783165</v>
      </c>
      <c r="CY104" s="1">
        <v>0.16024411652900916</v>
      </c>
      <c r="CZ104" s="1">
        <v>0.16024435216890034</v>
      </c>
      <c r="DA104" s="1">
        <v>0.16024450940438101</v>
      </c>
      <c r="DB104" s="1">
        <v>0.16024460405847296</v>
      </c>
      <c r="DC104" s="1">
        <v>0.16024464876136835</v>
      </c>
      <c r="DD104" s="1">
        <v>0.16024465359453033</v>
      </c>
      <c r="DE104" s="1">
        <v>0.1602446266048734</v>
      </c>
      <c r="DF104" s="1">
        <v>0.16024457421493096</v>
      </c>
      <c r="DG104" s="1">
        <v>0.16024450155107048</v>
      </c>
      <c r="DH104" s="1">
        <v>0.16024441270507941</v>
      </c>
      <c r="DI104" s="1">
        <v>0.16024431094296043</v>
      </c>
      <c r="DJ104" s="1">
        <v>0.1602441988715157</v>
      </c>
      <c r="DK104" s="1">
        <v>0.16024407857143441</v>
      </c>
      <c r="DL104" s="1">
        <v>0.16024395170347805</v>
      </c>
      <c r="DM104" s="1">
        <v>0.16024381959323422</v>
      </c>
      <c r="DN104" s="1">
        <v>0.16024368329875013</v>
      </c>
      <c r="DO104" s="1">
        <v>0.16024354366453311</v>
      </c>
      <c r="DP104" s="1">
        <v>0.16024340136464937</v>
      </c>
      <c r="DQ104" s="1">
        <v>0.16024325693712382</v>
      </c>
      <c r="DR104" s="1">
        <v>0.16024311081139467</v>
      </c>
      <c r="DS104" s="1">
        <v>0.16024296333022883</v>
      </c>
      <c r="DT104" s="1">
        <v>0.16024281476721505</v>
      </c>
    </row>
    <row r="105" spans="2:124" x14ac:dyDescent="0.3"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</row>
    <row r="106" spans="2:124" x14ac:dyDescent="0.3">
      <c r="AL106" s="32"/>
      <c r="AM106" s="33" t="s">
        <v>159</v>
      </c>
      <c r="AN106" s="10">
        <f>SUM(AP106:BI106)</f>
        <v>0.51763923715251192</v>
      </c>
      <c r="AP106" s="1">
        <f t="array" ref="AP106">AP66*MMULT(TRANSPOSE($AN70:$AN99),AP70:AP99)</f>
        <v>0</v>
      </c>
      <c r="AQ106" s="1">
        <f t="array" ref="AQ106">AQ66*MMULT(TRANSPOSE($AN70:$AN104),AQ70:AQ104)</f>
        <v>0</v>
      </c>
      <c r="AR106" s="1">
        <f t="array" ref="AR106">AR66*MMULT(TRANSPOSE($AN70:$AN104),AR70:AR104)</f>
        <v>0</v>
      </c>
      <c r="AS106" s="1">
        <f t="array" ref="AS106">AS66*MMULT(TRANSPOSE($AN70:$AN104),AS70:AS104)</f>
        <v>0</v>
      </c>
      <c r="AT106" s="1">
        <f t="array" ref="AT106">AT66*MMULT(TRANSPOSE($AN70:$AN104),AT70:AT104)</f>
        <v>1.3223930886310398E-2</v>
      </c>
      <c r="AU106" s="1">
        <f t="array" ref="AU106">AU66*MMULT(TRANSPOSE($AN70:$AN104),AU70:AU104)</f>
        <v>2.1774668523418132E-2</v>
      </c>
      <c r="AV106" s="1">
        <f t="array" ref="AV106">AV66*MMULT(TRANSPOSE($AN70:$AN104),AV70:AV104)</f>
        <v>3.3031575663447318E-2</v>
      </c>
      <c r="AW106" s="1">
        <f t="array" ref="AW106">AW66*MMULT(TRANSPOSE($AN70:$AN104),AW70:AW104)</f>
        <v>3.2206261172965933E-2</v>
      </c>
      <c r="AX106" s="1">
        <f t="array" ref="AX106">AX66*MMULT(TRANSPOSE($AN70:$AN104),AX70:AX104)</f>
        <v>3.6039991281518101E-2</v>
      </c>
      <c r="AY106" s="1">
        <f t="array" ref="AY106">AY66*MMULT(TRANSPOSE($AN70:$AN104),AY70:AY104)</f>
        <v>3.6956209971315657E-2</v>
      </c>
      <c r="AZ106" s="1">
        <f t="array" ref="AZ106">AZ66*MMULT(TRANSPOSE($AN70:$AN104),AZ70:AZ104)</f>
        <v>3.7902977506616552E-2</v>
      </c>
      <c r="BA106" s="1">
        <f t="array" ref="BA106">BA66*MMULT(TRANSPOSE($AN70:$AN104),BA70:BA104)</f>
        <v>3.7684586873816421E-2</v>
      </c>
      <c r="BB106" s="1">
        <f t="array" ref="BB106">BB66*MMULT(TRANSPOSE($AN70:$AN104),BB70:BB104)</f>
        <v>3.7193811656021591E-2</v>
      </c>
      <c r="BC106" s="1">
        <f t="array" ref="BC106">BC66*MMULT(TRANSPOSE($AN70:$AN104),BC70:BC104)</f>
        <v>3.646721060325106E-2</v>
      </c>
      <c r="BD106" s="1">
        <f t="array" ref="BD106">BD66*MMULT(TRANSPOSE($AN70:$AN104),BD70:BD104)</f>
        <v>3.5481280435288837E-2</v>
      </c>
      <c r="BE106" s="1">
        <f t="array" ref="BE106">BE66*MMULT(TRANSPOSE($AN70:$AN104),BE70:BE104)</f>
        <v>3.4411638731183067E-2</v>
      </c>
      <c r="BF106" s="1">
        <f t="array" ref="BF106">BF66*MMULT(TRANSPOSE($AN70:$AN104),BF70:BF104)</f>
        <v>3.3190743208689984E-2</v>
      </c>
      <c r="BG106" s="1">
        <f t="array" ref="BG106">BG66*MMULT(TRANSPOSE($AN70:$AN104),BG70:BG104)</f>
        <v>3.1957657721651905E-2</v>
      </c>
      <c r="BH106" s="1">
        <f t="array" ref="BH106">BH66*MMULT(TRANSPOSE($AN70:$AN104),BH70:BH104)</f>
        <v>3.0688016712983417E-2</v>
      </c>
      <c r="BI106" s="1">
        <f t="array" ref="BI106">BI66*MMULT(TRANSPOSE($AN70:$AN104),BI70:BI104)</f>
        <v>2.9428676204033503E-2</v>
      </c>
      <c r="BJ106" s="1">
        <f t="array" ref="BJ106">BJ66*MMULT(TRANSPOSE($AN70:$AN104),BJ70:BJ104)</f>
        <v>2.8172006144115157E-2</v>
      </c>
      <c r="BK106" s="1">
        <f t="array" ref="BK106">BK66*MMULT(TRANSPOSE($AN70:$AN104),BK70:BK104)</f>
        <v>2.6944054652191306E-2</v>
      </c>
      <c r="BL106" s="1">
        <f t="array" ref="BL106">BL66*MMULT(TRANSPOSE($AN70:$AN104),BL70:BL104)</f>
        <v>2.5746617849024038E-2</v>
      </c>
      <c r="BM106" s="1">
        <f t="array" ref="BM106">BM66*MMULT(TRANSPOSE($AN70:$AN104),BM70:BM104)</f>
        <v>2.4586478092615362E-2</v>
      </c>
      <c r="BN106" s="1">
        <f t="array" ref="BN106">BN66*MMULT(TRANSPOSE($AN70:$AN104),BN70:BN104)</f>
        <v>2.3464941645981542E-2</v>
      </c>
      <c r="BO106" s="1">
        <f t="array" ref="BO106">BO66*MMULT(TRANSPOSE($AN70:$AN104),BO70:BO104)</f>
        <v>2.2385237907177929E-2</v>
      </c>
      <c r="BP106" s="1">
        <f t="array" ref="BP106">BP66*MMULT(TRANSPOSE($AN70:$AN104),BP70:BP104)</f>
        <v>2.1347952955973998E-2</v>
      </c>
      <c r="BQ106" s="1">
        <f t="array" ref="BQ106">BQ66*MMULT(TRANSPOSE($AN70:$AN104),BQ70:BQ104)</f>
        <v>2.0353209912917287E-2</v>
      </c>
      <c r="BR106" s="1">
        <f t="array" ref="BR106">BR66*MMULT(TRANSPOSE($AN70:$AN104),BR70:BR104)</f>
        <v>1.9400533583431055E-2</v>
      </c>
      <c r="BS106" s="1">
        <f t="array" ref="BS106">BS66*MMULT(TRANSPOSE($AN70:$AN104),BS70:BS104)</f>
        <v>1.8489266686027989E-2</v>
      </c>
      <c r="BT106" s="1">
        <f t="array" ref="BT106">BT66*MMULT(TRANSPOSE($AN70:$AN104),BT70:BT104)</f>
        <v>1.7618387561025302E-2</v>
      </c>
      <c r="BU106" s="1">
        <f t="array" ref="BU106">BU66*MMULT(TRANSPOSE($AN70:$AN104),BU70:BU104)</f>
        <v>1.6786683384272957E-2</v>
      </c>
      <c r="BV106" s="1">
        <f t="array" ref="BV106">BV66*MMULT(TRANSPOSE($AN70:$AN104),BV70:BV104)</f>
        <v>1.5992832717532494E-2</v>
      </c>
      <c r="BW106" s="1">
        <f t="array" ref="BW106">BW66*MMULT(TRANSPOSE($AN70:$AN104),BW70:BW104)</f>
        <v>1.5235459315917115E-2</v>
      </c>
      <c r="BX106" s="1">
        <f t="array" ref="BX106">BX66*MMULT(TRANSPOSE($AN70:$AN104),BX70:BX104)</f>
        <v>1.4513144575903183E-2</v>
      </c>
      <c r="BY106" s="1">
        <f t="array" ref="BY106">BY66*MMULT(TRANSPOSE($AN70:$AN104),BY70:BY104)</f>
        <v>1.3824460130994757E-2</v>
      </c>
      <c r="BZ106" s="1">
        <f t="array" ref="BZ106">BZ66*MMULT(TRANSPOSE($AN70:$AN104),BZ70:BZ104)</f>
        <v>1.316798717234503E-2</v>
      </c>
      <c r="CA106" s="1">
        <f t="array" ref="CA106">CA66*MMULT(TRANSPOSE($AN70:$AN104),CA70:CA104)</f>
        <v>1.2542332448583372E-2</v>
      </c>
      <c r="CB106" s="1">
        <f t="array" ref="CB106">CB66*MMULT(TRANSPOSE($AN70:$AN104),CB70:CB104)</f>
        <v>1.1946134610379853E-2</v>
      </c>
      <c r="CC106" s="1">
        <f t="array" ref="CC106">CC66*MMULT(TRANSPOSE($AN70:$AN104),CC70:CC104)</f>
        <v>1.1378071789579242E-2</v>
      </c>
      <c r="CD106" s="1">
        <f t="array" ref="CD106">CD66*MMULT(TRANSPOSE($AN70:$AN104),CD70:CD104)</f>
        <v>1.0836865379225942E-2</v>
      </c>
      <c r="CE106" s="1">
        <f t="array" ref="CE106">CE66*MMULT(TRANSPOSE($AN70:$AN104),CE70:CE104)</f>
        <v>1.0321283248054966E-2</v>
      </c>
      <c r="CF106" s="1">
        <f t="array" ref="CF106">CF66*MMULT(TRANSPOSE($AN70:$AN104),CF70:CF104)</f>
        <v>9.8301406476062943E-3</v>
      </c>
      <c r="CG106" s="1">
        <f t="array" ref="CG106">CG66*MMULT(TRANSPOSE($AN70:$AN104),CG70:CG104)</f>
        <v>9.3623007658582662E-3</v>
      </c>
      <c r="CH106" s="1">
        <f t="array" ref="CH106">CH66*MMULT(TRANSPOSE($AN70:$AN104),CH70:CH104)</f>
        <v>8.916674401454926E-3</v>
      </c>
      <c r="CI106" s="1">
        <f t="array" ref="CI106">CI66*MMULT(TRANSPOSE($AN70:$AN104),CI70:CI104)</f>
        <v>8.4922193410090236E-3</v>
      </c>
      <c r="CJ106" s="1">
        <f t="array" ref="CJ106">CJ66*MMULT(TRANSPOSE($AN70:$AN104),CJ70:CJ104)</f>
        <v>8.0879392575166215E-3</v>
      </c>
      <c r="CK106" s="1">
        <f t="array" ref="CK106">CK66*MMULT(TRANSPOSE($AN70:$AN104),CK70:CK104)</f>
        <v>7.7028824294548531E-3</v>
      </c>
      <c r="CL106" s="1">
        <f t="array" ref="CL106">CL66*MMULT(TRANSPOSE($AN70:$AN104),CL70:CL104)</f>
        <v>7.3361402892591597E-3</v>
      </c>
      <c r="CM106" s="1">
        <f t="array" ref="CM106">CM66*MMULT(TRANSPOSE($AN70:$AN104),CM70:CM104)</f>
        <v>6.9868458970547354E-3</v>
      </c>
      <c r="CN106" s="1">
        <f t="array" ref="CN106">CN66*MMULT(TRANSPOSE($AN70:$AN104),CN70:CN104)</f>
        <v>6.6541723485424135E-3</v>
      </c>
      <c r="CO106" s="1">
        <f t="array" ref="CO106">CO66*MMULT(TRANSPOSE($AN70:$AN104),CO70:CO104)</f>
        <v>6.3373311677341077E-3</v>
      </c>
      <c r="CP106" s="1">
        <f t="array" ref="CP106">CP66*MMULT(TRANSPOSE($AN70:$AN104),CP70:CP104)</f>
        <v>6.0355707037749911E-3</v>
      </c>
      <c r="CQ106" s="1">
        <f t="array" ref="CQ106">CQ66*MMULT(TRANSPOSE($AN70:$AN104),CQ70:CQ104)</f>
        <v>5.7481745514373359E-3</v>
      </c>
      <c r="CR106" s="1">
        <f t="array" ref="CR106">CR66*MMULT(TRANSPOSE($AN70:$AN104),CR70:CR104)</f>
        <v>5.4744600039627967E-3</v>
      </c>
      <c r="CS106" s="1">
        <f t="array" ref="CS106">CS66*MMULT(TRANSPOSE($AN70:$AN104),CS70:CS104)</f>
        <v>5.2137765482191617E-3</v>
      </c>
      <c r="CT106" s="1">
        <f t="array" ref="CT106">CT66*MMULT(TRANSPOSE($AN70:$AN104),CT70:CT104)</f>
        <v>4.9655044075436576E-3</v>
      </c>
      <c r="CU106" s="1">
        <f t="array" ref="CU106">CU66*MMULT(TRANSPOSE($AN70:$AN104),CU70:CU104)</f>
        <v>4.7290531359558408E-3</v>
      </c>
      <c r="CV106" s="1">
        <f t="array" ref="CV106">CV66*MMULT(TRANSPOSE($AN70:$AN104),CV70:CV104)</f>
        <v>4.5038602653233286E-3</v>
      </c>
      <c r="CW106" s="1">
        <f t="array" ref="CW106">CW66*MMULT(TRANSPOSE($AN70:$AN104),CW70:CW104)</f>
        <v>4.2893900064266514E-3</v>
      </c>
      <c r="CX106" s="1">
        <f t="array" ref="CX106">CX66*MMULT(TRANSPOSE($AN70:$AN104),CX70:CX104)</f>
        <v>4.0851320038715689E-3</v>
      </c>
      <c r="CY106" s="1">
        <f t="array" ref="CY106">CY66*MMULT(TRANSPOSE($AN70:$AN104),CY70:CY104)</f>
        <v>3.8906001442324122E-3</v>
      </c>
      <c r="CZ106" s="1">
        <f t="array" ref="CZ106">CZ66*MMULT(TRANSPOSE($AN70:$AN104),CZ70:CZ104)</f>
        <v>3.7053314163117594E-3</v>
      </c>
      <c r="DA106" s="1">
        <f t="array" ref="DA106">DA66*MMULT(TRANSPOSE($AN70:$AN104),DA70:DA104)</f>
        <v>3.5288848221584476E-3</v>
      </c>
      <c r="DB106" s="1">
        <f t="array" ref="DB106">DB66*MMULT(TRANSPOSE($AN70:$AN104),DB70:DB104)</f>
        <v>3.3608403372684358E-3</v>
      </c>
      <c r="DC106" s="1">
        <f t="array" ref="DC106">DC66*MMULT(TRANSPOSE($AN70:$AN104),DC70:DC104)</f>
        <v>3.2007979182721302E-3</v>
      </c>
      <c r="DD106" s="1">
        <f t="array" ref="DD106">DD66*MMULT(TRANSPOSE($AN70:$AN104),DD70:DD104)</f>
        <v>3.0483765563296197E-3</v>
      </c>
      <c r="DE106" s="1">
        <f t="array" ref="DE106">DE66*MMULT(TRANSPOSE($AN70:$AN104),DE70:DE104)</f>
        <v>2.9032133744289488E-3</v>
      </c>
      <c r="DF106" s="1">
        <f t="array" ref="DF106">DF66*MMULT(TRANSPOSE($AN70:$AN104),DF70:DF104)</f>
        <v>2.7649627667781507E-3</v>
      </c>
      <c r="DG106" s="1">
        <f t="array" ref="DG106">DG66*MMULT(TRANSPOSE($AN70:$AN104),DG70:DG104)</f>
        <v>2.6332955785012616E-3</v>
      </c>
      <c r="DH106" s="1">
        <f t="array" ref="DH106">DH66*MMULT(TRANSPOSE($AN70:$AN104),DH70:DH104)</f>
        <v>2.5078983238812857E-3</v>
      </c>
      <c r="DI106" s="1">
        <f t="array" ref="DI106">DI66*MMULT(TRANSPOSE($AN70:$AN104),DI70:DI104)</f>
        <v>2.3884724414382965E-3</v>
      </c>
      <c r="DJ106" s="1">
        <f t="array" ref="DJ106">DJ66*MMULT(TRANSPOSE($AN70:$AN104),DJ70:DJ104)</f>
        <v>2.2747335841825913E-3</v>
      </c>
      <c r="DK106" s="1">
        <f t="array" ref="DK106">DK66*MMULT(TRANSPOSE($AN70:$AN104),DK70:DK104)</f>
        <v>2.1664109434394252E-3</v>
      </c>
      <c r="DL106" s="1">
        <f t="array" ref="DL106">DL66*MMULT(TRANSPOSE($AN70:$AN104),DL70:DL104)</f>
        <v>2.0632466047009633E-3</v>
      </c>
      <c r="DM106" s="1">
        <f t="array" ref="DM106">DM66*MMULT(TRANSPOSE($AN70:$AN104),DM70:DM104)</f>
        <v>1.9649949340215887E-3</v>
      </c>
      <c r="DN106" s="1">
        <f t="array" ref="DN106">DN66*MMULT(TRANSPOSE($AN70:$AN104),DN70:DN104)</f>
        <v>1.8714219935335214E-3</v>
      </c>
      <c r="DO106" s="1">
        <f t="array" ref="DO106">DO66*MMULT(TRANSPOSE($AN70:$AN104),DO70:DO104)</f>
        <v>1.7823049847199022E-3</v>
      </c>
      <c r="DP106" s="1">
        <f t="array" ref="DP106">DP66*MMULT(TRANSPOSE($AN70:$AN104),DP70:DP104)</f>
        <v>1.6974317181416745E-3</v>
      </c>
      <c r="DQ106" s="1">
        <f t="array" ref="DQ106">DQ66*MMULT(TRANSPOSE($AN70:$AN104),DQ70:DQ104)</f>
        <v>1.6166001083723388E-3</v>
      </c>
      <c r="DR106" s="1">
        <f t="array" ref="DR106">DR66*MMULT(TRANSPOSE($AN70:$AN104),DR70:DR104)</f>
        <v>1.5396176929506481E-3</v>
      </c>
      <c r="DS106" s="1">
        <f t="array" ref="DS106">DS66*MMULT(TRANSPOSE($AN70:$AN104),DS70:DS104)</f>
        <v>1.4663011742155013E-3</v>
      </c>
      <c r="DT106" s="1">
        <f t="array" ref="DT106">DT66*MMULT(TRANSPOSE($AN70:$AN104),DT70:DT104)</f>
        <v>1.3964759829394298E-3</v>
      </c>
    </row>
    <row r="110" spans="2:124" x14ac:dyDescent="0.3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21">
        <v>1</v>
      </c>
      <c r="AM110" s="21">
        <v>0</v>
      </c>
      <c r="AN110" s="21">
        <v>0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</row>
    <row r="111" spans="2:124" x14ac:dyDescent="0.3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21">
        <v>0</v>
      </c>
      <c r="AM111" s="21">
        <v>1</v>
      </c>
      <c r="AN111" s="21">
        <v>0.16667000000000001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</row>
    <row r="112" spans="2:124" x14ac:dyDescent="0.3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21">
        <v>0</v>
      </c>
      <c r="AM112" s="21">
        <v>0</v>
      </c>
      <c r="AN112" s="21">
        <v>0.16667000000000001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</row>
    <row r="113" spans="2:124" x14ac:dyDescent="0.3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21">
        <v>0</v>
      </c>
      <c r="AM113" s="21">
        <v>0</v>
      </c>
      <c r="AN113" s="21">
        <v>0.16666700000000001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</row>
    <row r="114" spans="2:124" x14ac:dyDescent="0.3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21">
        <v>0</v>
      </c>
      <c r="AM114" s="21">
        <v>0</v>
      </c>
      <c r="AN114" s="21">
        <v>0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</row>
    <row r="115" spans="2:124" x14ac:dyDescent="0.3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21">
        <v>0</v>
      </c>
      <c r="AM115" s="21">
        <v>0</v>
      </c>
      <c r="AN115" s="21">
        <v>0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</row>
    <row r="116" spans="2:124" x14ac:dyDescent="0.3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21">
        <v>0</v>
      </c>
      <c r="AM116" s="21">
        <v>0</v>
      </c>
      <c r="AN116" s="21">
        <v>0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</row>
    <row r="117" spans="2:124" x14ac:dyDescent="0.3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21">
        <v>0</v>
      </c>
      <c r="AM117" s="21">
        <v>0</v>
      </c>
      <c r="AN117" s="21">
        <v>0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</row>
    <row r="118" spans="2:124" x14ac:dyDescent="0.3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21">
        <v>0</v>
      </c>
      <c r="AM118" s="21">
        <v>0</v>
      </c>
      <c r="AN118" s="21">
        <v>0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</row>
    <row r="119" spans="2:124" x14ac:dyDescent="0.3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21">
        <v>0</v>
      </c>
      <c r="AM119" s="21">
        <v>0</v>
      </c>
      <c r="AN119" s="21">
        <v>0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</row>
    <row r="120" spans="2:124" x14ac:dyDescent="0.3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10">
        <v>0.73658999999999997</v>
      </c>
      <c r="AM120" s="10">
        <v>0.68772999999999995</v>
      </c>
      <c r="AN120" s="10">
        <v>0.32140000000000002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</row>
    <row r="122" spans="2:124" x14ac:dyDescent="0.3">
      <c r="I122" s="8"/>
      <c r="P122" s="1" t="s">
        <v>23</v>
      </c>
      <c r="Q122" s="8" t="s">
        <v>24</v>
      </c>
    </row>
    <row r="123" spans="2:124" ht="23.4" x14ac:dyDescent="0.45">
      <c r="C123" s="9" t="s">
        <v>25</v>
      </c>
      <c r="D123" s="10" t="s">
        <v>26</v>
      </c>
      <c r="E123" s="10" t="s">
        <v>27</v>
      </c>
      <c r="F123" s="11" t="s">
        <v>28</v>
      </c>
      <c r="G123" s="11" t="s">
        <v>29</v>
      </c>
      <c r="H123" s="1" t="s">
        <v>30</v>
      </c>
      <c r="I123" s="8" t="s">
        <v>31</v>
      </c>
      <c r="P123" s="1" t="s">
        <v>32</v>
      </c>
      <c r="Q123" s="1">
        <f t="array" ref="Q123">MMULT(C130:G130,TRANSPOSE(C129:G129))*2</f>
        <v>2.4900000000000002</v>
      </c>
      <c r="AJ123" s="34" t="s">
        <v>162</v>
      </c>
      <c r="AO123" s="12" t="s">
        <v>33</v>
      </c>
    </row>
    <row r="124" spans="2:124" x14ac:dyDescent="0.3">
      <c r="C124" s="10" t="s">
        <v>34</v>
      </c>
      <c r="D124" s="9" t="s">
        <v>35</v>
      </c>
      <c r="E124" s="10" t="s">
        <v>36</v>
      </c>
      <c r="F124" s="11" t="s">
        <v>37</v>
      </c>
      <c r="G124" s="11" t="s">
        <v>38</v>
      </c>
      <c r="H124" s="1" t="s">
        <v>39</v>
      </c>
      <c r="I124" s="8" t="s">
        <v>40</v>
      </c>
      <c r="P124" s="1" t="s">
        <v>41</v>
      </c>
      <c r="Q124" s="1">
        <f t="array" ref="Q124">MMULT(H130:Q130,TRANSPOSE(H129:Q129))*2</f>
        <v>3.0000600000000004</v>
      </c>
      <c r="AO124" s="13">
        <f>AO64</f>
        <v>0.05</v>
      </c>
      <c r="AP124" s="1">
        <v>1</v>
      </c>
      <c r="AQ124" s="1">
        <v>2</v>
      </c>
      <c r="AR124" s="1">
        <v>3</v>
      </c>
      <c r="AS124" s="1">
        <v>4</v>
      </c>
      <c r="AT124" s="1">
        <v>5</v>
      </c>
      <c r="AU124" s="1">
        <v>6</v>
      </c>
      <c r="AV124" s="1">
        <v>7</v>
      </c>
      <c r="AW124" s="1">
        <v>8</v>
      </c>
      <c r="AX124" s="1">
        <v>9</v>
      </c>
      <c r="AY124" s="1">
        <v>10</v>
      </c>
      <c r="AZ124" s="1">
        <v>11</v>
      </c>
      <c r="BA124" s="1">
        <v>12</v>
      </c>
      <c r="BB124" s="1">
        <v>13</v>
      </c>
      <c r="BC124" s="1">
        <v>14</v>
      </c>
      <c r="BD124" s="1">
        <v>15</v>
      </c>
      <c r="BE124" s="1">
        <v>16</v>
      </c>
      <c r="BF124" s="1">
        <v>17</v>
      </c>
      <c r="BG124" s="1">
        <v>18</v>
      </c>
      <c r="BH124" s="1">
        <v>19</v>
      </c>
      <c r="BI124" s="1">
        <v>20</v>
      </c>
      <c r="BJ124" s="1">
        <v>21</v>
      </c>
      <c r="BK124" s="1">
        <v>22</v>
      </c>
      <c r="BL124" s="1">
        <v>23</v>
      </c>
      <c r="BM124" s="1">
        <v>24</v>
      </c>
      <c r="BN124" s="1">
        <v>25</v>
      </c>
      <c r="BO124" s="1">
        <v>26</v>
      </c>
      <c r="BP124" s="1">
        <v>27</v>
      </c>
      <c r="BQ124" s="1">
        <v>28</v>
      </c>
      <c r="BR124" s="1">
        <v>29</v>
      </c>
      <c r="BS124" s="1">
        <v>30</v>
      </c>
      <c r="BT124" s="1">
        <v>31</v>
      </c>
      <c r="BU124" s="1">
        <v>32</v>
      </c>
      <c r="BV124" s="1">
        <v>33</v>
      </c>
      <c r="BW124" s="1">
        <v>34</v>
      </c>
      <c r="BX124" s="1">
        <v>35</v>
      </c>
      <c r="BY124" s="1">
        <v>36</v>
      </c>
      <c r="BZ124" s="1">
        <v>37</v>
      </c>
      <c r="CA124" s="1">
        <v>38</v>
      </c>
      <c r="CB124" s="1">
        <v>39</v>
      </c>
      <c r="CC124" s="1">
        <v>40</v>
      </c>
      <c r="CD124" s="1">
        <v>41</v>
      </c>
      <c r="CE124" s="1">
        <v>42</v>
      </c>
      <c r="CF124" s="1">
        <v>43</v>
      </c>
      <c r="CG124" s="1">
        <v>44</v>
      </c>
      <c r="CH124" s="1">
        <v>45</v>
      </c>
      <c r="CI124" s="1">
        <v>46</v>
      </c>
      <c r="CJ124" s="1">
        <v>47</v>
      </c>
      <c r="CK124" s="1">
        <v>48</v>
      </c>
      <c r="CL124" s="1">
        <v>49</v>
      </c>
      <c r="CM124" s="1">
        <v>50</v>
      </c>
      <c r="CN124" s="1">
        <v>51</v>
      </c>
      <c r="CO124" s="1">
        <v>52</v>
      </c>
      <c r="CP124" s="1">
        <v>53</v>
      </c>
      <c r="CQ124" s="1">
        <v>54</v>
      </c>
      <c r="CR124" s="1">
        <v>55</v>
      </c>
      <c r="CS124" s="1">
        <v>56</v>
      </c>
      <c r="CT124" s="1">
        <v>57</v>
      </c>
      <c r="CU124" s="1">
        <v>58</v>
      </c>
      <c r="CV124" s="1">
        <v>59</v>
      </c>
      <c r="CW124" s="1">
        <v>60</v>
      </c>
      <c r="CX124" s="1">
        <v>61</v>
      </c>
      <c r="CY124" s="1">
        <v>62</v>
      </c>
      <c r="CZ124" s="1">
        <v>63</v>
      </c>
      <c r="DA124" s="1">
        <v>64</v>
      </c>
      <c r="DB124" s="1">
        <v>65</v>
      </c>
      <c r="DC124" s="1">
        <v>66</v>
      </c>
      <c r="DD124" s="1">
        <v>67</v>
      </c>
      <c r="DE124" s="1">
        <v>68</v>
      </c>
      <c r="DF124" s="1">
        <v>69</v>
      </c>
      <c r="DG124" s="1">
        <v>70</v>
      </c>
      <c r="DH124" s="1">
        <v>71</v>
      </c>
      <c r="DI124" s="1">
        <v>72</v>
      </c>
      <c r="DJ124" s="1">
        <v>73</v>
      </c>
      <c r="DK124" s="1">
        <v>74</v>
      </c>
      <c r="DL124" s="1">
        <v>75</v>
      </c>
      <c r="DM124" s="1">
        <v>76</v>
      </c>
      <c r="DN124" s="1">
        <v>77</v>
      </c>
      <c r="DO124" s="1">
        <v>78</v>
      </c>
      <c r="DP124" s="1">
        <v>79</v>
      </c>
      <c r="DQ124" s="1">
        <v>80</v>
      </c>
      <c r="DR124" s="1">
        <v>81</v>
      </c>
      <c r="DS124" s="1">
        <v>82</v>
      </c>
      <c r="DT124" s="1">
        <v>83</v>
      </c>
    </row>
    <row r="125" spans="2:124" x14ac:dyDescent="0.3">
      <c r="C125" s="14" t="s">
        <v>42</v>
      </c>
      <c r="D125" s="14" t="s">
        <v>43</v>
      </c>
      <c r="E125" s="10" t="s">
        <v>44</v>
      </c>
      <c r="F125" s="11" t="s">
        <v>45</v>
      </c>
      <c r="G125" s="11" t="s">
        <v>46</v>
      </c>
      <c r="H125" s="1" t="s">
        <v>47</v>
      </c>
      <c r="I125" s="8" t="s">
        <v>48</v>
      </c>
      <c r="P125" s="1" t="s">
        <v>49</v>
      </c>
      <c r="Q125" s="1">
        <f>1/(Q123+Q124)</f>
        <v>0.18214737179557233</v>
      </c>
      <c r="AM125" s="15" t="s">
        <v>50</v>
      </c>
      <c r="AN125" s="15" t="s">
        <v>51</v>
      </c>
      <c r="AP125" s="1" t="s">
        <v>52</v>
      </c>
      <c r="AQ125" s="1" t="s">
        <v>53</v>
      </c>
      <c r="AR125" s="1" t="s">
        <v>54</v>
      </c>
      <c r="AS125" s="1" t="s">
        <v>55</v>
      </c>
      <c r="AT125" s="1" t="s">
        <v>52</v>
      </c>
      <c r="AU125" s="1" t="s">
        <v>53</v>
      </c>
      <c r="AV125" s="1" t="s">
        <v>54</v>
      </c>
      <c r="AW125" s="1" t="s">
        <v>55</v>
      </c>
      <c r="AX125" s="1" t="s">
        <v>52</v>
      </c>
      <c r="AY125" s="1" t="s">
        <v>53</v>
      </c>
      <c r="AZ125" s="1" t="s">
        <v>54</v>
      </c>
      <c r="BA125" s="1" t="s">
        <v>55</v>
      </c>
      <c r="BB125" s="1" t="s">
        <v>52</v>
      </c>
      <c r="BC125" s="1" t="s">
        <v>53</v>
      </c>
      <c r="BD125" s="1" t="s">
        <v>54</v>
      </c>
      <c r="BE125" s="1" t="s">
        <v>55</v>
      </c>
      <c r="BF125" s="1" t="s">
        <v>52</v>
      </c>
      <c r="BG125" s="1" t="s">
        <v>53</v>
      </c>
      <c r="BH125" s="1" t="s">
        <v>54</v>
      </c>
      <c r="BI125" s="1" t="s">
        <v>55</v>
      </c>
      <c r="BJ125" s="1" t="s">
        <v>52</v>
      </c>
      <c r="BK125" s="1" t="s">
        <v>53</v>
      </c>
      <c r="BL125" s="1" t="s">
        <v>54</v>
      </c>
      <c r="BM125" s="1" t="s">
        <v>55</v>
      </c>
      <c r="BN125" s="1" t="s">
        <v>52</v>
      </c>
      <c r="BO125" s="1" t="s">
        <v>53</v>
      </c>
      <c r="BP125" s="1" t="s">
        <v>54</v>
      </c>
      <c r="BQ125" s="1" t="s">
        <v>55</v>
      </c>
      <c r="BR125" s="1" t="s">
        <v>52</v>
      </c>
      <c r="BS125" s="1" t="s">
        <v>53</v>
      </c>
      <c r="BT125" s="1" t="s">
        <v>54</v>
      </c>
      <c r="BU125" s="1" t="s">
        <v>55</v>
      </c>
      <c r="BV125" s="1" t="s">
        <v>52</v>
      </c>
      <c r="BW125" s="1" t="s">
        <v>53</v>
      </c>
      <c r="BX125" s="1" t="s">
        <v>54</v>
      </c>
      <c r="BY125" s="1" t="s">
        <v>55</v>
      </c>
      <c r="BZ125" s="1" t="s">
        <v>52</v>
      </c>
      <c r="CA125" s="1" t="s">
        <v>53</v>
      </c>
      <c r="CB125" s="1" t="s">
        <v>54</v>
      </c>
      <c r="CC125" s="1" t="s">
        <v>55</v>
      </c>
      <c r="CD125" s="1" t="s">
        <v>52</v>
      </c>
      <c r="CE125" s="1" t="s">
        <v>53</v>
      </c>
      <c r="CF125" s="1" t="s">
        <v>54</v>
      </c>
      <c r="CG125" s="1" t="s">
        <v>55</v>
      </c>
      <c r="CH125" s="1" t="s">
        <v>52</v>
      </c>
      <c r="CI125" s="1" t="s">
        <v>53</v>
      </c>
      <c r="CJ125" s="1" t="s">
        <v>54</v>
      </c>
      <c r="CK125" s="1" t="s">
        <v>55</v>
      </c>
      <c r="CL125" s="1" t="s">
        <v>52</v>
      </c>
      <c r="CM125" s="1" t="s">
        <v>53</v>
      </c>
      <c r="CN125" s="1" t="s">
        <v>54</v>
      </c>
      <c r="CO125" s="1" t="s">
        <v>55</v>
      </c>
      <c r="CP125" s="1" t="s">
        <v>52</v>
      </c>
      <c r="CQ125" s="1" t="s">
        <v>53</v>
      </c>
      <c r="CR125" s="1" t="s">
        <v>54</v>
      </c>
      <c r="CS125" s="1" t="s">
        <v>55</v>
      </c>
      <c r="CT125" s="1" t="s">
        <v>52</v>
      </c>
      <c r="CU125" s="1" t="s">
        <v>53</v>
      </c>
      <c r="CV125" s="1" t="s">
        <v>54</v>
      </c>
      <c r="CW125" s="1" t="s">
        <v>55</v>
      </c>
      <c r="CX125" s="1" t="s">
        <v>52</v>
      </c>
      <c r="CY125" s="1" t="s">
        <v>53</v>
      </c>
      <c r="CZ125" s="1" t="s">
        <v>54</v>
      </c>
      <c r="DA125" s="1" t="s">
        <v>55</v>
      </c>
      <c r="DB125" s="1" t="s">
        <v>52</v>
      </c>
      <c r="DC125" s="1" t="s">
        <v>53</v>
      </c>
      <c r="DD125" s="1" t="s">
        <v>54</v>
      </c>
      <c r="DE125" s="1" t="s">
        <v>55</v>
      </c>
      <c r="DF125" s="1" t="s">
        <v>52</v>
      </c>
      <c r="DG125" s="1" t="s">
        <v>53</v>
      </c>
      <c r="DH125" s="1" t="s">
        <v>54</v>
      </c>
      <c r="DI125" s="1" t="s">
        <v>55</v>
      </c>
      <c r="DJ125" s="1" t="s">
        <v>52</v>
      </c>
      <c r="DK125" s="1" t="s">
        <v>53</v>
      </c>
      <c r="DL125" s="1" t="s">
        <v>54</v>
      </c>
      <c r="DM125" s="1" t="s">
        <v>55</v>
      </c>
      <c r="DN125" s="1" t="s">
        <v>52</v>
      </c>
      <c r="DO125" s="1" t="s">
        <v>53</v>
      </c>
      <c r="DP125" s="1" t="s">
        <v>54</v>
      </c>
      <c r="DQ125" s="1" t="s">
        <v>55</v>
      </c>
      <c r="DR125" s="1" t="s">
        <v>52</v>
      </c>
      <c r="DS125" s="1" t="s">
        <v>53</v>
      </c>
      <c r="DT125" s="1" t="s">
        <v>54</v>
      </c>
    </row>
    <row r="126" spans="2:124" x14ac:dyDescent="0.3">
      <c r="C126" s="11" t="s">
        <v>56</v>
      </c>
      <c r="D126" s="11" t="s">
        <v>57</v>
      </c>
      <c r="E126" s="11" t="s">
        <v>58</v>
      </c>
      <c r="F126" s="16" t="s">
        <v>59</v>
      </c>
      <c r="G126" s="17" t="s">
        <v>60</v>
      </c>
      <c r="H126" s="1" t="s">
        <v>61</v>
      </c>
      <c r="I126" s="8" t="s">
        <v>62</v>
      </c>
      <c r="AM126" s="1" t="s">
        <v>63</v>
      </c>
      <c r="AN126" s="1" t="s">
        <v>63</v>
      </c>
      <c r="AP126" s="1">
        <f>1/(1+$AO$3)^(AP124)</f>
        <v>0.95238095238095233</v>
      </c>
      <c r="AQ126" s="1">
        <f t="shared" ref="AQ126:DB126" si="12">1/(1+$AO$3)^(AQ124)</f>
        <v>0.90702947845804982</v>
      </c>
      <c r="AR126" s="1">
        <f t="shared" si="12"/>
        <v>0.86383759853147601</v>
      </c>
      <c r="AS126" s="1">
        <f t="shared" si="12"/>
        <v>0.82270247479188197</v>
      </c>
      <c r="AT126" s="1">
        <f t="shared" si="12"/>
        <v>0.78352616646845896</v>
      </c>
      <c r="AU126" s="1">
        <f t="shared" si="12"/>
        <v>0.74621539663662761</v>
      </c>
      <c r="AV126" s="1">
        <f t="shared" si="12"/>
        <v>0.71068133013012147</v>
      </c>
      <c r="AW126" s="1">
        <f t="shared" si="12"/>
        <v>0.67683936202868722</v>
      </c>
      <c r="AX126" s="1">
        <f t="shared" si="12"/>
        <v>0.64460891621779726</v>
      </c>
      <c r="AY126" s="1">
        <f t="shared" si="12"/>
        <v>0.61391325354075932</v>
      </c>
      <c r="AZ126" s="1">
        <f t="shared" si="12"/>
        <v>0.5846792890864374</v>
      </c>
      <c r="BA126" s="1">
        <f t="shared" si="12"/>
        <v>0.5568374181775595</v>
      </c>
      <c r="BB126" s="1">
        <f t="shared" si="12"/>
        <v>0.53032135064529462</v>
      </c>
      <c r="BC126" s="1">
        <f t="shared" si="12"/>
        <v>0.50506795299551888</v>
      </c>
      <c r="BD126" s="1">
        <f t="shared" si="12"/>
        <v>0.48101709809097021</v>
      </c>
      <c r="BE126" s="1">
        <f t="shared" si="12"/>
        <v>0.45811152199140021</v>
      </c>
      <c r="BF126" s="1">
        <f t="shared" si="12"/>
        <v>0.43629668761085727</v>
      </c>
      <c r="BG126" s="1">
        <f t="shared" si="12"/>
        <v>0.41552065486748313</v>
      </c>
      <c r="BH126" s="1">
        <f t="shared" si="12"/>
        <v>0.39573395701665059</v>
      </c>
      <c r="BI126" s="1">
        <f t="shared" si="12"/>
        <v>0.37688948287300061</v>
      </c>
      <c r="BJ126" s="1">
        <f t="shared" si="12"/>
        <v>0.35894236464095297</v>
      </c>
      <c r="BK126" s="1">
        <f t="shared" si="12"/>
        <v>0.3418498710866219</v>
      </c>
      <c r="BL126" s="1">
        <f t="shared" si="12"/>
        <v>0.32557130579678267</v>
      </c>
      <c r="BM126" s="1">
        <f t="shared" si="12"/>
        <v>0.31006791028265024</v>
      </c>
      <c r="BN126" s="1">
        <f t="shared" si="12"/>
        <v>0.29530277169776209</v>
      </c>
      <c r="BO126" s="1">
        <f t="shared" si="12"/>
        <v>0.28124073495024959</v>
      </c>
      <c r="BP126" s="1">
        <f t="shared" si="12"/>
        <v>0.2678483190002377</v>
      </c>
      <c r="BQ126" s="1">
        <f t="shared" si="12"/>
        <v>0.25509363714308358</v>
      </c>
      <c r="BR126" s="1">
        <f t="shared" si="12"/>
        <v>0.24294632108865097</v>
      </c>
      <c r="BS126" s="1">
        <f t="shared" si="12"/>
        <v>0.23137744865585813</v>
      </c>
      <c r="BT126" s="1">
        <f t="shared" si="12"/>
        <v>0.220359474910341</v>
      </c>
      <c r="BU126" s="1">
        <f t="shared" si="12"/>
        <v>0.20986616658127716</v>
      </c>
      <c r="BV126" s="1">
        <f t="shared" si="12"/>
        <v>0.19987253960121634</v>
      </c>
      <c r="BW126" s="1">
        <f t="shared" si="12"/>
        <v>0.19035479962020604</v>
      </c>
      <c r="BX126" s="1">
        <f t="shared" si="12"/>
        <v>0.18129028535257716</v>
      </c>
      <c r="BY126" s="1">
        <f t="shared" si="12"/>
        <v>0.17265741462150208</v>
      </c>
      <c r="BZ126" s="1">
        <f t="shared" si="12"/>
        <v>0.1644356329728591</v>
      </c>
      <c r="CA126" s="1">
        <f t="shared" si="12"/>
        <v>0.15660536473605632</v>
      </c>
      <c r="CB126" s="1">
        <f t="shared" si="12"/>
        <v>0.14914796641529171</v>
      </c>
      <c r="CC126" s="1">
        <f t="shared" si="12"/>
        <v>0.14204568230027784</v>
      </c>
      <c r="CD126" s="1">
        <f t="shared" si="12"/>
        <v>0.13528160219074079</v>
      </c>
      <c r="CE126" s="1">
        <f t="shared" si="12"/>
        <v>0.12883962113403885</v>
      </c>
      <c r="CF126" s="1">
        <f t="shared" si="12"/>
        <v>0.12270440108003698</v>
      </c>
      <c r="CG126" s="1">
        <f t="shared" si="12"/>
        <v>0.11686133436193999</v>
      </c>
      <c r="CH126" s="1">
        <f t="shared" si="12"/>
        <v>0.1112965089161333</v>
      </c>
      <c r="CI126" s="1">
        <f t="shared" si="12"/>
        <v>0.10599667515822221</v>
      </c>
      <c r="CJ126" s="1">
        <f t="shared" si="12"/>
        <v>0.10094921443640208</v>
      </c>
      <c r="CK126" s="1">
        <f t="shared" si="12"/>
        <v>9.6142108987049613E-2</v>
      </c>
      <c r="CL126" s="1">
        <f t="shared" si="12"/>
        <v>9.1563913320999626E-2</v>
      </c>
      <c r="CM126" s="1">
        <f t="shared" si="12"/>
        <v>8.7203726972380588E-2</v>
      </c>
      <c r="CN126" s="1">
        <f t="shared" si="12"/>
        <v>8.3051168545124371E-2</v>
      </c>
      <c r="CO126" s="1">
        <f t="shared" si="12"/>
        <v>7.9096350995356543E-2</v>
      </c>
      <c r="CP126" s="1">
        <f t="shared" si="12"/>
        <v>7.5329858090815757E-2</v>
      </c>
      <c r="CQ126" s="1">
        <f t="shared" si="12"/>
        <v>7.1742721991253117E-2</v>
      </c>
      <c r="CR126" s="1">
        <f t="shared" si="12"/>
        <v>6.8326401896431521E-2</v>
      </c>
      <c r="CS126" s="1">
        <f t="shared" si="12"/>
        <v>6.5072763710887174E-2</v>
      </c>
      <c r="CT126" s="1">
        <f t="shared" si="12"/>
        <v>6.1974060677035397E-2</v>
      </c>
      <c r="CU126" s="1">
        <f t="shared" si="12"/>
        <v>5.9022914930509894E-2</v>
      </c>
      <c r="CV126" s="1">
        <f t="shared" si="12"/>
        <v>5.6212299933818946E-2</v>
      </c>
      <c r="CW126" s="1">
        <f t="shared" si="12"/>
        <v>5.3535523746494243E-2</v>
      </c>
      <c r="CX126" s="1">
        <f t="shared" si="12"/>
        <v>5.0986213091899268E-2</v>
      </c>
      <c r="CY126" s="1">
        <f t="shared" si="12"/>
        <v>4.855829818276123E-2</v>
      </c>
      <c r="CZ126" s="1">
        <f t="shared" si="12"/>
        <v>4.6245998269296387E-2</v>
      </c>
      <c r="DA126" s="1">
        <f t="shared" si="12"/>
        <v>4.4043807875520369E-2</v>
      </c>
      <c r="DB126" s="1">
        <f t="shared" si="12"/>
        <v>4.1946483690971779E-2</v>
      </c>
      <c r="DC126" s="1">
        <f t="shared" ref="DC126:DT126" si="13">1/(1+$AO$3)^(DC124)</f>
        <v>3.9949032086639788E-2</v>
      </c>
      <c r="DD126" s="1">
        <f t="shared" si="13"/>
        <v>3.8046697225371226E-2</v>
      </c>
      <c r="DE126" s="1">
        <f t="shared" si="13"/>
        <v>3.6234949738448791E-2</v>
      </c>
      <c r="DF126" s="1">
        <f t="shared" si="13"/>
        <v>3.4509475941379798E-2</v>
      </c>
      <c r="DG126" s="1">
        <f t="shared" si="13"/>
        <v>3.2866167563218862E-2</v>
      </c>
      <c r="DH126" s="1">
        <f t="shared" si="13"/>
        <v>3.1301111964970339E-2</v>
      </c>
      <c r="DI126" s="1">
        <f t="shared" si="13"/>
        <v>2.9810582823781274E-2</v>
      </c>
      <c r="DJ126" s="1">
        <f t="shared" si="13"/>
        <v>2.8391031260744073E-2</v>
      </c>
      <c r="DK126" s="1">
        <f t="shared" si="13"/>
        <v>2.7039077391184833E-2</v>
      </c>
      <c r="DL126" s="1">
        <f t="shared" si="13"/>
        <v>2.5751502277318886E-2</v>
      </c>
      <c r="DM126" s="1">
        <f t="shared" si="13"/>
        <v>2.4525240264113228E-2</v>
      </c>
      <c r="DN126" s="1">
        <f t="shared" si="13"/>
        <v>2.3357371680107829E-2</v>
      </c>
      <c r="DO126" s="1">
        <f t="shared" si="13"/>
        <v>2.2245115885816989E-2</v>
      </c>
      <c r="DP126" s="1">
        <f t="shared" si="13"/>
        <v>2.1185824653159029E-2</v>
      </c>
      <c r="DQ126" s="1">
        <f t="shared" si="13"/>
        <v>2.0176975860151457E-2</v>
      </c>
      <c r="DR126" s="1">
        <f t="shared" si="13"/>
        <v>1.9216167485858526E-2</v>
      </c>
      <c r="DS126" s="1">
        <f t="shared" si="13"/>
        <v>1.8301111891293836E-2</v>
      </c>
      <c r="DT126" s="1">
        <f t="shared" si="13"/>
        <v>1.7429630372660796E-2</v>
      </c>
    </row>
    <row r="127" spans="2:124" x14ac:dyDescent="0.3">
      <c r="B127" s="18"/>
      <c r="C127" s="11" t="s">
        <v>64</v>
      </c>
      <c r="D127" s="11" t="s">
        <v>65</v>
      </c>
      <c r="E127" s="11" t="s">
        <v>66</v>
      </c>
      <c r="F127" s="17" t="s">
        <v>67</v>
      </c>
      <c r="G127" s="16" t="s">
        <v>68</v>
      </c>
      <c r="H127" s="1" t="s">
        <v>69</v>
      </c>
      <c r="I127" s="8" t="s">
        <v>70</v>
      </c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</row>
    <row r="128" spans="2:124" x14ac:dyDescent="0.3">
      <c r="B128" s="18"/>
      <c r="C128" s="19"/>
      <c r="D128" s="19"/>
      <c r="E128" s="19"/>
      <c r="F128" s="19"/>
      <c r="G128" s="19"/>
      <c r="I128" s="8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</row>
    <row r="129" spans="2:124" x14ac:dyDescent="0.3">
      <c r="B129" s="15" t="s">
        <v>71</v>
      </c>
      <c r="C129" s="1">
        <v>1</v>
      </c>
      <c r="D129" s="1">
        <v>2</v>
      </c>
      <c r="E129" s="1">
        <v>3</v>
      </c>
      <c r="F129" s="1">
        <v>4</v>
      </c>
      <c r="G129" s="1">
        <v>5</v>
      </c>
      <c r="H129" s="1">
        <v>1</v>
      </c>
      <c r="I129" s="1">
        <v>2</v>
      </c>
      <c r="J129" s="1">
        <v>3</v>
      </c>
      <c r="K129" s="1">
        <v>4</v>
      </c>
      <c r="L129" s="1">
        <v>5</v>
      </c>
      <c r="M129" s="1">
        <v>6</v>
      </c>
      <c r="N129" s="1">
        <v>7</v>
      </c>
      <c r="O129" s="1">
        <v>8</v>
      </c>
      <c r="P129" s="1">
        <v>9</v>
      </c>
      <c r="Q129" s="1">
        <v>10</v>
      </c>
      <c r="R129" s="1">
        <v>1</v>
      </c>
      <c r="S129" s="1">
        <v>2</v>
      </c>
      <c r="T129" s="1">
        <v>3</v>
      </c>
      <c r="U129" s="1">
        <v>4</v>
      </c>
      <c r="V129" s="1">
        <v>5</v>
      </c>
      <c r="W129" s="1">
        <v>1</v>
      </c>
      <c r="X129" s="1">
        <v>2</v>
      </c>
      <c r="Y129" s="1">
        <v>3</v>
      </c>
      <c r="Z129" s="1">
        <v>4</v>
      </c>
      <c r="AA129" s="1">
        <v>5</v>
      </c>
      <c r="AB129" s="1">
        <v>1</v>
      </c>
      <c r="AC129" s="1">
        <v>2</v>
      </c>
      <c r="AD129" s="1">
        <v>3</v>
      </c>
      <c r="AE129" s="1">
        <v>4</v>
      </c>
      <c r="AF129" s="1">
        <v>5</v>
      </c>
      <c r="AG129" s="1">
        <v>6</v>
      </c>
      <c r="AH129" s="1">
        <v>7</v>
      </c>
      <c r="AI129" s="1">
        <v>8</v>
      </c>
      <c r="AJ129" s="1">
        <v>9</v>
      </c>
      <c r="AK129" s="1">
        <v>10</v>
      </c>
      <c r="AM129" s="1" t="s">
        <v>72</v>
      </c>
      <c r="AN129" s="1" t="s">
        <v>73</v>
      </c>
      <c r="AP129" s="10" t="s">
        <v>74</v>
      </c>
      <c r="AQ129" s="10" t="s">
        <v>75</v>
      </c>
      <c r="AR129" s="10" t="s">
        <v>76</v>
      </c>
      <c r="AS129" s="10" t="s">
        <v>77</v>
      </c>
      <c r="AT129" s="10" t="s">
        <v>78</v>
      </c>
      <c r="AU129" s="10" t="s">
        <v>79</v>
      </c>
      <c r="AV129" s="10" t="s">
        <v>80</v>
      </c>
      <c r="AW129" s="10" t="s">
        <v>81</v>
      </c>
      <c r="AX129" s="10" t="s">
        <v>82</v>
      </c>
      <c r="AY129" s="10" t="s">
        <v>83</v>
      </c>
      <c r="AZ129" s="10" t="s">
        <v>84</v>
      </c>
      <c r="BA129" s="10" t="s">
        <v>85</v>
      </c>
      <c r="BB129" s="10" t="s">
        <v>86</v>
      </c>
      <c r="BC129" s="10" t="s">
        <v>87</v>
      </c>
      <c r="BD129" s="10" t="s">
        <v>88</v>
      </c>
      <c r="BE129" s="10" t="s">
        <v>89</v>
      </c>
      <c r="BF129" s="10" t="s">
        <v>90</v>
      </c>
      <c r="BG129" s="10" t="s">
        <v>91</v>
      </c>
      <c r="BH129" s="10" t="s">
        <v>92</v>
      </c>
      <c r="BI129" s="10" t="s">
        <v>93</v>
      </c>
      <c r="BJ129" s="10" t="s">
        <v>94</v>
      </c>
      <c r="BK129" s="10" t="s">
        <v>95</v>
      </c>
      <c r="BL129" s="10" t="s">
        <v>96</v>
      </c>
      <c r="BM129" s="10" t="s">
        <v>97</v>
      </c>
      <c r="BN129" s="10" t="s">
        <v>98</v>
      </c>
      <c r="BO129" s="10" t="s">
        <v>99</v>
      </c>
      <c r="BP129" s="10" t="s">
        <v>100</v>
      </c>
      <c r="BQ129" s="10" t="s">
        <v>101</v>
      </c>
      <c r="BR129" s="10" t="s">
        <v>102</v>
      </c>
      <c r="BS129" s="10" t="s">
        <v>103</v>
      </c>
      <c r="BT129" s="10" t="s">
        <v>104</v>
      </c>
      <c r="BU129" s="10" t="s">
        <v>105</v>
      </c>
      <c r="BV129" s="10" t="s">
        <v>106</v>
      </c>
      <c r="BW129" s="10" t="s">
        <v>107</v>
      </c>
      <c r="BX129" s="10" t="s">
        <v>108</v>
      </c>
      <c r="BY129" s="10" t="s">
        <v>109</v>
      </c>
      <c r="BZ129" s="10" t="s">
        <v>110</v>
      </c>
      <c r="CA129" s="10" t="s">
        <v>111</v>
      </c>
      <c r="CB129" s="10" t="s">
        <v>112</v>
      </c>
      <c r="CC129" s="10" t="s">
        <v>113</v>
      </c>
      <c r="CD129" s="10" t="s">
        <v>114</v>
      </c>
      <c r="CE129" s="10" t="s">
        <v>115</v>
      </c>
      <c r="CF129" s="10" t="s">
        <v>116</v>
      </c>
      <c r="CG129" s="10" t="s">
        <v>117</v>
      </c>
      <c r="CH129" s="10" t="s">
        <v>118</v>
      </c>
      <c r="CI129" s="10" t="s">
        <v>119</v>
      </c>
      <c r="CJ129" s="10" t="s">
        <v>120</v>
      </c>
      <c r="CK129" s="10" t="s">
        <v>121</v>
      </c>
      <c r="CL129" s="10" t="s">
        <v>122</v>
      </c>
      <c r="CM129" s="10" t="s">
        <v>123</v>
      </c>
      <c r="CN129" s="10" t="s">
        <v>124</v>
      </c>
      <c r="CO129" s="10" t="s">
        <v>125</v>
      </c>
      <c r="CP129" s="10" t="s">
        <v>126</v>
      </c>
      <c r="CQ129" s="10" t="s">
        <v>127</v>
      </c>
      <c r="CR129" s="10" t="s">
        <v>128</v>
      </c>
      <c r="CS129" s="10" t="s">
        <v>129</v>
      </c>
      <c r="CT129" s="10" t="s">
        <v>130</v>
      </c>
      <c r="CU129" s="10" t="s">
        <v>131</v>
      </c>
      <c r="CV129" s="10" t="s">
        <v>132</v>
      </c>
      <c r="CW129" s="10" t="s">
        <v>133</v>
      </c>
      <c r="CX129" s="10" t="s">
        <v>134</v>
      </c>
      <c r="CY129" s="10" t="s">
        <v>135</v>
      </c>
      <c r="CZ129" s="10" t="s">
        <v>136</v>
      </c>
      <c r="DA129" s="10" t="s">
        <v>137</v>
      </c>
      <c r="DB129" s="10" t="s">
        <v>138</v>
      </c>
      <c r="DC129" s="10" t="s">
        <v>139</v>
      </c>
      <c r="DD129" s="10" t="s">
        <v>140</v>
      </c>
      <c r="DE129" s="10" t="s">
        <v>141</v>
      </c>
      <c r="DF129" s="10" t="s">
        <v>142</v>
      </c>
      <c r="DG129" s="10" t="s">
        <v>143</v>
      </c>
      <c r="DH129" s="10" t="s">
        <v>144</v>
      </c>
      <c r="DI129" s="10" t="s">
        <v>145</v>
      </c>
      <c r="DJ129" s="10" t="s">
        <v>146</v>
      </c>
      <c r="DK129" s="10" t="s">
        <v>147</v>
      </c>
      <c r="DL129" s="10" t="s">
        <v>148</v>
      </c>
      <c r="DM129" s="10" t="s">
        <v>149</v>
      </c>
      <c r="DN129" s="10" t="s">
        <v>150</v>
      </c>
      <c r="DO129" s="10" t="s">
        <v>151</v>
      </c>
      <c r="DP129" s="10" t="s">
        <v>152</v>
      </c>
      <c r="DQ129" s="10" t="s">
        <v>153</v>
      </c>
      <c r="DR129" s="10" t="s">
        <v>154</v>
      </c>
      <c r="DS129" s="10" t="s">
        <v>155</v>
      </c>
      <c r="DT129" s="10" t="s">
        <v>156</v>
      </c>
    </row>
    <row r="130" spans="2:124" x14ac:dyDescent="0.3">
      <c r="B130">
        <v>1</v>
      </c>
      <c r="C130" s="9">
        <v>0</v>
      </c>
      <c r="D130" s="9">
        <v>0.255</v>
      </c>
      <c r="E130" s="9">
        <v>0.245</v>
      </c>
      <c r="F130" s="9">
        <v>0</v>
      </c>
      <c r="G130" s="9">
        <v>0</v>
      </c>
      <c r="H130" s="10">
        <v>0</v>
      </c>
      <c r="I130" s="10">
        <v>0.16667000000000001</v>
      </c>
      <c r="J130" s="10">
        <v>0.16667000000000001</v>
      </c>
      <c r="K130" s="10">
        <v>0.16667000000000001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" t="s">
        <v>157</v>
      </c>
      <c r="AM130" s="20">
        <v>0</v>
      </c>
      <c r="AN130" s="21">
        <v>0</v>
      </c>
      <c r="AP130" s="1">
        <f t="array" ref="AP130:AP164">MMULT(C130:AK164,AM130:AM164)</f>
        <v>0</v>
      </c>
      <c r="AQ130" s="1">
        <f t="array" ref="AQ130:AQ164">MMULT($C$10:$AK$44,AP130:AP164)</f>
        <v>0</v>
      </c>
      <c r="AR130" s="1">
        <f t="array" ref="AR130:AR164">MMULT($C$10:$AK$44,AQ130:AQ164)</f>
        <v>0</v>
      </c>
      <c r="AS130" s="1">
        <f t="array" ref="AS130:AS164">MMULT($C$10:$AK$44,AR130:AR164)</f>
        <v>0</v>
      </c>
      <c r="AT130" s="1">
        <f t="array" ref="AT130:AT164">MMULT($C$10:$AK$44,AS130:AS164)</f>
        <v>0</v>
      </c>
      <c r="AU130" s="1">
        <f t="array" ref="AU130:AU164">MMULT($C$10:$AK$44,AT130:AT164)</f>
        <v>0</v>
      </c>
      <c r="AV130" s="1">
        <f t="array" ref="AV130:AV164">MMULT($C$10:$AK$44,AU130:AU164)</f>
        <v>0</v>
      </c>
      <c r="AW130" s="1">
        <f t="array" ref="AW130:AW164">MMULT($C$10:$AK$44,AV130:AV164)</f>
        <v>0</v>
      </c>
      <c r="AX130" s="1">
        <f t="array" ref="AX130:AX164">MMULT($C$10:$AK$44,AW130:AW164)</f>
        <v>0</v>
      </c>
      <c r="AY130" s="1">
        <f t="array" ref="AY130:AY164">MMULT($C$10:$AK$44,AX130:AX164)</f>
        <v>0</v>
      </c>
      <c r="AZ130" s="1">
        <f t="array" ref="AZ130:AZ164">MMULT($C$10:$AK$44,AY130:AY164)</f>
        <v>0</v>
      </c>
      <c r="BA130" s="1">
        <f t="array" ref="BA130:BA164">MMULT($C$10:$AK$44,AZ130:AZ164)</f>
        <v>0</v>
      </c>
      <c r="BB130" s="1">
        <f t="array" ref="BB130:BB164">MMULT($C$10:$AK$44,BA130:BA164)</f>
        <v>0</v>
      </c>
      <c r="BC130" s="1">
        <f t="array" ref="BC130:BC164">MMULT($C$10:$AK$44,BB130:BB164)</f>
        <v>0</v>
      </c>
      <c r="BD130" s="1">
        <f t="array" ref="BD130:BD164">MMULT($C$10:$AK$44,BC130:BC164)</f>
        <v>0</v>
      </c>
      <c r="BE130" s="1">
        <f t="array" ref="BE130:BE164">MMULT($C$10:$AK$44,BD130:BD164)</f>
        <v>0</v>
      </c>
      <c r="BF130" s="1">
        <f t="array" ref="BF130:BF164">MMULT($C$10:$AK$44,BE130:BE164)</f>
        <v>0</v>
      </c>
      <c r="BG130" s="1">
        <f t="array" ref="BG130:BG164">MMULT($C$10:$AK$44,BF130:BF164)</f>
        <v>0</v>
      </c>
      <c r="BH130" s="1">
        <f t="array" ref="BH130:BH164">MMULT($C$10:$AK$44,BG130:BG164)</f>
        <v>0</v>
      </c>
      <c r="BI130" s="1">
        <f t="array" ref="BI130:BI164">MMULT($C$10:$AK$44,BH130:BH164)</f>
        <v>0</v>
      </c>
      <c r="BJ130" s="1">
        <f t="array" ref="BJ130:BJ164">MMULT($C$10:$AK$44,BI130:BI164)</f>
        <v>0</v>
      </c>
      <c r="BK130" s="1">
        <f t="array" ref="BK130:BK164">MMULT($C$10:$AK$44,BJ130:BJ164)</f>
        <v>0</v>
      </c>
      <c r="BL130" s="1">
        <f t="array" ref="BL130:BL164">MMULT($C$10:$AK$44,BK130:BK164)</f>
        <v>0</v>
      </c>
      <c r="BM130" s="1">
        <f t="array" ref="BM130:BM164">MMULT($C$10:$AK$44,BL130:BL164)</f>
        <v>0</v>
      </c>
      <c r="BN130" s="1">
        <f t="array" ref="BN130:BN164">MMULT($C$10:$AK$44,BM130:BM164)</f>
        <v>0</v>
      </c>
      <c r="BO130" s="1">
        <f t="array" ref="BO130:BO164">MMULT($C$10:$AK$44,BN130:BN164)</f>
        <v>0</v>
      </c>
      <c r="BP130" s="1">
        <f t="array" ref="BP130:BP164">MMULT($C$10:$AK$44,BO130:BO164)</f>
        <v>0</v>
      </c>
      <c r="BQ130" s="1">
        <f t="array" ref="BQ130:BQ164">MMULT($C$10:$AK$44,BP130:BP164)</f>
        <v>0</v>
      </c>
      <c r="BR130" s="1">
        <f t="array" ref="BR130:BR164">MMULT($C$10:$AK$44,BQ130:BQ164)</f>
        <v>0</v>
      </c>
      <c r="BS130" s="1">
        <f t="array" ref="BS130:BS164">MMULT($C$10:$AK$44,BR130:BR164)</f>
        <v>0</v>
      </c>
      <c r="BT130" s="1">
        <f t="array" ref="BT130:BT164">MMULT($C$10:$AK$44,BS130:BS164)</f>
        <v>0</v>
      </c>
      <c r="BU130" s="1">
        <f t="array" ref="BU130:BU164">MMULT($C$10:$AK$44,BT130:BT164)</f>
        <v>0</v>
      </c>
      <c r="BV130" s="1">
        <f t="array" ref="BV130:BV164">MMULT($C$10:$AK$44,BU130:BU164)</f>
        <v>0</v>
      </c>
      <c r="BW130" s="1">
        <f t="array" ref="BW130:BW164">MMULT($C$10:$AK$44,BV130:BV164)</f>
        <v>0</v>
      </c>
      <c r="BX130" s="1">
        <f t="array" ref="BX130:BX164">MMULT($C$10:$AK$44,BW130:BW164)</f>
        <v>0</v>
      </c>
      <c r="BY130" s="1">
        <f t="array" ref="BY130:BY164">MMULT($C$10:$AK$44,BX130:BX164)</f>
        <v>0</v>
      </c>
      <c r="BZ130" s="1">
        <f t="array" ref="BZ130:BZ164">MMULT($C$10:$AK$44,BY130:BY164)</f>
        <v>0</v>
      </c>
      <c r="CA130" s="1">
        <f t="array" ref="CA130:CA164">MMULT($C$10:$AK$44,BZ130:BZ164)</f>
        <v>0</v>
      </c>
      <c r="CB130" s="1">
        <f t="array" ref="CB130:CB164">MMULT($C$10:$AK$44,CA130:CA164)</f>
        <v>0</v>
      </c>
      <c r="CC130" s="1">
        <f t="array" ref="CC130:CC164">MMULT($C$10:$AK$44,CB130:CB164)</f>
        <v>0</v>
      </c>
      <c r="CD130" s="1">
        <f t="array" ref="CD130:CD164">MMULT($C$10:$AK$44,CC130:CC164)</f>
        <v>0</v>
      </c>
      <c r="CE130" s="1">
        <f t="array" ref="CE130:CE164">MMULT($C$10:$AK$44,CD130:CD164)</f>
        <v>0</v>
      </c>
      <c r="CF130" s="1">
        <f t="array" ref="CF130:CF164">MMULT($C$10:$AK$44,CE130:CE164)</f>
        <v>0</v>
      </c>
      <c r="CG130" s="1">
        <f t="array" ref="CG130:CG164">MMULT($C$10:$AK$44,CF130:CF164)</f>
        <v>0</v>
      </c>
      <c r="CH130" s="1">
        <f t="array" ref="CH130:CH164">MMULT($C$10:$AK$44,CG130:CG164)</f>
        <v>0</v>
      </c>
      <c r="CI130" s="1">
        <f t="array" ref="CI130:CI164">MMULT($C$10:$AK$44,CH130:CH164)</f>
        <v>0</v>
      </c>
      <c r="CJ130" s="1">
        <f t="array" ref="CJ130:CJ164">MMULT($C$10:$AK$44,CI130:CI164)</f>
        <v>0</v>
      </c>
      <c r="CK130" s="1">
        <f t="array" ref="CK130:CK164">MMULT($C$10:$AK$44,CJ130:CJ164)</f>
        <v>0</v>
      </c>
      <c r="CL130" s="1">
        <f t="array" ref="CL130:CL164">MMULT($C$10:$AK$44,CK130:CK164)</f>
        <v>0</v>
      </c>
      <c r="CM130" s="1">
        <f t="array" ref="CM130:CM164">MMULT($C$10:$AK$44,CL130:CL164)</f>
        <v>0</v>
      </c>
      <c r="CN130" s="1">
        <f t="array" ref="CN130:CN164">MMULT($C$10:$AK$44,CM130:CM164)</f>
        <v>0</v>
      </c>
      <c r="CO130" s="1">
        <f t="array" ref="CO130:CO164">MMULT($C$10:$AK$44,CN130:CN164)</f>
        <v>0</v>
      </c>
      <c r="CP130" s="1">
        <f t="array" ref="CP130:CP164">MMULT($C$10:$AK$44,CO130:CO164)</f>
        <v>0</v>
      </c>
      <c r="CQ130" s="1">
        <f t="array" ref="CQ130:CQ164">MMULT($C$10:$AK$44,CP130:CP164)</f>
        <v>0</v>
      </c>
      <c r="CR130" s="1">
        <f t="array" ref="CR130:CR164">MMULT($C$10:$AK$44,CQ130:CQ164)</f>
        <v>0</v>
      </c>
      <c r="CS130" s="1">
        <f t="array" ref="CS130:CS164">MMULT($C$10:$AK$44,CR130:CR164)</f>
        <v>0</v>
      </c>
      <c r="CT130" s="1">
        <f t="array" ref="CT130:CT164">MMULT($C$10:$AK$44,CS130:CS164)</f>
        <v>0</v>
      </c>
      <c r="CU130" s="1">
        <f t="array" ref="CU130:CU164">MMULT($C$10:$AK$44,CT130:CT164)</f>
        <v>0</v>
      </c>
      <c r="CV130" s="1">
        <f t="array" ref="CV130:CV164">MMULT($C$10:$AK$44,CU130:CU164)</f>
        <v>0</v>
      </c>
      <c r="CW130" s="1">
        <f t="array" ref="CW130:CW164">MMULT($C$10:$AK$44,CV130:CV164)</f>
        <v>0</v>
      </c>
      <c r="CX130" s="1">
        <f t="array" ref="CX130:CX164">MMULT($C$10:$AK$44,CW130:CW164)</f>
        <v>0</v>
      </c>
      <c r="CY130" s="1">
        <f t="array" ref="CY130:CY164">MMULT($C$10:$AK$44,CX130:CX164)</f>
        <v>0</v>
      </c>
      <c r="CZ130" s="1">
        <f t="array" ref="CZ130:CZ164">MMULT($C$10:$AK$44,CY130:CY164)</f>
        <v>0</v>
      </c>
      <c r="DA130" s="1">
        <f t="array" ref="DA130:DA164">MMULT($C$10:$AK$44,CZ130:CZ164)</f>
        <v>0</v>
      </c>
      <c r="DB130" s="1">
        <f t="array" ref="DB130:DB164">MMULT($C$10:$AK$44,DA130:DA164)</f>
        <v>0</v>
      </c>
      <c r="DC130" s="1">
        <f t="array" ref="DC130:DC164">MMULT($C$10:$AK$44,DB130:DB164)</f>
        <v>0</v>
      </c>
      <c r="DD130" s="1">
        <f t="array" ref="DD130:DD164">MMULT($C$10:$AK$44,DC130:DC164)</f>
        <v>0</v>
      </c>
      <c r="DE130" s="1">
        <f t="array" ref="DE130:DE164">MMULT($C$10:$AK$44,DD130:DD164)</f>
        <v>0</v>
      </c>
      <c r="DF130" s="1">
        <f t="array" ref="DF130:DF164">MMULT($C$10:$AK$44,DE130:DE164)</f>
        <v>0</v>
      </c>
      <c r="DG130" s="1">
        <f t="array" ref="DG130:DG164">MMULT($C$10:$AK$44,DF130:DF164)</f>
        <v>0</v>
      </c>
      <c r="DH130" s="1">
        <f t="array" ref="DH130:DH164">MMULT($C$10:$AK$44,DG130:DG164)</f>
        <v>0</v>
      </c>
      <c r="DI130" s="1">
        <f t="array" ref="DI130:DI164">MMULT($C$10:$AK$44,DH130:DH164)</f>
        <v>0</v>
      </c>
      <c r="DJ130" s="1">
        <f t="array" ref="DJ130:DJ164">MMULT($C$10:$AK$44,DI130:DI164)</f>
        <v>0</v>
      </c>
      <c r="DK130" s="1">
        <f t="array" ref="DK130:DK164">MMULT($C$10:$AK$44,DJ130:DJ164)</f>
        <v>0</v>
      </c>
      <c r="DL130" s="1">
        <f t="array" ref="DL130:DL164">MMULT($C$10:$AK$44,DK130:DK164)</f>
        <v>0</v>
      </c>
      <c r="DM130" s="1">
        <f t="array" ref="DM130:DM164">MMULT($C$10:$AK$44,DL130:DL164)</f>
        <v>0</v>
      </c>
      <c r="DN130" s="1">
        <f t="array" ref="DN130:DN164">MMULT($C$10:$AK$44,DM130:DM164)</f>
        <v>0</v>
      </c>
      <c r="DO130" s="1">
        <f t="array" ref="DO130:DO164">MMULT($C$10:$AK$44,DN130:DN164)</f>
        <v>0</v>
      </c>
      <c r="DP130" s="1">
        <f t="array" ref="DP130:DP164">MMULT($C$10:$AK$44,DO130:DO164)</f>
        <v>0</v>
      </c>
      <c r="DQ130" s="1">
        <f t="array" ref="DQ130:DQ164">MMULT($C$10:$AK$44,DP130:DP164)</f>
        <v>0</v>
      </c>
      <c r="DR130" s="1">
        <f t="array" ref="DR130:DR164">MMULT($C$10:$AK$44,DQ130:DQ164)</f>
        <v>0</v>
      </c>
      <c r="DS130" s="1">
        <f t="array" ref="DS130:DS164">MMULT($C$10:$AK$44,DR130:DR164)</f>
        <v>0</v>
      </c>
      <c r="DT130" s="1">
        <f t="array" ref="DT130:DT164">MMULT($C$10:$AK$44,DS130:DS164)</f>
        <v>0</v>
      </c>
    </row>
    <row r="131" spans="2:124" x14ac:dyDescent="0.3">
      <c r="B131">
        <v>2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M131" s="20">
        <v>0</v>
      </c>
      <c r="AN131" s="2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</row>
    <row r="132" spans="2:124" x14ac:dyDescent="0.3">
      <c r="B132">
        <v>3</v>
      </c>
      <c r="C132" s="9">
        <v>0</v>
      </c>
      <c r="D132" s="9">
        <v>1</v>
      </c>
      <c r="E132" s="9">
        <v>0</v>
      </c>
      <c r="F132" s="9">
        <v>0</v>
      </c>
      <c r="G132" s="9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M132" s="20">
        <v>0</v>
      </c>
      <c r="AN132" s="2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</row>
    <row r="133" spans="2:124" x14ac:dyDescent="0.3">
      <c r="B133">
        <v>4</v>
      </c>
      <c r="C133" s="23">
        <v>0</v>
      </c>
      <c r="D133" s="23">
        <v>0</v>
      </c>
      <c r="E133" s="23">
        <v>1</v>
      </c>
      <c r="F133" s="23">
        <v>0</v>
      </c>
      <c r="G133" s="23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M133" s="20">
        <v>0</v>
      </c>
      <c r="AN133" s="2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</row>
    <row r="134" spans="2:124" x14ac:dyDescent="0.3">
      <c r="B134">
        <v>5</v>
      </c>
      <c r="C134" s="26">
        <v>0</v>
      </c>
      <c r="D134" s="26">
        <v>0</v>
      </c>
      <c r="E134" s="26">
        <v>0</v>
      </c>
      <c r="F134" s="26">
        <v>1</v>
      </c>
      <c r="G134" s="26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8">
        <v>0</v>
      </c>
      <c r="AC134" s="28">
        <v>0</v>
      </c>
      <c r="AD134" s="28">
        <v>0</v>
      </c>
      <c r="AE134" s="28">
        <v>0</v>
      </c>
      <c r="AF134" s="28">
        <v>0</v>
      </c>
      <c r="AG134" s="28">
        <v>0</v>
      </c>
      <c r="AH134" s="28">
        <v>0</v>
      </c>
      <c r="AI134" s="28">
        <v>0</v>
      </c>
      <c r="AJ134" s="28">
        <v>0</v>
      </c>
      <c r="AK134" s="28">
        <v>0</v>
      </c>
      <c r="AM134" s="20">
        <v>0</v>
      </c>
      <c r="AN134" s="21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0</v>
      </c>
      <c r="BC134" s="22">
        <v>0</v>
      </c>
      <c r="BD134" s="22">
        <v>0</v>
      </c>
      <c r="BE134" s="22">
        <v>0</v>
      </c>
      <c r="BF134" s="22">
        <v>0</v>
      </c>
      <c r="BG134" s="22">
        <v>0</v>
      </c>
      <c r="BH134" s="22">
        <v>0</v>
      </c>
      <c r="BI134" s="22">
        <v>0</v>
      </c>
      <c r="BJ134" s="22">
        <v>0</v>
      </c>
      <c r="BK134" s="22">
        <v>0</v>
      </c>
      <c r="BL134" s="22">
        <v>0</v>
      </c>
      <c r="BM134" s="22">
        <v>0</v>
      </c>
      <c r="BN134" s="22">
        <v>0</v>
      </c>
      <c r="BO134" s="22">
        <v>0</v>
      </c>
      <c r="BP134" s="22">
        <v>0</v>
      </c>
      <c r="BQ134" s="22">
        <v>0</v>
      </c>
      <c r="BR134" s="22">
        <v>0</v>
      </c>
      <c r="BS134" s="22">
        <v>0</v>
      </c>
      <c r="BT134" s="22">
        <v>0</v>
      </c>
      <c r="BU134" s="22">
        <v>0</v>
      </c>
      <c r="BV134" s="22">
        <v>0</v>
      </c>
      <c r="BW134" s="22">
        <v>0</v>
      </c>
      <c r="BX134" s="22">
        <v>0</v>
      </c>
      <c r="BY134" s="22">
        <v>0</v>
      </c>
      <c r="BZ134" s="22">
        <v>0</v>
      </c>
      <c r="CA134" s="22">
        <v>0</v>
      </c>
      <c r="CB134" s="22">
        <v>0</v>
      </c>
      <c r="CC134" s="22">
        <v>0</v>
      </c>
      <c r="CD134" s="22">
        <v>0</v>
      </c>
      <c r="CE134" s="22">
        <v>0</v>
      </c>
      <c r="CF134" s="22">
        <v>0</v>
      </c>
      <c r="CG134" s="22">
        <v>0</v>
      </c>
      <c r="CH134" s="22">
        <v>0</v>
      </c>
      <c r="CI134" s="22">
        <v>0</v>
      </c>
      <c r="CJ134" s="22">
        <v>0</v>
      </c>
      <c r="CK134" s="22">
        <v>0</v>
      </c>
      <c r="CL134" s="22">
        <v>0</v>
      </c>
      <c r="CM134" s="22">
        <v>0</v>
      </c>
      <c r="CN134" s="22">
        <v>0</v>
      </c>
      <c r="CO134" s="22">
        <v>0</v>
      </c>
      <c r="CP134" s="22">
        <v>0</v>
      </c>
      <c r="CQ134" s="22">
        <v>0</v>
      </c>
      <c r="CR134" s="22">
        <v>0</v>
      </c>
      <c r="CS134" s="22">
        <v>0</v>
      </c>
      <c r="CT134" s="22">
        <v>0</v>
      </c>
      <c r="CU134" s="22">
        <v>0</v>
      </c>
      <c r="CV134" s="22">
        <v>0</v>
      </c>
      <c r="CW134" s="22">
        <v>0</v>
      </c>
      <c r="CX134" s="22">
        <v>0</v>
      </c>
      <c r="CY134" s="22">
        <v>0</v>
      </c>
      <c r="CZ134" s="22">
        <v>0</v>
      </c>
      <c r="DA134" s="22">
        <v>0</v>
      </c>
      <c r="DB134" s="22">
        <v>0</v>
      </c>
      <c r="DC134" s="22">
        <v>0</v>
      </c>
      <c r="DD134" s="22">
        <v>0</v>
      </c>
      <c r="DE134" s="22">
        <v>0</v>
      </c>
      <c r="DF134" s="22">
        <v>0</v>
      </c>
      <c r="DG134" s="22">
        <v>0</v>
      </c>
      <c r="DH134" s="22">
        <v>0</v>
      </c>
      <c r="DI134" s="22">
        <v>0</v>
      </c>
      <c r="DJ134" s="22">
        <v>0</v>
      </c>
      <c r="DK134" s="22">
        <v>0</v>
      </c>
      <c r="DL134" s="22">
        <v>0</v>
      </c>
      <c r="DM134" s="22">
        <v>0</v>
      </c>
      <c r="DN134" s="22">
        <v>0</v>
      </c>
      <c r="DO134" s="22">
        <v>0</v>
      </c>
      <c r="DP134" s="22">
        <v>0</v>
      </c>
      <c r="DQ134" s="22">
        <v>0</v>
      </c>
      <c r="DR134" s="22">
        <v>0</v>
      </c>
      <c r="DS134" s="22">
        <v>0</v>
      </c>
      <c r="DT134" s="22">
        <v>0</v>
      </c>
    </row>
    <row r="135" spans="2:124" x14ac:dyDescent="0.3">
      <c r="B135">
        <v>1</v>
      </c>
      <c r="C135" s="10">
        <v>0</v>
      </c>
      <c r="D135" s="10">
        <v>0.255</v>
      </c>
      <c r="E135" s="10">
        <v>0.245</v>
      </c>
      <c r="F135" s="10">
        <v>0</v>
      </c>
      <c r="G135" s="10">
        <v>0</v>
      </c>
      <c r="H135" s="9">
        <v>0</v>
      </c>
      <c r="I135" s="9">
        <v>0.16667000000000001</v>
      </c>
      <c r="J135" s="9">
        <v>0.16667000000000001</v>
      </c>
      <c r="K135" s="9">
        <v>0.16667000000000001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M135" s="20">
        <v>0</v>
      </c>
      <c r="AN135" s="2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</row>
    <row r="136" spans="2:124" x14ac:dyDescent="0.3">
      <c r="B136">
        <v>2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9">
        <v>1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M136" s="20">
        <v>0</v>
      </c>
      <c r="AN136" s="2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</row>
    <row r="137" spans="2:124" x14ac:dyDescent="0.3">
      <c r="B137">
        <v>3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9">
        <v>0</v>
      </c>
      <c r="I137" s="9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M137" s="20">
        <v>0</v>
      </c>
      <c r="AN137" s="2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</row>
    <row r="138" spans="2:124" x14ac:dyDescent="0.3">
      <c r="B138">
        <v>4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9">
        <v>0</v>
      </c>
      <c r="I138" s="9">
        <v>0</v>
      </c>
      <c r="J138" s="9">
        <v>1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M138" s="20">
        <v>0</v>
      </c>
      <c r="AN138" s="2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</row>
    <row r="139" spans="2:124" x14ac:dyDescent="0.3">
      <c r="B139">
        <v>5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9">
        <v>0</v>
      </c>
      <c r="I139" s="9">
        <v>0</v>
      </c>
      <c r="J139" s="9">
        <v>0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M139" s="20">
        <v>0</v>
      </c>
      <c r="AN139" s="2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</row>
    <row r="140" spans="2:124" x14ac:dyDescent="0.3">
      <c r="B140">
        <v>6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9">
        <v>0</v>
      </c>
      <c r="I140" s="9">
        <v>0</v>
      </c>
      <c r="J140" s="9">
        <v>0</v>
      </c>
      <c r="K140" s="9">
        <v>0</v>
      </c>
      <c r="L140" s="9">
        <v>1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M140" s="20">
        <v>0</v>
      </c>
      <c r="AN140" s="2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</row>
    <row r="141" spans="2:124" x14ac:dyDescent="0.3">
      <c r="B141">
        <v>7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1</v>
      </c>
      <c r="N141" s="9">
        <v>0</v>
      </c>
      <c r="O141" s="9">
        <v>0</v>
      </c>
      <c r="P141" s="9">
        <v>0</v>
      </c>
      <c r="Q141" s="9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M141" s="20">
        <v>0</v>
      </c>
      <c r="AN141" s="2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</row>
    <row r="142" spans="2:124" x14ac:dyDescent="0.3">
      <c r="B142">
        <v>8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M142" s="20">
        <v>0</v>
      </c>
      <c r="AN142" s="2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</row>
    <row r="143" spans="2:124" x14ac:dyDescent="0.3">
      <c r="B143">
        <v>9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1</v>
      </c>
      <c r="P143" s="23">
        <v>0</v>
      </c>
      <c r="Q143" s="23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M143" s="20">
        <v>0</v>
      </c>
      <c r="AN143" s="2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</row>
    <row r="144" spans="2:124" x14ac:dyDescent="0.3">
      <c r="B144">
        <v>10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1</v>
      </c>
      <c r="Q144" s="26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8">
        <v>0</v>
      </c>
      <c r="AC144" s="28">
        <v>0</v>
      </c>
      <c r="AD144" s="28">
        <v>0</v>
      </c>
      <c r="AE144" s="28">
        <v>0</v>
      </c>
      <c r="AF144" s="28">
        <v>0</v>
      </c>
      <c r="AG144" s="28">
        <v>0</v>
      </c>
      <c r="AH144" s="28">
        <v>0</v>
      </c>
      <c r="AI144" s="28">
        <v>0</v>
      </c>
      <c r="AJ144" s="28">
        <v>0</v>
      </c>
      <c r="AK144" s="28">
        <v>0</v>
      </c>
      <c r="AM144" s="20">
        <v>0</v>
      </c>
      <c r="AN144" s="21">
        <v>0</v>
      </c>
      <c r="AP144" s="22">
        <v>0</v>
      </c>
      <c r="AQ144" s="22">
        <v>0</v>
      </c>
      <c r="AR144" s="22">
        <v>0</v>
      </c>
      <c r="AS144" s="22">
        <v>0</v>
      </c>
      <c r="AT144" s="22">
        <v>0</v>
      </c>
      <c r="AU144" s="22">
        <v>0</v>
      </c>
      <c r="AV144" s="22">
        <v>0</v>
      </c>
      <c r="AW144" s="22">
        <v>0</v>
      </c>
      <c r="AX144" s="22">
        <v>0</v>
      </c>
      <c r="AY144" s="22">
        <v>0</v>
      </c>
      <c r="AZ144" s="22">
        <v>0</v>
      </c>
      <c r="BA144" s="22">
        <v>0</v>
      </c>
      <c r="BB144" s="22">
        <v>0</v>
      </c>
      <c r="BC144" s="22">
        <v>0</v>
      </c>
      <c r="BD144" s="22">
        <v>0</v>
      </c>
      <c r="BE144" s="22">
        <v>0</v>
      </c>
      <c r="BF144" s="22">
        <v>0</v>
      </c>
      <c r="BG144" s="22">
        <v>0</v>
      </c>
      <c r="BH144" s="22">
        <v>0</v>
      </c>
      <c r="BI144" s="22">
        <v>0</v>
      </c>
      <c r="BJ144" s="22">
        <v>0</v>
      </c>
      <c r="BK144" s="22">
        <v>0</v>
      </c>
      <c r="BL144" s="22">
        <v>0</v>
      </c>
      <c r="BM144" s="22">
        <v>0</v>
      </c>
      <c r="BN144" s="22">
        <v>0</v>
      </c>
      <c r="BO144" s="22">
        <v>0</v>
      </c>
      <c r="BP144" s="22">
        <v>0</v>
      </c>
      <c r="BQ144" s="22">
        <v>0</v>
      </c>
      <c r="BR144" s="22">
        <v>0</v>
      </c>
      <c r="BS144" s="22">
        <v>0</v>
      </c>
      <c r="BT144" s="22">
        <v>0</v>
      </c>
      <c r="BU144" s="22">
        <v>0</v>
      </c>
      <c r="BV144" s="22">
        <v>0</v>
      </c>
      <c r="BW144" s="22">
        <v>0</v>
      </c>
      <c r="BX144" s="22">
        <v>0</v>
      </c>
      <c r="BY144" s="22">
        <v>0</v>
      </c>
      <c r="BZ144" s="22">
        <v>0</v>
      </c>
      <c r="CA144" s="22">
        <v>0</v>
      </c>
      <c r="CB144" s="22">
        <v>0</v>
      </c>
      <c r="CC144" s="22">
        <v>0</v>
      </c>
      <c r="CD144" s="22">
        <v>0</v>
      </c>
      <c r="CE144" s="22">
        <v>0</v>
      </c>
      <c r="CF144" s="22">
        <v>0</v>
      </c>
      <c r="CG144" s="22">
        <v>0</v>
      </c>
      <c r="CH144" s="22">
        <v>0</v>
      </c>
      <c r="CI144" s="22">
        <v>0</v>
      </c>
      <c r="CJ144" s="22">
        <v>0</v>
      </c>
      <c r="CK144" s="22">
        <v>0</v>
      </c>
      <c r="CL144" s="22">
        <v>0</v>
      </c>
      <c r="CM144" s="22">
        <v>0</v>
      </c>
      <c r="CN144" s="22">
        <v>0</v>
      </c>
      <c r="CO144" s="22">
        <v>0</v>
      </c>
      <c r="CP144" s="22">
        <v>0</v>
      </c>
      <c r="CQ144" s="22">
        <v>0</v>
      </c>
      <c r="CR144" s="22">
        <v>0</v>
      </c>
      <c r="CS144" s="22">
        <v>0</v>
      </c>
      <c r="CT144" s="22">
        <v>0</v>
      </c>
      <c r="CU144" s="22">
        <v>0</v>
      </c>
      <c r="CV144" s="22">
        <v>0</v>
      </c>
      <c r="CW144" s="22">
        <v>0</v>
      </c>
      <c r="CX144" s="22">
        <v>0</v>
      </c>
      <c r="CY144" s="22">
        <v>0</v>
      </c>
      <c r="CZ144" s="22">
        <v>0</v>
      </c>
      <c r="DA144" s="22">
        <v>0</v>
      </c>
      <c r="DB144" s="22">
        <v>0</v>
      </c>
      <c r="DC144" s="22">
        <v>0</v>
      </c>
      <c r="DD144" s="22">
        <v>0</v>
      </c>
      <c r="DE144" s="22">
        <v>0</v>
      </c>
      <c r="DF144" s="22">
        <v>0</v>
      </c>
      <c r="DG144" s="22">
        <v>0</v>
      </c>
      <c r="DH144" s="22">
        <v>0</v>
      </c>
      <c r="DI144" s="22">
        <v>0</v>
      </c>
      <c r="DJ144" s="22">
        <v>0</v>
      </c>
      <c r="DK144" s="22">
        <v>0</v>
      </c>
      <c r="DL144" s="22">
        <v>0</v>
      </c>
      <c r="DM144" s="22">
        <v>0</v>
      </c>
      <c r="DN144" s="22">
        <v>0</v>
      </c>
      <c r="DO144" s="22">
        <v>0</v>
      </c>
      <c r="DP144" s="22">
        <v>0</v>
      </c>
      <c r="DQ144" s="22">
        <v>0</v>
      </c>
      <c r="DR144" s="22">
        <v>0</v>
      </c>
      <c r="DS144" s="22">
        <v>0</v>
      </c>
      <c r="DT144" s="22">
        <v>0</v>
      </c>
    </row>
    <row r="145" spans="2:124" x14ac:dyDescent="0.3">
      <c r="B145">
        <v>1</v>
      </c>
      <c r="C145" s="14">
        <v>0</v>
      </c>
      <c r="D145" s="14">
        <v>0.255</v>
      </c>
      <c r="E145" s="14">
        <v>0.245</v>
      </c>
      <c r="F145" s="14">
        <v>0</v>
      </c>
      <c r="G145" s="14">
        <v>0</v>
      </c>
      <c r="H145" s="14">
        <v>0</v>
      </c>
      <c r="I145" s="14">
        <v>0.16667000000000001</v>
      </c>
      <c r="J145" s="14">
        <v>0.16667000000000001</v>
      </c>
      <c r="K145" s="14">
        <v>0.16667000000000001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" t="s">
        <v>158</v>
      </c>
      <c r="AM145" s="20">
        <v>1</v>
      </c>
      <c r="AN145" s="2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</row>
    <row r="146" spans="2:124" x14ac:dyDescent="0.3">
      <c r="B146">
        <v>2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0">
        <v>1</v>
      </c>
      <c r="S146" s="10">
        <v>0</v>
      </c>
      <c r="T146" s="10">
        <v>0</v>
      </c>
      <c r="U146" s="10">
        <v>0</v>
      </c>
      <c r="V146" s="10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M146" s="20">
        <v>0</v>
      </c>
      <c r="AN146" s="2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</row>
    <row r="147" spans="2:124" x14ac:dyDescent="0.3">
      <c r="B147">
        <v>3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0">
        <v>0</v>
      </c>
      <c r="S147" s="10">
        <v>1</v>
      </c>
      <c r="T147" s="10">
        <v>0</v>
      </c>
      <c r="U147" s="10">
        <v>0</v>
      </c>
      <c r="V147" s="10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M147" s="20">
        <v>0</v>
      </c>
      <c r="AN147" s="2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</row>
    <row r="148" spans="2:124" x14ac:dyDescent="0.3">
      <c r="B148">
        <v>4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0">
        <v>0</v>
      </c>
      <c r="S148" s="10">
        <v>0</v>
      </c>
      <c r="T148" s="10">
        <v>1</v>
      </c>
      <c r="U148" s="10">
        <v>0</v>
      </c>
      <c r="V148" s="10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M148" s="20">
        <v>0</v>
      </c>
      <c r="AN148" s="2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</row>
    <row r="149" spans="2:124" x14ac:dyDescent="0.3">
      <c r="B149">
        <v>5</v>
      </c>
      <c r="C149" s="29">
        <v>0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7">
        <v>0</v>
      </c>
      <c r="S149" s="27">
        <v>0</v>
      </c>
      <c r="T149" s="27">
        <v>0</v>
      </c>
      <c r="U149" s="27">
        <v>1</v>
      </c>
      <c r="V149" s="27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0</v>
      </c>
      <c r="AC149" s="28">
        <v>0</v>
      </c>
      <c r="AD149" s="28">
        <v>0</v>
      </c>
      <c r="AE149" s="28">
        <v>0</v>
      </c>
      <c r="AF149" s="28">
        <v>0</v>
      </c>
      <c r="AG149" s="28">
        <v>0</v>
      </c>
      <c r="AH149" s="28">
        <v>0</v>
      </c>
      <c r="AI149" s="28">
        <v>0</v>
      </c>
      <c r="AJ149" s="28">
        <v>0</v>
      </c>
      <c r="AK149" s="28">
        <v>0</v>
      </c>
      <c r="AM149" s="20">
        <v>0</v>
      </c>
      <c r="AN149" s="21">
        <v>0</v>
      </c>
      <c r="AP149" s="22">
        <v>0</v>
      </c>
      <c r="AQ149" s="22">
        <v>0</v>
      </c>
      <c r="AR149" s="22">
        <v>0</v>
      </c>
      <c r="AS149" s="22">
        <v>1</v>
      </c>
      <c r="AT149" s="22">
        <v>0</v>
      </c>
      <c r="AU149" s="22">
        <v>0</v>
      </c>
      <c r="AV149" s="22">
        <v>0</v>
      </c>
      <c r="AW149" s="22">
        <v>0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2">
        <v>0</v>
      </c>
      <c r="BN149" s="22">
        <v>0</v>
      </c>
      <c r="BO149" s="22">
        <v>0</v>
      </c>
      <c r="BP149" s="22">
        <v>0</v>
      </c>
      <c r="BQ149" s="22">
        <v>0</v>
      </c>
      <c r="BR149" s="22">
        <v>0</v>
      </c>
      <c r="BS149" s="22">
        <v>0</v>
      </c>
      <c r="BT149" s="22">
        <v>0</v>
      </c>
      <c r="BU149" s="22">
        <v>0</v>
      </c>
      <c r="BV149" s="22">
        <v>0</v>
      </c>
      <c r="BW149" s="22">
        <v>0</v>
      </c>
      <c r="BX149" s="22">
        <v>0</v>
      </c>
      <c r="BY149" s="22">
        <v>0</v>
      </c>
      <c r="BZ149" s="22">
        <v>0</v>
      </c>
      <c r="CA149" s="22">
        <v>0</v>
      </c>
      <c r="CB149" s="22">
        <v>0</v>
      </c>
      <c r="CC149" s="22">
        <v>0</v>
      </c>
      <c r="CD149" s="22">
        <v>0</v>
      </c>
      <c r="CE149" s="22">
        <v>0</v>
      </c>
      <c r="CF149" s="22">
        <v>0</v>
      </c>
      <c r="CG149" s="22">
        <v>0</v>
      </c>
      <c r="CH149" s="22">
        <v>0</v>
      </c>
      <c r="CI149" s="22">
        <v>0</v>
      </c>
      <c r="CJ149" s="22">
        <v>0</v>
      </c>
      <c r="CK149" s="22">
        <v>0</v>
      </c>
      <c r="CL149" s="22">
        <v>0</v>
      </c>
      <c r="CM149" s="22">
        <v>0</v>
      </c>
      <c r="CN149" s="22">
        <v>0</v>
      </c>
      <c r="CO149" s="22">
        <v>0</v>
      </c>
      <c r="CP149" s="22">
        <v>0</v>
      </c>
      <c r="CQ149" s="22">
        <v>0</v>
      </c>
      <c r="CR149" s="22">
        <v>0</v>
      </c>
      <c r="CS149" s="22">
        <v>0</v>
      </c>
      <c r="CT149" s="22">
        <v>0</v>
      </c>
      <c r="CU149" s="22">
        <v>0</v>
      </c>
      <c r="CV149" s="22">
        <v>0</v>
      </c>
      <c r="CW149" s="22">
        <v>0</v>
      </c>
      <c r="CX149" s="22">
        <v>0</v>
      </c>
      <c r="CY149" s="22">
        <v>0</v>
      </c>
      <c r="CZ149" s="22">
        <v>0</v>
      </c>
      <c r="DA149" s="22">
        <v>0</v>
      </c>
      <c r="DB149" s="22">
        <v>0</v>
      </c>
      <c r="DC149" s="22">
        <v>0</v>
      </c>
      <c r="DD149" s="22">
        <v>0</v>
      </c>
      <c r="DE149" s="22">
        <v>0</v>
      </c>
      <c r="DF149" s="22">
        <v>0</v>
      </c>
      <c r="DG149" s="22">
        <v>0</v>
      </c>
      <c r="DH149" s="22">
        <v>0</v>
      </c>
      <c r="DI149" s="22">
        <v>0</v>
      </c>
      <c r="DJ149" s="22">
        <v>0</v>
      </c>
      <c r="DK149" s="22">
        <v>0</v>
      </c>
      <c r="DL149" s="22">
        <v>0</v>
      </c>
      <c r="DM149" s="22">
        <v>0</v>
      </c>
      <c r="DN149" s="22">
        <v>0</v>
      </c>
      <c r="DO149" s="22">
        <v>0</v>
      </c>
      <c r="DP149" s="22">
        <v>0</v>
      </c>
      <c r="DQ149" s="22">
        <v>0</v>
      </c>
      <c r="DR149" s="22">
        <v>0</v>
      </c>
      <c r="DS149" s="22">
        <v>0</v>
      </c>
      <c r="DT149" s="22">
        <v>0</v>
      </c>
    </row>
    <row r="150" spans="2:124" x14ac:dyDescent="0.3">
      <c r="B150">
        <v>1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0.255</v>
      </c>
      <c r="T150" s="11">
        <v>0.245</v>
      </c>
      <c r="U150" s="11">
        <v>0</v>
      </c>
      <c r="V150" s="11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7">
        <v>0</v>
      </c>
      <c r="AC150" s="17">
        <v>0.16666700000000001</v>
      </c>
      <c r="AD150" s="17">
        <v>0.16666700000000001</v>
      </c>
      <c r="AE150" s="17">
        <v>0.16666700000000001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M150" s="20">
        <v>0</v>
      </c>
      <c r="AN150" s="21">
        <v>0</v>
      </c>
      <c r="AP150" s="1">
        <v>0</v>
      </c>
      <c r="AQ150" s="1">
        <v>0.16666700000000001</v>
      </c>
      <c r="AR150" s="1">
        <v>0.16666700000000001</v>
      </c>
      <c r="AS150" s="1">
        <v>0.19444488888900002</v>
      </c>
      <c r="AT150" s="1">
        <v>5.5555777778000005E-2</v>
      </c>
      <c r="AU150" s="1">
        <v>8.7963324074462973E-2</v>
      </c>
      <c r="AV150" s="1">
        <v>6.9444750000388897E-2</v>
      </c>
      <c r="AW150" s="1">
        <v>5.6327444444907421E-2</v>
      </c>
      <c r="AX150" s="1">
        <v>3.5494046296759264E-2</v>
      </c>
      <c r="AY150" s="1">
        <v>3.5622657665132722E-2</v>
      </c>
      <c r="AZ150" s="1">
        <v>2.6877760545756177E-2</v>
      </c>
      <c r="BA150" s="1">
        <v>2.1240733882516037E-2</v>
      </c>
      <c r="BB150" s="1">
        <v>1.6332443416096198E-2</v>
      </c>
      <c r="BC150" s="1">
        <v>1.3956886595951522E-2</v>
      </c>
      <c r="BD150" s="1">
        <v>1.0741844457707352E-2</v>
      </c>
      <c r="BE150" s="1">
        <v>8.5883611591152584E-3</v>
      </c>
      <c r="BF150" s="1">
        <v>6.8385427553506687E-3</v>
      </c>
      <c r="BG150" s="1">
        <v>5.5478597978264269E-3</v>
      </c>
      <c r="BH150" s="1">
        <v>4.3614667849450044E-3</v>
      </c>
      <c r="BI150" s="1">
        <v>3.4958009436366301E-3</v>
      </c>
      <c r="BJ150" s="1">
        <v>2.791317138976796E-3</v>
      </c>
      <c r="BK150" s="1">
        <v>2.2341923894438525E-3</v>
      </c>
      <c r="BL150" s="1">
        <v>1.7747676941213611E-3</v>
      </c>
      <c r="BM150" s="1">
        <v>1.4202212524463704E-3</v>
      </c>
      <c r="BN150" s="1">
        <v>1.1333818038494091E-3</v>
      </c>
      <c r="BO150" s="1">
        <v>9.0486536572904268E-4</v>
      </c>
      <c r="BP150" s="1">
        <v>7.2139656785977365E-4</v>
      </c>
      <c r="BQ150" s="1">
        <v>5.7641255649361106E-4</v>
      </c>
      <c r="BR150" s="1">
        <v>4.5994154278761667E-4</v>
      </c>
      <c r="BS150" s="1">
        <v>3.6711314923856798E-4</v>
      </c>
      <c r="BT150" s="1">
        <v>2.9295903044038928E-4</v>
      </c>
      <c r="BU150" s="1">
        <v>2.3391167590904879E-4</v>
      </c>
      <c r="BV150" s="1">
        <v>1.8666932708233646E-4</v>
      </c>
      <c r="BW150" s="1">
        <v>1.489976072592862E-4</v>
      </c>
      <c r="BX150" s="1">
        <v>1.1892357675197357E-4</v>
      </c>
      <c r="BY150" s="1">
        <v>9.4929958234648664E-5</v>
      </c>
      <c r="BZ150" s="1">
        <v>7.5765236712436399E-5</v>
      </c>
      <c r="CA150" s="1">
        <v>6.0475311324698829E-5</v>
      </c>
      <c r="CB150" s="1">
        <v>4.8269891822767011E-5</v>
      </c>
      <c r="CC150" s="1">
        <v>3.8528494768799411E-5</v>
      </c>
      <c r="CD150" s="1">
        <v>3.0751801480130328E-5</v>
      </c>
      <c r="CE150" s="1">
        <v>2.454566541061018E-5</v>
      </c>
      <c r="CF150" s="1">
        <v>1.9591737195345481E-5</v>
      </c>
      <c r="CG150" s="1">
        <v>1.5637691551910541E-5</v>
      </c>
      <c r="CH150" s="1">
        <v>1.2481558977415695E-5</v>
      </c>
      <c r="CI150" s="1">
        <v>9.9625356180090863E-6</v>
      </c>
      <c r="CJ150" s="1">
        <v>7.9518471911078608E-6</v>
      </c>
      <c r="CK150" s="1">
        <v>6.3469770518179359E-6</v>
      </c>
      <c r="CL150" s="1">
        <v>5.0660004297360361E-6</v>
      </c>
      <c r="CM150" s="1">
        <v>4.0435680639424347E-6</v>
      </c>
      <c r="CN150" s="1">
        <v>3.2274772337185299E-6</v>
      </c>
      <c r="CO150" s="1">
        <v>2.5760960764312498E-6</v>
      </c>
      <c r="CP150" s="1">
        <v>2.0561784002480759E-6</v>
      </c>
      <c r="CQ150" s="1">
        <v>1.6411935113958271E-6</v>
      </c>
      <c r="CR150" s="1">
        <v>1.3099612383168796E-6</v>
      </c>
      <c r="CS150" s="1">
        <v>1.0455800891685215E-6</v>
      </c>
      <c r="CT150" s="1">
        <v>8.3455719410451388E-7</v>
      </c>
      <c r="CU150" s="1">
        <v>6.6612380539181767E-7</v>
      </c>
      <c r="CV150" s="1">
        <v>5.3168415029782634E-7</v>
      </c>
      <c r="CW150" s="1">
        <v>4.2437769686450507E-7</v>
      </c>
      <c r="CX150" s="1">
        <v>3.3872820242074292E-7</v>
      </c>
      <c r="CY150" s="1">
        <v>2.7036481615424236E-7</v>
      </c>
      <c r="CZ150" s="1">
        <v>2.1579877319386227E-7</v>
      </c>
      <c r="DA150" s="1">
        <v>1.7224546373015355E-7</v>
      </c>
      <c r="DB150" s="1">
        <v>1.3748224025873853E-7</v>
      </c>
      <c r="DC150" s="1">
        <v>1.0973506164939407E-7</v>
      </c>
      <c r="DD150" s="1">
        <v>8.7587921372618113E-8</v>
      </c>
      <c r="DE150" s="1">
        <v>6.9910600760636236E-8</v>
      </c>
      <c r="DF150" s="1">
        <v>5.5800982148532877E-8</v>
      </c>
      <c r="DG150" s="1">
        <v>4.4539019708302664E-8</v>
      </c>
      <c r="DH150" s="1">
        <v>3.5549988480132632E-8</v>
      </c>
      <c r="DI150" s="1">
        <v>2.8375157186446171E-8</v>
      </c>
      <c r="DJ150" s="1">
        <v>2.2648377019491475E-8</v>
      </c>
      <c r="DK150" s="1">
        <v>1.807739705053537E-8</v>
      </c>
      <c r="DL150" s="1">
        <v>1.4428949305519275E-8</v>
      </c>
      <c r="DM150" s="1">
        <v>1.1516844909722588E-8</v>
      </c>
      <c r="DN150" s="1">
        <v>9.1924722808321462E-9</v>
      </c>
      <c r="DO150" s="1">
        <v>7.3372132186932941E-9</v>
      </c>
      <c r="DP150" s="1">
        <v>5.8563894621011673E-9</v>
      </c>
      <c r="DQ150" s="1">
        <v>4.6744310837181411E-9</v>
      </c>
      <c r="DR150" s="1">
        <v>3.7310199556294217E-9</v>
      </c>
      <c r="DS150" s="1">
        <v>2.978011583430022E-9</v>
      </c>
      <c r="DT150" s="1">
        <v>2.3769781708549554E-9</v>
      </c>
    </row>
    <row r="151" spans="2:124" x14ac:dyDescent="0.3">
      <c r="B151">
        <v>2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6">
        <v>1</v>
      </c>
      <c r="X151" s="16">
        <v>0</v>
      </c>
      <c r="Y151" s="16">
        <v>0</v>
      </c>
      <c r="Z151" s="16">
        <v>0</v>
      </c>
      <c r="AA151" s="16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M151" s="20">
        <v>0</v>
      </c>
      <c r="AN151" s="21">
        <v>0</v>
      </c>
      <c r="AP151" s="1">
        <v>0</v>
      </c>
      <c r="AQ151" s="1">
        <v>0</v>
      </c>
      <c r="AR151" s="1">
        <v>0.16666700000000001</v>
      </c>
      <c r="AS151" s="1">
        <v>0.16666700000000001</v>
      </c>
      <c r="AT151" s="1">
        <v>0.19444488888900002</v>
      </c>
      <c r="AU151" s="1">
        <v>5.5555777778000005E-2</v>
      </c>
      <c r="AV151" s="1">
        <v>8.7963324074462973E-2</v>
      </c>
      <c r="AW151" s="1">
        <v>6.9444750000388897E-2</v>
      </c>
      <c r="AX151" s="1">
        <v>5.6327444444907421E-2</v>
      </c>
      <c r="AY151" s="1">
        <v>3.5494046296759264E-2</v>
      </c>
      <c r="AZ151" s="1">
        <v>3.5622657665132722E-2</v>
      </c>
      <c r="BA151" s="1">
        <v>2.6877760545756177E-2</v>
      </c>
      <c r="BB151" s="1">
        <v>2.1240733882516037E-2</v>
      </c>
      <c r="BC151" s="1">
        <v>1.6332443416096198E-2</v>
      </c>
      <c r="BD151" s="1">
        <v>1.3956886595951522E-2</v>
      </c>
      <c r="BE151" s="1">
        <v>1.0741844457707352E-2</v>
      </c>
      <c r="BF151" s="1">
        <v>8.5883611591152584E-3</v>
      </c>
      <c r="BG151" s="1">
        <v>6.8385427553506687E-3</v>
      </c>
      <c r="BH151" s="1">
        <v>5.5478597978264269E-3</v>
      </c>
      <c r="BI151" s="1">
        <v>4.3614667849450044E-3</v>
      </c>
      <c r="BJ151" s="1">
        <v>3.4958009436366301E-3</v>
      </c>
      <c r="BK151" s="1">
        <v>2.791317138976796E-3</v>
      </c>
      <c r="BL151" s="1">
        <v>2.2341923894438525E-3</v>
      </c>
      <c r="BM151" s="1">
        <v>1.7747676941213611E-3</v>
      </c>
      <c r="BN151" s="1">
        <v>1.4202212524463704E-3</v>
      </c>
      <c r="BO151" s="1">
        <v>1.1333818038494091E-3</v>
      </c>
      <c r="BP151" s="1">
        <v>9.0486536572904268E-4</v>
      </c>
      <c r="BQ151" s="1">
        <v>7.2139656785977365E-4</v>
      </c>
      <c r="BR151" s="1">
        <v>5.7641255649361106E-4</v>
      </c>
      <c r="BS151" s="1">
        <v>4.5994154278761667E-4</v>
      </c>
      <c r="BT151" s="1">
        <v>3.6711314923856798E-4</v>
      </c>
      <c r="BU151" s="1">
        <v>2.9295903044038928E-4</v>
      </c>
      <c r="BV151" s="1">
        <v>2.3391167590904879E-4</v>
      </c>
      <c r="BW151" s="1">
        <v>1.8666932708233646E-4</v>
      </c>
      <c r="BX151" s="1">
        <v>1.489976072592862E-4</v>
      </c>
      <c r="BY151" s="1">
        <v>1.1892357675197357E-4</v>
      </c>
      <c r="BZ151" s="1">
        <v>9.4929958234648664E-5</v>
      </c>
      <c r="CA151" s="1">
        <v>7.5765236712436399E-5</v>
      </c>
      <c r="CB151" s="1">
        <v>6.0475311324698829E-5</v>
      </c>
      <c r="CC151" s="1">
        <v>4.8269891822767011E-5</v>
      </c>
      <c r="CD151" s="1">
        <v>3.8528494768799411E-5</v>
      </c>
      <c r="CE151" s="1">
        <v>3.0751801480130328E-5</v>
      </c>
      <c r="CF151" s="1">
        <v>2.454566541061018E-5</v>
      </c>
      <c r="CG151" s="1">
        <v>1.9591737195345481E-5</v>
      </c>
      <c r="CH151" s="1">
        <v>1.5637691551910541E-5</v>
      </c>
      <c r="CI151" s="1">
        <v>1.2481558977415695E-5</v>
      </c>
      <c r="CJ151" s="1">
        <v>9.9625356180090863E-6</v>
      </c>
      <c r="CK151" s="1">
        <v>7.9518471911078608E-6</v>
      </c>
      <c r="CL151" s="1">
        <v>6.3469770518179359E-6</v>
      </c>
      <c r="CM151" s="1">
        <v>5.0660004297360361E-6</v>
      </c>
      <c r="CN151" s="1">
        <v>4.0435680639424347E-6</v>
      </c>
      <c r="CO151" s="1">
        <v>3.2274772337185299E-6</v>
      </c>
      <c r="CP151" s="1">
        <v>2.5760960764312498E-6</v>
      </c>
      <c r="CQ151" s="1">
        <v>2.0561784002480759E-6</v>
      </c>
      <c r="CR151" s="1">
        <v>1.6411935113958271E-6</v>
      </c>
      <c r="CS151" s="1">
        <v>1.3099612383168796E-6</v>
      </c>
      <c r="CT151" s="1">
        <v>1.0455800891685215E-6</v>
      </c>
      <c r="CU151" s="1">
        <v>8.3455719410451388E-7</v>
      </c>
      <c r="CV151" s="1">
        <v>6.6612380539181767E-7</v>
      </c>
      <c r="CW151" s="1">
        <v>5.3168415029782634E-7</v>
      </c>
      <c r="CX151" s="1">
        <v>4.2437769686450507E-7</v>
      </c>
      <c r="CY151" s="1">
        <v>3.3872820242074292E-7</v>
      </c>
      <c r="CZ151" s="1">
        <v>2.7036481615424236E-7</v>
      </c>
      <c r="DA151" s="1">
        <v>2.1579877319386227E-7</v>
      </c>
      <c r="DB151" s="1">
        <v>1.7224546373015355E-7</v>
      </c>
      <c r="DC151" s="1">
        <v>1.3748224025873853E-7</v>
      </c>
      <c r="DD151" s="1">
        <v>1.0973506164939407E-7</v>
      </c>
      <c r="DE151" s="1">
        <v>8.7587921372618113E-8</v>
      </c>
      <c r="DF151" s="1">
        <v>6.9910600760636236E-8</v>
      </c>
      <c r="DG151" s="1">
        <v>5.5800982148532877E-8</v>
      </c>
      <c r="DH151" s="1">
        <v>4.4539019708302664E-8</v>
      </c>
      <c r="DI151" s="1">
        <v>3.5549988480132632E-8</v>
      </c>
      <c r="DJ151" s="1">
        <v>2.8375157186446171E-8</v>
      </c>
      <c r="DK151" s="1">
        <v>2.2648377019491475E-8</v>
      </c>
      <c r="DL151" s="1">
        <v>1.807739705053537E-8</v>
      </c>
      <c r="DM151" s="1">
        <v>1.4428949305519275E-8</v>
      </c>
      <c r="DN151" s="1">
        <v>1.1516844909722588E-8</v>
      </c>
      <c r="DO151" s="1">
        <v>9.1924722808321462E-9</v>
      </c>
      <c r="DP151" s="1">
        <v>7.3372132186932941E-9</v>
      </c>
      <c r="DQ151" s="1">
        <v>5.8563894621011673E-9</v>
      </c>
      <c r="DR151" s="1">
        <v>4.6744310837181411E-9</v>
      </c>
      <c r="DS151" s="1">
        <v>3.7310199556294217E-9</v>
      </c>
      <c r="DT151" s="1">
        <v>2.978011583430022E-9</v>
      </c>
    </row>
    <row r="152" spans="2:124" x14ac:dyDescent="0.3">
      <c r="B152">
        <v>3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6">
        <v>0</v>
      </c>
      <c r="X152" s="16">
        <v>1</v>
      </c>
      <c r="Y152" s="16">
        <v>0</v>
      </c>
      <c r="Z152" s="16">
        <v>0</v>
      </c>
      <c r="AA152" s="16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M152" s="20">
        <v>0</v>
      </c>
      <c r="AN152" s="21">
        <v>0</v>
      </c>
      <c r="AP152" s="1">
        <v>0</v>
      </c>
      <c r="AQ152" s="1">
        <v>0</v>
      </c>
      <c r="AR152" s="1">
        <v>0</v>
      </c>
      <c r="AS152" s="1">
        <v>0.16666700000000001</v>
      </c>
      <c r="AT152" s="1">
        <v>0.16666700000000001</v>
      </c>
      <c r="AU152" s="1">
        <v>0.19444488888900002</v>
      </c>
      <c r="AV152" s="1">
        <v>5.5555777778000005E-2</v>
      </c>
      <c r="AW152" s="1">
        <v>8.7963324074462973E-2</v>
      </c>
      <c r="AX152" s="1">
        <v>6.9444750000388897E-2</v>
      </c>
      <c r="AY152" s="1">
        <v>5.6327444444907421E-2</v>
      </c>
      <c r="AZ152" s="1">
        <v>3.5494046296759264E-2</v>
      </c>
      <c r="BA152" s="1">
        <v>3.5622657665132722E-2</v>
      </c>
      <c r="BB152" s="1">
        <v>2.6877760545756177E-2</v>
      </c>
      <c r="BC152" s="1">
        <v>2.1240733882516037E-2</v>
      </c>
      <c r="BD152" s="1">
        <v>1.6332443416096198E-2</v>
      </c>
      <c r="BE152" s="1">
        <v>1.3956886595951522E-2</v>
      </c>
      <c r="BF152" s="1">
        <v>1.0741844457707352E-2</v>
      </c>
      <c r="BG152" s="1">
        <v>8.5883611591152584E-3</v>
      </c>
      <c r="BH152" s="1">
        <v>6.8385427553506687E-3</v>
      </c>
      <c r="BI152" s="1">
        <v>5.5478597978264269E-3</v>
      </c>
      <c r="BJ152" s="1">
        <v>4.3614667849450044E-3</v>
      </c>
      <c r="BK152" s="1">
        <v>3.4958009436366301E-3</v>
      </c>
      <c r="BL152" s="1">
        <v>2.791317138976796E-3</v>
      </c>
      <c r="BM152" s="1">
        <v>2.2341923894438525E-3</v>
      </c>
      <c r="BN152" s="1">
        <v>1.7747676941213611E-3</v>
      </c>
      <c r="BO152" s="1">
        <v>1.4202212524463704E-3</v>
      </c>
      <c r="BP152" s="1">
        <v>1.1333818038494091E-3</v>
      </c>
      <c r="BQ152" s="1">
        <v>9.0486536572904268E-4</v>
      </c>
      <c r="BR152" s="1">
        <v>7.2139656785977365E-4</v>
      </c>
      <c r="BS152" s="1">
        <v>5.7641255649361106E-4</v>
      </c>
      <c r="BT152" s="1">
        <v>4.5994154278761667E-4</v>
      </c>
      <c r="BU152" s="1">
        <v>3.6711314923856798E-4</v>
      </c>
      <c r="BV152" s="1">
        <v>2.9295903044038928E-4</v>
      </c>
      <c r="BW152" s="1">
        <v>2.3391167590904879E-4</v>
      </c>
      <c r="BX152" s="1">
        <v>1.8666932708233646E-4</v>
      </c>
      <c r="BY152" s="1">
        <v>1.489976072592862E-4</v>
      </c>
      <c r="BZ152" s="1">
        <v>1.1892357675197357E-4</v>
      </c>
      <c r="CA152" s="1">
        <v>9.4929958234648664E-5</v>
      </c>
      <c r="CB152" s="1">
        <v>7.5765236712436399E-5</v>
      </c>
      <c r="CC152" s="1">
        <v>6.0475311324698829E-5</v>
      </c>
      <c r="CD152" s="1">
        <v>4.8269891822767011E-5</v>
      </c>
      <c r="CE152" s="1">
        <v>3.8528494768799411E-5</v>
      </c>
      <c r="CF152" s="1">
        <v>3.0751801480130328E-5</v>
      </c>
      <c r="CG152" s="1">
        <v>2.454566541061018E-5</v>
      </c>
      <c r="CH152" s="1">
        <v>1.9591737195345481E-5</v>
      </c>
      <c r="CI152" s="1">
        <v>1.5637691551910541E-5</v>
      </c>
      <c r="CJ152" s="1">
        <v>1.2481558977415695E-5</v>
      </c>
      <c r="CK152" s="1">
        <v>9.9625356180090863E-6</v>
      </c>
      <c r="CL152" s="1">
        <v>7.9518471911078608E-6</v>
      </c>
      <c r="CM152" s="1">
        <v>6.3469770518179359E-6</v>
      </c>
      <c r="CN152" s="1">
        <v>5.0660004297360361E-6</v>
      </c>
      <c r="CO152" s="1">
        <v>4.0435680639424347E-6</v>
      </c>
      <c r="CP152" s="1">
        <v>3.2274772337185299E-6</v>
      </c>
      <c r="CQ152" s="1">
        <v>2.5760960764312498E-6</v>
      </c>
      <c r="CR152" s="1">
        <v>2.0561784002480759E-6</v>
      </c>
      <c r="CS152" s="1">
        <v>1.6411935113958271E-6</v>
      </c>
      <c r="CT152" s="1">
        <v>1.3099612383168796E-6</v>
      </c>
      <c r="CU152" s="1">
        <v>1.0455800891685215E-6</v>
      </c>
      <c r="CV152" s="1">
        <v>8.3455719410451388E-7</v>
      </c>
      <c r="CW152" s="1">
        <v>6.6612380539181767E-7</v>
      </c>
      <c r="CX152" s="1">
        <v>5.3168415029782634E-7</v>
      </c>
      <c r="CY152" s="1">
        <v>4.2437769686450507E-7</v>
      </c>
      <c r="CZ152" s="1">
        <v>3.3872820242074292E-7</v>
      </c>
      <c r="DA152" s="1">
        <v>2.7036481615424236E-7</v>
      </c>
      <c r="DB152" s="1">
        <v>2.1579877319386227E-7</v>
      </c>
      <c r="DC152" s="1">
        <v>1.7224546373015355E-7</v>
      </c>
      <c r="DD152" s="1">
        <v>1.3748224025873853E-7</v>
      </c>
      <c r="DE152" s="1">
        <v>1.0973506164939407E-7</v>
      </c>
      <c r="DF152" s="1">
        <v>8.7587921372618113E-8</v>
      </c>
      <c r="DG152" s="1">
        <v>6.9910600760636236E-8</v>
      </c>
      <c r="DH152" s="1">
        <v>5.5800982148532877E-8</v>
      </c>
      <c r="DI152" s="1">
        <v>4.4539019708302664E-8</v>
      </c>
      <c r="DJ152" s="1">
        <v>3.5549988480132632E-8</v>
      </c>
      <c r="DK152" s="1">
        <v>2.8375157186446171E-8</v>
      </c>
      <c r="DL152" s="1">
        <v>2.2648377019491475E-8</v>
      </c>
      <c r="DM152" s="1">
        <v>1.807739705053537E-8</v>
      </c>
      <c r="DN152" s="1">
        <v>1.4428949305519275E-8</v>
      </c>
      <c r="DO152" s="1">
        <v>1.1516844909722588E-8</v>
      </c>
      <c r="DP152" s="1">
        <v>9.1924722808321462E-9</v>
      </c>
      <c r="DQ152" s="1">
        <v>7.3372132186932941E-9</v>
      </c>
      <c r="DR152" s="1">
        <v>5.8563894621011673E-9</v>
      </c>
      <c r="DS152" s="1">
        <v>4.6744310837181411E-9</v>
      </c>
      <c r="DT152" s="1">
        <v>3.7310199556294217E-9</v>
      </c>
    </row>
    <row r="153" spans="2:124" x14ac:dyDescent="0.3">
      <c r="B153">
        <v>4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6">
        <v>0</v>
      </c>
      <c r="X153" s="16">
        <v>0</v>
      </c>
      <c r="Y153" s="16">
        <v>1</v>
      </c>
      <c r="Z153" s="16">
        <v>0</v>
      </c>
      <c r="AA153" s="16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M153" s="20">
        <v>0</v>
      </c>
      <c r="AN153" s="2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0.16666700000000001</v>
      </c>
      <c r="AU153" s="1">
        <v>0.16666700000000001</v>
      </c>
      <c r="AV153" s="1">
        <v>0.19444488888900002</v>
      </c>
      <c r="AW153" s="1">
        <v>5.5555777778000005E-2</v>
      </c>
      <c r="AX153" s="1">
        <v>8.7963324074462973E-2</v>
      </c>
      <c r="AY153" s="1">
        <v>6.9444750000388897E-2</v>
      </c>
      <c r="AZ153" s="1">
        <v>5.6327444444907421E-2</v>
      </c>
      <c r="BA153" s="1">
        <v>3.5494046296759264E-2</v>
      </c>
      <c r="BB153" s="1">
        <v>3.5622657665132722E-2</v>
      </c>
      <c r="BC153" s="1">
        <v>2.6877760545756177E-2</v>
      </c>
      <c r="BD153" s="1">
        <v>2.1240733882516037E-2</v>
      </c>
      <c r="BE153" s="1">
        <v>1.6332443416096198E-2</v>
      </c>
      <c r="BF153" s="1">
        <v>1.3956886595951522E-2</v>
      </c>
      <c r="BG153" s="1">
        <v>1.0741844457707352E-2</v>
      </c>
      <c r="BH153" s="1">
        <v>8.5883611591152584E-3</v>
      </c>
      <c r="BI153" s="1">
        <v>6.8385427553506687E-3</v>
      </c>
      <c r="BJ153" s="1">
        <v>5.5478597978264269E-3</v>
      </c>
      <c r="BK153" s="1">
        <v>4.3614667849450044E-3</v>
      </c>
      <c r="BL153" s="1">
        <v>3.4958009436366301E-3</v>
      </c>
      <c r="BM153" s="1">
        <v>2.791317138976796E-3</v>
      </c>
      <c r="BN153" s="1">
        <v>2.2341923894438525E-3</v>
      </c>
      <c r="BO153" s="1">
        <v>1.7747676941213611E-3</v>
      </c>
      <c r="BP153" s="1">
        <v>1.4202212524463704E-3</v>
      </c>
      <c r="BQ153" s="1">
        <v>1.1333818038494091E-3</v>
      </c>
      <c r="BR153" s="1">
        <v>9.0486536572904268E-4</v>
      </c>
      <c r="BS153" s="1">
        <v>7.2139656785977365E-4</v>
      </c>
      <c r="BT153" s="1">
        <v>5.7641255649361106E-4</v>
      </c>
      <c r="BU153" s="1">
        <v>4.5994154278761667E-4</v>
      </c>
      <c r="BV153" s="1">
        <v>3.6711314923856798E-4</v>
      </c>
      <c r="BW153" s="1">
        <v>2.9295903044038928E-4</v>
      </c>
      <c r="BX153" s="1">
        <v>2.3391167590904879E-4</v>
      </c>
      <c r="BY153" s="1">
        <v>1.8666932708233646E-4</v>
      </c>
      <c r="BZ153" s="1">
        <v>1.489976072592862E-4</v>
      </c>
      <c r="CA153" s="1">
        <v>1.1892357675197357E-4</v>
      </c>
      <c r="CB153" s="1">
        <v>9.4929958234648664E-5</v>
      </c>
      <c r="CC153" s="1">
        <v>7.5765236712436399E-5</v>
      </c>
      <c r="CD153" s="1">
        <v>6.0475311324698829E-5</v>
      </c>
      <c r="CE153" s="1">
        <v>4.8269891822767011E-5</v>
      </c>
      <c r="CF153" s="1">
        <v>3.8528494768799411E-5</v>
      </c>
      <c r="CG153" s="1">
        <v>3.0751801480130328E-5</v>
      </c>
      <c r="CH153" s="1">
        <v>2.454566541061018E-5</v>
      </c>
      <c r="CI153" s="1">
        <v>1.9591737195345481E-5</v>
      </c>
      <c r="CJ153" s="1">
        <v>1.5637691551910541E-5</v>
      </c>
      <c r="CK153" s="1">
        <v>1.2481558977415695E-5</v>
      </c>
      <c r="CL153" s="1">
        <v>9.9625356180090863E-6</v>
      </c>
      <c r="CM153" s="1">
        <v>7.9518471911078608E-6</v>
      </c>
      <c r="CN153" s="1">
        <v>6.3469770518179359E-6</v>
      </c>
      <c r="CO153" s="1">
        <v>5.0660004297360361E-6</v>
      </c>
      <c r="CP153" s="1">
        <v>4.0435680639424347E-6</v>
      </c>
      <c r="CQ153" s="1">
        <v>3.2274772337185299E-6</v>
      </c>
      <c r="CR153" s="1">
        <v>2.5760960764312498E-6</v>
      </c>
      <c r="CS153" s="1">
        <v>2.0561784002480759E-6</v>
      </c>
      <c r="CT153" s="1">
        <v>1.6411935113958271E-6</v>
      </c>
      <c r="CU153" s="1">
        <v>1.3099612383168796E-6</v>
      </c>
      <c r="CV153" s="1">
        <v>1.0455800891685215E-6</v>
      </c>
      <c r="CW153" s="1">
        <v>8.3455719410451388E-7</v>
      </c>
      <c r="CX153" s="1">
        <v>6.6612380539181767E-7</v>
      </c>
      <c r="CY153" s="1">
        <v>5.3168415029782634E-7</v>
      </c>
      <c r="CZ153" s="1">
        <v>4.2437769686450507E-7</v>
      </c>
      <c r="DA153" s="1">
        <v>3.3872820242074292E-7</v>
      </c>
      <c r="DB153" s="1">
        <v>2.7036481615424236E-7</v>
      </c>
      <c r="DC153" s="1">
        <v>2.1579877319386227E-7</v>
      </c>
      <c r="DD153" s="1">
        <v>1.7224546373015355E-7</v>
      </c>
      <c r="DE153" s="1">
        <v>1.3748224025873853E-7</v>
      </c>
      <c r="DF153" s="1">
        <v>1.0973506164939407E-7</v>
      </c>
      <c r="DG153" s="1">
        <v>8.7587921372618113E-8</v>
      </c>
      <c r="DH153" s="1">
        <v>6.9910600760636236E-8</v>
      </c>
      <c r="DI153" s="1">
        <v>5.5800982148532877E-8</v>
      </c>
      <c r="DJ153" s="1">
        <v>4.4539019708302664E-8</v>
      </c>
      <c r="DK153" s="1">
        <v>3.5549988480132632E-8</v>
      </c>
      <c r="DL153" s="1">
        <v>2.8375157186446171E-8</v>
      </c>
      <c r="DM153" s="1">
        <v>2.2648377019491475E-8</v>
      </c>
      <c r="DN153" s="1">
        <v>1.807739705053537E-8</v>
      </c>
      <c r="DO153" s="1">
        <v>1.4428949305519275E-8</v>
      </c>
      <c r="DP153" s="1">
        <v>1.1516844909722588E-8</v>
      </c>
      <c r="DQ153" s="1">
        <v>9.1924722808321462E-9</v>
      </c>
      <c r="DR153" s="1">
        <v>7.3372132186932941E-9</v>
      </c>
      <c r="DS153" s="1">
        <v>5.8563894621011673E-9</v>
      </c>
      <c r="DT153" s="1">
        <v>4.6744310837181411E-9</v>
      </c>
    </row>
    <row r="154" spans="2:124" x14ac:dyDescent="0.3">
      <c r="B154">
        <v>5</v>
      </c>
      <c r="C154" s="28">
        <v>0</v>
      </c>
      <c r="D154" s="28">
        <v>0</v>
      </c>
      <c r="E154" s="28">
        <v>0</v>
      </c>
      <c r="F154" s="28">
        <v>0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30">
        <v>0</v>
      </c>
      <c r="X154" s="30">
        <v>0</v>
      </c>
      <c r="Y154" s="30">
        <v>0</v>
      </c>
      <c r="Z154" s="30">
        <v>1</v>
      </c>
      <c r="AA154" s="30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M154" s="20">
        <v>0</v>
      </c>
      <c r="AN154" s="2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0.16666700000000001</v>
      </c>
      <c r="AV154" s="1">
        <v>0.16666700000000001</v>
      </c>
      <c r="AW154" s="1">
        <v>0.19444488888900002</v>
      </c>
      <c r="AX154" s="1">
        <v>5.5555777778000005E-2</v>
      </c>
      <c r="AY154" s="1">
        <v>8.7963324074462973E-2</v>
      </c>
      <c r="AZ154" s="1">
        <v>6.9444750000388897E-2</v>
      </c>
      <c r="BA154" s="1">
        <v>5.6327444444907421E-2</v>
      </c>
      <c r="BB154" s="1">
        <v>3.5494046296759264E-2</v>
      </c>
      <c r="BC154" s="1">
        <v>3.5622657665132722E-2</v>
      </c>
      <c r="BD154" s="1">
        <v>2.6877760545756177E-2</v>
      </c>
      <c r="BE154" s="1">
        <v>2.1240733882516037E-2</v>
      </c>
      <c r="BF154" s="1">
        <v>1.6332443416096198E-2</v>
      </c>
      <c r="BG154" s="1">
        <v>1.3956886595951522E-2</v>
      </c>
      <c r="BH154" s="1">
        <v>1.0741844457707352E-2</v>
      </c>
      <c r="BI154" s="1">
        <v>8.5883611591152584E-3</v>
      </c>
      <c r="BJ154" s="1">
        <v>6.8385427553506687E-3</v>
      </c>
      <c r="BK154" s="1">
        <v>5.5478597978264269E-3</v>
      </c>
      <c r="BL154" s="1">
        <v>4.3614667849450044E-3</v>
      </c>
      <c r="BM154" s="1">
        <v>3.4958009436366301E-3</v>
      </c>
      <c r="BN154" s="1">
        <v>2.791317138976796E-3</v>
      </c>
      <c r="BO154" s="1">
        <v>2.2341923894438525E-3</v>
      </c>
      <c r="BP154" s="1">
        <v>1.7747676941213611E-3</v>
      </c>
      <c r="BQ154" s="1">
        <v>1.4202212524463704E-3</v>
      </c>
      <c r="BR154" s="1">
        <v>1.1333818038494091E-3</v>
      </c>
      <c r="BS154" s="1">
        <v>9.0486536572904268E-4</v>
      </c>
      <c r="BT154" s="1">
        <v>7.2139656785977365E-4</v>
      </c>
      <c r="BU154" s="1">
        <v>5.7641255649361106E-4</v>
      </c>
      <c r="BV154" s="1">
        <v>4.5994154278761667E-4</v>
      </c>
      <c r="BW154" s="1">
        <v>3.6711314923856798E-4</v>
      </c>
      <c r="BX154" s="1">
        <v>2.9295903044038928E-4</v>
      </c>
      <c r="BY154" s="1">
        <v>2.3391167590904879E-4</v>
      </c>
      <c r="BZ154" s="1">
        <v>1.8666932708233646E-4</v>
      </c>
      <c r="CA154" s="1">
        <v>1.489976072592862E-4</v>
      </c>
      <c r="CB154" s="1">
        <v>1.1892357675197357E-4</v>
      </c>
      <c r="CC154" s="1">
        <v>9.4929958234648664E-5</v>
      </c>
      <c r="CD154" s="1">
        <v>7.5765236712436399E-5</v>
      </c>
      <c r="CE154" s="1">
        <v>6.0475311324698829E-5</v>
      </c>
      <c r="CF154" s="1">
        <v>4.8269891822767011E-5</v>
      </c>
      <c r="CG154" s="1">
        <v>3.8528494768799411E-5</v>
      </c>
      <c r="CH154" s="1">
        <v>3.0751801480130328E-5</v>
      </c>
      <c r="CI154" s="1">
        <v>2.454566541061018E-5</v>
      </c>
      <c r="CJ154" s="1">
        <v>1.9591737195345481E-5</v>
      </c>
      <c r="CK154" s="1">
        <v>1.5637691551910541E-5</v>
      </c>
      <c r="CL154" s="1">
        <v>1.2481558977415695E-5</v>
      </c>
      <c r="CM154" s="1">
        <v>9.9625356180090863E-6</v>
      </c>
      <c r="CN154" s="1">
        <v>7.9518471911078608E-6</v>
      </c>
      <c r="CO154" s="1">
        <v>6.3469770518179359E-6</v>
      </c>
      <c r="CP154" s="1">
        <v>5.0660004297360361E-6</v>
      </c>
      <c r="CQ154" s="1">
        <v>4.0435680639424347E-6</v>
      </c>
      <c r="CR154" s="1">
        <v>3.2274772337185299E-6</v>
      </c>
      <c r="CS154" s="1">
        <v>2.5760960764312498E-6</v>
      </c>
      <c r="CT154" s="1">
        <v>2.0561784002480759E-6</v>
      </c>
      <c r="CU154" s="1">
        <v>1.6411935113958271E-6</v>
      </c>
      <c r="CV154" s="1">
        <v>1.3099612383168796E-6</v>
      </c>
      <c r="CW154" s="1">
        <v>1.0455800891685215E-6</v>
      </c>
      <c r="CX154" s="1">
        <v>8.3455719410451388E-7</v>
      </c>
      <c r="CY154" s="1">
        <v>6.6612380539181767E-7</v>
      </c>
      <c r="CZ154" s="1">
        <v>5.3168415029782634E-7</v>
      </c>
      <c r="DA154" s="1">
        <v>4.2437769686450507E-7</v>
      </c>
      <c r="DB154" s="1">
        <v>3.3872820242074292E-7</v>
      </c>
      <c r="DC154" s="1">
        <v>2.7036481615424236E-7</v>
      </c>
      <c r="DD154" s="1">
        <v>2.1579877319386227E-7</v>
      </c>
      <c r="DE154" s="1">
        <v>1.7224546373015355E-7</v>
      </c>
      <c r="DF154" s="1">
        <v>1.3748224025873853E-7</v>
      </c>
      <c r="DG154" s="1">
        <v>1.0973506164939407E-7</v>
      </c>
      <c r="DH154" s="1">
        <v>8.7587921372618113E-8</v>
      </c>
      <c r="DI154" s="1">
        <v>6.9910600760636236E-8</v>
      </c>
      <c r="DJ154" s="1">
        <v>5.5800982148532877E-8</v>
      </c>
      <c r="DK154" s="1">
        <v>4.4539019708302664E-8</v>
      </c>
      <c r="DL154" s="1">
        <v>3.5549988480132632E-8</v>
      </c>
      <c r="DM154" s="1">
        <v>2.8375157186446171E-8</v>
      </c>
      <c r="DN154" s="1">
        <v>2.2648377019491475E-8</v>
      </c>
      <c r="DO154" s="1">
        <v>1.807739705053537E-8</v>
      </c>
      <c r="DP154" s="1">
        <v>1.4428949305519275E-8</v>
      </c>
      <c r="DQ154" s="1">
        <v>1.1516844909722588E-8</v>
      </c>
      <c r="DR154" s="1">
        <v>9.1924722808321462E-9</v>
      </c>
      <c r="DS154" s="1">
        <v>7.3372132186932941E-9</v>
      </c>
      <c r="DT154" s="1">
        <v>5.8563894621011673E-9</v>
      </c>
    </row>
    <row r="155" spans="2:124" x14ac:dyDescent="0.3">
      <c r="B155">
        <v>1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0.255</v>
      </c>
      <c r="T155" s="11">
        <v>0.245</v>
      </c>
      <c r="U155" s="11">
        <v>0</v>
      </c>
      <c r="V155" s="11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6">
        <v>0</v>
      </c>
      <c r="AC155" s="16">
        <v>0.16666700000000001</v>
      </c>
      <c r="AD155" s="16">
        <v>0.16666700000000001</v>
      </c>
      <c r="AE155" s="16">
        <v>0.16666700000000001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M155" s="20">
        <v>0</v>
      </c>
      <c r="AN155" s="21">
        <v>1</v>
      </c>
      <c r="AP155" s="1">
        <v>0</v>
      </c>
      <c r="AQ155" s="1">
        <v>0.16666700000000001</v>
      </c>
      <c r="AR155" s="1">
        <v>0.16666700000000001</v>
      </c>
      <c r="AS155" s="1">
        <v>0.19444488888900002</v>
      </c>
      <c r="AT155" s="1">
        <v>5.5555777778000005E-2</v>
      </c>
      <c r="AU155" s="1">
        <v>8.7963324074462973E-2</v>
      </c>
      <c r="AV155" s="1">
        <v>6.9444750000388897E-2</v>
      </c>
      <c r="AW155" s="1">
        <v>5.6327444444907421E-2</v>
      </c>
      <c r="AX155" s="1">
        <v>3.5494046296759264E-2</v>
      </c>
      <c r="AY155" s="1">
        <v>3.5622657665132722E-2</v>
      </c>
      <c r="AZ155" s="1">
        <v>2.6877760545756177E-2</v>
      </c>
      <c r="BA155" s="1">
        <v>2.1240733882516037E-2</v>
      </c>
      <c r="BB155" s="1">
        <v>1.6332443416096198E-2</v>
      </c>
      <c r="BC155" s="1">
        <v>1.3956886595951522E-2</v>
      </c>
      <c r="BD155" s="1">
        <v>1.0741844457707352E-2</v>
      </c>
      <c r="BE155" s="1">
        <v>8.5883611591152584E-3</v>
      </c>
      <c r="BF155" s="1">
        <v>6.8385427553506687E-3</v>
      </c>
      <c r="BG155" s="1">
        <v>5.5478597978264269E-3</v>
      </c>
      <c r="BH155" s="1">
        <v>4.3614667849450044E-3</v>
      </c>
      <c r="BI155" s="1">
        <v>3.4958009436366301E-3</v>
      </c>
      <c r="BJ155" s="1">
        <v>2.791317138976796E-3</v>
      </c>
      <c r="BK155" s="1">
        <v>2.2341923894438525E-3</v>
      </c>
      <c r="BL155" s="1">
        <v>1.7747676941213611E-3</v>
      </c>
      <c r="BM155" s="1">
        <v>1.4202212524463704E-3</v>
      </c>
      <c r="BN155" s="1">
        <v>1.1333818038494091E-3</v>
      </c>
      <c r="BO155" s="1">
        <v>9.0486536572904268E-4</v>
      </c>
      <c r="BP155" s="1">
        <v>7.2139656785977365E-4</v>
      </c>
      <c r="BQ155" s="1">
        <v>5.7641255649361106E-4</v>
      </c>
      <c r="BR155" s="1">
        <v>4.5994154278761667E-4</v>
      </c>
      <c r="BS155" s="1">
        <v>3.6711314923856798E-4</v>
      </c>
      <c r="BT155" s="1">
        <v>2.9295903044038928E-4</v>
      </c>
      <c r="BU155" s="1">
        <v>2.3391167590904879E-4</v>
      </c>
      <c r="BV155" s="1">
        <v>1.8666932708233646E-4</v>
      </c>
      <c r="BW155" s="1">
        <v>1.489976072592862E-4</v>
      </c>
      <c r="BX155" s="1">
        <v>1.1892357675197357E-4</v>
      </c>
      <c r="BY155" s="1">
        <v>9.4929958234648664E-5</v>
      </c>
      <c r="BZ155" s="1">
        <v>7.5765236712436399E-5</v>
      </c>
      <c r="CA155" s="1">
        <v>6.0475311324698829E-5</v>
      </c>
      <c r="CB155" s="1">
        <v>4.8269891822767011E-5</v>
      </c>
      <c r="CC155" s="1">
        <v>3.8528494768799411E-5</v>
      </c>
      <c r="CD155" s="1">
        <v>3.0751801480130328E-5</v>
      </c>
      <c r="CE155" s="1">
        <v>2.454566541061018E-5</v>
      </c>
      <c r="CF155" s="1">
        <v>1.9591737195345481E-5</v>
      </c>
      <c r="CG155" s="1">
        <v>1.5637691551910541E-5</v>
      </c>
      <c r="CH155" s="1">
        <v>1.2481558977415695E-5</v>
      </c>
      <c r="CI155" s="1">
        <v>9.9625356180090863E-6</v>
      </c>
      <c r="CJ155" s="1">
        <v>7.9518471911078608E-6</v>
      </c>
      <c r="CK155" s="1">
        <v>6.3469770518179359E-6</v>
      </c>
      <c r="CL155" s="1">
        <v>5.0660004297360361E-6</v>
      </c>
      <c r="CM155" s="1">
        <v>4.0435680639424347E-6</v>
      </c>
      <c r="CN155" s="1">
        <v>3.2274772337185299E-6</v>
      </c>
      <c r="CO155" s="1">
        <v>2.5760960764312498E-6</v>
      </c>
      <c r="CP155" s="1">
        <v>2.0561784002480759E-6</v>
      </c>
      <c r="CQ155" s="1">
        <v>1.6411935113958271E-6</v>
      </c>
      <c r="CR155" s="1">
        <v>1.3099612383168796E-6</v>
      </c>
      <c r="CS155" s="1">
        <v>1.0455800891685215E-6</v>
      </c>
      <c r="CT155" s="1">
        <v>8.3455719410451388E-7</v>
      </c>
      <c r="CU155" s="1">
        <v>6.6612380539181767E-7</v>
      </c>
      <c r="CV155" s="1">
        <v>5.3168415029782634E-7</v>
      </c>
      <c r="CW155" s="1">
        <v>4.2437769686450507E-7</v>
      </c>
      <c r="CX155" s="1">
        <v>3.3872820242074292E-7</v>
      </c>
      <c r="CY155" s="1">
        <v>2.7036481615424236E-7</v>
      </c>
      <c r="CZ155" s="1">
        <v>2.1579877319386227E-7</v>
      </c>
      <c r="DA155" s="1">
        <v>1.7224546373015355E-7</v>
      </c>
      <c r="DB155" s="1">
        <v>1.3748224025873853E-7</v>
      </c>
      <c r="DC155" s="1">
        <v>1.0973506164939407E-7</v>
      </c>
      <c r="DD155" s="1">
        <v>8.7587921372618113E-8</v>
      </c>
      <c r="DE155" s="1">
        <v>6.9910600760636236E-8</v>
      </c>
      <c r="DF155" s="1">
        <v>5.5800982148532877E-8</v>
      </c>
      <c r="DG155" s="1">
        <v>4.4539019708302664E-8</v>
      </c>
      <c r="DH155" s="1">
        <v>3.5549988480132632E-8</v>
      </c>
      <c r="DI155" s="1">
        <v>2.8375157186446171E-8</v>
      </c>
      <c r="DJ155" s="1">
        <v>2.2648377019491475E-8</v>
      </c>
      <c r="DK155" s="1">
        <v>1.807739705053537E-8</v>
      </c>
      <c r="DL155" s="1">
        <v>1.4428949305519275E-8</v>
      </c>
      <c r="DM155" s="1">
        <v>1.1516844909722588E-8</v>
      </c>
      <c r="DN155" s="1">
        <v>9.1924722808321462E-9</v>
      </c>
      <c r="DO155" s="1">
        <v>7.3372132186932941E-9</v>
      </c>
      <c r="DP155" s="1">
        <v>5.8563894621011673E-9</v>
      </c>
      <c r="DQ155" s="1">
        <v>4.6744310837181411E-9</v>
      </c>
      <c r="DR155" s="1">
        <v>3.7310199556294217E-9</v>
      </c>
      <c r="DS155" s="1">
        <v>2.978011583430022E-9</v>
      </c>
      <c r="DT155" s="1">
        <v>2.3769781708549554E-9</v>
      </c>
    </row>
    <row r="156" spans="2:124" x14ac:dyDescent="0.3">
      <c r="B156">
        <v>2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6">
        <v>1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M156" s="20">
        <v>0</v>
      </c>
      <c r="AN156" s="21">
        <v>0</v>
      </c>
      <c r="AP156" s="1">
        <v>0</v>
      </c>
      <c r="AQ156" s="1">
        <v>0</v>
      </c>
      <c r="AR156" s="1">
        <v>0.16666700000000001</v>
      </c>
      <c r="AS156" s="1">
        <v>0.16666700000000001</v>
      </c>
      <c r="AT156" s="1">
        <v>0.19444488888900002</v>
      </c>
      <c r="AU156" s="1">
        <v>5.5555777778000005E-2</v>
      </c>
      <c r="AV156" s="1">
        <v>8.7963324074462973E-2</v>
      </c>
      <c r="AW156" s="1">
        <v>6.9444750000388897E-2</v>
      </c>
      <c r="AX156" s="1">
        <v>5.6327444444907421E-2</v>
      </c>
      <c r="AY156" s="1">
        <v>3.5494046296759264E-2</v>
      </c>
      <c r="AZ156" s="1">
        <v>3.5622657665132722E-2</v>
      </c>
      <c r="BA156" s="1">
        <v>2.6877760545756177E-2</v>
      </c>
      <c r="BB156" s="1">
        <v>2.1240733882516037E-2</v>
      </c>
      <c r="BC156" s="1">
        <v>1.6332443416096198E-2</v>
      </c>
      <c r="BD156" s="1">
        <v>1.3956886595951522E-2</v>
      </c>
      <c r="BE156" s="1">
        <v>1.0741844457707352E-2</v>
      </c>
      <c r="BF156" s="1">
        <v>8.5883611591152584E-3</v>
      </c>
      <c r="BG156" s="1">
        <v>6.8385427553506687E-3</v>
      </c>
      <c r="BH156" s="1">
        <v>5.5478597978264269E-3</v>
      </c>
      <c r="BI156" s="1">
        <v>4.3614667849450044E-3</v>
      </c>
      <c r="BJ156" s="1">
        <v>3.4958009436366301E-3</v>
      </c>
      <c r="BK156" s="1">
        <v>2.791317138976796E-3</v>
      </c>
      <c r="BL156" s="1">
        <v>2.2341923894438525E-3</v>
      </c>
      <c r="BM156" s="1">
        <v>1.7747676941213611E-3</v>
      </c>
      <c r="BN156" s="1">
        <v>1.4202212524463704E-3</v>
      </c>
      <c r="BO156" s="1">
        <v>1.1333818038494091E-3</v>
      </c>
      <c r="BP156" s="1">
        <v>9.0486536572904268E-4</v>
      </c>
      <c r="BQ156" s="1">
        <v>7.2139656785977365E-4</v>
      </c>
      <c r="BR156" s="1">
        <v>5.7641255649361106E-4</v>
      </c>
      <c r="BS156" s="1">
        <v>4.5994154278761667E-4</v>
      </c>
      <c r="BT156" s="1">
        <v>3.6711314923856798E-4</v>
      </c>
      <c r="BU156" s="1">
        <v>2.9295903044038928E-4</v>
      </c>
      <c r="BV156" s="1">
        <v>2.3391167590904879E-4</v>
      </c>
      <c r="BW156" s="1">
        <v>1.8666932708233646E-4</v>
      </c>
      <c r="BX156" s="1">
        <v>1.489976072592862E-4</v>
      </c>
      <c r="BY156" s="1">
        <v>1.1892357675197357E-4</v>
      </c>
      <c r="BZ156" s="1">
        <v>9.4929958234648664E-5</v>
      </c>
      <c r="CA156" s="1">
        <v>7.5765236712436399E-5</v>
      </c>
      <c r="CB156" s="1">
        <v>6.0475311324698829E-5</v>
      </c>
      <c r="CC156" s="1">
        <v>4.8269891822767011E-5</v>
      </c>
      <c r="CD156" s="1">
        <v>3.8528494768799411E-5</v>
      </c>
      <c r="CE156" s="1">
        <v>3.0751801480130328E-5</v>
      </c>
      <c r="CF156" s="1">
        <v>2.454566541061018E-5</v>
      </c>
      <c r="CG156" s="1">
        <v>1.9591737195345481E-5</v>
      </c>
      <c r="CH156" s="1">
        <v>1.5637691551910541E-5</v>
      </c>
      <c r="CI156" s="1">
        <v>1.2481558977415695E-5</v>
      </c>
      <c r="CJ156" s="1">
        <v>9.9625356180090863E-6</v>
      </c>
      <c r="CK156" s="1">
        <v>7.9518471911078608E-6</v>
      </c>
      <c r="CL156" s="1">
        <v>6.3469770518179359E-6</v>
      </c>
      <c r="CM156" s="1">
        <v>5.0660004297360361E-6</v>
      </c>
      <c r="CN156" s="1">
        <v>4.0435680639424347E-6</v>
      </c>
      <c r="CO156" s="1">
        <v>3.2274772337185299E-6</v>
      </c>
      <c r="CP156" s="1">
        <v>2.5760960764312498E-6</v>
      </c>
      <c r="CQ156" s="1">
        <v>2.0561784002480759E-6</v>
      </c>
      <c r="CR156" s="1">
        <v>1.6411935113958271E-6</v>
      </c>
      <c r="CS156" s="1">
        <v>1.3099612383168796E-6</v>
      </c>
      <c r="CT156" s="1">
        <v>1.0455800891685215E-6</v>
      </c>
      <c r="CU156" s="1">
        <v>8.3455719410451388E-7</v>
      </c>
      <c r="CV156" s="1">
        <v>6.6612380539181767E-7</v>
      </c>
      <c r="CW156" s="1">
        <v>5.3168415029782634E-7</v>
      </c>
      <c r="CX156" s="1">
        <v>4.2437769686450507E-7</v>
      </c>
      <c r="CY156" s="1">
        <v>3.3872820242074292E-7</v>
      </c>
      <c r="CZ156" s="1">
        <v>2.7036481615424236E-7</v>
      </c>
      <c r="DA156" s="1">
        <v>2.1579877319386227E-7</v>
      </c>
      <c r="DB156" s="1">
        <v>1.7224546373015355E-7</v>
      </c>
      <c r="DC156" s="1">
        <v>1.3748224025873853E-7</v>
      </c>
      <c r="DD156" s="1">
        <v>1.0973506164939407E-7</v>
      </c>
      <c r="DE156" s="1">
        <v>8.7587921372618113E-8</v>
      </c>
      <c r="DF156" s="1">
        <v>6.9910600760636236E-8</v>
      </c>
      <c r="DG156" s="1">
        <v>5.5800982148532877E-8</v>
      </c>
      <c r="DH156" s="1">
        <v>4.4539019708302664E-8</v>
      </c>
      <c r="DI156" s="1">
        <v>3.5549988480132632E-8</v>
      </c>
      <c r="DJ156" s="1">
        <v>2.8375157186446171E-8</v>
      </c>
      <c r="DK156" s="1">
        <v>2.2648377019491475E-8</v>
      </c>
      <c r="DL156" s="1">
        <v>1.807739705053537E-8</v>
      </c>
      <c r="DM156" s="1">
        <v>1.4428949305519275E-8</v>
      </c>
      <c r="DN156" s="1">
        <v>1.1516844909722588E-8</v>
      </c>
      <c r="DO156" s="1">
        <v>9.1924722808321462E-9</v>
      </c>
      <c r="DP156" s="1">
        <v>7.3372132186932941E-9</v>
      </c>
      <c r="DQ156" s="1">
        <v>5.8563894621011673E-9</v>
      </c>
      <c r="DR156" s="1">
        <v>4.6744310837181411E-9</v>
      </c>
      <c r="DS156" s="1">
        <v>3.7310199556294217E-9</v>
      </c>
      <c r="DT156" s="1">
        <v>2.978011583430022E-9</v>
      </c>
    </row>
    <row r="157" spans="2:124" x14ac:dyDescent="0.3">
      <c r="B157">
        <v>3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6">
        <v>0</v>
      </c>
      <c r="AC157" s="16">
        <v>1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M157" s="20">
        <v>0</v>
      </c>
      <c r="AN157" s="21">
        <v>0</v>
      </c>
      <c r="AP157" s="1">
        <v>0</v>
      </c>
      <c r="AQ157" s="1">
        <v>0</v>
      </c>
      <c r="AR157" s="1">
        <v>0</v>
      </c>
      <c r="AS157" s="1">
        <v>0.16666700000000001</v>
      </c>
      <c r="AT157" s="1">
        <v>0.16666700000000001</v>
      </c>
      <c r="AU157" s="1">
        <v>0.19444488888900002</v>
      </c>
      <c r="AV157" s="1">
        <v>5.5555777778000005E-2</v>
      </c>
      <c r="AW157" s="1">
        <v>8.7963324074462973E-2</v>
      </c>
      <c r="AX157" s="1">
        <v>6.9444750000388897E-2</v>
      </c>
      <c r="AY157" s="1">
        <v>5.6327444444907421E-2</v>
      </c>
      <c r="AZ157" s="1">
        <v>3.5494046296759264E-2</v>
      </c>
      <c r="BA157" s="1">
        <v>3.5622657665132722E-2</v>
      </c>
      <c r="BB157" s="1">
        <v>2.6877760545756177E-2</v>
      </c>
      <c r="BC157" s="1">
        <v>2.1240733882516037E-2</v>
      </c>
      <c r="BD157" s="1">
        <v>1.6332443416096198E-2</v>
      </c>
      <c r="BE157" s="1">
        <v>1.3956886595951522E-2</v>
      </c>
      <c r="BF157" s="1">
        <v>1.0741844457707352E-2</v>
      </c>
      <c r="BG157" s="1">
        <v>8.5883611591152584E-3</v>
      </c>
      <c r="BH157" s="1">
        <v>6.8385427553506687E-3</v>
      </c>
      <c r="BI157" s="1">
        <v>5.5478597978264269E-3</v>
      </c>
      <c r="BJ157" s="1">
        <v>4.3614667849450044E-3</v>
      </c>
      <c r="BK157" s="1">
        <v>3.4958009436366301E-3</v>
      </c>
      <c r="BL157" s="1">
        <v>2.791317138976796E-3</v>
      </c>
      <c r="BM157" s="1">
        <v>2.2341923894438525E-3</v>
      </c>
      <c r="BN157" s="1">
        <v>1.7747676941213611E-3</v>
      </c>
      <c r="BO157" s="1">
        <v>1.4202212524463704E-3</v>
      </c>
      <c r="BP157" s="1">
        <v>1.1333818038494091E-3</v>
      </c>
      <c r="BQ157" s="1">
        <v>9.0486536572904268E-4</v>
      </c>
      <c r="BR157" s="1">
        <v>7.2139656785977365E-4</v>
      </c>
      <c r="BS157" s="1">
        <v>5.7641255649361106E-4</v>
      </c>
      <c r="BT157" s="1">
        <v>4.5994154278761667E-4</v>
      </c>
      <c r="BU157" s="1">
        <v>3.6711314923856798E-4</v>
      </c>
      <c r="BV157" s="1">
        <v>2.9295903044038928E-4</v>
      </c>
      <c r="BW157" s="1">
        <v>2.3391167590904879E-4</v>
      </c>
      <c r="BX157" s="1">
        <v>1.8666932708233646E-4</v>
      </c>
      <c r="BY157" s="1">
        <v>1.489976072592862E-4</v>
      </c>
      <c r="BZ157" s="1">
        <v>1.1892357675197357E-4</v>
      </c>
      <c r="CA157" s="1">
        <v>9.4929958234648664E-5</v>
      </c>
      <c r="CB157" s="1">
        <v>7.5765236712436399E-5</v>
      </c>
      <c r="CC157" s="1">
        <v>6.0475311324698829E-5</v>
      </c>
      <c r="CD157" s="1">
        <v>4.8269891822767011E-5</v>
      </c>
      <c r="CE157" s="1">
        <v>3.8528494768799411E-5</v>
      </c>
      <c r="CF157" s="1">
        <v>3.0751801480130328E-5</v>
      </c>
      <c r="CG157" s="1">
        <v>2.454566541061018E-5</v>
      </c>
      <c r="CH157" s="1">
        <v>1.9591737195345481E-5</v>
      </c>
      <c r="CI157" s="1">
        <v>1.5637691551910541E-5</v>
      </c>
      <c r="CJ157" s="1">
        <v>1.2481558977415695E-5</v>
      </c>
      <c r="CK157" s="1">
        <v>9.9625356180090863E-6</v>
      </c>
      <c r="CL157" s="1">
        <v>7.9518471911078608E-6</v>
      </c>
      <c r="CM157" s="1">
        <v>6.3469770518179359E-6</v>
      </c>
      <c r="CN157" s="1">
        <v>5.0660004297360361E-6</v>
      </c>
      <c r="CO157" s="1">
        <v>4.0435680639424347E-6</v>
      </c>
      <c r="CP157" s="1">
        <v>3.2274772337185299E-6</v>
      </c>
      <c r="CQ157" s="1">
        <v>2.5760960764312498E-6</v>
      </c>
      <c r="CR157" s="1">
        <v>2.0561784002480759E-6</v>
      </c>
      <c r="CS157" s="1">
        <v>1.6411935113958271E-6</v>
      </c>
      <c r="CT157" s="1">
        <v>1.3099612383168796E-6</v>
      </c>
      <c r="CU157" s="1">
        <v>1.0455800891685215E-6</v>
      </c>
      <c r="CV157" s="1">
        <v>8.3455719410451388E-7</v>
      </c>
      <c r="CW157" s="1">
        <v>6.6612380539181767E-7</v>
      </c>
      <c r="CX157" s="1">
        <v>5.3168415029782634E-7</v>
      </c>
      <c r="CY157" s="1">
        <v>4.2437769686450507E-7</v>
      </c>
      <c r="CZ157" s="1">
        <v>3.3872820242074292E-7</v>
      </c>
      <c r="DA157" s="1">
        <v>2.7036481615424236E-7</v>
      </c>
      <c r="DB157" s="1">
        <v>2.1579877319386227E-7</v>
      </c>
      <c r="DC157" s="1">
        <v>1.7224546373015355E-7</v>
      </c>
      <c r="DD157" s="1">
        <v>1.3748224025873853E-7</v>
      </c>
      <c r="DE157" s="1">
        <v>1.0973506164939407E-7</v>
      </c>
      <c r="DF157" s="1">
        <v>8.7587921372618113E-8</v>
      </c>
      <c r="DG157" s="1">
        <v>6.9910600760636236E-8</v>
      </c>
      <c r="DH157" s="1">
        <v>5.5800982148532877E-8</v>
      </c>
      <c r="DI157" s="1">
        <v>4.4539019708302664E-8</v>
      </c>
      <c r="DJ157" s="1">
        <v>3.5549988480132632E-8</v>
      </c>
      <c r="DK157" s="1">
        <v>2.8375157186446171E-8</v>
      </c>
      <c r="DL157" s="1">
        <v>2.2648377019491475E-8</v>
      </c>
      <c r="DM157" s="1">
        <v>1.807739705053537E-8</v>
      </c>
      <c r="DN157" s="1">
        <v>1.4428949305519275E-8</v>
      </c>
      <c r="DO157" s="1">
        <v>1.1516844909722588E-8</v>
      </c>
      <c r="DP157" s="1">
        <v>9.1924722808321462E-9</v>
      </c>
      <c r="DQ157" s="1">
        <v>7.3372132186932941E-9</v>
      </c>
      <c r="DR157" s="1">
        <v>5.8563894621011673E-9</v>
      </c>
      <c r="DS157" s="1">
        <v>4.6744310837181411E-9</v>
      </c>
      <c r="DT157" s="1">
        <v>3.7310199556294217E-9</v>
      </c>
    </row>
    <row r="158" spans="2:124" x14ac:dyDescent="0.3">
      <c r="B158">
        <v>4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6">
        <v>0</v>
      </c>
      <c r="AC158" s="16">
        <v>0</v>
      </c>
      <c r="AD158" s="16">
        <v>1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M158" s="20">
        <v>0</v>
      </c>
      <c r="AN158" s="2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0.16666700000000001</v>
      </c>
      <c r="AU158" s="1">
        <v>0.16666700000000001</v>
      </c>
      <c r="AV158" s="1">
        <v>0.19444488888900002</v>
      </c>
      <c r="AW158" s="1">
        <v>5.5555777778000005E-2</v>
      </c>
      <c r="AX158" s="1">
        <v>8.7963324074462973E-2</v>
      </c>
      <c r="AY158" s="1">
        <v>6.9444750000388897E-2</v>
      </c>
      <c r="AZ158" s="1">
        <v>5.6327444444907421E-2</v>
      </c>
      <c r="BA158" s="1">
        <v>3.5494046296759264E-2</v>
      </c>
      <c r="BB158" s="1">
        <v>3.5622657665132722E-2</v>
      </c>
      <c r="BC158" s="1">
        <v>2.6877760545756177E-2</v>
      </c>
      <c r="BD158" s="1">
        <v>2.1240733882516037E-2</v>
      </c>
      <c r="BE158" s="1">
        <v>1.6332443416096198E-2</v>
      </c>
      <c r="BF158" s="1">
        <v>1.3956886595951522E-2</v>
      </c>
      <c r="BG158" s="1">
        <v>1.0741844457707352E-2</v>
      </c>
      <c r="BH158" s="1">
        <v>8.5883611591152584E-3</v>
      </c>
      <c r="BI158" s="1">
        <v>6.8385427553506687E-3</v>
      </c>
      <c r="BJ158" s="1">
        <v>5.5478597978264269E-3</v>
      </c>
      <c r="BK158" s="1">
        <v>4.3614667849450044E-3</v>
      </c>
      <c r="BL158" s="1">
        <v>3.4958009436366301E-3</v>
      </c>
      <c r="BM158" s="1">
        <v>2.791317138976796E-3</v>
      </c>
      <c r="BN158" s="1">
        <v>2.2341923894438525E-3</v>
      </c>
      <c r="BO158" s="1">
        <v>1.7747676941213611E-3</v>
      </c>
      <c r="BP158" s="1">
        <v>1.4202212524463704E-3</v>
      </c>
      <c r="BQ158" s="1">
        <v>1.1333818038494091E-3</v>
      </c>
      <c r="BR158" s="1">
        <v>9.0486536572904268E-4</v>
      </c>
      <c r="BS158" s="1">
        <v>7.2139656785977365E-4</v>
      </c>
      <c r="BT158" s="1">
        <v>5.7641255649361106E-4</v>
      </c>
      <c r="BU158" s="1">
        <v>4.5994154278761667E-4</v>
      </c>
      <c r="BV158" s="1">
        <v>3.6711314923856798E-4</v>
      </c>
      <c r="BW158" s="1">
        <v>2.9295903044038928E-4</v>
      </c>
      <c r="BX158" s="1">
        <v>2.3391167590904879E-4</v>
      </c>
      <c r="BY158" s="1">
        <v>1.8666932708233646E-4</v>
      </c>
      <c r="BZ158" s="1">
        <v>1.489976072592862E-4</v>
      </c>
      <c r="CA158" s="1">
        <v>1.1892357675197357E-4</v>
      </c>
      <c r="CB158" s="1">
        <v>9.4929958234648664E-5</v>
      </c>
      <c r="CC158" s="1">
        <v>7.5765236712436399E-5</v>
      </c>
      <c r="CD158" s="1">
        <v>6.0475311324698829E-5</v>
      </c>
      <c r="CE158" s="1">
        <v>4.8269891822767011E-5</v>
      </c>
      <c r="CF158" s="1">
        <v>3.8528494768799411E-5</v>
      </c>
      <c r="CG158" s="1">
        <v>3.0751801480130328E-5</v>
      </c>
      <c r="CH158" s="1">
        <v>2.454566541061018E-5</v>
      </c>
      <c r="CI158" s="1">
        <v>1.9591737195345481E-5</v>
      </c>
      <c r="CJ158" s="1">
        <v>1.5637691551910541E-5</v>
      </c>
      <c r="CK158" s="1">
        <v>1.2481558977415695E-5</v>
      </c>
      <c r="CL158" s="1">
        <v>9.9625356180090863E-6</v>
      </c>
      <c r="CM158" s="1">
        <v>7.9518471911078608E-6</v>
      </c>
      <c r="CN158" s="1">
        <v>6.3469770518179359E-6</v>
      </c>
      <c r="CO158" s="1">
        <v>5.0660004297360361E-6</v>
      </c>
      <c r="CP158" s="1">
        <v>4.0435680639424347E-6</v>
      </c>
      <c r="CQ158" s="1">
        <v>3.2274772337185299E-6</v>
      </c>
      <c r="CR158" s="1">
        <v>2.5760960764312498E-6</v>
      </c>
      <c r="CS158" s="1">
        <v>2.0561784002480759E-6</v>
      </c>
      <c r="CT158" s="1">
        <v>1.6411935113958271E-6</v>
      </c>
      <c r="CU158" s="1">
        <v>1.3099612383168796E-6</v>
      </c>
      <c r="CV158" s="1">
        <v>1.0455800891685215E-6</v>
      </c>
      <c r="CW158" s="1">
        <v>8.3455719410451388E-7</v>
      </c>
      <c r="CX158" s="1">
        <v>6.6612380539181767E-7</v>
      </c>
      <c r="CY158" s="1">
        <v>5.3168415029782634E-7</v>
      </c>
      <c r="CZ158" s="1">
        <v>4.2437769686450507E-7</v>
      </c>
      <c r="DA158" s="1">
        <v>3.3872820242074292E-7</v>
      </c>
      <c r="DB158" s="1">
        <v>2.7036481615424236E-7</v>
      </c>
      <c r="DC158" s="1">
        <v>2.1579877319386227E-7</v>
      </c>
      <c r="DD158" s="1">
        <v>1.7224546373015355E-7</v>
      </c>
      <c r="DE158" s="1">
        <v>1.3748224025873853E-7</v>
      </c>
      <c r="DF158" s="1">
        <v>1.0973506164939407E-7</v>
      </c>
      <c r="DG158" s="1">
        <v>8.7587921372618113E-8</v>
      </c>
      <c r="DH158" s="1">
        <v>6.9910600760636236E-8</v>
      </c>
      <c r="DI158" s="1">
        <v>5.5800982148532877E-8</v>
      </c>
      <c r="DJ158" s="1">
        <v>4.4539019708302664E-8</v>
      </c>
      <c r="DK158" s="1">
        <v>3.5549988480132632E-8</v>
      </c>
      <c r="DL158" s="1">
        <v>2.8375157186446171E-8</v>
      </c>
      <c r="DM158" s="1">
        <v>2.2648377019491475E-8</v>
      </c>
      <c r="DN158" s="1">
        <v>1.807739705053537E-8</v>
      </c>
      <c r="DO158" s="1">
        <v>1.4428949305519275E-8</v>
      </c>
      <c r="DP158" s="1">
        <v>1.1516844909722588E-8</v>
      </c>
      <c r="DQ158" s="1">
        <v>9.1924722808321462E-9</v>
      </c>
      <c r="DR158" s="1">
        <v>7.3372132186932941E-9</v>
      </c>
      <c r="DS158" s="1">
        <v>5.8563894621011673E-9</v>
      </c>
      <c r="DT158" s="1">
        <v>4.6744310837181411E-9</v>
      </c>
    </row>
    <row r="159" spans="2:124" x14ac:dyDescent="0.3">
      <c r="B159">
        <v>5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6">
        <v>0</v>
      </c>
      <c r="AC159" s="16">
        <v>0</v>
      </c>
      <c r="AD159" s="16">
        <v>0</v>
      </c>
      <c r="AE159" s="16">
        <v>1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M159" s="20">
        <v>0</v>
      </c>
      <c r="AN159" s="2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0.16666700000000001</v>
      </c>
      <c r="AV159" s="1">
        <v>0.16666700000000001</v>
      </c>
      <c r="AW159" s="1">
        <v>0.19444488888900002</v>
      </c>
      <c r="AX159" s="1">
        <v>5.5555777778000005E-2</v>
      </c>
      <c r="AY159" s="1">
        <v>8.7963324074462973E-2</v>
      </c>
      <c r="AZ159" s="1">
        <v>6.9444750000388897E-2</v>
      </c>
      <c r="BA159" s="1">
        <v>5.6327444444907421E-2</v>
      </c>
      <c r="BB159" s="1">
        <v>3.5494046296759264E-2</v>
      </c>
      <c r="BC159" s="1">
        <v>3.5622657665132722E-2</v>
      </c>
      <c r="BD159" s="1">
        <v>2.6877760545756177E-2</v>
      </c>
      <c r="BE159" s="1">
        <v>2.1240733882516037E-2</v>
      </c>
      <c r="BF159" s="1">
        <v>1.6332443416096198E-2</v>
      </c>
      <c r="BG159" s="1">
        <v>1.3956886595951522E-2</v>
      </c>
      <c r="BH159" s="1">
        <v>1.0741844457707352E-2</v>
      </c>
      <c r="BI159" s="1">
        <v>8.5883611591152584E-3</v>
      </c>
      <c r="BJ159" s="1">
        <v>6.8385427553506687E-3</v>
      </c>
      <c r="BK159" s="1">
        <v>5.5478597978264269E-3</v>
      </c>
      <c r="BL159" s="1">
        <v>4.3614667849450044E-3</v>
      </c>
      <c r="BM159" s="1">
        <v>3.4958009436366301E-3</v>
      </c>
      <c r="BN159" s="1">
        <v>2.791317138976796E-3</v>
      </c>
      <c r="BO159" s="1">
        <v>2.2341923894438525E-3</v>
      </c>
      <c r="BP159" s="1">
        <v>1.7747676941213611E-3</v>
      </c>
      <c r="BQ159" s="1">
        <v>1.4202212524463704E-3</v>
      </c>
      <c r="BR159" s="1">
        <v>1.1333818038494091E-3</v>
      </c>
      <c r="BS159" s="1">
        <v>9.0486536572904268E-4</v>
      </c>
      <c r="BT159" s="1">
        <v>7.2139656785977365E-4</v>
      </c>
      <c r="BU159" s="1">
        <v>5.7641255649361106E-4</v>
      </c>
      <c r="BV159" s="1">
        <v>4.5994154278761667E-4</v>
      </c>
      <c r="BW159" s="1">
        <v>3.6711314923856798E-4</v>
      </c>
      <c r="BX159" s="1">
        <v>2.9295903044038928E-4</v>
      </c>
      <c r="BY159" s="1">
        <v>2.3391167590904879E-4</v>
      </c>
      <c r="BZ159" s="1">
        <v>1.8666932708233646E-4</v>
      </c>
      <c r="CA159" s="1">
        <v>1.489976072592862E-4</v>
      </c>
      <c r="CB159" s="1">
        <v>1.1892357675197357E-4</v>
      </c>
      <c r="CC159" s="1">
        <v>9.4929958234648664E-5</v>
      </c>
      <c r="CD159" s="1">
        <v>7.5765236712436399E-5</v>
      </c>
      <c r="CE159" s="1">
        <v>6.0475311324698829E-5</v>
      </c>
      <c r="CF159" s="1">
        <v>4.8269891822767011E-5</v>
      </c>
      <c r="CG159" s="1">
        <v>3.8528494768799411E-5</v>
      </c>
      <c r="CH159" s="1">
        <v>3.0751801480130328E-5</v>
      </c>
      <c r="CI159" s="1">
        <v>2.454566541061018E-5</v>
      </c>
      <c r="CJ159" s="1">
        <v>1.9591737195345481E-5</v>
      </c>
      <c r="CK159" s="1">
        <v>1.5637691551910541E-5</v>
      </c>
      <c r="CL159" s="1">
        <v>1.2481558977415695E-5</v>
      </c>
      <c r="CM159" s="1">
        <v>9.9625356180090863E-6</v>
      </c>
      <c r="CN159" s="1">
        <v>7.9518471911078608E-6</v>
      </c>
      <c r="CO159" s="1">
        <v>6.3469770518179359E-6</v>
      </c>
      <c r="CP159" s="1">
        <v>5.0660004297360361E-6</v>
      </c>
      <c r="CQ159" s="1">
        <v>4.0435680639424347E-6</v>
      </c>
      <c r="CR159" s="1">
        <v>3.2274772337185299E-6</v>
      </c>
      <c r="CS159" s="1">
        <v>2.5760960764312498E-6</v>
      </c>
      <c r="CT159" s="1">
        <v>2.0561784002480759E-6</v>
      </c>
      <c r="CU159" s="1">
        <v>1.6411935113958271E-6</v>
      </c>
      <c r="CV159" s="1">
        <v>1.3099612383168796E-6</v>
      </c>
      <c r="CW159" s="1">
        <v>1.0455800891685215E-6</v>
      </c>
      <c r="CX159" s="1">
        <v>8.3455719410451388E-7</v>
      </c>
      <c r="CY159" s="1">
        <v>6.6612380539181767E-7</v>
      </c>
      <c r="CZ159" s="1">
        <v>5.3168415029782634E-7</v>
      </c>
      <c r="DA159" s="1">
        <v>4.2437769686450507E-7</v>
      </c>
      <c r="DB159" s="1">
        <v>3.3872820242074292E-7</v>
      </c>
      <c r="DC159" s="1">
        <v>2.7036481615424236E-7</v>
      </c>
      <c r="DD159" s="1">
        <v>2.1579877319386227E-7</v>
      </c>
      <c r="DE159" s="1">
        <v>1.7224546373015355E-7</v>
      </c>
      <c r="DF159" s="1">
        <v>1.3748224025873853E-7</v>
      </c>
      <c r="DG159" s="1">
        <v>1.0973506164939407E-7</v>
      </c>
      <c r="DH159" s="1">
        <v>8.7587921372618113E-8</v>
      </c>
      <c r="DI159" s="1">
        <v>6.9910600760636236E-8</v>
      </c>
      <c r="DJ159" s="1">
        <v>5.5800982148532877E-8</v>
      </c>
      <c r="DK159" s="1">
        <v>4.4539019708302664E-8</v>
      </c>
      <c r="DL159" s="1">
        <v>3.5549988480132632E-8</v>
      </c>
      <c r="DM159" s="1">
        <v>2.8375157186446171E-8</v>
      </c>
      <c r="DN159" s="1">
        <v>2.2648377019491475E-8</v>
      </c>
      <c r="DO159" s="1">
        <v>1.807739705053537E-8</v>
      </c>
      <c r="DP159" s="1">
        <v>1.4428949305519275E-8</v>
      </c>
      <c r="DQ159" s="1">
        <v>1.1516844909722588E-8</v>
      </c>
      <c r="DR159" s="1">
        <v>9.1924722808321462E-9</v>
      </c>
      <c r="DS159" s="1">
        <v>7.3372132186932941E-9</v>
      </c>
      <c r="DT159" s="1">
        <v>5.8563894621011673E-9</v>
      </c>
    </row>
    <row r="160" spans="2:124" x14ac:dyDescent="0.3">
      <c r="B160">
        <v>6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1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M160" s="20">
        <v>0</v>
      </c>
      <c r="AN160" s="2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0.16666700000000001</v>
      </c>
      <c r="AW160" s="1">
        <v>0.16666700000000001</v>
      </c>
      <c r="AX160" s="1">
        <v>0.19444488888900002</v>
      </c>
      <c r="AY160" s="1">
        <v>5.5555777778000005E-2</v>
      </c>
      <c r="AZ160" s="1">
        <v>8.7963324074462973E-2</v>
      </c>
      <c r="BA160" s="1">
        <v>6.9444750000388897E-2</v>
      </c>
      <c r="BB160" s="1">
        <v>5.6327444444907421E-2</v>
      </c>
      <c r="BC160" s="1">
        <v>3.5494046296759264E-2</v>
      </c>
      <c r="BD160" s="1">
        <v>3.5622657665132722E-2</v>
      </c>
      <c r="BE160" s="1">
        <v>2.6877760545756177E-2</v>
      </c>
      <c r="BF160" s="1">
        <v>2.1240733882516037E-2</v>
      </c>
      <c r="BG160" s="1">
        <v>1.6332443416096198E-2</v>
      </c>
      <c r="BH160" s="1">
        <v>1.3956886595951522E-2</v>
      </c>
      <c r="BI160" s="1">
        <v>1.0741844457707352E-2</v>
      </c>
      <c r="BJ160" s="1">
        <v>8.5883611591152584E-3</v>
      </c>
      <c r="BK160" s="1">
        <v>6.8385427553506687E-3</v>
      </c>
      <c r="BL160" s="1">
        <v>5.5478597978264269E-3</v>
      </c>
      <c r="BM160" s="1">
        <v>4.3614667849450044E-3</v>
      </c>
      <c r="BN160" s="1">
        <v>3.4958009436366301E-3</v>
      </c>
      <c r="BO160" s="1">
        <v>2.791317138976796E-3</v>
      </c>
      <c r="BP160" s="1">
        <v>2.2341923894438525E-3</v>
      </c>
      <c r="BQ160" s="1">
        <v>1.7747676941213611E-3</v>
      </c>
      <c r="BR160" s="1">
        <v>1.4202212524463704E-3</v>
      </c>
      <c r="BS160" s="1">
        <v>1.1333818038494091E-3</v>
      </c>
      <c r="BT160" s="1">
        <v>9.0486536572904268E-4</v>
      </c>
      <c r="BU160" s="1">
        <v>7.2139656785977365E-4</v>
      </c>
      <c r="BV160" s="1">
        <v>5.7641255649361106E-4</v>
      </c>
      <c r="BW160" s="1">
        <v>4.5994154278761667E-4</v>
      </c>
      <c r="BX160" s="1">
        <v>3.6711314923856798E-4</v>
      </c>
      <c r="BY160" s="1">
        <v>2.9295903044038928E-4</v>
      </c>
      <c r="BZ160" s="1">
        <v>2.3391167590904879E-4</v>
      </c>
      <c r="CA160" s="1">
        <v>1.8666932708233646E-4</v>
      </c>
      <c r="CB160" s="1">
        <v>1.489976072592862E-4</v>
      </c>
      <c r="CC160" s="1">
        <v>1.1892357675197357E-4</v>
      </c>
      <c r="CD160" s="1">
        <v>9.4929958234648664E-5</v>
      </c>
      <c r="CE160" s="1">
        <v>7.5765236712436399E-5</v>
      </c>
      <c r="CF160" s="1">
        <v>6.0475311324698829E-5</v>
      </c>
      <c r="CG160" s="1">
        <v>4.8269891822767011E-5</v>
      </c>
      <c r="CH160" s="1">
        <v>3.8528494768799411E-5</v>
      </c>
      <c r="CI160" s="1">
        <v>3.0751801480130328E-5</v>
      </c>
      <c r="CJ160" s="1">
        <v>2.454566541061018E-5</v>
      </c>
      <c r="CK160" s="1">
        <v>1.9591737195345481E-5</v>
      </c>
      <c r="CL160" s="1">
        <v>1.5637691551910541E-5</v>
      </c>
      <c r="CM160" s="1">
        <v>1.2481558977415695E-5</v>
      </c>
      <c r="CN160" s="1">
        <v>9.9625356180090863E-6</v>
      </c>
      <c r="CO160" s="1">
        <v>7.9518471911078608E-6</v>
      </c>
      <c r="CP160" s="1">
        <v>6.3469770518179359E-6</v>
      </c>
      <c r="CQ160" s="1">
        <v>5.0660004297360361E-6</v>
      </c>
      <c r="CR160" s="1">
        <v>4.0435680639424347E-6</v>
      </c>
      <c r="CS160" s="1">
        <v>3.2274772337185299E-6</v>
      </c>
      <c r="CT160" s="1">
        <v>2.5760960764312498E-6</v>
      </c>
      <c r="CU160" s="1">
        <v>2.0561784002480759E-6</v>
      </c>
      <c r="CV160" s="1">
        <v>1.6411935113958271E-6</v>
      </c>
      <c r="CW160" s="1">
        <v>1.3099612383168796E-6</v>
      </c>
      <c r="CX160" s="1">
        <v>1.0455800891685215E-6</v>
      </c>
      <c r="CY160" s="1">
        <v>8.3455719410451388E-7</v>
      </c>
      <c r="CZ160" s="1">
        <v>6.6612380539181767E-7</v>
      </c>
      <c r="DA160" s="1">
        <v>5.3168415029782634E-7</v>
      </c>
      <c r="DB160" s="1">
        <v>4.2437769686450507E-7</v>
      </c>
      <c r="DC160" s="1">
        <v>3.3872820242074292E-7</v>
      </c>
      <c r="DD160" s="1">
        <v>2.7036481615424236E-7</v>
      </c>
      <c r="DE160" s="1">
        <v>2.1579877319386227E-7</v>
      </c>
      <c r="DF160" s="1">
        <v>1.7224546373015355E-7</v>
      </c>
      <c r="DG160" s="1">
        <v>1.3748224025873853E-7</v>
      </c>
      <c r="DH160" s="1">
        <v>1.0973506164939407E-7</v>
      </c>
      <c r="DI160" s="1">
        <v>8.7587921372618113E-8</v>
      </c>
      <c r="DJ160" s="1">
        <v>6.9910600760636236E-8</v>
      </c>
      <c r="DK160" s="1">
        <v>5.5800982148532877E-8</v>
      </c>
      <c r="DL160" s="1">
        <v>4.4539019708302664E-8</v>
      </c>
      <c r="DM160" s="1">
        <v>3.5549988480132632E-8</v>
      </c>
      <c r="DN160" s="1">
        <v>2.8375157186446171E-8</v>
      </c>
      <c r="DO160" s="1">
        <v>2.2648377019491475E-8</v>
      </c>
      <c r="DP160" s="1">
        <v>1.807739705053537E-8</v>
      </c>
      <c r="DQ160" s="1">
        <v>1.4428949305519275E-8</v>
      </c>
      <c r="DR160" s="1">
        <v>1.1516844909722588E-8</v>
      </c>
      <c r="DS160" s="1">
        <v>9.1924722808321462E-9</v>
      </c>
      <c r="DT160" s="1">
        <v>7.3372132186932941E-9</v>
      </c>
    </row>
    <row r="161" spans="2:124" x14ac:dyDescent="0.3">
      <c r="B161">
        <v>7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1</v>
      </c>
      <c r="AH161" s="16">
        <v>0</v>
      </c>
      <c r="AI161" s="16">
        <v>0</v>
      </c>
      <c r="AJ161" s="16">
        <v>0</v>
      </c>
      <c r="AK161" s="16">
        <v>0</v>
      </c>
      <c r="AM161" s="20">
        <v>0</v>
      </c>
      <c r="AN161" s="2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0.16666700000000001</v>
      </c>
      <c r="AX161" s="1">
        <v>0.16666700000000001</v>
      </c>
      <c r="AY161" s="1">
        <v>0.19444488888900002</v>
      </c>
      <c r="AZ161" s="1">
        <v>5.5555777778000005E-2</v>
      </c>
      <c r="BA161" s="1">
        <v>8.7963324074462973E-2</v>
      </c>
      <c r="BB161" s="1">
        <v>6.9444750000388897E-2</v>
      </c>
      <c r="BC161" s="1">
        <v>5.6327444444907421E-2</v>
      </c>
      <c r="BD161" s="1">
        <v>3.5494046296759264E-2</v>
      </c>
      <c r="BE161" s="1">
        <v>3.5622657665132722E-2</v>
      </c>
      <c r="BF161" s="1">
        <v>2.6877760545756177E-2</v>
      </c>
      <c r="BG161" s="1">
        <v>2.1240733882516037E-2</v>
      </c>
      <c r="BH161" s="1">
        <v>1.6332443416096198E-2</v>
      </c>
      <c r="BI161" s="1">
        <v>1.3956886595951522E-2</v>
      </c>
      <c r="BJ161" s="1">
        <v>1.0741844457707352E-2</v>
      </c>
      <c r="BK161" s="1">
        <v>8.5883611591152584E-3</v>
      </c>
      <c r="BL161" s="1">
        <v>6.8385427553506687E-3</v>
      </c>
      <c r="BM161" s="1">
        <v>5.5478597978264269E-3</v>
      </c>
      <c r="BN161" s="1">
        <v>4.3614667849450044E-3</v>
      </c>
      <c r="BO161" s="1">
        <v>3.4958009436366301E-3</v>
      </c>
      <c r="BP161" s="1">
        <v>2.791317138976796E-3</v>
      </c>
      <c r="BQ161" s="1">
        <v>2.2341923894438525E-3</v>
      </c>
      <c r="BR161" s="1">
        <v>1.7747676941213611E-3</v>
      </c>
      <c r="BS161" s="1">
        <v>1.4202212524463704E-3</v>
      </c>
      <c r="BT161" s="1">
        <v>1.1333818038494091E-3</v>
      </c>
      <c r="BU161" s="1">
        <v>9.0486536572904268E-4</v>
      </c>
      <c r="BV161" s="1">
        <v>7.2139656785977365E-4</v>
      </c>
      <c r="BW161" s="1">
        <v>5.7641255649361106E-4</v>
      </c>
      <c r="BX161" s="1">
        <v>4.5994154278761667E-4</v>
      </c>
      <c r="BY161" s="1">
        <v>3.6711314923856798E-4</v>
      </c>
      <c r="BZ161" s="1">
        <v>2.9295903044038928E-4</v>
      </c>
      <c r="CA161" s="1">
        <v>2.3391167590904879E-4</v>
      </c>
      <c r="CB161" s="1">
        <v>1.8666932708233646E-4</v>
      </c>
      <c r="CC161" s="1">
        <v>1.489976072592862E-4</v>
      </c>
      <c r="CD161" s="1">
        <v>1.1892357675197357E-4</v>
      </c>
      <c r="CE161" s="1">
        <v>9.4929958234648664E-5</v>
      </c>
      <c r="CF161" s="1">
        <v>7.5765236712436399E-5</v>
      </c>
      <c r="CG161" s="1">
        <v>6.0475311324698829E-5</v>
      </c>
      <c r="CH161" s="1">
        <v>4.8269891822767011E-5</v>
      </c>
      <c r="CI161" s="1">
        <v>3.8528494768799411E-5</v>
      </c>
      <c r="CJ161" s="1">
        <v>3.0751801480130328E-5</v>
      </c>
      <c r="CK161" s="1">
        <v>2.454566541061018E-5</v>
      </c>
      <c r="CL161" s="1">
        <v>1.9591737195345481E-5</v>
      </c>
      <c r="CM161" s="1">
        <v>1.5637691551910541E-5</v>
      </c>
      <c r="CN161" s="1">
        <v>1.2481558977415695E-5</v>
      </c>
      <c r="CO161" s="1">
        <v>9.9625356180090863E-6</v>
      </c>
      <c r="CP161" s="1">
        <v>7.9518471911078608E-6</v>
      </c>
      <c r="CQ161" s="1">
        <v>6.3469770518179359E-6</v>
      </c>
      <c r="CR161" s="1">
        <v>5.0660004297360361E-6</v>
      </c>
      <c r="CS161" s="1">
        <v>4.0435680639424347E-6</v>
      </c>
      <c r="CT161" s="1">
        <v>3.2274772337185299E-6</v>
      </c>
      <c r="CU161" s="1">
        <v>2.5760960764312498E-6</v>
      </c>
      <c r="CV161" s="1">
        <v>2.0561784002480759E-6</v>
      </c>
      <c r="CW161" s="1">
        <v>1.6411935113958271E-6</v>
      </c>
      <c r="CX161" s="1">
        <v>1.3099612383168796E-6</v>
      </c>
      <c r="CY161" s="1">
        <v>1.0455800891685215E-6</v>
      </c>
      <c r="CZ161" s="1">
        <v>8.3455719410451388E-7</v>
      </c>
      <c r="DA161" s="1">
        <v>6.6612380539181767E-7</v>
      </c>
      <c r="DB161" s="1">
        <v>5.3168415029782634E-7</v>
      </c>
      <c r="DC161" s="1">
        <v>4.2437769686450507E-7</v>
      </c>
      <c r="DD161" s="1">
        <v>3.3872820242074292E-7</v>
      </c>
      <c r="DE161" s="1">
        <v>2.7036481615424236E-7</v>
      </c>
      <c r="DF161" s="1">
        <v>2.1579877319386227E-7</v>
      </c>
      <c r="DG161" s="1">
        <v>1.7224546373015355E-7</v>
      </c>
      <c r="DH161" s="1">
        <v>1.3748224025873853E-7</v>
      </c>
      <c r="DI161" s="1">
        <v>1.0973506164939407E-7</v>
      </c>
      <c r="DJ161" s="1">
        <v>8.7587921372618113E-8</v>
      </c>
      <c r="DK161" s="1">
        <v>6.9910600760636236E-8</v>
      </c>
      <c r="DL161" s="1">
        <v>5.5800982148532877E-8</v>
      </c>
      <c r="DM161" s="1">
        <v>4.4539019708302664E-8</v>
      </c>
      <c r="DN161" s="1">
        <v>3.5549988480132632E-8</v>
      </c>
      <c r="DO161" s="1">
        <v>2.8375157186446171E-8</v>
      </c>
      <c r="DP161" s="1">
        <v>2.2648377019491475E-8</v>
      </c>
      <c r="DQ161" s="1">
        <v>1.807739705053537E-8</v>
      </c>
      <c r="DR161" s="1">
        <v>1.4428949305519275E-8</v>
      </c>
      <c r="DS161" s="1">
        <v>1.1516844909722588E-8</v>
      </c>
      <c r="DT161" s="1">
        <v>9.1924722808321462E-9</v>
      </c>
    </row>
    <row r="162" spans="2:124" x14ac:dyDescent="0.3">
      <c r="B162">
        <v>8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1</v>
      </c>
      <c r="AI162" s="16">
        <v>0</v>
      </c>
      <c r="AJ162" s="16">
        <v>0</v>
      </c>
      <c r="AK162" s="16">
        <v>0</v>
      </c>
      <c r="AM162" s="20">
        <v>0</v>
      </c>
      <c r="AN162" s="2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0.16666700000000001</v>
      </c>
      <c r="AY162" s="1">
        <v>0.16666700000000001</v>
      </c>
      <c r="AZ162" s="1">
        <v>0.19444488888900002</v>
      </c>
      <c r="BA162" s="1">
        <v>5.5555777778000005E-2</v>
      </c>
      <c r="BB162" s="1">
        <v>8.7963324074462973E-2</v>
      </c>
      <c r="BC162" s="1">
        <v>6.9444750000388897E-2</v>
      </c>
      <c r="BD162" s="1">
        <v>5.6327444444907421E-2</v>
      </c>
      <c r="BE162" s="1">
        <v>3.5494046296759264E-2</v>
      </c>
      <c r="BF162" s="1">
        <v>3.5622657665132722E-2</v>
      </c>
      <c r="BG162" s="1">
        <v>2.6877760545756177E-2</v>
      </c>
      <c r="BH162" s="1">
        <v>2.1240733882516037E-2</v>
      </c>
      <c r="BI162" s="1">
        <v>1.6332443416096198E-2</v>
      </c>
      <c r="BJ162" s="1">
        <v>1.3956886595951522E-2</v>
      </c>
      <c r="BK162" s="1">
        <v>1.0741844457707352E-2</v>
      </c>
      <c r="BL162" s="1">
        <v>8.5883611591152584E-3</v>
      </c>
      <c r="BM162" s="1">
        <v>6.8385427553506687E-3</v>
      </c>
      <c r="BN162" s="1">
        <v>5.5478597978264269E-3</v>
      </c>
      <c r="BO162" s="1">
        <v>4.3614667849450044E-3</v>
      </c>
      <c r="BP162" s="1">
        <v>3.4958009436366301E-3</v>
      </c>
      <c r="BQ162" s="1">
        <v>2.791317138976796E-3</v>
      </c>
      <c r="BR162" s="1">
        <v>2.2341923894438525E-3</v>
      </c>
      <c r="BS162" s="1">
        <v>1.7747676941213611E-3</v>
      </c>
      <c r="BT162" s="1">
        <v>1.4202212524463704E-3</v>
      </c>
      <c r="BU162" s="1">
        <v>1.1333818038494091E-3</v>
      </c>
      <c r="BV162" s="1">
        <v>9.0486536572904268E-4</v>
      </c>
      <c r="BW162" s="1">
        <v>7.2139656785977365E-4</v>
      </c>
      <c r="BX162" s="1">
        <v>5.7641255649361106E-4</v>
      </c>
      <c r="BY162" s="1">
        <v>4.5994154278761667E-4</v>
      </c>
      <c r="BZ162" s="1">
        <v>3.6711314923856798E-4</v>
      </c>
      <c r="CA162" s="1">
        <v>2.9295903044038928E-4</v>
      </c>
      <c r="CB162" s="1">
        <v>2.3391167590904879E-4</v>
      </c>
      <c r="CC162" s="1">
        <v>1.8666932708233646E-4</v>
      </c>
      <c r="CD162" s="1">
        <v>1.489976072592862E-4</v>
      </c>
      <c r="CE162" s="1">
        <v>1.1892357675197357E-4</v>
      </c>
      <c r="CF162" s="1">
        <v>9.4929958234648664E-5</v>
      </c>
      <c r="CG162" s="1">
        <v>7.5765236712436399E-5</v>
      </c>
      <c r="CH162" s="1">
        <v>6.0475311324698829E-5</v>
      </c>
      <c r="CI162" s="1">
        <v>4.8269891822767011E-5</v>
      </c>
      <c r="CJ162" s="1">
        <v>3.8528494768799411E-5</v>
      </c>
      <c r="CK162" s="1">
        <v>3.0751801480130328E-5</v>
      </c>
      <c r="CL162" s="1">
        <v>2.454566541061018E-5</v>
      </c>
      <c r="CM162" s="1">
        <v>1.9591737195345481E-5</v>
      </c>
      <c r="CN162" s="1">
        <v>1.5637691551910541E-5</v>
      </c>
      <c r="CO162" s="1">
        <v>1.2481558977415695E-5</v>
      </c>
      <c r="CP162" s="1">
        <v>9.9625356180090863E-6</v>
      </c>
      <c r="CQ162" s="1">
        <v>7.9518471911078608E-6</v>
      </c>
      <c r="CR162" s="1">
        <v>6.3469770518179359E-6</v>
      </c>
      <c r="CS162" s="1">
        <v>5.0660004297360361E-6</v>
      </c>
      <c r="CT162" s="1">
        <v>4.0435680639424347E-6</v>
      </c>
      <c r="CU162" s="1">
        <v>3.2274772337185299E-6</v>
      </c>
      <c r="CV162" s="1">
        <v>2.5760960764312498E-6</v>
      </c>
      <c r="CW162" s="1">
        <v>2.0561784002480759E-6</v>
      </c>
      <c r="CX162" s="1">
        <v>1.6411935113958271E-6</v>
      </c>
      <c r="CY162" s="1">
        <v>1.3099612383168796E-6</v>
      </c>
      <c r="CZ162" s="1">
        <v>1.0455800891685215E-6</v>
      </c>
      <c r="DA162" s="1">
        <v>8.3455719410451388E-7</v>
      </c>
      <c r="DB162" s="1">
        <v>6.6612380539181767E-7</v>
      </c>
      <c r="DC162" s="1">
        <v>5.3168415029782634E-7</v>
      </c>
      <c r="DD162" s="1">
        <v>4.2437769686450507E-7</v>
      </c>
      <c r="DE162" s="1">
        <v>3.3872820242074292E-7</v>
      </c>
      <c r="DF162" s="1">
        <v>2.7036481615424236E-7</v>
      </c>
      <c r="DG162" s="1">
        <v>2.1579877319386227E-7</v>
      </c>
      <c r="DH162" s="1">
        <v>1.7224546373015355E-7</v>
      </c>
      <c r="DI162" s="1">
        <v>1.3748224025873853E-7</v>
      </c>
      <c r="DJ162" s="1">
        <v>1.0973506164939407E-7</v>
      </c>
      <c r="DK162" s="1">
        <v>8.7587921372618113E-8</v>
      </c>
      <c r="DL162" s="1">
        <v>6.9910600760636236E-8</v>
      </c>
      <c r="DM162" s="1">
        <v>5.5800982148532877E-8</v>
      </c>
      <c r="DN162" s="1">
        <v>4.4539019708302664E-8</v>
      </c>
      <c r="DO162" s="1">
        <v>3.5549988480132632E-8</v>
      </c>
      <c r="DP162" s="1">
        <v>2.8375157186446171E-8</v>
      </c>
      <c r="DQ162" s="1">
        <v>2.2648377019491475E-8</v>
      </c>
      <c r="DR162" s="1">
        <v>1.807739705053537E-8</v>
      </c>
      <c r="DS162" s="1">
        <v>1.4428949305519275E-8</v>
      </c>
      <c r="DT162" s="1">
        <v>1.1516844909722588E-8</v>
      </c>
    </row>
    <row r="163" spans="2:124" x14ac:dyDescent="0.3">
      <c r="B163">
        <v>9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1</v>
      </c>
      <c r="AJ163" s="16">
        <v>0</v>
      </c>
      <c r="AK163" s="16">
        <v>0</v>
      </c>
      <c r="AM163" s="20">
        <v>0</v>
      </c>
      <c r="AN163" s="2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0.16666700000000001</v>
      </c>
      <c r="AZ163" s="1">
        <v>0.16666700000000001</v>
      </c>
      <c r="BA163" s="1">
        <v>0.19444488888900002</v>
      </c>
      <c r="BB163" s="1">
        <v>5.5555777778000005E-2</v>
      </c>
      <c r="BC163" s="1">
        <v>8.7963324074462973E-2</v>
      </c>
      <c r="BD163" s="1">
        <v>6.9444750000388897E-2</v>
      </c>
      <c r="BE163" s="1">
        <v>5.6327444444907421E-2</v>
      </c>
      <c r="BF163" s="1">
        <v>3.5494046296759264E-2</v>
      </c>
      <c r="BG163" s="1">
        <v>3.5622657665132722E-2</v>
      </c>
      <c r="BH163" s="1">
        <v>2.6877760545756177E-2</v>
      </c>
      <c r="BI163" s="1">
        <v>2.1240733882516037E-2</v>
      </c>
      <c r="BJ163" s="1">
        <v>1.6332443416096198E-2</v>
      </c>
      <c r="BK163" s="1">
        <v>1.3956886595951522E-2</v>
      </c>
      <c r="BL163" s="1">
        <v>1.0741844457707352E-2</v>
      </c>
      <c r="BM163" s="1">
        <v>8.5883611591152584E-3</v>
      </c>
      <c r="BN163" s="1">
        <v>6.8385427553506687E-3</v>
      </c>
      <c r="BO163" s="1">
        <v>5.5478597978264269E-3</v>
      </c>
      <c r="BP163" s="1">
        <v>4.3614667849450044E-3</v>
      </c>
      <c r="BQ163" s="1">
        <v>3.4958009436366301E-3</v>
      </c>
      <c r="BR163" s="1">
        <v>2.791317138976796E-3</v>
      </c>
      <c r="BS163" s="1">
        <v>2.2341923894438525E-3</v>
      </c>
      <c r="BT163" s="1">
        <v>1.7747676941213611E-3</v>
      </c>
      <c r="BU163" s="1">
        <v>1.4202212524463704E-3</v>
      </c>
      <c r="BV163" s="1">
        <v>1.1333818038494091E-3</v>
      </c>
      <c r="BW163" s="1">
        <v>9.0486536572904268E-4</v>
      </c>
      <c r="BX163" s="1">
        <v>7.2139656785977365E-4</v>
      </c>
      <c r="BY163" s="1">
        <v>5.7641255649361106E-4</v>
      </c>
      <c r="BZ163" s="1">
        <v>4.5994154278761667E-4</v>
      </c>
      <c r="CA163" s="1">
        <v>3.6711314923856798E-4</v>
      </c>
      <c r="CB163" s="1">
        <v>2.9295903044038928E-4</v>
      </c>
      <c r="CC163" s="1">
        <v>2.3391167590904879E-4</v>
      </c>
      <c r="CD163" s="1">
        <v>1.8666932708233646E-4</v>
      </c>
      <c r="CE163" s="1">
        <v>1.489976072592862E-4</v>
      </c>
      <c r="CF163" s="1">
        <v>1.1892357675197357E-4</v>
      </c>
      <c r="CG163" s="1">
        <v>9.4929958234648664E-5</v>
      </c>
      <c r="CH163" s="1">
        <v>7.5765236712436399E-5</v>
      </c>
      <c r="CI163" s="1">
        <v>6.0475311324698829E-5</v>
      </c>
      <c r="CJ163" s="1">
        <v>4.8269891822767011E-5</v>
      </c>
      <c r="CK163" s="1">
        <v>3.8528494768799411E-5</v>
      </c>
      <c r="CL163" s="1">
        <v>3.0751801480130328E-5</v>
      </c>
      <c r="CM163" s="1">
        <v>2.454566541061018E-5</v>
      </c>
      <c r="CN163" s="1">
        <v>1.9591737195345481E-5</v>
      </c>
      <c r="CO163" s="1">
        <v>1.5637691551910541E-5</v>
      </c>
      <c r="CP163" s="1">
        <v>1.2481558977415695E-5</v>
      </c>
      <c r="CQ163" s="1">
        <v>9.9625356180090863E-6</v>
      </c>
      <c r="CR163" s="1">
        <v>7.9518471911078608E-6</v>
      </c>
      <c r="CS163" s="1">
        <v>6.3469770518179359E-6</v>
      </c>
      <c r="CT163" s="1">
        <v>5.0660004297360361E-6</v>
      </c>
      <c r="CU163" s="1">
        <v>4.0435680639424347E-6</v>
      </c>
      <c r="CV163" s="1">
        <v>3.2274772337185299E-6</v>
      </c>
      <c r="CW163" s="1">
        <v>2.5760960764312498E-6</v>
      </c>
      <c r="CX163" s="1">
        <v>2.0561784002480759E-6</v>
      </c>
      <c r="CY163" s="1">
        <v>1.6411935113958271E-6</v>
      </c>
      <c r="CZ163" s="1">
        <v>1.3099612383168796E-6</v>
      </c>
      <c r="DA163" s="1">
        <v>1.0455800891685215E-6</v>
      </c>
      <c r="DB163" s="1">
        <v>8.3455719410451388E-7</v>
      </c>
      <c r="DC163" s="1">
        <v>6.6612380539181767E-7</v>
      </c>
      <c r="DD163" s="1">
        <v>5.3168415029782634E-7</v>
      </c>
      <c r="DE163" s="1">
        <v>4.2437769686450507E-7</v>
      </c>
      <c r="DF163" s="1">
        <v>3.3872820242074292E-7</v>
      </c>
      <c r="DG163" s="1">
        <v>2.7036481615424236E-7</v>
      </c>
      <c r="DH163" s="1">
        <v>2.1579877319386227E-7</v>
      </c>
      <c r="DI163" s="1">
        <v>1.7224546373015355E-7</v>
      </c>
      <c r="DJ163" s="1">
        <v>1.3748224025873853E-7</v>
      </c>
      <c r="DK163" s="1">
        <v>1.0973506164939407E-7</v>
      </c>
      <c r="DL163" s="1">
        <v>8.7587921372618113E-8</v>
      </c>
      <c r="DM163" s="1">
        <v>6.9910600760636236E-8</v>
      </c>
      <c r="DN163" s="1">
        <v>5.5800982148532877E-8</v>
      </c>
      <c r="DO163" s="1">
        <v>4.4539019708302664E-8</v>
      </c>
      <c r="DP163" s="1">
        <v>3.5549988480132632E-8</v>
      </c>
      <c r="DQ163" s="1">
        <v>2.8375157186446171E-8</v>
      </c>
      <c r="DR163" s="1">
        <v>2.2648377019491475E-8</v>
      </c>
      <c r="DS163" s="1">
        <v>1.807739705053537E-8</v>
      </c>
      <c r="DT163" s="1">
        <v>1.4428949305519275E-8</v>
      </c>
    </row>
    <row r="164" spans="2:124" x14ac:dyDescent="0.3">
      <c r="B164">
        <v>10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1</v>
      </c>
      <c r="AK164" s="16">
        <v>0</v>
      </c>
      <c r="AM164" s="20">
        <v>0</v>
      </c>
      <c r="AN164" s="2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0.16666700000000001</v>
      </c>
      <c r="BA164" s="1">
        <v>0.16666700000000001</v>
      </c>
      <c r="BB164" s="1">
        <v>0.19444488888900002</v>
      </c>
      <c r="BC164" s="1">
        <v>5.5555777778000005E-2</v>
      </c>
      <c r="BD164" s="1">
        <v>8.7963324074462973E-2</v>
      </c>
      <c r="BE164" s="1">
        <v>6.9444750000388897E-2</v>
      </c>
      <c r="BF164" s="1">
        <v>5.6327444444907421E-2</v>
      </c>
      <c r="BG164" s="1">
        <v>3.5494046296759264E-2</v>
      </c>
      <c r="BH164" s="1">
        <v>3.5622657665132722E-2</v>
      </c>
      <c r="BI164" s="1">
        <v>2.6877760545756177E-2</v>
      </c>
      <c r="BJ164" s="1">
        <v>2.1240733882516037E-2</v>
      </c>
      <c r="BK164" s="1">
        <v>1.6332443416096198E-2</v>
      </c>
      <c r="BL164" s="1">
        <v>1.3956886595951522E-2</v>
      </c>
      <c r="BM164" s="1">
        <v>1.0741844457707352E-2</v>
      </c>
      <c r="BN164" s="1">
        <v>8.5883611591152584E-3</v>
      </c>
      <c r="BO164" s="1">
        <v>6.8385427553506687E-3</v>
      </c>
      <c r="BP164" s="1">
        <v>5.5478597978264269E-3</v>
      </c>
      <c r="BQ164" s="1">
        <v>4.3614667849450044E-3</v>
      </c>
      <c r="BR164" s="1">
        <v>3.4958009436366301E-3</v>
      </c>
      <c r="BS164" s="1">
        <v>2.791317138976796E-3</v>
      </c>
      <c r="BT164" s="1">
        <v>2.2341923894438525E-3</v>
      </c>
      <c r="BU164" s="1">
        <v>1.7747676941213611E-3</v>
      </c>
      <c r="BV164" s="1">
        <v>1.4202212524463704E-3</v>
      </c>
      <c r="BW164" s="1">
        <v>1.1333818038494091E-3</v>
      </c>
      <c r="BX164" s="1">
        <v>9.0486536572904268E-4</v>
      </c>
      <c r="BY164" s="1">
        <v>7.2139656785977365E-4</v>
      </c>
      <c r="BZ164" s="1">
        <v>5.7641255649361106E-4</v>
      </c>
      <c r="CA164" s="1">
        <v>4.5994154278761667E-4</v>
      </c>
      <c r="CB164" s="1">
        <v>3.6711314923856798E-4</v>
      </c>
      <c r="CC164" s="1">
        <v>2.9295903044038928E-4</v>
      </c>
      <c r="CD164" s="1">
        <v>2.3391167590904879E-4</v>
      </c>
      <c r="CE164" s="1">
        <v>1.8666932708233646E-4</v>
      </c>
      <c r="CF164" s="1">
        <v>1.489976072592862E-4</v>
      </c>
      <c r="CG164" s="1">
        <v>1.1892357675197357E-4</v>
      </c>
      <c r="CH164" s="1">
        <v>9.4929958234648664E-5</v>
      </c>
      <c r="CI164" s="1">
        <v>7.5765236712436399E-5</v>
      </c>
      <c r="CJ164" s="1">
        <v>6.0475311324698829E-5</v>
      </c>
      <c r="CK164" s="1">
        <v>4.8269891822767011E-5</v>
      </c>
      <c r="CL164" s="1">
        <v>3.8528494768799411E-5</v>
      </c>
      <c r="CM164" s="1">
        <v>3.0751801480130328E-5</v>
      </c>
      <c r="CN164" s="1">
        <v>2.454566541061018E-5</v>
      </c>
      <c r="CO164" s="1">
        <v>1.9591737195345481E-5</v>
      </c>
      <c r="CP164" s="1">
        <v>1.5637691551910541E-5</v>
      </c>
      <c r="CQ164" s="1">
        <v>1.2481558977415695E-5</v>
      </c>
      <c r="CR164" s="1">
        <v>9.9625356180090863E-6</v>
      </c>
      <c r="CS164" s="1">
        <v>7.9518471911078608E-6</v>
      </c>
      <c r="CT164" s="1">
        <v>6.3469770518179359E-6</v>
      </c>
      <c r="CU164" s="1">
        <v>5.0660004297360361E-6</v>
      </c>
      <c r="CV164" s="1">
        <v>4.0435680639424347E-6</v>
      </c>
      <c r="CW164" s="1">
        <v>3.2274772337185299E-6</v>
      </c>
      <c r="CX164" s="1">
        <v>2.5760960764312498E-6</v>
      </c>
      <c r="CY164" s="1">
        <v>2.0561784002480759E-6</v>
      </c>
      <c r="CZ164" s="1">
        <v>1.6411935113958271E-6</v>
      </c>
      <c r="DA164" s="1">
        <v>1.3099612383168796E-6</v>
      </c>
      <c r="DB164" s="1">
        <v>1.0455800891685215E-6</v>
      </c>
      <c r="DC164" s="1">
        <v>8.3455719410451388E-7</v>
      </c>
      <c r="DD164" s="1">
        <v>6.6612380539181767E-7</v>
      </c>
      <c r="DE164" s="1">
        <v>5.3168415029782634E-7</v>
      </c>
      <c r="DF164" s="1">
        <v>4.2437769686450507E-7</v>
      </c>
      <c r="DG164" s="1">
        <v>3.3872820242074292E-7</v>
      </c>
      <c r="DH164" s="1">
        <v>2.7036481615424236E-7</v>
      </c>
      <c r="DI164" s="1">
        <v>2.1579877319386227E-7</v>
      </c>
      <c r="DJ164" s="1">
        <v>1.7224546373015355E-7</v>
      </c>
      <c r="DK164" s="1">
        <v>1.3748224025873853E-7</v>
      </c>
      <c r="DL164" s="1">
        <v>1.0973506164939407E-7</v>
      </c>
      <c r="DM164" s="1">
        <v>8.7587921372618113E-8</v>
      </c>
      <c r="DN164" s="1">
        <v>6.9910600760636236E-8</v>
      </c>
      <c r="DO164" s="1">
        <v>5.5800982148532877E-8</v>
      </c>
      <c r="DP164" s="1">
        <v>4.4539019708302664E-8</v>
      </c>
      <c r="DQ164" s="1">
        <v>3.5549988480132632E-8</v>
      </c>
      <c r="DR164" s="1">
        <v>2.8375157186446171E-8</v>
      </c>
      <c r="DS164" s="1">
        <v>2.2648377019491475E-8</v>
      </c>
      <c r="DT164" s="1">
        <v>1.807739705053537E-8</v>
      </c>
    </row>
    <row r="165" spans="2:124" x14ac:dyDescent="0.3"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</row>
    <row r="166" spans="2:124" x14ac:dyDescent="0.3">
      <c r="AL166" s="32"/>
      <c r="AM166" s="33" t="s">
        <v>159</v>
      </c>
      <c r="AN166" s="10">
        <f>SUM(AP166:BI166)</f>
        <v>0.75719806401490142</v>
      </c>
      <c r="AP166" s="1">
        <f t="array" ref="AP166">AP126*MMULT(TRANSPOSE($AN130:$AN159),AP130:AP159)</f>
        <v>0</v>
      </c>
      <c r="AQ166" s="1">
        <f t="array" ref="AQ166">AQ126*MMULT(TRANSPOSE($AN130:$AN164),AQ130:AQ164)</f>
        <v>0.1511718820861678</v>
      </c>
      <c r="AR166" s="1">
        <f t="array" ref="AR166">AR126*MMULT(TRANSPOSE($AN130:$AN164),AR130:AR164)</f>
        <v>0.14397322103444551</v>
      </c>
      <c r="AS166" s="1">
        <f t="array" ref="AS166">AS126*MMULT(TRANSPOSE($AN130:$AN164),AS130:AS164)</f>
        <v>0.15997029129961282</v>
      </c>
      <c r="AT166" s="1">
        <f t="array" ref="AT166">AT126*MMULT(TRANSPOSE($AN130:$AN164),AT130:AT164)</f>
        <v>4.3529405587569944E-2</v>
      </c>
      <c r="AU166" s="1">
        <f t="array" ref="AU166">AU126*MMULT(TRANSPOSE($AN130:$AN164),AU130:AU164)</f>
        <v>6.5639586763701602E-2</v>
      </c>
      <c r="AV166" s="1">
        <f t="array" ref="AV166">AV126*MMULT(TRANSPOSE($AN130:$AN164),AV130:AV164)</f>
        <v>4.9353087300830135E-2</v>
      </c>
      <c r="AW166" s="1">
        <f t="array" ref="AW166">AW126*MMULT(TRANSPOSE($AN130:$AN164),AW130:AW164)</f>
        <v>3.8124631562797461E-2</v>
      </c>
      <c r="AX166" s="1">
        <f t="array" ref="AX166">AX126*MMULT(TRANSPOSE($AN130:$AN164),AX130:AX164)</f>
        <v>2.2879778715538309E-2</v>
      </c>
      <c r="AY166" s="1">
        <f t="array" ref="AY166">AY126*MMULT(TRANSPOSE($AN130:$AN164),AY130:AY164)</f>
        <v>2.18692216669703E-2</v>
      </c>
      <c r="AZ166" s="1">
        <f t="array" ref="AZ166">AZ126*MMULT(TRANSPOSE($AN130:$AN164),AZ130:AZ164)</f>
        <v>1.5714869928128216E-2</v>
      </c>
      <c r="BA166" s="1">
        <f t="array" ref="BA166">BA126*MMULT(TRANSPOSE($AN130:$AN164),BA130:BA164)</f>
        <v>1.1827635415336839E-2</v>
      </c>
      <c r="BB166" s="1">
        <f t="array" ref="BB166">BB126*MMULT(TRANSPOSE($AN130:$AN164),BB130:BB164)</f>
        <v>8.661443451761985E-3</v>
      </c>
      <c r="BC166" s="1">
        <f t="array" ref="BC166">BC126*MMULT(TRANSPOSE($AN130:$AN164),BC130:BC164)</f>
        <v>7.0491761432078309E-3</v>
      </c>
      <c r="BD166" s="1">
        <f t="array" ref="BD166">BD126*MMULT(TRANSPOSE($AN130:$AN164),BD130:BD164)</f>
        <v>5.167010849190962E-3</v>
      </c>
      <c r="BE166" s="1">
        <f t="array" ref="BE166">BE126*MMULT(TRANSPOSE($AN130:$AN164),BE130:BE164)</f>
        <v>3.9344272020141171E-3</v>
      </c>
      <c r="BF166" s="1">
        <f t="array" ref="BF166">BF126*MMULT(TRANSPOSE($AN130:$AN164),BF130:BF164)</f>
        <v>2.983633552244722E-3</v>
      </c>
      <c r="BG166" s="1">
        <f t="array" ref="BG166">BG126*MMULT(TRANSPOSE($AN130:$AN164),BG130:BG164)</f>
        <v>2.3052503363058196E-3</v>
      </c>
      <c r="BH166" s="1">
        <f t="array" ref="BH166">BH126*MMULT(TRANSPOSE($AN130:$AN164),BH130:BH164)</f>
        <v>1.7259805092029756E-3</v>
      </c>
      <c r="BI166" s="1">
        <f t="array" ref="BI166">BI126*MMULT(TRANSPOSE($AN130:$AN164),BI130:BI164)</f>
        <v>1.3175306098741572E-3</v>
      </c>
      <c r="BJ166" s="1">
        <f t="array" ref="BJ166">BJ126*MMULT(TRANSPOSE($AN130:$AN164),BJ130:BJ164)</f>
        <v>1.0019219743271507E-3</v>
      </c>
      <c r="BK166" s="1">
        <f t="array" ref="BK166">BK126*MMULT(TRANSPOSE($AN130:$AN164),BK130:BK164)</f>
        <v>7.6375838031409273E-4</v>
      </c>
      <c r="BL166" s="1">
        <f t="array" ref="BL166">BL126*MMULT(TRANSPOSE($AN130:$AN164),BL130:BL164)</f>
        <v>5.7781343566103648E-4</v>
      </c>
      <c r="BM166" s="1">
        <f t="array" ref="BM166">BM126*MMULT(TRANSPOSE($AN130:$AN164),BM130:BM164)</f>
        <v>4.4036503588505433E-4</v>
      </c>
      <c r="BN166" s="1">
        <f t="array" ref="BN166">BN126*MMULT(TRANSPOSE($AN130:$AN164),BN130:BN164)</f>
        <v>3.346907880685398E-4</v>
      </c>
      <c r="BO166" s="1">
        <f t="array" ref="BO166">BO126*MMULT(TRANSPOSE($AN130:$AN164),BO130:BO164)</f>
        <v>2.5448500048866237E-4</v>
      </c>
      <c r="BP166" s="1">
        <f t="array" ref="BP166">BP126*MMULT(TRANSPOSE($AN130:$AN164),BP130:BP164)</f>
        <v>1.9322485803378127E-4</v>
      </c>
      <c r="BQ166" s="1">
        <f t="array" ref="BQ166">BQ126*MMULT(TRANSPOSE($AN130:$AN164),BQ130:BQ164)</f>
        <v>1.470391755308984E-4</v>
      </c>
      <c r="BR166" s="1">
        <f t="array" ref="BR166">BR126*MMULT(TRANSPOSE($AN130:$AN164),BR130:BR164)</f>
        <v>1.1174110573608982E-4</v>
      </c>
      <c r="BS166" s="1">
        <f t="array" ref="BS166">BS126*MMULT(TRANSPOSE($AN130:$AN164),BS130:BS164)</f>
        <v>8.4941703838837146E-5</v>
      </c>
      <c r="BT166" s="1">
        <f t="array" ref="BT166">BT126*MMULT(TRANSPOSE($AN130:$AN164),BT130:BT164)</f>
        <v>6.4556298118086786E-5</v>
      </c>
      <c r="BU166" s="1">
        <f t="array" ref="BU166">BU126*MMULT(TRANSPOSE($AN130:$AN164),BU130:BU164)</f>
        <v>4.9090146741634149E-5</v>
      </c>
      <c r="BV166" s="1">
        <f t="array" ref="BV166">BV126*MMULT(TRANSPOSE($AN130:$AN164),BV130:BV164)</f>
        <v>3.7310072469596703E-5</v>
      </c>
      <c r="BW166" s="1">
        <f t="array" ref="BW166">BW126*MMULT(TRANSPOSE($AN130:$AN164),BW130:BW164)</f>
        <v>2.8362409673731581E-5</v>
      </c>
      <c r="BX166" s="1">
        <f t="array" ref="BX166">BX126*MMULT(TRANSPOSE($AN130:$AN164),BX130:BX164)</f>
        <v>2.1559689164514401E-5</v>
      </c>
      <c r="BY166" s="1">
        <f t="array" ref="BY166">BY126*MMULT(TRANSPOSE($AN130:$AN164),BY130:BY164)</f>
        <v>1.6390361158921611E-5</v>
      </c>
      <c r="BZ166" s="1">
        <f t="array" ref="BZ166">BZ126*MMULT(TRANSPOSE($AN130:$AN164),BZ130:BZ164)</f>
        <v>1.2458504656147981E-5</v>
      </c>
      <c r="CA166" s="1">
        <f t="array" ref="CA166">CA126*MMULT(TRANSPOSE($AN130:$AN164),CA130:CA164)</f>
        <v>9.4707581875310169E-6</v>
      </c>
      <c r="CB166" s="1">
        <f t="array" ref="CB166">CB126*MMULT(TRANSPOSE($AN130:$AN164),CB130:CB164)</f>
        <v>7.1993562044518184E-6</v>
      </c>
      <c r="CC166" s="1">
        <f t="array" ref="CC166">CC126*MMULT(TRANSPOSE($AN130:$AN164),CC130:CC164)</f>
        <v>5.4728063274367981E-6</v>
      </c>
      <c r="CD166" s="1">
        <f t="array" ref="CD166">CD126*MMULT(TRANSPOSE($AN130:$AN164),CD130:CD164)</f>
        <v>4.1601529744836248E-6</v>
      </c>
      <c r="CE166" s="1">
        <f t="array" ref="CE166">CE126*MMULT(TRANSPOSE($AN130:$AN164),CE130:CE164)</f>
        <v>3.162454231985898E-6</v>
      </c>
      <c r="CF166" s="1">
        <f t="array" ref="CF166">CF126*MMULT(TRANSPOSE($AN130:$AN164),CF130:CF164)</f>
        <v>2.4039923786723509E-6</v>
      </c>
      <c r="CG166" s="1">
        <f t="array" ref="CG166">CG126*MMULT(TRANSPOSE($AN130:$AN164),CG130:CG164)</f>
        <v>1.8274415010967019E-6</v>
      </c>
      <c r="CH166" s="1">
        <f t="array" ref="CH166">CH126*MMULT(TRANSPOSE($AN130:$AN164),CH130:CH164)</f>
        <v>1.3891539400171894E-6</v>
      </c>
      <c r="CI166" s="1">
        <f t="array" ref="CI166">CI126*MMULT(TRANSPOSE($AN130:$AN164),CI130:CI164)</f>
        <v>1.0559956516543276E-6</v>
      </c>
      <c r="CJ166" s="1">
        <f t="array" ref="CJ166">CJ126*MMULT(TRANSPOSE($AN130:$AN164),CJ130:CJ164)</f>
        <v>8.0273272726064896E-7</v>
      </c>
      <c r="CK166" s="1">
        <f t="array" ref="CK166">CK126*MMULT(TRANSPOSE($AN130:$AN164),CK130:CK164)</f>
        <v>6.1021175945418286E-7</v>
      </c>
      <c r="CL166" s="1">
        <f t="array" ref="CL166">CL126*MMULT(TRANSPOSE($AN130:$AN164),CL130:CL164)</f>
        <v>4.6386282423249726E-7</v>
      </c>
      <c r="CM166" s="1">
        <f t="array" ref="CM166">CM126*MMULT(TRANSPOSE($AN130:$AN164),CM130:CM164)</f>
        <v>3.5261420544227363E-7</v>
      </c>
      <c r="CN166" s="1">
        <f t="array" ref="CN166">CN126*MMULT(TRANSPOSE($AN130:$AN164),CN130:CN164)</f>
        <v>2.6804575571310939E-7</v>
      </c>
      <c r="CO166" s="1">
        <f t="array" ref="CO166">CO126*MMULT(TRANSPOSE($AN130:$AN164),CO130:CO164)</f>
        <v>2.0375979945916698E-7</v>
      </c>
      <c r="CP166" s="1">
        <f t="array" ref="CP166">CP126*MMULT(TRANSPOSE($AN130:$AN164),CP130:CP164)</f>
        <v>1.5489162710008812E-7</v>
      </c>
      <c r="CQ166" s="1">
        <f t="array" ref="CQ166">CQ126*MMULT(TRANSPOSE($AN130:$AN164),CQ130:CQ164)</f>
        <v>1.1774368982191933E-7</v>
      </c>
      <c r="CR166" s="1">
        <f t="array" ref="CR166">CR126*MMULT(TRANSPOSE($AN130:$AN164),CR130:CR164)</f>
        <v>8.9504938037986231E-8</v>
      </c>
      <c r="CS166" s="1">
        <f t="array" ref="CS166">CS126*MMULT(TRANSPOSE($AN130:$AN164),CS130:CS164)</f>
        <v>6.803878608327154E-8</v>
      </c>
      <c r="CT166" s="1">
        <f t="array" ref="CT166">CT126*MMULT(TRANSPOSE($AN130:$AN164),CT130:CT164)</f>
        <v>5.172089818588955E-8</v>
      </c>
      <c r="CU166" s="1">
        <f t="array" ref="CU166">CU126*MMULT(TRANSPOSE($AN130:$AN164),CU130:CU164)</f>
        <v>3.9316568698828779E-8</v>
      </c>
      <c r="CV166" s="1">
        <f t="array" ref="CV166">CV126*MMULT(TRANSPOSE($AN130:$AN164),CV130:CV164)</f>
        <v>2.9887188926599088E-8</v>
      </c>
      <c r="CW166" s="1">
        <f t="array" ref="CW166">CW126*MMULT(TRANSPOSE($AN130:$AN164),CW130:CW164)</f>
        <v>2.2719282267972247E-8</v>
      </c>
      <c r="CX166" s="1">
        <f t="array" ref="CX166">CX126*MMULT(TRANSPOSE($AN130:$AN164),CX130:CX164)</f>
        <v>1.7270468308859988E-8</v>
      </c>
      <c r="CY166" s="1">
        <f t="array" ref="CY166">CY126*MMULT(TRANSPOSE($AN130:$AN164),CY130:CY164)</f>
        <v>1.312845536094512E-8</v>
      </c>
      <c r="CZ166" s="1">
        <f t="array" ref="CZ166">CZ126*MMULT(TRANSPOSE($AN130:$AN164),CZ130:CZ164)</f>
        <v>9.9798296916396386E-9</v>
      </c>
      <c r="DA166" s="1">
        <f t="array" ref="DA166">DA126*MMULT(TRANSPOSE($AN130:$AN164),DA130:DA164)</f>
        <v>7.5863461119607955E-9</v>
      </c>
      <c r="DB166" s="1">
        <f t="array" ref="DB166">DB126*MMULT(TRANSPOSE($AN130:$AN164),DB130:DB164)</f>
        <v>5.7668965488114396E-9</v>
      </c>
      <c r="DC166" s="1">
        <f t="array" ref="DC166">DC126*MMULT(TRANSPOSE($AN130:$AN164),DC130:DC164)</f>
        <v>4.3838094988610387E-9</v>
      </c>
      <c r="DD166" s="1">
        <f t="array" ref="DD166">DD126*MMULT(TRANSPOSE($AN130:$AN164),DD130:DD164)</f>
        <v>3.3324311250636228E-9</v>
      </c>
      <c r="DE166" s="1">
        <f t="array" ref="DE166">DE126*MMULT(TRANSPOSE($AN130:$AN164),DE130:DE164)</f>
        <v>2.5332071047464137E-9</v>
      </c>
      <c r="DF166" s="1">
        <f t="array" ref="DF166">DF126*MMULT(TRANSPOSE($AN130:$AN164),DF130:DF164)</f>
        <v>1.9256626509601588E-9</v>
      </c>
      <c r="DG166" s="1">
        <f t="array" ref="DG166">DG126*MMULT(TRANSPOSE($AN130:$AN164),DG130:DG164)</f>
        <v>1.4638268848345827E-9</v>
      </c>
      <c r="DH166" s="1">
        <f t="array" ref="DH166">DH126*MMULT(TRANSPOSE($AN130:$AN164),DH130:DH164)</f>
        <v>1.1127541697700372E-9</v>
      </c>
      <c r="DI166" s="1">
        <f t="array" ref="DI166">DI126*MMULT(TRANSPOSE($AN130:$AN164),DI130:DI164)</f>
        <v>8.4587997344436606E-10</v>
      </c>
      <c r="DJ166" s="1">
        <f t="array" ref="DJ166">DJ126*MMULT(TRANSPOSE($AN130:$AN164),DJ130:DJ164)</f>
        <v>6.4301077996550015E-10</v>
      </c>
      <c r="DK166" s="1">
        <f t="array" ref="DK166">DK126*MMULT(TRANSPOSE($AN130:$AN164),DK130:DK164)</f>
        <v>4.8879613788060226E-10</v>
      </c>
      <c r="DL166" s="1">
        <f t="array" ref="DL166">DL126*MMULT(TRANSPOSE($AN130:$AN164),DL130:DL164)</f>
        <v>3.7156712090039838E-10</v>
      </c>
      <c r="DM166" s="1">
        <f t="array" ref="DM166">DM126*MMULT(TRANSPOSE($AN130:$AN164),DM130:DM164)</f>
        <v>2.8245338849547592E-10</v>
      </c>
      <c r="DN166" s="1">
        <f t="array" ref="DN166">DN126*MMULT(TRANSPOSE($AN130:$AN164),DN130:DN164)</f>
        <v>2.14711991722485E-10</v>
      </c>
      <c r="DO166" s="1">
        <f t="array" ref="DO166">DO126*MMULT(TRANSPOSE($AN130:$AN164),DO130:DO164)</f>
        <v>1.632171583287806E-10</v>
      </c>
      <c r="DP166" s="1">
        <f t="array" ref="DP166">DP126*MMULT(TRANSPOSE($AN130:$AN164),DP130:DP164)</f>
        <v>1.2407244024468365E-10</v>
      </c>
      <c r="DQ166" s="1">
        <f t="array" ref="DQ166">DQ126*MMULT(TRANSPOSE($AN130:$AN164),DQ130:DQ164)</f>
        <v>9.4315883136122546E-11</v>
      </c>
      <c r="DR166" s="1">
        <f t="array" ref="DR166">DR126*MMULT(TRANSPOSE($AN130:$AN164),DR130:DR164)</f>
        <v>7.1695904360455412E-11</v>
      </c>
      <c r="DS166" s="1">
        <f t="array" ref="DS166">DS126*MMULT(TRANSPOSE($AN130:$AN164),DS130:DS164)</f>
        <v>5.4500923201921963E-11</v>
      </c>
      <c r="DT166" s="1">
        <f t="array" ref="DT166">DT126*MMULT(TRANSPOSE($AN130:$AN164),DT130:DT164)</f>
        <v>4.1429850921885235E-11</v>
      </c>
    </row>
    <row r="170" spans="2:124" x14ac:dyDescent="0.3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</row>
    <row r="171" spans="2:124" x14ac:dyDescent="0.3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 t="s">
        <v>229</v>
      </c>
      <c r="BL171" t="s">
        <v>228</v>
      </c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</row>
    <row r="172" spans="2:124" x14ac:dyDescent="0.3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 t="s">
        <v>230</v>
      </c>
      <c r="BL172" t="s">
        <v>231</v>
      </c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</row>
    <row r="173" spans="2:124" x14ac:dyDescent="0.3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>
        <f t="array" ref="BK173:BK222">TRANSPOSE(AP35:CM35)</f>
        <v>0</v>
      </c>
      <c r="BL173">
        <f t="array" ref="BL173:BL222">TRANSPOSE(AQ155:CN155)</f>
        <v>0.16666700000000001</v>
      </c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</row>
    <row r="174" spans="2:124" x14ac:dyDescent="0.3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O174"/>
      <c r="AP174" t="s">
        <v>227</v>
      </c>
      <c r="AQ174"/>
      <c r="AR174" t="s">
        <v>0</v>
      </c>
      <c r="AS174" s="1">
        <v>1</v>
      </c>
      <c r="AT174" s="1">
        <v>2</v>
      </c>
      <c r="AU174" s="1">
        <v>3</v>
      </c>
      <c r="AV174" s="1">
        <v>4</v>
      </c>
      <c r="AW174" s="1">
        <v>5</v>
      </c>
      <c r="AX174" s="1">
        <v>6</v>
      </c>
      <c r="AY174" s="1">
        <v>7</v>
      </c>
      <c r="AZ174" s="1">
        <v>8</v>
      </c>
      <c r="BA174" s="1">
        <v>9</v>
      </c>
      <c r="BB174" s="1">
        <v>10</v>
      </c>
      <c r="BC174" s="1">
        <v>11</v>
      </c>
      <c r="BD174" s="1">
        <v>12</v>
      </c>
      <c r="BE174" s="1">
        <v>13</v>
      </c>
      <c r="BF174" s="1">
        <v>14</v>
      </c>
      <c r="BG174" s="1">
        <v>15</v>
      </c>
      <c r="BH174"/>
      <c r="BI174"/>
      <c r="BJ174"/>
      <c r="BK174">
        <v>0</v>
      </c>
      <c r="BL174">
        <v>0.16666700000000001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</row>
    <row r="175" spans="2:124" x14ac:dyDescent="0.3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O175"/>
      <c r="AP175"/>
      <c r="AQ175"/>
      <c r="AR175" s="7" t="s">
        <v>222</v>
      </c>
      <c r="AS175" s="69">
        <v>0</v>
      </c>
      <c r="AT175" s="69">
        <v>0.5</v>
      </c>
      <c r="AU175" s="69">
        <v>0</v>
      </c>
      <c r="AV175" s="69">
        <v>8.3333500000000005E-2</v>
      </c>
      <c r="AW175" s="69">
        <v>8.3333500000000005E-2</v>
      </c>
      <c r="AX175" s="69">
        <v>9.7222444444500011E-2</v>
      </c>
      <c r="AY175" s="69">
        <v>2.7777888889000003E-2</v>
      </c>
      <c r="AZ175" s="69">
        <v>4.3981662037231486E-2</v>
      </c>
      <c r="BA175" s="69">
        <v>3.4722375000194448E-2</v>
      </c>
      <c r="BB175" s="69">
        <v>2.816372222245371E-2</v>
      </c>
      <c r="BC175" s="69">
        <v>1.7747023148379632E-2</v>
      </c>
      <c r="BD175" s="69">
        <v>1.7811328832566361E-2</v>
      </c>
      <c r="BE175" s="69">
        <v>1.3438880272878088E-2</v>
      </c>
      <c r="BF175" s="69">
        <v>1.0620366941258019E-2</v>
      </c>
      <c r="BG175" s="69">
        <v>8.1662217080480989E-3</v>
      </c>
      <c r="BH175"/>
      <c r="BI175"/>
      <c r="BJ175"/>
      <c r="BK175">
        <v>0</v>
      </c>
      <c r="BL175">
        <v>0.19444488888900002</v>
      </c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</row>
    <row r="176" spans="2:124" x14ac:dyDescent="0.3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O176"/>
      <c r="AP176"/>
      <c r="AQ176"/>
      <c r="AR176" s="7" t="s">
        <v>223</v>
      </c>
      <c r="AS176" s="69">
        <f t="shared" ref="AS176:BG176" si="14">1/(1+$AO$3)^(AS174)</f>
        <v>0.95238095238095233</v>
      </c>
      <c r="AT176" s="69">
        <f t="shared" si="14"/>
        <v>0.90702947845804982</v>
      </c>
      <c r="AU176" s="69">
        <f t="shared" si="14"/>
        <v>0.86383759853147601</v>
      </c>
      <c r="AV176" s="69">
        <f t="shared" si="14"/>
        <v>0.82270247479188197</v>
      </c>
      <c r="AW176" s="69">
        <f t="shared" si="14"/>
        <v>0.78352616646845896</v>
      </c>
      <c r="AX176" s="69">
        <f t="shared" si="14"/>
        <v>0.74621539663662761</v>
      </c>
      <c r="AY176" s="69">
        <f t="shared" si="14"/>
        <v>0.71068133013012147</v>
      </c>
      <c r="AZ176" s="69">
        <f t="shared" si="14"/>
        <v>0.67683936202868722</v>
      </c>
      <c r="BA176" s="69">
        <f t="shared" si="14"/>
        <v>0.64460891621779726</v>
      </c>
      <c r="BB176" s="69">
        <f t="shared" si="14"/>
        <v>0.61391325354075932</v>
      </c>
      <c r="BC176" s="69">
        <f t="shared" si="14"/>
        <v>0.5846792890864374</v>
      </c>
      <c r="BD176" s="69">
        <f t="shared" si="14"/>
        <v>0.5568374181775595</v>
      </c>
      <c r="BE176" s="69">
        <f t="shared" si="14"/>
        <v>0.53032135064529462</v>
      </c>
      <c r="BF176" s="69">
        <f t="shared" si="14"/>
        <v>0.50506795299551888</v>
      </c>
      <c r="BG176" s="69">
        <f t="shared" si="14"/>
        <v>0.48101709809097021</v>
      </c>
      <c r="BH176"/>
      <c r="BI176"/>
      <c r="BJ176"/>
      <c r="BK176">
        <v>3.1666537505076892E-2</v>
      </c>
      <c r="BL176">
        <v>5.5555777778000005E-2</v>
      </c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</row>
    <row r="177" spans="3:83" x14ac:dyDescent="0.3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>
        <v>4.3241997163139576E-2</v>
      </c>
      <c r="BL177">
        <v>8.7963324074462973E-2</v>
      </c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</row>
    <row r="178" spans="3:83" x14ac:dyDescent="0.3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O178"/>
      <c r="AP178"/>
      <c r="AQ178" t="s">
        <v>224</v>
      </c>
      <c r="AR178"/>
      <c r="AS178" s="41">
        <f>AS175*AS176</f>
        <v>0</v>
      </c>
      <c r="AT178" s="41">
        <f t="shared" ref="AT178:BG178" si="15">AT175*AT176</f>
        <v>0.45351473922902491</v>
      </c>
      <c r="AU178" s="41">
        <f t="shared" si="15"/>
        <v>0</v>
      </c>
      <c r="AV178" s="41">
        <f t="shared" si="15"/>
        <v>6.8558676683069295E-2</v>
      </c>
      <c r="AW178" s="41">
        <f t="shared" si="15"/>
        <v>6.5293977793399335E-2</v>
      </c>
      <c r="AX178" s="41">
        <f t="shared" si="15"/>
        <v>7.2548884943135064E-2</v>
      </c>
      <c r="AY178" s="41">
        <f t="shared" si="15"/>
        <v>1.9741227023841245E-2</v>
      </c>
      <c r="AZ178" s="41">
        <f t="shared" si="15"/>
        <v>2.9768520074241092E-2</v>
      </c>
      <c r="BA178" s="41">
        <f t="shared" si="15"/>
        <v>2.238235251738328E-2</v>
      </c>
      <c r="BB178" s="41">
        <f t="shared" si="15"/>
        <v>1.7290082341404743E-2</v>
      </c>
      <c r="BC178" s="41">
        <f t="shared" si="15"/>
        <v>1.0376316877795151E-2</v>
      </c>
      <c r="BD178" s="41">
        <f t="shared" si="15"/>
        <v>9.9180143614377766E-3</v>
      </c>
      <c r="BE178" s="41">
        <f t="shared" si="15"/>
        <v>7.1269251374731137E-3</v>
      </c>
      <c r="BF178" s="41">
        <f t="shared" si="15"/>
        <v>5.3640069910824671E-3</v>
      </c>
      <c r="BG178" s="41">
        <f t="shared" si="15"/>
        <v>3.9280922683727825E-3</v>
      </c>
      <c r="BH178"/>
      <c r="BI178"/>
      <c r="BJ178"/>
      <c r="BK178">
        <v>8.9922814810377255E-2</v>
      </c>
      <c r="BL178">
        <v>6.9444750000388897E-2</v>
      </c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</row>
    <row r="179" spans="3:83" x14ac:dyDescent="0.3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O179"/>
      <c r="AP179"/>
      <c r="AQ179" t="s">
        <v>225</v>
      </c>
      <c r="AR179" s="41">
        <f>SUM(AS178:BG178)</f>
        <v>0.7858118162416603</v>
      </c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>
        <v>8.7999474956884913E-2</v>
      </c>
      <c r="BL179">
        <v>5.6327444444907421E-2</v>
      </c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</row>
    <row r="180" spans="3:83" x14ac:dyDescent="0.3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O180"/>
      <c r="AP180"/>
      <c r="AQ180"/>
      <c r="AR180"/>
      <c r="BH180"/>
      <c r="BI180"/>
      <c r="BJ180"/>
      <c r="BK180">
        <v>0.11866782615219632</v>
      </c>
      <c r="BL180">
        <v>3.5494046296759264E-2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</row>
    <row r="181" spans="3:83" x14ac:dyDescent="0.3">
      <c r="AP181" s="1" t="s">
        <v>226</v>
      </c>
      <c r="AQ181"/>
      <c r="BK181">
        <v>0.11146201192573432</v>
      </c>
      <c r="BL181" s="1">
        <v>3.5622657665132722E-2</v>
      </c>
    </row>
    <row r="182" spans="3:83" x14ac:dyDescent="0.3">
      <c r="AQ182"/>
      <c r="AR182" s="7" t="s">
        <v>222</v>
      </c>
      <c r="AS182" s="69">
        <v>0</v>
      </c>
      <c r="AT182" s="69">
        <v>0</v>
      </c>
      <c r="AU182" s="69">
        <v>0</v>
      </c>
      <c r="AV182" s="69">
        <v>0.25</v>
      </c>
      <c r="AW182" s="69">
        <v>0</v>
      </c>
      <c r="AX182" s="69">
        <v>0.20833425</v>
      </c>
      <c r="AY182" s="69">
        <v>8.3334249999999999E-2</v>
      </c>
      <c r="AZ182" s="69">
        <v>0.22916891666975001</v>
      </c>
      <c r="BA182" s="69">
        <v>0.1041684583395</v>
      </c>
      <c r="BB182" s="69">
        <v>0.22338326158983798</v>
      </c>
      <c r="BC182" s="69">
        <v>0.13889207641013893</v>
      </c>
      <c r="BD182" s="69">
        <v>0.21856212040811585</v>
      </c>
      <c r="BE182" s="69">
        <v>0.15606173731515993</v>
      </c>
      <c r="BF182" s="69">
        <v>0.21499490381321795</v>
      </c>
      <c r="BG182" s="69">
        <v>0.17033800953603523</v>
      </c>
      <c r="BK182">
        <v>0.12960574874842137</v>
      </c>
      <c r="BL182" s="1">
        <v>2.6877760545756177E-2</v>
      </c>
    </row>
    <row r="183" spans="3:83" x14ac:dyDescent="0.3">
      <c r="AQ183"/>
      <c r="AR183" s="7" t="s">
        <v>223</v>
      </c>
      <c r="AS183" s="69">
        <f t="shared" ref="AS183:BG183" si="16">1/(1+$AO$3)^(AS189)</f>
        <v>0.95238095238095233</v>
      </c>
      <c r="AT183" s="69">
        <f t="shared" si="16"/>
        <v>0.90702947845804982</v>
      </c>
      <c r="AU183" s="69">
        <f t="shared" si="16"/>
        <v>0.86383759853147601</v>
      </c>
      <c r="AV183" s="69">
        <f t="shared" si="16"/>
        <v>0.82270247479188197</v>
      </c>
      <c r="AW183" s="69">
        <f t="shared" si="16"/>
        <v>0.78352616646845896</v>
      </c>
      <c r="AX183" s="69">
        <f t="shared" si="16"/>
        <v>0.74621539663662761</v>
      </c>
      <c r="AY183" s="69">
        <f t="shared" si="16"/>
        <v>0.71068133013012147</v>
      </c>
      <c r="AZ183" s="69">
        <f t="shared" si="16"/>
        <v>0.67683936202868722</v>
      </c>
      <c r="BA183" s="69">
        <f t="shared" si="16"/>
        <v>0.64460891621779726</v>
      </c>
      <c r="BB183" s="69">
        <f t="shared" si="16"/>
        <v>0.61391325354075932</v>
      </c>
      <c r="BC183" s="69">
        <f t="shared" si="16"/>
        <v>0.5846792890864374</v>
      </c>
      <c r="BD183" s="69">
        <f t="shared" si="16"/>
        <v>0.5568374181775595</v>
      </c>
      <c r="BE183" s="69">
        <f t="shared" si="16"/>
        <v>0.53032135064529462</v>
      </c>
      <c r="BF183" s="69">
        <f t="shared" si="16"/>
        <v>0.50506795299551888</v>
      </c>
      <c r="BG183" s="69">
        <f t="shared" si="16"/>
        <v>0.48101709809097021</v>
      </c>
      <c r="BK183">
        <v>0.13269759177480675</v>
      </c>
      <c r="BL183" s="1">
        <v>2.1240733882516037E-2</v>
      </c>
    </row>
    <row r="184" spans="3:83" x14ac:dyDescent="0.3"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K184">
        <v>0.14130629894886498</v>
      </c>
      <c r="BL184" s="1">
        <v>1.6332443416096198E-2</v>
      </c>
    </row>
    <row r="185" spans="3:83" x14ac:dyDescent="0.3">
      <c r="AQ185" t="s">
        <v>224</v>
      </c>
      <c r="AR185"/>
      <c r="AS185" s="41">
        <f>AS182*AS183</f>
        <v>0</v>
      </c>
      <c r="AT185" s="41">
        <f t="shared" ref="AT185:BG185" si="17">AT182*AT183</f>
        <v>0</v>
      </c>
      <c r="AU185" s="41">
        <f t="shared" si="17"/>
        <v>0</v>
      </c>
      <c r="AV185" s="41">
        <f t="shared" si="17"/>
        <v>0.20567561869797049</v>
      </c>
      <c r="AW185" s="41">
        <f t="shared" si="17"/>
        <v>0</v>
      </c>
      <c r="AX185" s="41">
        <f t="shared" si="17"/>
        <v>0.15546222499674434</v>
      </c>
      <c r="AY185" s="41">
        <f t="shared" si="17"/>
        <v>5.9224095635396073E-2</v>
      </c>
      <c r="AZ185" s="41">
        <f t="shared" si="17"/>
        <v>0.15511054335555899</v>
      </c>
      <c r="BA185" s="41">
        <f t="shared" si="17"/>
        <v>6.7147917034303867E-2</v>
      </c>
      <c r="BB185" s="41">
        <f t="shared" si="17"/>
        <v>0.13713794490916398</v>
      </c>
      <c r="BC185" s="41">
        <f t="shared" si="17"/>
        <v>8.1207320495219171E-2</v>
      </c>
      <c r="BD185" s="41">
        <f t="shared" si="17"/>
        <v>0.12170356683946812</v>
      </c>
      <c r="BE185" s="41">
        <f t="shared" si="17"/>
        <v>8.2762871317026795E-2</v>
      </c>
      <c r="BF185" s="41">
        <f t="shared" si="17"/>
        <v>0.10858703597341046</v>
      </c>
      <c r="BG185" s="41">
        <f t="shared" si="17"/>
        <v>8.193549504161568E-2</v>
      </c>
      <c r="BK185">
        <v>0.14212522238725905</v>
      </c>
      <c r="BL185" s="1">
        <v>1.3956886595951522E-2</v>
      </c>
    </row>
    <row r="186" spans="3:83" x14ac:dyDescent="0.3">
      <c r="AQ186" t="s">
        <v>225</v>
      </c>
      <c r="AR186" s="41">
        <f>SUM(AS185:BG185)</f>
        <v>1.2559546342958781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K186">
        <v>0.14711465892264128</v>
      </c>
      <c r="BL186" s="1">
        <v>1.0741844457707352E-2</v>
      </c>
    </row>
    <row r="187" spans="3:83" x14ac:dyDescent="0.3">
      <c r="BK187">
        <v>0.14951584060872106</v>
      </c>
      <c r="BL187" s="1">
        <v>8.5883611591152584E-3</v>
      </c>
    </row>
    <row r="188" spans="3:83" x14ac:dyDescent="0.3">
      <c r="BK188">
        <v>0.1519830226744045</v>
      </c>
      <c r="BL188" s="1">
        <v>6.8385427553506687E-3</v>
      </c>
    </row>
    <row r="189" spans="3:83" x14ac:dyDescent="0.3">
      <c r="AR189" t="s">
        <v>0</v>
      </c>
      <c r="AS189" s="1">
        <v>1</v>
      </c>
      <c r="AT189" s="1">
        <v>2</v>
      </c>
      <c r="AU189" s="1">
        <v>3</v>
      </c>
      <c r="AV189" s="1">
        <v>4</v>
      </c>
      <c r="AW189" s="1">
        <v>5</v>
      </c>
      <c r="AX189" s="1">
        <v>6</v>
      </c>
      <c r="AY189" s="1">
        <v>7</v>
      </c>
      <c r="AZ189" s="1">
        <v>8</v>
      </c>
      <c r="BA189" s="1">
        <v>9</v>
      </c>
      <c r="BB189" s="1">
        <v>10</v>
      </c>
      <c r="BC189" s="1">
        <v>11</v>
      </c>
      <c r="BD189" s="1">
        <v>12</v>
      </c>
      <c r="BE189" s="1">
        <v>13</v>
      </c>
      <c r="BF189" s="1">
        <v>14</v>
      </c>
      <c r="BG189" s="1">
        <v>15</v>
      </c>
      <c r="BK189">
        <v>0.15327529212134622</v>
      </c>
      <c r="BL189" s="1">
        <v>5.5478597978264269E-3</v>
      </c>
    </row>
    <row r="190" spans="3:83" x14ac:dyDescent="0.3">
      <c r="AR190" s="7" t="s">
        <v>232</v>
      </c>
      <c r="AS190" s="69">
        <v>0</v>
      </c>
      <c r="AT190" s="69">
        <v>0.5</v>
      </c>
      <c r="AU190" s="69">
        <v>0</v>
      </c>
      <c r="AV190" s="69">
        <v>8.3333500000000005E-2</v>
      </c>
      <c r="AW190" s="69">
        <v>8.3333500000000005E-2</v>
      </c>
      <c r="AX190" s="69">
        <v>9.7222444444500011E-2</v>
      </c>
      <c r="AY190" s="69">
        <v>2.7777888889000003E-2</v>
      </c>
      <c r="AZ190" s="69">
        <v>4.3981662037231486E-2</v>
      </c>
      <c r="BA190" s="69">
        <v>3.4722375000194448E-2</v>
      </c>
      <c r="BB190" s="69">
        <v>2.816372222245371E-2</v>
      </c>
      <c r="BC190" s="69">
        <v>1.7747023148379632E-2</v>
      </c>
      <c r="BD190" s="69">
        <v>1.7811328832566361E-2</v>
      </c>
      <c r="BE190" s="69">
        <v>1.3438880272878088E-2</v>
      </c>
      <c r="BF190" s="69">
        <v>1.0620366941258019E-2</v>
      </c>
      <c r="BG190" s="69">
        <v>8.1662217080480989E-3</v>
      </c>
      <c r="BK190">
        <v>0.15483023947625571</v>
      </c>
      <c r="BL190" s="1">
        <v>4.3614667849450044E-3</v>
      </c>
    </row>
    <row r="191" spans="3:83" x14ac:dyDescent="0.3">
      <c r="AR191" s="7" t="s">
        <v>230</v>
      </c>
      <c r="AS191" s="69">
        <v>0</v>
      </c>
      <c r="AT191" s="69">
        <v>0</v>
      </c>
      <c r="AU191" s="69">
        <v>0</v>
      </c>
      <c r="AV191" s="69">
        <v>0.25</v>
      </c>
      <c r="AW191" s="69">
        <v>0</v>
      </c>
      <c r="AX191" s="69">
        <v>0.20833425</v>
      </c>
      <c r="AY191" s="69">
        <v>8.3334249999999999E-2</v>
      </c>
      <c r="AZ191" s="69">
        <v>0.22916891666975001</v>
      </c>
      <c r="BA191" s="69">
        <v>0.1041684583395</v>
      </c>
      <c r="BB191" s="69">
        <v>0.22338326158983798</v>
      </c>
      <c r="BC191" s="69">
        <v>0.13889207641013893</v>
      </c>
      <c r="BD191" s="69">
        <v>0.21856212040811585</v>
      </c>
      <c r="BE191" s="69">
        <v>0.15606173731515993</v>
      </c>
      <c r="BF191" s="69">
        <v>0.21499490381321795</v>
      </c>
      <c r="BG191" s="69">
        <v>0.17033800953603523</v>
      </c>
      <c r="BK191">
        <v>0.15592739575181969</v>
      </c>
      <c r="BL191" s="1">
        <v>3.4958009436366301E-3</v>
      </c>
    </row>
    <row r="192" spans="3:83" x14ac:dyDescent="0.3">
      <c r="BK192">
        <v>0.15681778428063778</v>
      </c>
      <c r="BL192" s="1">
        <v>2.791317138976796E-3</v>
      </c>
    </row>
    <row r="193" spans="43:64" x14ac:dyDescent="0.3">
      <c r="AQ193"/>
      <c r="AR193" s="7" t="s">
        <v>223</v>
      </c>
      <c r="AS193" s="69">
        <v>0.95238095238095233</v>
      </c>
      <c r="AT193" s="69">
        <v>0.90702947845804982</v>
      </c>
      <c r="AU193" s="69">
        <v>0.86383759853147601</v>
      </c>
      <c r="AV193" s="69">
        <v>0.82270247479188197</v>
      </c>
      <c r="AW193" s="69">
        <v>0.78352616646845896</v>
      </c>
      <c r="AX193" s="69">
        <v>0.74621539663662761</v>
      </c>
      <c r="AY193" s="69">
        <v>0.71068133013012147</v>
      </c>
      <c r="AZ193" s="69">
        <v>0.67683936202868722</v>
      </c>
      <c r="BA193" s="69">
        <v>0.64460891621779726</v>
      </c>
      <c r="BB193" s="69">
        <v>0.61391325354075932</v>
      </c>
      <c r="BC193" s="69">
        <v>0.5846792890864374</v>
      </c>
      <c r="BD193" s="69">
        <v>0.5568374181775595</v>
      </c>
      <c r="BE193" s="69">
        <v>0.53032135064529462</v>
      </c>
      <c r="BF193" s="69">
        <v>0.50506795299551888</v>
      </c>
      <c r="BG193" s="69">
        <v>0.48101709809097021</v>
      </c>
      <c r="BK193">
        <v>0.15747118411184363</v>
      </c>
      <c r="BL193" s="1">
        <v>2.2341923894438525E-3</v>
      </c>
    </row>
    <row r="194" spans="43:64" x14ac:dyDescent="0.3">
      <c r="BK194">
        <v>0.15804581405060927</v>
      </c>
      <c r="BL194" s="1">
        <v>1.7747676941213611E-3</v>
      </c>
    </row>
    <row r="195" spans="43:64" x14ac:dyDescent="0.3">
      <c r="BK195">
        <v>0.15849352997109772</v>
      </c>
      <c r="BL195" s="1">
        <v>1.4202212524463704E-3</v>
      </c>
    </row>
    <row r="196" spans="43:64" x14ac:dyDescent="0.3">
      <c r="BK196">
        <v>0.15884938585626848</v>
      </c>
      <c r="BL196" s="1">
        <v>1.1333818038494091E-3</v>
      </c>
    </row>
    <row r="197" spans="43:64" x14ac:dyDescent="0.3">
      <c r="BK197">
        <v>0.15912771379272497</v>
      </c>
      <c r="BL197" s="1">
        <v>9.0486536572904268E-4</v>
      </c>
    </row>
    <row r="198" spans="43:64" x14ac:dyDescent="0.3">
      <c r="BK198">
        <v>0.15935542659708685</v>
      </c>
      <c r="BL198" s="1">
        <v>7.2139656785977365E-4</v>
      </c>
    </row>
    <row r="199" spans="43:64" x14ac:dyDescent="0.3">
      <c r="BK199">
        <v>0.15953606734515591</v>
      </c>
      <c r="BL199" s="1">
        <v>5.7641255649361106E-4</v>
      </c>
    </row>
    <row r="200" spans="43:64" x14ac:dyDescent="0.3">
      <c r="BK200">
        <v>0.15968039820798791</v>
      </c>
      <c r="BL200" s="1">
        <v>4.5994154278761667E-4</v>
      </c>
    </row>
    <row r="201" spans="43:64" x14ac:dyDescent="0.3">
      <c r="BK201">
        <v>0.15979462291851557</v>
      </c>
      <c r="BL201" s="1">
        <v>3.6711314923856798E-4</v>
      </c>
    </row>
    <row r="202" spans="43:64" x14ac:dyDescent="0.3">
      <c r="BK202">
        <v>0.15988642395439043</v>
      </c>
      <c r="BL202" s="1">
        <v>2.9295903044038928E-4</v>
      </c>
    </row>
    <row r="203" spans="43:64" x14ac:dyDescent="0.3">
      <c r="BK203">
        <v>0.15995952790297674</v>
      </c>
      <c r="BL203" s="1">
        <v>2.3391167590904879E-4</v>
      </c>
    </row>
    <row r="204" spans="43:64" x14ac:dyDescent="0.3">
      <c r="BK204">
        <v>0.16001797178305405</v>
      </c>
      <c r="BL204" s="1">
        <v>1.8666932708233646E-4</v>
      </c>
    </row>
    <row r="205" spans="43:64" x14ac:dyDescent="0.3">
      <c r="BK205">
        <v>0.16006441157488374</v>
      </c>
      <c r="BL205" s="1">
        <v>1.489976072592862E-4</v>
      </c>
    </row>
    <row r="206" spans="43:64" x14ac:dyDescent="0.3">
      <c r="BK206">
        <v>0.16010152454721432</v>
      </c>
      <c r="BL206" s="1">
        <v>1.1892357675197357E-4</v>
      </c>
    </row>
    <row r="207" spans="43:64" x14ac:dyDescent="0.3">
      <c r="BK207">
        <v>0.16013110421222504</v>
      </c>
      <c r="BL207" s="1">
        <v>9.4929958234648664E-5</v>
      </c>
    </row>
    <row r="208" spans="43:64" x14ac:dyDescent="0.3">
      <c r="BK208">
        <v>0.16015471064822531</v>
      </c>
      <c r="BL208" s="1">
        <v>7.5765236712436399E-5</v>
      </c>
    </row>
    <row r="209" spans="63:64" x14ac:dyDescent="0.3">
      <c r="BK209">
        <v>0.16017349269723943</v>
      </c>
      <c r="BL209" s="1">
        <v>6.0475311324698829E-5</v>
      </c>
    </row>
    <row r="210" spans="63:64" x14ac:dyDescent="0.3">
      <c r="BK210">
        <v>0.16018846065688558</v>
      </c>
      <c r="BL210" s="1">
        <v>4.8269891822767011E-5</v>
      </c>
    </row>
    <row r="211" spans="63:64" x14ac:dyDescent="0.3">
      <c r="BK211">
        <v>0.16020037712822358</v>
      </c>
      <c r="BL211" s="1">
        <v>3.8528494768799411E-5</v>
      </c>
    </row>
    <row r="212" spans="63:64" x14ac:dyDescent="0.3">
      <c r="BK212">
        <v>0.16020986206506907</v>
      </c>
      <c r="BL212" s="1">
        <v>3.0751801480130328E-5</v>
      </c>
    </row>
    <row r="213" spans="63:64" x14ac:dyDescent="0.3">
      <c r="BK213">
        <v>0.16021739768409876</v>
      </c>
      <c r="BL213" s="1">
        <v>2.454566541061018E-5</v>
      </c>
    </row>
    <row r="214" spans="63:64" x14ac:dyDescent="0.3">
      <c r="BK214">
        <v>0.1602233820954434</v>
      </c>
      <c r="BL214" s="1">
        <v>1.9591737195345481E-5</v>
      </c>
    </row>
    <row r="215" spans="63:64" x14ac:dyDescent="0.3">
      <c r="BK215">
        <v>0.16022812815176063</v>
      </c>
      <c r="BL215" s="1">
        <v>1.5637691551910541E-5</v>
      </c>
    </row>
    <row r="216" spans="63:64" x14ac:dyDescent="0.3">
      <c r="BK216">
        <v>0.16023188610913328</v>
      </c>
      <c r="BL216" s="1">
        <v>1.2481558977415695E-5</v>
      </c>
    </row>
    <row r="217" spans="63:64" x14ac:dyDescent="0.3">
      <c r="BK217">
        <v>0.1602348542254434</v>
      </c>
      <c r="BL217" s="1">
        <v>9.9625356180090863E-6</v>
      </c>
    </row>
    <row r="218" spans="63:64" x14ac:dyDescent="0.3">
      <c r="BK218">
        <v>0.16023719246561405</v>
      </c>
      <c r="BL218" s="1">
        <v>7.9518471911078608E-6</v>
      </c>
    </row>
    <row r="219" spans="63:64" x14ac:dyDescent="0.3">
      <c r="BK219">
        <v>0.1602390279979688</v>
      </c>
      <c r="BL219" s="1">
        <v>6.3469770518179359E-6</v>
      </c>
    </row>
    <row r="220" spans="63:64" x14ac:dyDescent="0.3">
      <c r="BK220">
        <v>0.16024046231809266</v>
      </c>
      <c r="BL220" s="1">
        <v>5.0660004297360361E-6</v>
      </c>
    </row>
    <row r="221" spans="63:64" x14ac:dyDescent="0.3">
      <c r="BK221">
        <v>0.16024157624336882</v>
      </c>
      <c r="BL221" s="1">
        <v>4.0435680639424347E-6</v>
      </c>
    </row>
    <row r="222" spans="63:64" x14ac:dyDescent="0.3">
      <c r="BK222">
        <v>0.1602424344990758</v>
      </c>
      <c r="BL222" s="1">
        <v>3.2274772337185299E-6</v>
      </c>
    </row>
    <row r="223" spans="63:64" x14ac:dyDescent="0.3">
      <c r="BK223"/>
    </row>
    <row r="224" spans="63:64" x14ac:dyDescent="0.3">
      <c r="BK224"/>
    </row>
    <row r="225" spans="63:63" x14ac:dyDescent="0.3">
      <c r="BK225"/>
    </row>
    <row r="226" spans="63:63" x14ac:dyDescent="0.3">
      <c r="BK226"/>
    </row>
    <row r="227" spans="63:63" x14ac:dyDescent="0.3">
      <c r="BK227"/>
    </row>
    <row r="228" spans="63:63" x14ac:dyDescent="0.3">
      <c r="BK228"/>
    </row>
    <row r="229" spans="63:63" x14ac:dyDescent="0.3">
      <c r="BK229"/>
    </row>
    <row r="230" spans="63:63" x14ac:dyDescent="0.3">
      <c r="BK230"/>
    </row>
    <row r="231" spans="63:63" x14ac:dyDescent="0.3">
      <c r="BK231"/>
    </row>
    <row r="232" spans="63:63" x14ac:dyDescent="0.3">
      <c r="BK232"/>
    </row>
    <row r="233" spans="63:63" x14ac:dyDescent="0.3">
      <c r="BK233"/>
    </row>
    <row r="234" spans="63:63" x14ac:dyDescent="0.3">
      <c r="BK234"/>
    </row>
    <row r="235" spans="63:63" x14ac:dyDescent="0.3">
      <c r="BK235"/>
    </row>
    <row r="236" spans="63:63" x14ac:dyDescent="0.3">
      <c r="BK236"/>
    </row>
    <row r="237" spans="63:63" x14ac:dyDescent="0.3">
      <c r="BK237"/>
    </row>
    <row r="238" spans="63:63" x14ac:dyDescent="0.3">
      <c r="BK238"/>
    </row>
    <row r="239" spans="63:63" x14ac:dyDescent="0.3">
      <c r="BK239"/>
    </row>
    <row r="240" spans="63:63" x14ac:dyDescent="0.3">
      <c r="BK240"/>
    </row>
    <row r="241" spans="63:63" x14ac:dyDescent="0.3">
      <c r="BK241"/>
    </row>
    <row r="242" spans="63:63" x14ac:dyDescent="0.3">
      <c r="BK242"/>
    </row>
    <row r="243" spans="63:63" x14ac:dyDescent="0.3">
      <c r="BK243"/>
    </row>
    <row r="244" spans="63:63" x14ac:dyDescent="0.3">
      <c r="BK244"/>
    </row>
    <row r="245" spans="63:63" x14ac:dyDescent="0.3">
      <c r="BK245"/>
    </row>
    <row r="246" spans="63:63" x14ac:dyDescent="0.3">
      <c r="BK246"/>
    </row>
    <row r="247" spans="63:63" x14ac:dyDescent="0.3">
      <c r="BK247"/>
    </row>
    <row r="248" spans="63:63" x14ac:dyDescent="0.3">
      <c r="BK248"/>
    </row>
    <row r="249" spans="63:63" x14ac:dyDescent="0.3">
      <c r="BK249"/>
    </row>
    <row r="250" spans="63:63" x14ac:dyDescent="0.3">
      <c r="BK250"/>
    </row>
    <row r="251" spans="63:63" x14ac:dyDescent="0.3">
      <c r="BK251"/>
    </row>
    <row r="252" spans="63:63" x14ac:dyDescent="0.3">
      <c r="BK252"/>
    </row>
    <row r="253" spans="63:63" x14ac:dyDescent="0.3">
      <c r="BK253"/>
    </row>
    <row r="254" spans="63:63" x14ac:dyDescent="0.3">
      <c r="BK254"/>
    </row>
    <row r="255" spans="63:63" x14ac:dyDescent="0.3">
      <c r="BK255"/>
    </row>
    <row r="256" spans="63:63" x14ac:dyDescent="0.3">
      <c r="BK256"/>
    </row>
    <row r="257" spans="63:63" x14ac:dyDescent="0.3">
      <c r="BK257"/>
    </row>
    <row r="258" spans="63:63" x14ac:dyDescent="0.3">
      <c r="BK258"/>
    </row>
    <row r="259" spans="63:63" x14ac:dyDescent="0.3">
      <c r="BK259"/>
    </row>
    <row r="260" spans="63:63" x14ac:dyDescent="0.3">
      <c r="BK260"/>
    </row>
    <row r="261" spans="63:63" x14ac:dyDescent="0.3">
      <c r="BK261"/>
    </row>
    <row r="262" spans="63:63" x14ac:dyDescent="0.3">
      <c r="BK262"/>
    </row>
    <row r="263" spans="63:63" x14ac:dyDescent="0.3">
      <c r="BK263"/>
    </row>
    <row r="264" spans="63:63" x14ac:dyDescent="0.3">
      <c r="BK264"/>
    </row>
    <row r="265" spans="63:63" x14ac:dyDescent="0.3">
      <c r="BK265"/>
    </row>
    <row r="266" spans="63:63" x14ac:dyDescent="0.3">
      <c r="BK266"/>
    </row>
    <row r="267" spans="63:63" x14ac:dyDescent="0.3">
      <c r="BK267"/>
    </row>
    <row r="268" spans="63:63" x14ac:dyDescent="0.3">
      <c r="BK268"/>
    </row>
    <row r="269" spans="63:63" x14ac:dyDescent="0.3">
      <c r="BK269"/>
    </row>
    <row r="270" spans="63:63" x14ac:dyDescent="0.3">
      <c r="BK270"/>
    </row>
    <row r="271" spans="63:63" x14ac:dyDescent="0.3">
      <c r="BK271"/>
    </row>
    <row r="272" spans="63:63" x14ac:dyDescent="0.3">
      <c r="BK272"/>
    </row>
    <row r="273" spans="63:63" x14ac:dyDescent="0.3">
      <c r="BK273"/>
    </row>
    <row r="274" spans="63:63" x14ac:dyDescent="0.3">
      <c r="BK274"/>
    </row>
    <row r="275" spans="63:63" x14ac:dyDescent="0.3">
      <c r="BK275"/>
    </row>
    <row r="276" spans="63:63" x14ac:dyDescent="0.3">
      <c r="BK276"/>
    </row>
    <row r="277" spans="63:63" x14ac:dyDescent="0.3">
      <c r="BK277"/>
    </row>
    <row r="278" spans="63:63" x14ac:dyDescent="0.3">
      <c r="BK278"/>
    </row>
    <row r="279" spans="63:63" x14ac:dyDescent="0.3">
      <c r="BK279"/>
    </row>
    <row r="280" spans="63:63" x14ac:dyDescent="0.3">
      <c r="BK280"/>
    </row>
    <row r="281" spans="63:63" x14ac:dyDescent="0.3">
      <c r="BK281"/>
    </row>
    <row r="282" spans="63:63" x14ac:dyDescent="0.3">
      <c r="BK282"/>
    </row>
    <row r="283" spans="63:63" x14ac:dyDescent="0.3">
      <c r="BK283"/>
    </row>
    <row r="284" spans="63:63" x14ac:dyDescent="0.3">
      <c r="BK284"/>
    </row>
    <row r="285" spans="63:63" x14ac:dyDescent="0.3">
      <c r="BK285"/>
    </row>
    <row r="286" spans="63:63" x14ac:dyDescent="0.3">
      <c r="BK286"/>
    </row>
    <row r="287" spans="63:63" x14ac:dyDescent="0.3">
      <c r="BK287"/>
    </row>
    <row r="288" spans="63:63" x14ac:dyDescent="0.3">
      <c r="BK288"/>
    </row>
    <row r="289" spans="63:63" x14ac:dyDescent="0.3">
      <c r="BK289"/>
    </row>
    <row r="290" spans="63:63" x14ac:dyDescent="0.3">
      <c r="BK290"/>
    </row>
    <row r="291" spans="63:63" x14ac:dyDescent="0.3">
      <c r="BK291"/>
    </row>
    <row r="292" spans="63:63" x14ac:dyDescent="0.3">
      <c r="BK292"/>
    </row>
    <row r="293" spans="63:63" x14ac:dyDescent="0.3">
      <c r="BK293"/>
    </row>
    <row r="294" spans="63:63" x14ac:dyDescent="0.3">
      <c r="BK294"/>
    </row>
    <row r="295" spans="63:63" x14ac:dyDescent="0.3">
      <c r="BK295"/>
    </row>
    <row r="296" spans="63:63" x14ac:dyDescent="0.3">
      <c r="BK296"/>
    </row>
    <row r="297" spans="63:63" x14ac:dyDescent="0.3">
      <c r="BK297"/>
    </row>
    <row r="298" spans="63:63" x14ac:dyDescent="0.3">
      <c r="BK298"/>
    </row>
    <row r="299" spans="63:63" x14ac:dyDescent="0.3">
      <c r="BK299"/>
    </row>
    <row r="300" spans="63:63" x14ac:dyDescent="0.3">
      <c r="BK300"/>
    </row>
    <row r="301" spans="63:63" x14ac:dyDescent="0.3">
      <c r="BK301"/>
    </row>
    <row r="302" spans="63:63" x14ac:dyDescent="0.3">
      <c r="BK302"/>
    </row>
    <row r="303" spans="63:63" x14ac:dyDescent="0.3">
      <c r="BK303"/>
    </row>
    <row r="304" spans="63:63" x14ac:dyDescent="0.3">
      <c r="BK304"/>
    </row>
    <row r="305" spans="63:63" x14ac:dyDescent="0.3">
      <c r="BK305"/>
    </row>
    <row r="306" spans="63:63" x14ac:dyDescent="0.3">
      <c r="BK306"/>
    </row>
    <row r="307" spans="63:63" x14ac:dyDescent="0.3">
      <c r="BK307"/>
    </row>
    <row r="308" spans="63:63" x14ac:dyDescent="0.3">
      <c r="BK308"/>
    </row>
    <row r="309" spans="63:63" x14ac:dyDescent="0.3">
      <c r="BK309"/>
    </row>
    <row r="310" spans="63:63" x14ac:dyDescent="0.3">
      <c r="BK310"/>
    </row>
    <row r="311" spans="63:63" x14ac:dyDescent="0.3">
      <c r="BK311"/>
    </row>
    <row r="312" spans="63:63" x14ac:dyDescent="0.3">
      <c r="BK312"/>
    </row>
    <row r="313" spans="63:63" x14ac:dyDescent="0.3">
      <c r="BK313"/>
    </row>
    <row r="314" spans="63:63" x14ac:dyDescent="0.3">
      <c r="BK314"/>
    </row>
    <row r="315" spans="63:63" x14ac:dyDescent="0.3">
      <c r="BK315"/>
    </row>
    <row r="316" spans="63:63" x14ac:dyDescent="0.3">
      <c r="BK316"/>
    </row>
    <row r="317" spans="63:63" x14ac:dyDescent="0.3">
      <c r="BK317"/>
    </row>
    <row r="318" spans="63:63" x14ac:dyDescent="0.3">
      <c r="BK318"/>
    </row>
    <row r="319" spans="63:63" x14ac:dyDescent="0.3">
      <c r="BK319"/>
    </row>
    <row r="320" spans="63:63" x14ac:dyDescent="0.3">
      <c r="BK320"/>
    </row>
    <row r="321" spans="63:63" x14ac:dyDescent="0.3">
      <c r="BK321"/>
    </row>
    <row r="322" spans="63:63" x14ac:dyDescent="0.3">
      <c r="BK322"/>
    </row>
    <row r="323" spans="63:63" x14ac:dyDescent="0.3">
      <c r="BK323"/>
    </row>
    <row r="324" spans="63:63" x14ac:dyDescent="0.3">
      <c r="BK324"/>
    </row>
    <row r="325" spans="63:63" x14ac:dyDescent="0.3">
      <c r="BK325"/>
    </row>
    <row r="326" spans="63:63" x14ac:dyDescent="0.3">
      <c r="BK326"/>
    </row>
    <row r="327" spans="63:63" x14ac:dyDescent="0.3">
      <c r="BK327"/>
    </row>
    <row r="328" spans="63:63" x14ac:dyDescent="0.3">
      <c r="BK328"/>
    </row>
    <row r="329" spans="63:63" x14ac:dyDescent="0.3">
      <c r="BK329"/>
    </row>
    <row r="330" spans="63:63" x14ac:dyDescent="0.3">
      <c r="BK330"/>
    </row>
    <row r="331" spans="63:63" x14ac:dyDescent="0.3">
      <c r="BK331"/>
    </row>
    <row r="332" spans="63:63" x14ac:dyDescent="0.3">
      <c r="BK332"/>
    </row>
    <row r="333" spans="63:63" x14ac:dyDescent="0.3">
      <c r="BK333"/>
    </row>
    <row r="334" spans="63:63" x14ac:dyDescent="0.3">
      <c r="BK334"/>
    </row>
    <row r="335" spans="63:63" x14ac:dyDescent="0.3">
      <c r="BK335"/>
    </row>
    <row r="336" spans="63:63" x14ac:dyDescent="0.3">
      <c r="BK336"/>
    </row>
    <row r="337" spans="63:63" x14ac:dyDescent="0.3">
      <c r="BK337"/>
    </row>
    <row r="338" spans="63:63" x14ac:dyDescent="0.3">
      <c r="BK338"/>
    </row>
    <row r="339" spans="63:63" x14ac:dyDescent="0.3">
      <c r="BK339"/>
    </row>
    <row r="340" spans="63:63" x14ac:dyDescent="0.3">
      <c r="BK340"/>
    </row>
    <row r="341" spans="63:63" x14ac:dyDescent="0.3">
      <c r="BK341"/>
    </row>
    <row r="342" spans="63:63" x14ac:dyDescent="0.3">
      <c r="BK342"/>
    </row>
    <row r="343" spans="63:63" x14ac:dyDescent="0.3">
      <c r="BK343"/>
    </row>
    <row r="344" spans="63:63" x14ac:dyDescent="0.3">
      <c r="BK344"/>
    </row>
    <row r="345" spans="63:63" x14ac:dyDescent="0.3">
      <c r="BK345"/>
    </row>
    <row r="346" spans="63:63" x14ac:dyDescent="0.3">
      <c r="BK346"/>
    </row>
    <row r="347" spans="63:63" x14ac:dyDescent="0.3">
      <c r="BK347"/>
    </row>
    <row r="348" spans="63:63" x14ac:dyDescent="0.3">
      <c r="BK348"/>
    </row>
    <row r="349" spans="63:63" x14ac:dyDescent="0.3">
      <c r="BK349"/>
    </row>
    <row r="350" spans="63:63" x14ac:dyDescent="0.3">
      <c r="BK350"/>
    </row>
    <row r="351" spans="63:63" x14ac:dyDescent="0.3">
      <c r="BK351"/>
    </row>
    <row r="352" spans="63:63" x14ac:dyDescent="0.3">
      <c r="BK352"/>
    </row>
    <row r="353" spans="63:63" x14ac:dyDescent="0.3">
      <c r="BK353"/>
    </row>
    <row r="354" spans="63:63" x14ac:dyDescent="0.3">
      <c r="BK354"/>
    </row>
    <row r="355" spans="63:63" x14ac:dyDescent="0.3">
      <c r="BK355"/>
    </row>
    <row r="356" spans="63:63" x14ac:dyDescent="0.3">
      <c r="BK356"/>
    </row>
    <row r="357" spans="63:63" x14ac:dyDescent="0.3">
      <c r="BK357"/>
    </row>
    <row r="358" spans="63:63" x14ac:dyDescent="0.3">
      <c r="BK358"/>
    </row>
    <row r="359" spans="63:63" x14ac:dyDescent="0.3">
      <c r="BK359"/>
    </row>
    <row r="360" spans="63:63" x14ac:dyDescent="0.3">
      <c r="BK360"/>
    </row>
  </sheetData>
  <conditionalFormatting sqref="AM10:AM44">
    <cfRule type="cellIs" dxfId="2" priority="3" operator="greaterThan">
      <formula>0</formula>
    </cfRule>
  </conditionalFormatting>
  <conditionalFormatting sqref="AM70:AM104">
    <cfRule type="cellIs" dxfId="1" priority="2" operator="greaterThan">
      <formula>0</formula>
    </cfRule>
  </conditionalFormatting>
  <conditionalFormatting sqref="AM130:AM164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comapring geneflow with dG (2)</vt:lpstr>
      <vt:lpstr>comapring geneflow with dG</vt:lpstr>
      <vt:lpstr>GFLOW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jvanderw</dc:creator>
  <cp:lastModifiedBy>vanderwerf</cp:lastModifiedBy>
  <dcterms:created xsi:type="dcterms:W3CDTF">2011-04-14T23:33:55Z</dcterms:created>
  <dcterms:modified xsi:type="dcterms:W3CDTF">2015-05-21T02:09:08Z</dcterms:modified>
</cp:coreProperties>
</file>