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e851a6016701c8c/Tài liệu/"/>
    </mc:Choice>
  </mc:AlternateContent>
  <xr:revisionPtr revIDLastSave="0" documentId="8_{5C08B460-771D-451C-A652-956D12E6D6AE}" xr6:coauthVersionLast="47" xr6:coauthVersionMax="47" xr10:uidLastSave="{00000000-0000-0000-0000-000000000000}"/>
  <bookViews>
    <workbookView xWindow="-108" yWindow="-108" windowWidth="23256" windowHeight="12456" firstSheet="2" activeTab="6" xr2:uid="{7E747616-CAA8-4267-8AE4-48A639B96DC9}"/>
  </bookViews>
  <sheets>
    <sheet name="lich su chuyen di" sheetId="1" state="hidden" r:id="rId1"/>
    <sheet name="lich su hoat dong" sheetId="2" state="hidden" r:id="rId2"/>
    <sheet name="Phương tiện" sheetId="4" r:id="rId3"/>
    <sheet name="Địa điểm" sheetId="5" r:id="rId4"/>
    <sheet name="Ưu đãi" sheetId="6" r:id="rId5"/>
    <sheet name="Loại thanh toán" sheetId="7" r:id="rId6"/>
    <sheet name="Giao dịch" sheetId="8" r:id="rId7"/>
  </sheets>
  <definedNames>
    <definedName name="_xlnm._FilterDatabase" localSheetId="6" hidden="1">'Giao dịch'!$B$27:$N$38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8" l="1"/>
  <c r="C19" i="8"/>
</calcChain>
</file>

<file path=xl/sharedStrings.xml><?xml version="1.0" encoding="utf-8"?>
<sst xmlns="http://schemas.openxmlformats.org/spreadsheetml/2006/main" count="347" uniqueCount="123">
  <si>
    <t>Tên tài xế</t>
  </si>
  <si>
    <t>Thời gian chuyến đi</t>
  </si>
  <si>
    <t>Tổng tiền chuyến đi</t>
  </si>
  <si>
    <t>Quãng đường đi đường</t>
  </si>
  <si>
    <t>Tổng số chuyến đi</t>
  </si>
  <si>
    <t>A</t>
  </si>
  <si>
    <t>B</t>
  </si>
  <si>
    <t>Loại xe</t>
  </si>
  <si>
    <t>Ngày hoạt động</t>
  </si>
  <si>
    <t>Loại hoạt động</t>
  </si>
  <si>
    <t xml:space="preserve">Kinh Độ </t>
  </si>
  <si>
    <t>Vĩ Độ</t>
  </si>
  <si>
    <t>Đơn giá</t>
  </si>
  <si>
    <t>Nguyên tiền</t>
  </si>
  <si>
    <t>Loại thanh toán</t>
  </si>
  <si>
    <t>Tổng tiền</t>
  </si>
  <si>
    <t>Ô tô</t>
  </si>
  <si>
    <t>Vị trí hiện tại</t>
  </si>
  <si>
    <t>Khuyến mại</t>
  </si>
  <si>
    <t>Loại hình thanh toán</t>
  </si>
  <si>
    <t>Trạng thái</t>
  </si>
  <si>
    <t xml:space="preserve">Loại xe </t>
  </si>
  <si>
    <t>Giá tiền</t>
  </si>
  <si>
    <t>Thành tiền</t>
  </si>
  <si>
    <t>Phương tiện</t>
  </si>
  <si>
    <t>Biển số</t>
  </si>
  <si>
    <t>Hãng xe</t>
  </si>
  <si>
    <t>Chủ phương tiện</t>
  </si>
  <si>
    <t>Tài xế</t>
  </si>
  <si>
    <t>Địa điểm</t>
  </si>
  <si>
    <t>Tỉnh đón</t>
  </si>
  <si>
    <t>Quận đón</t>
  </si>
  <si>
    <t>Phường đón</t>
  </si>
  <si>
    <t>Địa chỉ cụ thể địa điểm đón</t>
  </si>
  <si>
    <t>Tỉnh đến</t>
  </si>
  <si>
    <t>Quận đến</t>
  </si>
  <si>
    <t>Phường đến</t>
  </si>
  <si>
    <t>Địa chỉ cụ thể địa điểm đến</t>
  </si>
  <si>
    <t>Tên phương tiện</t>
  </si>
  <si>
    <t>Ưu đãi</t>
  </si>
  <si>
    <t>Loại ưu đãi</t>
  </si>
  <si>
    <t>Đối tượng áp dụng</t>
  </si>
  <si>
    <t>Mã ưu đãi</t>
  </si>
  <si>
    <t>Hạn sử dụng</t>
  </si>
  <si>
    <t>Giá trị ưu đãi</t>
  </si>
  <si>
    <t>Hình thức áp dụng</t>
  </si>
  <si>
    <t>Hình thức thanh toán</t>
  </si>
  <si>
    <t>Thông tin thanh toán</t>
  </si>
  <si>
    <t>Giao dịch</t>
  </si>
  <si>
    <t>Đối tượng</t>
  </si>
  <si>
    <t>Thời điểm</t>
  </si>
  <si>
    <t>Giá trị</t>
  </si>
  <si>
    <t>Hình thức</t>
  </si>
  <si>
    <t>Mercedec</t>
  </si>
  <si>
    <t>98A-88888</t>
  </si>
  <si>
    <t>Nguyễn Mạnh Linh</t>
  </si>
  <si>
    <t>Nguyễn Văn A</t>
  </si>
  <si>
    <t>Maybach</t>
  </si>
  <si>
    <t>Xe máy</t>
  </si>
  <si>
    <t xml:space="preserve">Wave </t>
  </si>
  <si>
    <t>29A-12345</t>
  </si>
  <si>
    <t>Honda</t>
  </si>
  <si>
    <t>Nguyễn Văn B</t>
  </si>
  <si>
    <t>Hà Nội</t>
  </si>
  <si>
    <t>Cầu Giấy</t>
  </si>
  <si>
    <t>DVH</t>
  </si>
  <si>
    <t>Hà Đông</t>
  </si>
  <si>
    <t>Thanh Xuân</t>
  </si>
  <si>
    <t>Trung Hòa</t>
  </si>
  <si>
    <t>Khách hàng</t>
  </si>
  <si>
    <t>Người dùng</t>
  </si>
  <si>
    <t>1abc</t>
  </si>
  <si>
    <t xml:space="preserve">Giảm giá </t>
  </si>
  <si>
    <t>Tiền mặt</t>
  </si>
  <si>
    <t>Thẻ ngân hàng</t>
  </si>
  <si>
    <t>Ngân hàng Vietcombank</t>
  </si>
  <si>
    <t>Thành công</t>
  </si>
  <si>
    <t>Mã chuyển đi</t>
  </si>
  <si>
    <t>Tên khách hàng</t>
  </si>
  <si>
    <t>1A</t>
  </si>
  <si>
    <t>Nguyễn Thị A</t>
  </si>
  <si>
    <t>2A</t>
  </si>
  <si>
    <t>3A</t>
  </si>
  <si>
    <t>Nguyễn Thị B</t>
  </si>
  <si>
    <t>Dream</t>
  </si>
  <si>
    <t>29A-88888</t>
  </si>
  <si>
    <t>Nguyễn Văn C</t>
  </si>
  <si>
    <t>2bnm</t>
  </si>
  <si>
    <t>3xyz</t>
  </si>
  <si>
    <t>Giảm giá 50k cho chuyến đi trên 200k</t>
  </si>
  <si>
    <t>Giảm giá 10% cho chuyến đi trên 100k</t>
  </si>
  <si>
    <t>Thanh toán qua momo, viettel pay</t>
  </si>
  <si>
    <t>Đạt số chuyến đi tối thiểu 10</t>
  </si>
  <si>
    <t>Chuyển khoản</t>
  </si>
  <si>
    <t>Thanh toán qua momo</t>
  </si>
  <si>
    <t>Không thành công</t>
  </si>
  <si>
    <t>Nguyên giá</t>
  </si>
  <si>
    <t>Giờ</t>
  </si>
  <si>
    <t>Ngày</t>
  </si>
  <si>
    <t>2B</t>
  </si>
  <si>
    <t>Nguyễn Thị C</t>
  </si>
  <si>
    <t>Giảm giá 20% cho chuyến đi trên 200k</t>
  </si>
  <si>
    <t xml:space="preserve">Giảm giá 20% </t>
  </si>
  <si>
    <t>Không có</t>
  </si>
  <si>
    <t>Giảm giá 10%</t>
  </si>
  <si>
    <t>1B</t>
  </si>
  <si>
    <t>1C</t>
  </si>
  <si>
    <t>2C</t>
  </si>
  <si>
    <t>Câu 1</t>
  </si>
  <si>
    <t>Tháng năm</t>
  </si>
  <si>
    <t>12/2022</t>
  </si>
  <si>
    <t>01/2023</t>
  </si>
  <si>
    <t>11/2022</t>
  </si>
  <si>
    <t>Kết Quả</t>
  </si>
  <si>
    <t>Câu 1: Hỏi xem tháng 1/2023 tài xế Nguyễn Văn A có bao nhiêu chuyến đi bằng hãng xe Mercedec biển số 98A-88888</t>
  </si>
  <si>
    <t>4A</t>
  </si>
  <si>
    <t>=COUNTIFS(C8:C15;"Nguyễn Văn A";E8:E15;"98A-88888";D8:D15;"Mercedec";I8:I15;"01/2023";N8:N15;"Thành công")</t>
  </si>
  <si>
    <t>Câu 2: Thống kê ông Nguyễn Văn A trong quý 4 có bao nhiêu chuyến xe, tổng tiền bằng bao nhiêu</t>
  </si>
  <si>
    <t>Kết quả</t>
  </si>
  <si>
    <t>5A</t>
  </si>
  <si>
    <t>6A</t>
  </si>
  <si>
    <t>7A</t>
  </si>
  <si>
    <t>10/2022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</si>
</sst>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3"/>
      <scheme val="minor"/>
    </font>
    <font>
      <sz val="8"/>
      <name val="Calibri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9" fontId="0" fillId="0" borderId="1" xfId="0" applyNumberFormat="1" applyBorder="1"/>
    <xf numFmtId="0" fontId="0" fillId="0" borderId="2" xfId="0" applyBorder="1"/>
    <xf numFmtId="20" fontId="0" fillId="0" borderId="1" xfId="0" applyNumberFormat="1" applyBorder="1"/>
    <xf numFmtId="0" fontId="0" fillId="2" borderId="0" xfId="0" applyFill="1"/>
    <xf numFmtId="14" fontId="0" fillId="0" borderId="1" xfId="0" quotePrefix="1" applyNumberFormat="1" applyBorder="1"/>
    <xf numFmtId="0" fontId="0" fillId="0" borderId="1" xfId="0" applyNumberFormat="1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DD5CF-7158-45EB-82F7-D67EE911E3E3}">
  <dimension ref="A1:E4"/>
  <sheetViews>
    <sheetView workbookViewId="0">
      <selection activeCell="B5" sqref="B5"/>
    </sheetView>
  </sheetViews>
  <sheetFormatPr defaultRowHeight="14.4" x14ac:dyDescent="0.3"/>
  <cols>
    <col min="1" max="1" width="17.5546875" customWidth="1"/>
    <col min="2" max="2" width="20.21875" customWidth="1"/>
    <col min="3" max="3" width="18.109375" customWidth="1"/>
    <col min="4" max="4" width="22.109375" customWidth="1"/>
    <col min="5" max="5" width="22.332031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s="2">
        <v>44877.416666666664</v>
      </c>
    </row>
    <row r="3" spans="1:5" x14ac:dyDescent="0.3">
      <c r="A3" t="s">
        <v>5</v>
      </c>
      <c r="B3" s="2">
        <v>44908.5625</v>
      </c>
    </row>
    <row r="4" spans="1:5" x14ac:dyDescent="0.3">
      <c r="A4" t="s">
        <v>6</v>
      </c>
      <c r="B4" s="2">
        <v>44572.416666666664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23DDA-90FA-402A-84E1-F2B540F896F4}">
  <dimension ref="A2:H16"/>
  <sheetViews>
    <sheetView workbookViewId="0">
      <selection activeCell="D21" sqref="D21"/>
    </sheetView>
  </sheetViews>
  <sheetFormatPr defaultRowHeight="14.4" x14ac:dyDescent="0.3"/>
  <cols>
    <col min="1" max="1" width="13.33203125" customWidth="1"/>
    <col min="2" max="2" width="18" customWidth="1"/>
    <col min="3" max="3" width="17.21875" customWidth="1"/>
    <col min="4" max="4" width="18.21875" customWidth="1"/>
    <col min="5" max="5" width="16.6640625" customWidth="1"/>
    <col min="6" max="6" width="21.5546875" customWidth="1"/>
    <col min="7" max="7" width="16.33203125" customWidth="1"/>
    <col min="8" max="10" width="13.6640625" customWidth="1"/>
    <col min="11" max="11" width="16.21875" customWidth="1"/>
    <col min="12" max="13" width="14.33203125" customWidth="1"/>
    <col min="14" max="14" width="14.88671875" customWidth="1"/>
    <col min="15" max="15" width="14.21875" customWidth="1"/>
  </cols>
  <sheetData>
    <row r="2" spans="1:8" x14ac:dyDescent="0.3">
      <c r="B2" s="1"/>
    </row>
    <row r="3" spans="1:8" x14ac:dyDescent="0.3">
      <c r="A3" s="3" t="s">
        <v>0</v>
      </c>
      <c r="B3" s="3" t="s">
        <v>8</v>
      </c>
      <c r="C3" s="3" t="s">
        <v>9</v>
      </c>
      <c r="D3" s="3" t="s">
        <v>10</v>
      </c>
      <c r="E3" s="3" t="s">
        <v>11</v>
      </c>
      <c r="F3" s="3" t="s">
        <v>12</v>
      </c>
      <c r="G3" s="3" t="s">
        <v>23</v>
      </c>
    </row>
    <row r="4" spans="1:8" x14ac:dyDescent="0.3">
      <c r="A4" s="3" t="s">
        <v>5</v>
      </c>
      <c r="B4" s="4">
        <v>44927</v>
      </c>
      <c r="C4" s="3" t="s">
        <v>17</v>
      </c>
      <c r="D4" s="3">
        <v>20</v>
      </c>
      <c r="E4" s="3">
        <v>40</v>
      </c>
      <c r="F4" s="3"/>
      <c r="G4" s="3"/>
    </row>
    <row r="5" spans="1:8" x14ac:dyDescent="0.3">
      <c r="A5" s="3"/>
      <c r="B5" s="3"/>
      <c r="C5" s="3"/>
      <c r="D5" s="3"/>
      <c r="E5" s="3"/>
      <c r="F5" s="3"/>
      <c r="G5" s="3"/>
    </row>
    <row r="6" spans="1:8" x14ac:dyDescent="0.3">
      <c r="A6" s="3"/>
      <c r="B6" s="3"/>
      <c r="C6" s="3"/>
      <c r="D6" s="3"/>
      <c r="E6" s="3"/>
      <c r="F6" s="3"/>
      <c r="G6" s="3"/>
    </row>
    <row r="8" spans="1:8" x14ac:dyDescent="0.3">
      <c r="A8" s="3" t="s">
        <v>0</v>
      </c>
      <c r="B8" s="3" t="s">
        <v>8</v>
      </c>
      <c r="C8" s="3" t="s">
        <v>21</v>
      </c>
      <c r="D8" s="3" t="s">
        <v>22</v>
      </c>
      <c r="E8" s="3" t="s">
        <v>23</v>
      </c>
    </row>
    <row r="9" spans="1:8" x14ac:dyDescent="0.3">
      <c r="A9" s="3" t="s">
        <v>5</v>
      </c>
      <c r="B9" s="4">
        <v>44927</v>
      </c>
      <c r="C9" s="3"/>
      <c r="D9" s="3"/>
      <c r="E9" s="3"/>
    </row>
    <row r="10" spans="1:8" x14ac:dyDescent="0.3">
      <c r="A10" s="3"/>
      <c r="B10" s="3"/>
      <c r="C10" s="3"/>
      <c r="D10" s="3"/>
      <c r="E10" s="3"/>
    </row>
    <row r="11" spans="1:8" x14ac:dyDescent="0.3">
      <c r="A11" s="3"/>
      <c r="B11" s="3"/>
      <c r="C11" s="3"/>
      <c r="D11" s="3"/>
      <c r="E11" s="3"/>
    </row>
    <row r="13" spans="1:8" x14ac:dyDescent="0.3">
      <c r="A13" s="3" t="s">
        <v>0</v>
      </c>
      <c r="B13" s="3" t="s">
        <v>8</v>
      </c>
      <c r="C13" s="3" t="s">
        <v>15</v>
      </c>
      <c r="D13" s="3" t="s">
        <v>13</v>
      </c>
      <c r="E13" s="3" t="s">
        <v>18</v>
      </c>
      <c r="F13" s="3" t="s">
        <v>19</v>
      </c>
      <c r="G13" s="3" t="s">
        <v>15</v>
      </c>
      <c r="H13" s="3" t="s">
        <v>20</v>
      </c>
    </row>
    <row r="14" spans="1:8" x14ac:dyDescent="0.3">
      <c r="A14" s="3" t="s">
        <v>5</v>
      </c>
      <c r="B14" s="4">
        <v>44927</v>
      </c>
      <c r="C14" s="3"/>
      <c r="D14" s="3"/>
      <c r="E14" s="3"/>
      <c r="F14" s="3"/>
      <c r="G14" s="3"/>
      <c r="H14" s="3"/>
    </row>
    <row r="15" spans="1:8" x14ac:dyDescent="0.3">
      <c r="A15" s="3"/>
      <c r="B15" s="3"/>
      <c r="C15" s="3"/>
      <c r="D15" s="3"/>
      <c r="E15" s="3"/>
      <c r="F15" s="3"/>
      <c r="G15" s="3"/>
      <c r="H15" s="3"/>
    </row>
    <row r="16" spans="1:8" x14ac:dyDescent="0.3">
      <c r="A16" s="3"/>
      <c r="B16" s="3"/>
      <c r="C16" s="3"/>
      <c r="D16" s="3"/>
      <c r="E16" s="3"/>
      <c r="F16" s="3"/>
      <c r="G16" s="3"/>
      <c r="H16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8993B-51BA-451C-BC74-E4CD26F768CD}">
  <dimension ref="A1:G5"/>
  <sheetViews>
    <sheetView workbookViewId="0">
      <selection activeCell="D5" sqref="D5"/>
    </sheetView>
  </sheetViews>
  <sheetFormatPr defaultRowHeight="14.4" x14ac:dyDescent="0.3"/>
  <cols>
    <col min="2" max="2" width="12.109375" customWidth="1"/>
    <col min="3" max="3" width="18.21875" customWidth="1"/>
    <col min="4" max="4" width="14.5546875" customWidth="1"/>
    <col min="5" max="5" width="13" customWidth="1"/>
    <col min="6" max="6" width="19.21875" customWidth="1"/>
    <col min="7" max="7" width="17.88671875" customWidth="1"/>
  </cols>
  <sheetData>
    <row r="1" spans="1:7" x14ac:dyDescent="0.3">
      <c r="A1" t="s">
        <v>24</v>
      </c>
    </row>
    <row r="2" spans="1:7" x14ac:dyDescent="0.3">
      <c r="B2" s="5" t="s">
        <v>7</v>
      </c>
      <c r="C2" s="5" t="s">
        <v>38</v>
      </c>
      <c r="D2" s="5" t="s">
        <v>25</v>
      </c>
      <c r="E2" s="5" t="s">
        <v>26</v>
      </c>
      <c r="F2" s="5" t="s">
        <v>27</v>
      </c>
      <c r="G2" s="5" t="s">
        <v>28</v>
      </c>
    </row>
    <row r="3" spans="1:7" x14ac:dyDescent="0.3">
      <c r="B3" s="3" t="s">
        <v>16</v>
      </c>
      <c r="C3" s="3" t="s">
        <v>57</v>
      </c>
      <c r="D3" s="3" t="s">
        <v>54</v>
      </c>
      <c r="E3" s="3" t="s">
        <v>53</v>
      </c>
      <c r="F3" s="3" t="s">
        <v>55</v>
      </c>
      <c r="G3" s="3" t="s">
        <v>56</v>
      </c>
    </row>
    <row r="4" spans="1:7" x14ac:dyDescent="0.3">
      <c r="B4" s="3" t="s">
        <v>58</v>
      </c>
      <c r="C4" s="3" t="s">
        <v>59</v>
      </c>
      <c r="D4" s="3" t="s">
        <v>60</v>
      </c>
      <c r="E4" s="3" t="s">
        <v>61</v>
      </c>
      <c r="F4" s="3" t="s">
        <v>55</v>
      </c>
      <c r="G4" s="3" t="s">
        <v>62</v>
      </c>
    </row>
    <row r="5" spans="1:7" x14ac:dyDescent="0.3">
      <c r="B5" s="3" t="s">
        <v>58</v>
      </c>
      <c r="C5" s="3" t="s">
        <v>84</v>
      </c>
      <c r="D5" s="3" t="s">
        <v>85</v>
      </c>
      <c r="E5" s="3" t="s">
        <v>61</v>
      </c>
      <c r="F5" s="3" t="s">
        <v>55</v>
      </c>
      <c r="G5" s="3" t="s">
        <v>86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566CF-1641-4A1E-9056-7D12EF3B6081}">
  <dimension ref="A1:L5"/>
  <sheetViews>
    <sheetView workbookViewId="0">
      <selection activeCell="B2" sqref="B2:D5"/>
    </sheetView>
  </sheetViews>
  <sheetFormatPr defaultRowHeight="14.4" x14ac:dyDescent="0.3"/>
  <cols>
    <col min="1" max="1" width="10.109375" customWidth="1"/>
    <col min="2" max="2" width="13.88671875" customWidth="1"/>
    <col min="3" max="3" width="13.6640625" customWidth="1"/>
    <col min="4" max="4" width="16.5546875" customWidth="1"/>
    <col min="5" max="5" width="13.5546875" customWidth="1"/>
    <col min="6" max="6" width="14.33203125" customWidth="1"/>
    <col min="7" max="7" width="14.88671875" customWidth="1"/>
    <col min="8" max="8" width="15.109375" customWidth="1"/>
    <col min="9" max="9" width="12.88671875" customWidth="1"/>
    <col min="10" max="10" width="14.77734375" customWidth="1"/>
    <col min="11" max="11" width="24.6640625" customWidth="1"/>
    <col min="12" max="12" width="25.88671875" customWidth="1"/>
  </cols>
  <sheetData>
    <row r="1" spans="1:12" x14ac:dyDescent="0.3">
      <c r="A1" t="s">
        <v>29</v>
      </c>
    </row>
    <row r="2" spans="1:12" x14ac:dyDescent="0.3">
      <c r="B2" s="5" t="s">
        <v>77</v>
      </c>
      <c r="C2" s="5" t="s">
        <v>0</v>
      </c>
      <c r="D2" s="5" t="s">
        <v>78</v>
      </c>
      <c r="E2" s="5" t="s">
        <v>30</v>
      </c>
      <c r="F2" s="5" t="s">
        <v>31</v>
      </c>
      <c r="G2" s="5" t="s">
        <v>32</v>
      </c>
      <c r="H2" s="5" t="s">
        <v>33</v>
      </c>
      <c r="I2" s="5" t="s">
        <v>34</v>
      </c>
      <c r="J2" s="5" t="s">
        <v>35</v>
      </c>
      <c r="K2" s="5" t="s">
        <v>36</v>
      </c>
      <c r="L2" s="5" t="s">
        <v>37</v>
      </c>
    </row>
    <row r="3" spans="1:12" x14ac:dyDescent="0.3">
      <c r="B3" s="3" t="s">
        <v>79</v>
      </c>
      <c r="C3" s="3" t="s">
        <v>56</v>
      </c>
      <c r="D3" s="3" t="s">
        <v>80</v>
      </c>
      <c r="E3" s="3" t="s">
        <v>63</v>
      </c>
      <c r="F3" s="3" t="s">
        <v>64</v>
      </c>
      <c r="G3" s="3" t="s">
        <v>65</v>
      </c>
      <c r="H3" s="3">
        <v>1</v>
      </c>
      <c r="I3" s="3" t="s">
        <v>66</v>
      </c>
      <c r="J3" s="3" t="s">
        <v>67</v>
      </c>
      <c r="K3" s="3" t="s">
        <v>68</v>
      </c>
      <c r="L3" s="3">
        <v>5</v>
      </c>
    </row>
    <row r="4" spans="1:12" x14ac:dyDescent="0.3">
      <c r="B4" s="3" t="s">
        <v>81</v>
      </c>
      <c r="C4" s="3" t="s">
        <v>62</v>
      </c>
      <c r="D4" s="3" t="s">
        <v>83</v>
      </c>
      <c r="E4" s="3" t="s">
        <v>63</v>
      </c>
      <c r="F4" s="3" t="s">
        <v>64</v>
      </c>
      <c r="G4" s="3" t="s">
        <v>65</v>
      </c>
      <c r="H4" s="3">
        <v>2</v>
      </c>
      <c r="I4" s="3" t="s">
        <v>66</v>
      </c>
      <c r="J4" s="3" t="s">
        <v>67</v>
      </c>
      <c r="K4" s="3" t="s">
        <v>68</v>
      </c>
      <c r="L4" s="3">
        <v>6</v>
      </c>
    </row>
    <row r="5" spans="1:12" x14ac:dyDescent="0.3">
      <c r="B5" s="3" t="s">
        <v>82</v>
      </c>
      <c r="C5" s="3" t="s">
        <v>62</v>
      </c>
      <c r="D5" s="3" t="s">
        <v>83</v>
      </c>
      <c r="E5" s="3" t="s">
        <v>63</v>
      </c>
      <c r="F5" s="3" t="s">
        <v>64</v>
      </c>
      <c r="G5" s="3" t="s">
        <v>65</v>
      </c>
      <c r="H5" s="3">
        <v>3</v>
      </c>
      <c r="I5" s="3" t="s">
        <v>66</v>
      </c>
      <c r="J5" s="3" t="s">
        <v>67</v>
      </c>
      <c r="K5" s="3" t="s">
        <v>68</v>
      </c>
      <c r="L5" s="3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7A30F-D035-40A6-97BC-6DCEE52833F5}">
  <dimension ref="A1:H5"/>
  <sheetViews>
    <sheetView workbookViewId="0">
      <selection activeCell="F3" sqref="F3"/>
    </sheetView>
  </sheetViews>
  <sheetFormatPr defaultRowHeight="14.4" x14ac:dyDescent="0.3"/>
  <cols>
    <col min="2" max="2" width="14.5546875" customWidth="1"/>
    <col min="3" max="3" width="17.5546875" customWidth="1"/>
    <col min="4" max="4" width="19.33203125" customWidth="1"/>
    <col min="5" max="5" width="15.33203125" customWidth="1"/>
    <col min="6" max="6" width="32.6640625" customWidth="1"/>
    <col min="7" max="7" width="29.6640625" customWidth="1"/>
  </cols>
  <sheetData>
    <row r="1" spans="1:8" x14ac:dyDescent="0.3">
      <c r="A1" t="s">
        <v>39</v>
      </c>
    </row>
    <row r="2" spans="1:8" x14ac:dyDescent="0.3">
      <c r="B2" s="5" t="s">
        <v>40</v>
      </c>
      <c r="C2" s="5" t="s">
        <v>41</v>
      </c>
      <c r="D2" s="5" t="s">
        <v>42</v>
      </c>
      <c r="E2" s="5" t="s">
        <v>43</v>
      </c>
      <c r="F2" s="5" t="s">
        <v>44</v>
      </c>
      <c r="G2" s="5" t="s">
        <v>45</v>
      </c>
      <c r="H2" s="7"/>
    </row>
    <row r="3" spans="1:8" x14ac:dyDescent="0.3">
      <c r="B3" s="3" t="s">
        <v>72</v>
      </c>
      <c r="C3" s="3" t="s">
        <v>69</v>
      </c>
      <c r="D3" s="3" t="s">
        <v>71</v>
      </c>
      <c r="E3" s="4">
        <v>45658</v>
      </c>
      <c r="F3" s="6" t="s">
        <v>101</v>
      </c>
      <c r="G3" s="3" t="s">
        <v>91</v>
      </c>
    </row>
    <row r="4" spans="1:8" x14ac:dyDescent="0.3">
      <c r="B4" s="3" t="s">
        <v>72</v>
      </c>
      <c r="C4" s="3" t="s">
        <v>69</v>
      </c>
      <c r="D4" s="3" t="s">
        <v>87</v>
      </c>
      <c r="E4" s="4">
        <v>45659</v>
      </c>
      <c r="F4" s="3" t="s">
        <v>89</v>
      </c>
      <c r="G4" s="3" t="s">
        <v>92</v>
      </c>
    </row>
    <row r="5" spans="1:8" x14ac:dyDescent="0.3">
      <c r="B5" s="3" t="s">
        <v>72</v>
      </c>
      <c r="C5" s="3" t="s">
        <v>70</v>
      </c>
      <c r="D5" s="3" t="s">
        <v>88</v>
      </c>
      <c r="E5" s="4">
        <v>45660</v>
      </c>
      <c r="F5" s="3" t="s">
        <v>90</v>
      </c>
      <c r="G5" s="3" t="s">
        <v>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36646-5701-4B6D-A362-7465CC6790E3}">
  <dimension ref="A1:C5"/>
  <sheetViews>
    <sheetView workbookViewId="0">
      <selection activeCell="F23" sqref="F23"/>
    </sheetView>
  </sheetViews>
  <sheetFormatPr defaultRowHeight="14.4" x14ac:dyDescent="0.3"/>
  <cols>
    <col min="2" max="2" width="17.77734375" customWidth="1"/>
    <col min="3" max="3" width="26.44140625" customWidth="1"/>
  </cols>
  <sheetData>
    <row r="1" spans="1:3" x14ac:dyDescent="0.3">
      <c r="A1" t="s">
        <v>14</v>
      </c>
    </row>
    <row r="2" spans="1:3" x14ac:dyDescent="0.3">
      <c r="B2" s="5" t="s">
        <v>46</v>
      </c>
      <c r="C2" s="5" t="s">
        <v>47</v>
      </c>
    </row>
    <row r="3" spans="1:3" x14ac:dyDescent="0.3">
      <c r="B3" s="3" t="s">
        <v>73</v>
      </c>
      <c r="C3" s="3"/>
    </row>
    <row r="4" spans="1:3" x14ac:dyDescent="0.3">
      <c r="B4" s="3" t="s">
        <v>74</v>
      </c>
      <c r="C4" s="3" t="s">
        <v>75</v>
      </c>
    </row>
    <row r="5" spans="1:3" x14ac:dyDescent="0.3">
      <c r="B5" s="3"/>
      <c r="C5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84689-C4C4-4733-9419-ED2370B5082E}">
  <sheetPr filterMode="1"/>
  <dimension ref="A1:N40"/>
  <sheetViews>
    <sheetView tabSelected="1" topLeftCell="B3" workbookViewId="0">
      <selection activeCell="C40" sqref="C40"/>
    </sheetView>
  </sheetViews>
  <sheetFormatPr defaultRowHeight="14.4" x14ac:dyDescent="0.3"/>
  <cols>
    <col min="2" max="2" width="13.33203125" customWidth="1"/>
    <col min="3" max="3" width="17" customWidth="1"/>
    <col min="4" max="4" width="16.109375" customWidth="1"/>
    <col min="5" max="5" width="15.21875" customWidth="1"/>
    <col min="6" max="6" width="17.21875" customWidth="1"/>
    <col min="7" max="7" width="15.77734375" customWidth="1"/>
    <col min="8" max="8" width="15.6640625" customWidth="1"/>
    <col min="9" max="9" width="12.77734375" customWidth="1"/>
    <col min="10" max="10" width="13.33203125" customWidth="1"/>
    <col min="11" max="11" width="19.5546875" customWidth="1"/>
    <col min="12" max="12" width="13.5546875" customWidth="1"/>
    <col min="13" max="13" width="8.88671875" customWidth="1"/>
  </cols>
  <sheetData>
    <row r="1" spans="1:14" x14ac:dyDescent="0.3">
      <c r="A1" t="s">
        <v>48</v>
      </c>
    </row>
    <row r="2" spans="1:14" x14ac:dyDescent="0.3">
      <c r="B2" s="5" t="s">
        <v>49</v>
      </c>
      <c r="C2" s="5" t="s">
        <v>50</v>
      </c>
      <c r="D2" s="5" t="s">
        <v>20</v>
      </c>
      <c r="E2" s="5" t="s">
        <v>51</v>
      </c>
      <c r="F2" s="5" t="s">
        <v>52</v>
      </c>
      <c r="G2" s="5" t="s">
        <v>20</v>
      </c>
    </row>
    <row r="3" spans="1:14" x14ac:dyDescent="0.3">
      <c r="B3" s="3" t="s">
        <v>69</v>
      </c>
      <c r="C3" s="8">
        <v>0.53125</v>
      </c>
      <c r="D3" s="3" t="s">
        <v>76</v>
      </c>
      <c r="E3" s="3">
        <v>200000</v>
      </c>
      <c r="F3" s="3" t="s">
        <v>73</v>
      </c>
      <c r="G3" s="3" t="s">
        <v>76</v>
      </c>
    </row>
    <row r="4" spans="1:14" x14ac:dyDescent="0.3">
      <c r="B4" s="3" t="s">
        <v>69</v>
      </c>
      <c r="C4" s="8">
        <v>0.57291666666666696</v>
      </c>
      <c r="D4" s="3" t="s">
        <v>76</v>
      </c>
      <c r="E4" s="3">
        <v>200000</v>
      </c>
      <c r="F4" s="3" t="s">
        <v>93</v>
      </c>
      <c r="G4" s="3" t="s">
        <v>76</v>
      </c>
    </row>
    <row r="5" spans="1:14" x14ac:dyDescent="0.3">
      <c r="B5" s="3" t="s">
        <v>69</v>
      </c>
      <c r="C5" s="8">
        <v>0.61458333333333304</v>
      </c>
      <c r="D5" s="3" t="s">
        <v>76</v>
      </c>
      <c r="E5" s="3">
        <v>200000</v>
      </c>
      <c r="F5" s="3" t="s">
        <v>94</v>
      </c>
      <c r="G5" s="3" t="s">
        <v>95</v>
      </c>
    </row>
    <row r="7" spans="1:14" x14ac:dyDescent="0.3">
      <c r="B7" s="5" t="s">
        <v>77</v>
      </c>
      <c r="C7" s="5" t="s">
        <v>0</v>
      </c>
      <c r="D7" s="5" t="s">
        <v>26</v>
      </c>
      <c r="E7" s="5" t="s">
        <v>25</v>
      </c>
      <c r="F7" s="5" t="s">
        <v>78</v>
      </c>
      <c r="G7" s="5" t="s">
        <v>97</v>
      </c>
      <c r="H7" s="5" t="s">
        <v>98</v>
      </c>
      <c r="I7" s="5" t="s">
        <v>109</v>
      </c>
      <c r="J7" s="5" t="s">
        <v>96</v>
      </c>
      <c r="K7" s="5" t="s">
        <v>39</v>
      </c>
      <c r="L7" s="5" t="s">
        <v>15</v>
      </c>
      <c r="M7" s="5" t="s">
        <v>46</v>
      </c>
      <c r="N7" s="5" t="s">
        <v>20</v>
      </c>
    </row>
    <row r="8" spans="1:14" x14ac:dyDescent="0.3">
      <c r="B8" s="3" t="s">
        <v>79</v>
      </c>
      <c r="C8" s="3" t="s">
        <v>56</v>
      </c>
      <c r="D8" s="3" t="s">
        <v>53</v>
      </c>
      <c r="E8" s="3" t="s">
        <v>54</v>
      </c>
      <c r="F8" s="3" t="s">
        <v>80</v>
      </c>
      <c r="G8" s="8">
        <v>0.29166666666666669</v>
      </c>
      <c r="H8" s="11">
        <v>31</v>
      </c>
      <c r="I8" s="10" t="s">
        <v>110</v>
      </c>
      <c r="J8" s="3">
        <v>200000</v>
      </c>
      <c r="K8" s="3" t="s">
        <v>102</v>
      </c>
      <c r="L8" s="3">
        <v>160000</v>
      </c>
      <c r="M8" s="3" t="s">
        <v>93</v>
      </c>
      <c r="N8" s="3" t="s">
        <v>76</v>
      </c>
    </row>
    <row r="9" spans="1:14" x14ac:dyDescent="0.3">
      <c r="B9" s="3" t="s">
        <v>105</v>
      </c>
      <c r="C9" s="3" t="s">
        <v>62</v>
      </c>
      <c r="D9" s="3" t="s">
        <v>61</v>
      </c>
      <c r="E9" s="3" t="s">
        <v>60</v>
      </c>
      <c r="F9" s="3" t="s">
        <v>83</v>
      </c>
      <c r="G9" s="8">
        <v>0.33333333333333298</v>
      </c>
      <c r="H9" s="11">
        <v>30</v>
      </c>
      <c r="I9" s="10" t="s">
        <v>110</v>
      </c>
      <c r="J9" s="3">
        <v>200000</v>
      </c>
      <c r="K9" s="3" t="s">
        <v>104</v>
      </c>
      <c r="L9" s="3">
        <v>180000</v>
      </c>
      <c r="M9" s="3" t="s">
        <v>93</v>
      </c>
      <c r="N9" s="3" t="s">
        <v>76</v>
      </c>
    </row>
    <row r="10" spans="1:14" x14ac:dyDescent="0.3">
      <c r="B10" s="3" t="s">
        <v>106</v>
      </c>
      <c r="C10" s="3" t="s">
        <v>86</v>
      </c>
      <c r="D10" s="3" t="s">
        <v>61</v>
      </c>
      <c r="E10" s="3" t="s">
        <v>85</v>
      </c>
      <c r="F10" s="3" t="s">
        <v>100</v>
      </c>
      <c r="G10" s="8">
        <v>0.375</v>
      </c>
      <c r="H10" s="11">
        <v>1</v>
      </c>
      <c r="I10" s="10" t="s">
        <v>111</v>
      </c>
      <c r="J10" s="3">
        <v>200000</v>
      </c>
      <c r="K10" s="3" t="s">
        <v>103</v>
      </c>
      <c r="L10" s="3">
        <v>200000</v>
      </c>
      <c r="M10" s="3" t="s">
        <v>73</v>
      </c>
      <c r="N10" s="3" t="s">
        <v>76</v>
      </c>
    </row>
    <row r="11" spans="1:14" x14ac:dyDescent="0.3">
      <c r="B11" s="3" t="s">
        <v>81</v>
      </c>
      <c r="C11" s="3" t="s">
        <v>56</v>
      </c>
      <c r="D11" s="3" t="s">
        <v>53</v>
      </c>
      <c r="E11" s="3" t="s">
        <v>54</v>
      </c>
      <c r="F11" s="3" t="s">
        <v>80</v>
      </c>
      <c r="G11" s="8">
        <v>0.33333333333333331</v>
      </c>
      <c r="H11" s="11">
        <v>1</v>
      </c>
      <c r="I11" s="10" t="s">
        <v>111</v>
      </c>
      <c r="J11" s="3">
        <v>200000</v>
      </c>
      <c r="K11" s="3" t="s">
        <v>102</v>
      </c>
      <c r="L11" s="3">
        <v>160000</v>
      </c>
      <c r="M11" s="3" t="s">
        <v>93</v>
      </c>
      <c r="N11" s="3" t="s">
        <v>76</v>
      </c>
    </row>
    <row r="12" spans="1:14" x14ac:dyDescent="0.3">
      <c r="B12" s="3" t="s">
        <v>82</v>
      </c>
      <c r="C12" s="3" t="s">
        <v>56</v>
      </c>
      <c r="D12" s="3" t="s">
        <v>53</v>
      </c>
      <c r="E12" s="3" t="s">
        <v>54</v>
      </c>
      <c r="F12" s="3" t="s">
        <v>80</v>
      </c>
      <c r="G12" s="8">
        <v>0.375</v>
      </c>
      <c r="H12" s="11">
        <v>1</v>
      </c>
      <c r="I12" s="10" t="s">
        <v>111</v>
      </c>
      <c r="J12" s="3">
        <v>200000</v>
      </c>
      <c r="K12" s="3" t="s">
        <v>102</v>
      </c>
      <c r="L12" s="3">
        <v>160000</v>
      </c>
      <c r="M12" s="3" t="s">
        <v>93</v>
      </c>
      <c r="N12" s="3" t="s">
        <v>95</v>
      </c>
    </row>
    <row r="13" spans="1:14" x14ac:dyDescent="0.3">
      <c r="B13" s="3" t="s">
        <v>99</v>
      </c>
      <c r="C13" s="3" t="s">
        <v>62</v>
      </c>
      <c r="D13" s="3" t="s">
        <v>61</v>
      </c>
      <c r="E13" s="3" t="s">
        <v>60</v>
      </c>
      <c r="F13" s="3" t="s">
        <v>83</v>
      </c>
      <c r="G13" s="8">
        <v>0.375</v>
      </c>
      <c r="H13" s="11">
        <v>31</v>
      </c>
      <c r="I13" s="10" t="s">
        <v>110</v>
      </c>
      <c r="J13" s="3">
        <v>200000</v>
      </c>
      <c r="K13" s="3" t="s">
        <v>104</v>
      </c>
      <c r="L13" s="3">
        <v>180000</v>
      </c>
      <c r="M13" s="3" t="s">
        <v>93</v>
      </c>
      <c r="N13" s="3" t="s">
        <v>76</v>
      </c>
    </row>
    <row r="14" spans="1:14" x14ac:dyDescent="0.3">
      <c r="B14" s="3" t="s">
        <v>107</v>
      </c>
      <c r="C14" s="3" t="s">
        <v>86</v>
      </c>
      <c r="D14" s="3" t="s">
        <v>61</v>
      </c>
      <c r="E14" s="3" t="s">
        <v>85</v>
      </c>
      <c r="F14" s="3" t="s">
        <v>100</v>
      </c>
      <c r="G14" s="8">
        <v>0.41666666666666669</v>
      </c>
      <c r="H14" s="11">
        <v>1</v>
      </c>
      <c r="I14" s="10" t="s">
        <v>111</v>
      </c>
      <c r="J14" s="3">
        <v>200000</v>
      </c>
      <c r="K14" s="3" t="s">
        <v>103</v>
      </c>
      <c r="L14" s="3">
        <v>200000</v>
      </c>
      <c r="M14" s="3" t="s">
        <v>73</v>
      </c>
      <c r="N14" s="3" t="s">
        <v>76</v>
      </c>
    </row>
    <row r="15" spans="1:14" x14ac:dyDescent="0.3">
      <c r="B15" s="3" t="s">
        <v>115</v>
      </c>
      <c r="C15" s="3" t="s">
        <v>56</v>
      </c>
      <c r="D15" s="3" t="s">
        <v>53</v>
      </c>
      <c r="E15" s="3" t="s">
        <v>54</v>
      </c>
      <c r="F15" s="3" t="s">
        <v>80</v>
      </c>
      <c r="G15" s="8">
        <v>0</v>
      </c>
      <c r="H15" s="11">
        <v>1</v>
      </c>
      <c r="I15" s="10" t="s">
        <v>111</v>
      </c>
      <c r="J15" s="3">
        <v>200000</v>
      </c>
      <c r="K15" s="3" t="s">
        <v>102</v>
      </c>
      <c r="L15" s="3">
        <v>160000</v>
      </c>
      <c r="M15" s="3" t="s">
        <v>93</v>
      </c>
      <c r="N15" s="3" t="s">
        <v>76</v>
      </c>
    </row>
    <row r="17" spans="1:14" x14ac:dyDescent="0.3">
      <c r="A17" t="s">
        <v>108</v>
      </c>
      <c r="B17" t="s">
        <v>114</v>
      </c>
    </row>
    <row r="19" spans="1:14" x14ac:dyDescent="0.3">
      <c r="B19" s="9" t="s">
        <v>113</v>
      </c>
      <c r="C19" s="12">
        <f>COUNTIFS(C8:C15,"Nguyễn Văn A",E8:E15,"98A-88888",D8:D15,"Mercedec",I8:I15,"01/2023",N8:N15,"Thành công")</f>
        <v>2</v>
      </c>
    </row>
    <row r="20" spans="1:14" x14ac:dyDescent="0.3">
      <c r="C20" s="12" t="s">
        <v>116</v>
      </c>
    </row>
    <row r="22" spans="1:14" x14ac:dyDescent="0.3">
      <c r="B22" t="s">
        <v>117</v>
      </c>
    </row>
    <row r="24" spans="1:14" x14ac:dyDescent="0.3">
      <c r="B24" t="s">
        <v>118</v>
      </c>
    </row>
    <row r="27" spans="1:14" x14ac:dyDescent="0.3">
      <c r="B27" s="5" t="s">
        <v>77</v>
      </c>
      <c r="C27" s="5" t="s">
        <v>0</v>
      </c>
      <c r="D27" s="5" t="s">
        <v>26</v>
      </c>
      <c r="E27" s="5" t="s">
        <v>25</v>
      </c>
      <c r="F27" s="5" t="s">
        <v>78</v>
      </c>
      <c r="G27" s="5" t="s">
        <v>97</v>
      </c>
      <c r="H27" s="5" t="s">
        <v>98</v>
      </c>
      <c r="I27" s="5" t="s">
        <v>109</v>
      </c>
      <c r="J27" s="5" t="s">
        <v>96</v>
      </c>
      <c r="K27" s="5" t="s">
        <v>39</v>
      </c>
      <c r="L27" s="5" t="s">
        <v>15</v>
      </c>
      <c r="M27" s="5" t="s">
        <v>46</v>
      </c>
      <c r="N27" s="5" t="s">
        <v>20</v>
      </c>
    </row>
    <row r="28" spans="1:14" x14ac:dyDescent="0.3">
      <c r="B28" s="3" t="s">
        <v>79</v>
      </c>
      <c r="C28" s="3" t="s">
        <v>56</v>
      </c>
      <c r="D28" s="3" t="s">
        <v>53</v>
      </c>
      <c r="E28" s="3" t="s">
        <v>54</v>
      </c>
      <c r="F28" s="3" t="s">
        <v>80</v>
      </c>
      <c r="G28" s="8">
        <v>0.29166666666666669</v>
      </c>
      <c r="H28" s="11">
        <v>31</v>
      </c>
      <c r="I28" s="10" t="s">
        <v>110</v>
      </c>
      <c r="J28" s="3">
        <v>200000</v>
      </c>
      <c r="K28" s="3" t="s">
        <v>102</v>
      </c>
      <c r="L28" s="3">
        <v>160000</v>
      </c>
      <c r="M28" s="3" t="s">
        <v>93</v>
      </c>
      <c r="N28" s="3" t="s">
        <v>76</v>
      </c>
    </row>
    <row r="29" spans="1:14" hidden="1" x14ac:dyDescent="0.3">
      <c r="B29" s="3" t="s">
        <v>105</v>
      </c>
      <c r="C29" s="3" t="s">
        <v>62</v>
      </c>
      <c r="D29" s="3" t="s">
        <v>61</v>
      </c>
      <c r="E29" s="3" t="s">
        <v>60</v>
      </c>
      <c r="F29" s="3" t="s">
        <v>83</v>
      </c>
      <c r="G29" s="8">
        <v>0.33333333333333298</v>
      </c>
      <c r="H29" s="11">
        <v>30</v>
      </c>
      <c r="I29" s="10" t="s">
        <v>110</v>
      </c>
      <c r="J29" s="3">
        <v>200000</v>
      </c>
      <c r="K29" s="3" t="s">
        <v>104</v>
      </c>
      <c r="L29" s="3">
        <v>180000</v>
      </c>
      <c r="M29" s="3" t="s">
        <v>93</v>
      </c>
      <c r="N29" s="3" t="s">
        <v>76</v>
      </c>
    </row>
    <row r="30" spans="1:14" hidden="1" x14ac:dyDescent="0.3">
      <c r="B30" s="3" t="s">
        <v>106</v>
      </c>
      <c r="C30" s="3" t="s">
        <v>86</v>
      </c>
      <c r="D30" s="3" t="s">
        <v>61</v>
      </c>
      <c r="E30" s="3" t="s">
        <v>85</v>
      </c>
      <c r="F30" s="3" t="s">
        <v>100</v>
      </c>
      <c r="G30" s="8">
        <v>0.375</v>
      </c>
      <c r="H30" s="11">
        <v>1</v>
      </c>
      <c r="I30" s="10" t="s">
        <v>111</v>
      </c>
      <c r="J30" s="3">
        <v>200000</v>
      </c>
      <c r="K30" s="3" t="s">
        <v>103</v>
      </c>
      <c r="L30" s="3">
        <v>200000</v>
      </c>
      <c r="M30" s="3" t="s">
        <v>73</v>
      </c>
      <c r="N30" s="3" t="s">
        <v>76</v>
      </c>
    </row>
    <row r="31" spans="1:14" hidden="1" x14ac:dyDescent="0.3">
      <c r="B31" s="3" t="s">
        <v>81</v>
      </c>
      <c r="C31" s="3" t="s">
        <v>56</v>
      </c>
      <c r="D31" s="3" t="s">
        <v>53</v>
      </c>
      <c r="E31" s="3" t="s">
        <v>54</v>
      </c>
      <c r="F31" s="3" t="s">
        <v>80</v>
      </c>
      <c r="G31" s="8">
        <v>0.33333333333333331</v>
      </c>
      <c r="H31" s="11">
        <v>1</v>
      </c>
      <c r="I31" s="10" t="s">
        <v>111</v>
      </c>
      <c r="J31" s="3">
        <v>200000</v>
      </c>
      <c r="K31" s="3" t="s">
        <v>102</v>
      </c>
      <c r="L31" s="3">
        <v>160000</v>
      </c>
      <c r="M31" s="3" t="s">
        <v>93</v>
      </c>
      <c r="N31" s="3" t="s">
        <v>76</v>
      </c>
    </row>
    <row r="32" spans="1:14" hidden="1" x14ac:dyDescent="0.3">
      <c r="B32" s="3" t="s">
        <v>82</v>
      </c>
      <c r="C32" s="3" t="s">
        <v>56</v>
      </c>
      <c r="D32" s="3" t="s">
        <v>53</v>
      </c>
      <c r="E32" s="3" t="s">
        <v>54</v>
      </c>
      <c r="F32" s="3" t="s">
        <v>80</v>
      </c>
      <c r="G32" s="8">
        <v>0.375</v>
      </c>
      <c r="H32" s="11">
        <v>1</v>
      </c>
      <c r="I32" s="10" t="s">
        <v>111</v>
      </c>
      <c r="J32" s="3">
        <v>200000</v>
      </c>
      <c r="K32" s="3" t="s">
        <v>102</v>
      </c>
      <c r="L32" s="3">
        <v>160000</v>
      </c>
      <c r="M32" s="3" t="s">
        <v>93</v>
      </c>
      <c r="N32" s="3" t="s">
        <v>95</v>
      </c>
    </row>
    <row r="33" spans="2:14" hidden="1" x14ac:dyDescent="0.3">
      <c r="B33" s="3" t="s">
        <v>99</v>
      </c>
      <c r="C33" s="3" t="s">
        <v>62</v>
      </c>
      <c r="D33" s="3" t="s">
        <v>61</v>
      </c>
      <c r="E33" s="3" t="s">
        <v>60</v>
      </c>
      <c r="F33" s="3" t="s">
        <v>83</v>
      </c>
      <c r="G33" s="8">
        <v>0.375</v>
      </c>
      <c r="H33" s="11">
        <v>31</v>
      </c>
      <c r="I33" s="10" t="s">
        <v>110</v>
      </c>
      <c r="J33" s="3">
        <v>200000</v>
      </c>
      <c r="K33" s="3" t="s">
        <v>104</v>
      </c>
      <c r="L33" s="3">
        <v>180000</v>
      </c>
      <c r="M33" s="3" t="s">
        <v>93</v>
      </c>
      <c r="N33" s="3" t="s">
        <v>76</v>
      </c>
    </row>
    <row r="34" spans="2:14" hidden="1" x14ac:dyDescent="0.3">
      <c r="B34" s="3" t="s">
        <v>107</v>
      </c>
      <c r="C34" s="3" t="s">
        <v>86</v>
      </c>
      <c r="D34" s="3" t="s">
        <v>61</v>
      </c>
      <c r="E34" s="3" t="s">
        <v>85</v>
      </c>
      <c r="F34" s="3" t="s">
        <v>100</v>
      </c>
      <c r="G34" s="8">
        <v>0.41666666666666669</v>
      </c>
      <c r="H34" s="11">
        <v>1</v>
      </c>
      <c r="I34" s="10" t="s">
        <v>111</v>
      </c>
      <c r="J34" s="3">
        <v>200000</v>
      </c>
      <c r="K34" s="3" t="s">
        <v>103</v>
      </c>
      <c r="L34" s="3">
        <v>200000</v>
      </c>
      <c r="M34" s="3" t="s">
        <v>73</v>
      </c>
      <c r="N34" s="3" t="s">
        <v>76</v>
      </c>
    </row>
    <row r="35" spans="2:14" hidden="1" x14ac:dyDescent="0.3">
      <c r="B35" s="3" t="s">
        <v>115</v>
      </c>
      <c r="C35" s="3" t="s">
        <v>56</v>
      </c>
      <c r="D35" s="3" t="s">
        <v>53</v>
      </c>
      <c r="E35" s="3" t="s">
        <v>54</v>
      </c>
      <c r="F35" s="3" t="s">
        <v>80</v>
      </c>
      <c r="G35" s="8">
        <v>0</v>
      </c>
      <c r="H35" s="11">
        <v>1</v>
      </c>
      <c r="I35" s="10" t="s">
        <v>111</v>
      </c>
      <c r="J35" s="3">
        <v>200000</v>
      </c>
      <c r="K35" s="3" t="s">
        <v>102</v>
      </c>
      <c r="L35" s="3">
        <v>160000</v>
      </c>
      <c r="M35" s="3" t="s">
        <v>93</v>
      </c>
      <c r="N35" s="3" t="s">
        <v>76</v>
      </c>
    </row>
    <row r="36" spans="2:14" x14ac:dyDescent="0.3">
      <c r="B36" s="3" t="s">
        <v>119</v>
      </c>
      <c r="C36" s="3" t="s">
        <v>56</v>
      </c>
      <c r="D36" s="3" t="s">
        <v>53</v>
      </c>
      <c r="E36" s="3" t="s">
        <v>54</v>
      </c>
      <c r="F36" s="3" t="s">
        <v>80</v>
      </c>
      <c r="G36" s="8">
        <v>0.29166666666666669</v>
      </c>
      <c r="H36" s="11">
        <v>31</v>
      </c>
      <c r="I36" s="10" t="s">
        <v>112</v>
      </c>
      <c r="J36" s="3">
        <v>200000</v>
      </c>
      <c r="K36" s="3" t="s">
        <v>102</v>
      </c>
      <c r="L36" s="3">
        <v>160000</v>
      </c>
      <c r="M36" s="3" t="s">
        <v>93</v>
      </c>
      <c r="N36" s="3" t="s">
        <v>76</v>
      </c>
    </row>
    <row r="37" spans="2:14" x14ac:dyDescent="0.3">
      <c r="B37" s="3" t="s">
        <v>120</v>
      </c>
      <c r="C37" s="3" t="s">
        <v>56</v>
      </c>
      <c r="D37" s="3" t="s">
        <v>53</v>
      </c>
      <c r="E37" s="3" t="s">
        <v>54</v>
      </c>
      <c r="F37" s="3" t="s">
        <v>80</v>
      </c>
      <c r="G37" s="8">
        <v>0.29166666666666669</v>
      </c>
      <c r="H37" s="11">
        <v>31</v>
      </c>
      <c r="I37" s="10" t="s">
        <v>122</v>
      </c>
      <c r="J37" s="3">
        <v>200000</v>
      </c>
      <c r="K37" s="3" t="s">
        <v>102</v>
      </c>
      <c r="L37" s="3">
        <v>160000</v>
      </c>
      <c r="M37" s="3" t="s">
        <v>93</v>
      </c>
      <c r="N37" s="3" t="s">
        <v>76</v>
      </c>
    </row>
    <row r="38" spans="2:14" x14ac:dyDescent="0.3">
      <c r="B38" s="3" t="s">
        <v>121</v>
      </c>
      <c r="C38" s="3" t="s">
        <v>56</v>
      </c>
      <c r="D38" s="3" t="s">
        <v>53</v>
      </c>
      <c r="E38" s="3" t="s">
        <v>54</v>
      </c>
      <c r="F38" s="3" t="s">
        <v>80</v>
      </c>
      <c r="G38" s="8">
        <v>0.29166666666666669</v>
      </c>
      <c r="H38" s="11">
        <v>31</v>
      </c>
      <c r="I38" s="10" t="s">
        <v>110</v>
      </c>
      <c r="J38" s="3">
        <v>200000</v>
      </c>
      <c r="K38" s="3" t="s">
        <v>102</v>
      </c>
      <c r="L38" s="3">
        <v>160000</v>
      </c>
      <c r="M38" s="3" t="s">
        <v>93</v>
      </c>
      <c r="N38" s="3" t="s">
        <v>76</v>
      </c>
    </row>
    <row r="40" spans="2:14" x14ac:dyDescent="0.3">
      <c r="B40" s="9" t="s">
        <v>15</v>
      </c>
      <c r="C40">
        <f>SUM(L28:L38)</f>
        <v>1880000</v>
      </c>
    </row>
  </sheetData>
  <autoFilter ref="B27:N38" xr:uid="{0FD84689-C4C4-4733-9419-ED2370B5082E}">
    <filterColumn colId="1">
      <filters>
        <filter val="Nguyễn Văn A"/>
      </filters>
    </filterColumn>
    <filterColumn colId="7">
      <filters>
        <filter val="10/2022"/>
        <filter val="11/2022"/>
        <filter val="12/2022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lich su chuyen di</vt:lpstr>
      <vt:lpstr>lich su hoat dong</vt:lpstr>
      <vt:lpstr>Phương tiện</vt:lpstr>
      <vt:lpstr>Địa điểm</vt:lpstr>
      <vt:lpstr>Ưu đãi</vt:lpstr>
      <vt:lpstr>Loại thanh toán</vt:lpstr>
      <vt:lpstr>Giao dịch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This Pc</dc:creator>
  <cp:lastModifiedBy>Linh Nguyễn Mạnh</cp:lastModifiedBy>
  <dcterms:created xsi:type="dcterms:W3CDTF">2023-01-04T14:09:14Z</dcterms:created>
  <dcterms:modified xsi:type="dcterms:W3CDTF">2023-01-06T09:29:23Z</dcterms:modified>
</cp:coreProperties>
</file>