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1fabff6084b1415/Documents/"/>
    </mc:Choice>
  </mc:AlternateContent>
  <xr:revisionPtr revIDLastSave="366" documentId="8_{221B6B0D-3A05-469E-9D7B-D2E5A0CC5622}" xr6:coauthVersionLast="47" xr6:coauthVersionMax="47" xr10:uidLastSave="{D42C0277-E13C-4C19-A3DC-2BA8A1D92684}"/>
  <bookViews>
    <workbookView xWindow="15264" yWindow="0" windowWidth="15552" windowHeight="12336" xr2:uid="{FEF1776A-F53D-4AC5-81E2-69AB3DDB94B9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4" i="1" l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3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3" i="1"/>
  <c r="AO4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3" i="1"/>
  <c r="AD3" i="1"/>
  <c r="AE3" i="1" s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3" i="1"/>
  <c r="P3" i="1"/>
  <c r="AB3" i="1" s="1"/>
  <c r="AC3" i="1" s="1"/>
  <c r="P4" i="1"/>
  <c r="AB4" i="1" s="1"/>
  <c r="AC4" i="1" s="1"/>
  <c r="P5" i="1"/>
  <c r="AB5" i="1" s="1"/>
  <c r="AC5" i="1" s="1"/>
  <c r="P6" i="1"/>
  <c r="AB6" i="1" s="1"/>
  <c r="AC6" i="1" s="1"/>
  <c r="P8" i="1"/>
  <c r="AB8" i="1" s="1"/>
  <c r="AC8" i="1" s="1"/>
  <c r="P9" i="1"/>
  <c r="AB9" i="1" s="1"/>
  <c r="AC9" i="1" s="1"/>
  <c r="P10" i="1"/>
  <c r="AB10" i="1" s="1"/>
  <c r="AC10" i="1" s="1"/>
  <c r="P11" i="1"/>
  <c r="AB11" i="1" s="1"/>
  <c r="AC11" i="1" s="1"/>
  <c r="P13" i="1"/>
  <c r="AB13" i="1" s="1"/>
  <c r="AC13" i="1" s="1"/>
  <c r="P14" i="1"/>
  <c r="AB14" i="1" s="1"/>
  <c r="AC14" i="1" s="1"/>
  <c r="P15" i="1"/>
  <c r="AB15" i="1" s="1"/>
  <c r="AC15" i="1" s="1"/>
  <c r="P16" i="1"/>
  <c r="AB16" i="1" s="1"/>
  <c r="AC16" i="1" s="1"/>
  <c r="P18" i="1"/>
  <c r="AB18" i="1" s="1"/>
  <c r="AC18" i="1" s="1"/>
  <c r="P19" i="1"/>
  <c r="AB19" i="1" s="1"/>
  <c r="AC19" i="1" s="1"/>
  <c r="P20" i="1"/>
  <c r="AB20" i="1" s="1"/>
  <c r="AC20" i="1" s="1"/>
  <c r="P21" i="1"/>
  <c r="AB21" i="1" s="1"/>
  <c r="AC21" i="1" s="1"/>
  <c r="P23" i="1"/>
  <c r="AB23" i="1" s="1"/>
  <c r="AC23" i="1" s="1"/>
  <c r="P24" i="1"/>
  <c r="AB24" i="1" s="1"/>
  <c r="AC24" i="1" s="1"/>
  <c r="P25" i="1"/>
  <c r="AB25" i="1" s="1"/>
  <c r="AC25" i="1" s="1"/>
  <c r="P26" i="1"/>
  <c r="AB26" i="1" s="1"/>
  <c r="AC26" i="1" s="1"/>
  <c r="P28" i="1"/>
  <c r="AB28" i="1" s="1"/>
  <c r="AC28" i="1" s="1"/>
  <c r="O28" i="1"/>
  <c r="N4" i="1"/>
  <c r="Q4" i="1" s="1"/>
  <c r="R4" i="1" s="1"/>
  <c r="T4" i="1" s="1"/>
  <c r="U4" i="1" s="1"/>
  <c r="N5" i="1"/>
  <c r="Q5" i="1" s="1"/>
  <c r="R5" i="1" s="1"/>
  <c r="T5" i="1" s="1"/>
  <c r="U5" i="1" s="1"/>
  <c r="N6" i="1"/>
  <c r="Q6" i="1" s="1"/>
  <c r="R6" i="1" s="1"/>
  <c r="T6" i="1" s="1"/>
  <c r="U6" i="1" s="1"/>
  <c r="N8" i="1"/>
  <c r="Q8" i="1" s="1"/>
  <c r="R8" i="1" s="1"/>
  <c r="N9" i="1"/>
  <c r="Q9" i="1" s="1"/>
  <c r="N10" i="1"/>
  <c r="Q10" i="1" s="1"/>
  <c r="R10" i="1" s="1"/>
  <c r="N11" i="1"/>
  <c r="Q11" i="1" s="1"/>
  <c r="R11" i="1" s="1"/>
  <c r="N13" i="1"/>
  <c r="Q13" i="1" s="1"/>
  <c r="R13" i="1" s="1"/>
  <c r="N14" i="1"/>
  <c r="Q14" i="1" s="1"/>
  <c r="R14" i="1" s="1"/>
  <c r="N15" i="1"/>
  <c r="Q15" i="1" s="1"/>
  <c r="N16" i="1"/>
  <c r="Q16" i="1" s="1"/>
  <c r="R16" i="1" s="1"/>
  <c r="N18" i="1"/>
  <c r="Q18" i="1" s="1"/>
  <c r="R18" i="1" s="1"/>
  <c r="N19" i="1"/>
  <c r="Q19" i="1" s="1"/>
  <c r="R19" i="1" s="1"/>
  <c r="N20" i="1"/>
  <c r="Q20" i="1" s="1"/>
  <c r="R20" i="1" s="1"/>
  <c r="N21" i="1"/>
  <c r="Q21" i="1" s="1"/>
  <c r="R21" i="1" s="1"/>
  <c r="N23" i="1"/>
  <c r="Q23" i="1" s="1"/>
  <c r="R23" i="1" s="1"/>
  <c r="N24" i="1"/>
  <c r="Q24" i="1" s="1"/>
  <c r="R24" i="1" s="1"/>
  <c r="N25" i="1"/>
  <c r="Q25" i="1" s="1"/>
  <c r="N26" i="1"/>
  <c r="Q26" i="1" s="1"/>
  <c r="R26" i="1" s="1"/>
  <c r="N28" i="1"/>
  <c r="Q28" i="1" s="1"/>
  <c r="R28" i="1" s="1"/>
  <c r="N3" i="1"/>
  <c r="Q3" i="1" s="1"/>
  <c r="R3" i="1" s="1"/>
  <c r="M3" i="1"/>
  <c r="K27" i="1"/>
  <c r="K28" i="1"/>
  <c r="K24" i="1"/>
  <c r="K25" i="1"/>
  <c r="K26" i="1"/>
  <c r="K22" i="1"/>
  <c r="K23" i="1"/>
  <c r="K18" i="1"/>
  <c r="K19" i="1"/>
  <c r="K20" i="1"/>
  <c r="K21" i="1"/>
  <c r="K17" i="1"/>
  <c r="K13" i="1"/>
  <c r="K14" i="1"/>
  <c r="K15" i="1"/>
  <c r="K16" i="1"/>
  <c r="K11" i="1"/>
  <c r="K12" i="1"/>
  <c r="K8" i="1"/>
  <c r="K9" i="1"/>
  <c r="K10" i="1"/>
  <c r="K4" i="1"/>
  <c r="K5" i="1"/>
  <c r="K6" i="1"/>
  <c r="K7" i="1"/>
  <c r="K3" i="1"/>
  <c r="H4" i="1"/>
  <c r="H5" i="1"/>
  <c r="H6" i="1"/>
  <c r="H7" i="1"/>
  <c r="I7" i="1" s="1"/>
  <c r="J7" i="1" s="1"/>
  <c r="H8" i="1"/>
  <c r="H9" i="1"/>
  <c r="H10" i="1"/>
  <c r="H11" i="1"/>
  <c r="I11" i="1" s="1"/>
  <c r="J11" i="1" s="1"/>
  <c r="H12" i="1"/>
  <c r="H13" i="1"/>
  <c r="H14" i="1"/>
  <c r="H15" i="1"/>
  <c r="H16" i="1"/>
  <c r="H17" i="1"/>
  <c r="I17" i="1" s="1"/>
  <c r="J17" i="1" s="1"/>
  <c r="H18" i="1"/>
  <c r="H19" i="1"/>
  <c r="H20" i="1"/>
  <c r="H21" i="1"/>
  <c r="H22" i="1"/>
  <c r="H23" i="1"/>
  <c r="I23" i="1" s="1"/>
  <c r="J23" i="1" s="1"/>
  <c r="H24" i="1"/>
  <c r="H25" i="1"/>
  <c r="H26" i="1"/>
  <c r="H27" i="1"/>
  <c r="H28" i="1"/>
  <c r="H3" i="1"/>
  <c r="I3" i="1" s="1"/>
  <c r="J3" i="1" s="1"/>
  <c r="G4" i="1"/>
  <c r="L4" i="1" s="1"/>
  <c r="M5" i="1" s="1"/>
  <c r="G5" i="1"/>
  <c r="L5" i="1" s="1"/>
  <c r="M6" i="1" s="1"/>
  <c r="G6" i="1"/>
  <c r="L6" i="1" s="1"/>
  <c r="M7" i="1" s="1"/>
  <c r="N7" i="1" s="1"/>
  <c r="Q7" i="1" s="1"/>
  <c r="R7" i="1" s="1"/>
  <c r="G7" i="1"/>
  <c r="L7" i="1" s="1"/>
  <c r="M8" i="1" s="1"/>
  <c r="G8" i="1"/>
  <c r="L8" i="1" s="1"/>
  <c r="M9" i="1" s="1"/>
  <c r="G9" i="1"/>
  <c r="L9" i="1" s="1"/>
  <c r="M10" i="1" s="1"/>
  <c r="G10" i="1"/>
  <c r="L10" i="1" s="1"/>
  <c r="M11" i="1" s="1"/>
  <c r="G11" i="1"/>
  <c r="L11" i="1" s="1"/>
  <c r="M12" i="1" s="1"/>
  <c r="N12" i="1" s="1"/>
  <c r="Q12" i="1" s="1"/>
  <c r="R12" i="1" s="1"/>
  <c r="G12" i="1"/>
  <c r="L12" i="1" s="1"/>
  <c r="M13" i="1" s="1"/>
  <c r="G13" i="1"/>
  <c r="L13" i="1" s="1"/>
  <c r="M14" i="1" s="1"/>
  <c r="G14" i="1"/>
  <c r="L14" i="1" s="1"/>
  <c r="M15" i="1" s="1"/>
  <c r="G15" i="1"/>
  <c r="L15" i="1" s="1"/>
  <c r="M16" i="1" s="1"/>
  <c r="G16" i="1"/>
  <c r="L16" i="1" s="1"/>
  <c r="M17" i="1" s="1"/>
  <c r="N17" i="1" s="1"/>
  <c r="Q17" i="1" s="1"/>
  <c r="R17" i="1" s="1"/>
  <c r="G17" i="1"/>
  <c r="L17" i="1" s="1"/>
  <c r="M18" i="1" s="1"/>
  <c r="G18" i="1"/>
  <c r="L18" i="1" s="1"/>
  <c r="M19" i="1" s="1"/>
  <c r="G19" i="1"/>
  <c r="L19" i="1" s="1"/>
  <c r="M20" i="1" s="1"/>
  <c r="G20" i="1"/>
  <c r="L20" i="1" s="1"/>
  <c r="M21" i="1" s="1"/>
  <c r="G21" i="1"/>
  <c r="L21" i="1" s="1"/>
  <c r="M22" i="1" s="1"/>
  <c r="N22" i="1" s="1"/>
  <c r="Q22" i="1" s="1"/>
  <c r="R22" i="1" s="1"/>
  <c r="G22" i="1"/>
  <c r="L22" i="1" s="1"/>
  <c r="M23" i="1" s="1"/>
  <c r="G23" i="1"/>
  <c r="L23" i="1" s="1"/>
  <c r="M24" i="1" s="1"/>
  <c r="G24" i="1"/>
  <c r="L24" i="1" s="1"/>
  <c r="M25" i="1" s="1"/>
  <c r="G25" i="1"/>
  <c r="L25" i="1" s="1"/>
  <c r="M26" i="1" s="1"/>
  <c r="G26" i="1"/>
  <c r="L26" i="1" s="1"/>
  <c r="M27" i="1" s="1"/>
  <c r="N27" i="1" s="1"/>
  <c r="Q27" i="1" s="1"/>
  <c r="R27" i="1" s="1"/>
  <c r="G27" i="1"/>
  <c r="L27" i="1" s="1"/>
  <c r="M28" i="1" s="1"/>
  <c r="G28" i="1"/>
  <c r="L28" i="1" s="1"/>
  <c r="O27" i="1" s="1"/>
  <c r="P27" i="1" s="1"/>
  <c r="AB27" i="1" s="1"/>
  <c r="AC27" i="1" s="1"/>
  <c r="G3" i="1"/>
  <c r="L3" i="1" s="1"/>
  <c r="M4" i="1" s="1"/>
  <c r="F7" i="1"/>
  <c r="F8" i="1" s="1"/>
  <c r="F9" i="1" s="1"/>
  <c r="F10" i="1" s="1"/>
  <c r="F11" i="1"/>
  <c r="F12" i="1" s="1"/>
  <c r="F13" i="1" s="1"/>
  <c r="F14" i="1" s="1"/>
  <c r="F15" i="1" s="1"/>
  <c r="F16" i="1" s="1"/>
  <c r="F17" i="1"/>
  <c r="F18" i="1" s="1"/>
  <c r="F19" i="1" s="1"/>
  <c r="F20" i="1" s="1"/>
  <c r="F21" i="1" s="1"/>
  <c r="F22" i="1" s="1"/>
  <c r="F23" i="1"/>
  <c r="F24" i="1" s="1"/>
  <c r="F25" i="1" s="1"/>
  <c r="F26" i="1" s="1"/>
  <c r="F27" i="1" s="1"/>
  <c r="F28" i="1" s="1"/>
  <c r="F3" i="1"/>
  <c r="F4" i="1" s="1"/>
  <c r="F5" i="1" s="1"/>
  <c r="F6" i="1" s="1"/>
  <c r="AF3" i="1" l="1"/>
  <c r="T22" i="1"/>
  <c r="U22" i="1" s="1"/>
  <c r="AD21" i="1"/>
  <c r="AE21" i="1" s="1"/>
  <c r="AD12" i="1"/>
  <c r="AE12" i="1" s="1"/>
  <c r="AD5" i="1"/>
  <c r="AE5" i="1" s="1"/>
  <c r="AF5" i="1" s="1"/>
  <c r="AG5" i="1" s="1"/>
  <c r="T20" i="1"/>
  <c r="U20" i="1" s="1"/>
  <c r="T28" i="1"/>
  <c r="U28" i="1" s="1"/>
  <c r="V18" i="1"/>
  <c r="W18" i="1" s="1"/>
  <c r="X18" i="1" s="1"/>
  <c r="Y18" i="1" s="1"/>
  <c r="Z18" i="1" s="1"/>
  <c r="AD4" i="1"/>
  <c r="AE4" i="1" s="1"/>
  <c r="AF4" i="1" s="1"/>
  <c r="AG4" i="1" s="1"/>
  <c r="V10" i="1"/>
  <c r="W10" i="1" s="1"/>
  <c r="X10" i="1" s="1"/>
  <c r="Y10" i="1" s="1"/>
  <c r="Z10" i="1" s="1"/>
  <c r="T12" i="1"/>
  <c r="U12" i="1" s="1"/>
  <c r="AF21" i="1"/>
  <c r="AG21" i="1" s="1"/>
  <c r="AG3" i="1"/>
  <c r="AF11" i="1"/>
  <c r="AD27" i="1"/>
  <c r="AE27" i="1" s="1"/>
  <c r="AF27" i="1" s="1"/>
  <c r="AD19" i="1"/>
  <c r="AE19" i="1" s="1"/>
  <c r="AF19" i="1" s="1"/>
  <c r="AD11" i="1"/>
  <c r="AE11" i="1" s="1"/>
  <c r="AD26" i="1"/>
  <c r="AE26" i="1" s="1"/>
  <c r="AF26" i="1" s="1"/>
  <c r="AD10" i="1"/>
  <c r="AE10" i="1" s="1"/>
  <c r="AF10" i="1" s="1"/>
  <c r="AD25" i="1"/>
  <c r="AE25" i="1" s="1"/>
  <c r="AF25" i="1" s="1"/>
  <c r="AD17" i="1"/>
  <c r="AE17" i="1" s="1"/>
  <c r="AD9" i="1"/>
  <c r="AE9" i="1" s="1"/>
  <c r="AF9" i="1" s="1"/>
  <c r="V26" i="1"/>
  <c r="W26" i="1" s="1"/>
  <c r="X26" i="1" s="1"/>
  <c r="Y26" i="1" s="1"/>
  <c r="Z26" i="1" s="1"/>
  <c r="AD24" i="1"/>
  <c r="AE24" i="1" s="1"/>
  <c r="AF24" i="1" s="1"/>
  <c r="AD16" i="1"/>
  <c r="AE16" i="1" s="1"/>
  <c r="AF16" i="1" s="1"/>
  <c r="AD15" i="1"/>
  <c r="AE15" i="1" s="1"/>
  <c r="AF15" i="1" s="1"/>
  <c r="AD7" i="1"/>
  <c r="AE7" i="1" s="1"/>
  <c r="AD22" i="1"/>
  <c r="AE22" i="1" s="1"/>
  <c r="AD14" i="1"/>
  <c r="AE14" i="1" s="1"/>
  <c r="AF14" i="1" s="1"/>
  <c r="AD6" i="1"/>
  <c r="AE6" i="1" s="1"/>
  <c r="AF6" i="1" s="1"/>
  <c r="AD28" i="1"/>
  <c r="AE28" i="1" s="1"/>
  <c r="AF28" i="1" s="1"/>
  <c r="AD20" i="1"/>
  <c r="AE20" i="1" s="1"/>
  <c r="AF20" i="1" s="1"/>
  <c r="V3" i="1"/>
  <c r="W3" i="1" s="1"/>
  <c r="X3" i="1" s="1"/>
  <c r="Y3" i="1" s="1"/>
  <c r="Z3" i="1" s="1"/>
  <c r="AH3" i="1" s="1"/>
  <c r="AL3" i="1" s="1"/>
  <c r="V27" i="1"/>
  <c r="W27" i="1" s="1"/>
  <c r="X27" i="1" s="1"/>
  <c r="Y27" i="1" s="1"/>
  <c r="Z27" i="1" s="1"/>
  <c r="V8" i="1"/>
  <c r="W8" i="1" s="1"/>
  <c r="X8" i="1" s="1"/>
  <c r="Y8" i="1" s="1"/>
  <c r="Z8" i="1" s="1"/>
  <c r="V16" i="1"/>
  <c r="W16" i="1" s="1"/>
  <c r="X16" i="1" s="1"/>
  <c r="Y16" i="1" s="1"/>
  <c r="Z16" i="1" s="1"/>
  <c r="V24" i="1"/>
  <c r="W24" i="1" s="1"/>
  <c r="X24" i="1" s="1"/>
  <c r="Y24" i="1" s="1"/>
  <c r="Z24" i="1" s="1"/>
  <c r="T14" i="1"/>
  <c r="U14" i="1" s="1"/>
  <c r="V7" i="1"/>
  <c r="W7" i="1" s="1"/>
  <c r="X7" i="1" s="1"/>
  <c r="Y7" i="1" s="1"/>
  <c r="Z7" i="1" s="1"/>
  <c r="V19" i="1"/>
  <c r="W19" i="1" s="1"/>
  <c r="X19" i="1" s="1"/>
  <c r="Y19" i="1" s="1"/>
  <c r="Z19" i="1" s="1"/>
  <c r="V17" i="1"/>
  <c r="W17" i="1" s="1"/>
  <c r="X17" i="1" s="1"/>
  <c r="Y17" i="1" s="1"/>
  <c r="Z17" i="1" s="1"/>
  <c r="V11" i="1"/>
  <c r="W11" i="1" s="1"/>
  <c r="X11" i="1" s="1"/>
  <c r="Y11" i="1" s="1"/>
  <c r="Z11" i="1" s="1"/>
  <c r="T19" i="1"/>
  <c r="U19" i="1" s="1"/>
  <c r="T23" i="1"/>
  <c r="U23" i="1" s="1"/>
  <c r="T13" i="1"/>
  <c r="U13" i="1" s="1"/>
  <c r="V23" i="1"/>
  <c r="W23" i="1" s="1"/>
  <c r="X23" i="1" s="1"/>
  <c r="Y23" i="1" s="1"/>
  <c r="Z23" i="1" s="1"/>
  <c r="T21" i="1"/>
  <c r="U21" i="1" s="1"/>
  <c r="V22" i="1"/>
  <c r="W22" i="1" s="1"/>
  <c r="X22" i="1" s="1"/>
  <c r="Y22" i="1" s="1"/>
  <c r="Z22" i="1" s="1"/>
  <c r="V14" i="1"/>
  <c r="W14" i="1" s="1"/>
  <c r="X14" i="1" s="1"/>
  <c r="Y14" i="1" s="1"/>
  <c r="Z14" i="1" s="1"/>
  <c r="V6" i="1"/>
  <c r="W6" i="1" s="1"/>
  <c r="X6" i="1" s="1"/>
  <c r="Y6" i="1" s="1"/>
  <c r="Z6" i="1" s="1"/>
  <c r="V21" i="1"/>
  <c r="W21" i="1" s="1"/>
  <c r="X21" i="1" s="1"/>
  <c r="Y21" i="1" s="1"/>
  <c r="Z21" i="1" s="1"/>
  <c r="AH21" i="1" s="1"/>
  <c r="AL21" i="1" s="1"/>
  <c r="V13" i="1"/>
  <c r="W13" i="1" s="1"/>
  <c r="X13" i="1" s="1"/>
  <c r="Y13" i="1" s="1"/>
  <c r="Z13" i="1" s="1"/>
  <c r="V5" i="1"/>
  <c r="W5" i="1" s="1"/>
  <c r="X5" i="1" s="1"/>
  <c r="Y5" i="1" s="1"/>
  <c r="Z5" i="1" s="1"/>
  <c r="T7" i="1"/>
  <c r="U7" i="1" s="1"/>
  <c r="T3" i="1"/>
  <c r="U3" i="1" s="1"/>
  <c r="V28" i="1"/>
  <c r="W28" i="1" s="1"/>
  <c r="X28" i="1" s="1"/>
  <c r="Y28" i="1" s="1"/>
  <c r="Z28" i="1" s="1"/>
  <c r="V20" i="1"/>
  <c r="W20" i="1" s="1"/>
  <c r="X20" i="1" s="1"/>
  <c r="Y20" i="1" s="1"/>
  <c r="Z20" i="1" s="1"/>
  <c r="V12" i="1"/>
  <c r="W12" i="1" s="1"/>
  <c r="X12" i="1" s="1"/>
  <c r="Y12" i="1" s="1"/>
  <c r="Z12" i="1" s="1"/>
  <c r="V4" i="1"/>
  <c r="W4" i="1" s="1"/>
  <c r="X4" i="1" s="1"/>
  <c r="Y4" i="1" s="1"/>
  <c r="Z4" i="1" s="1"/>
  <c r="T17" i="1"/>
  <c r="U17" i="1" s="1"/>
  <c r="T11" i="1"/>
  <c r="U11" i="1" s="1"/>
  <c r="T8" i="1"/>
  <c r="U8" i="1" s="1"/>
  <c r="T16" i="1"/>
  <c r="U16" i="1" s="1"/>
  <c r="BB9" i="1"/>
  <c r="T27" i="1"/>
  <c r="U27" i="1" s="1"/>
  <c r="T24" i="1"/>
  <c r="U24" i="1" s="1"/>
  <c r="T18" i="1"/>
  <c r="U18" i="1" s="1"/>
  <c r="T26" i="1"/>
  <c r="U26" i="1" s="1"/>
  <c r="BB25" i="1"/>
  <c r="BB15" i="1"/>
  <c r="R15" i="1"/>
  <c r="T10" i="1"/>
  <c r="U10" i="1" s="1"/>
  <c r="I6" i="1"/>
  <c r="J6" i="1" s="1"/>
  <c r="O25" i="1"/>
  <c r="R25" i="1"/>
  <c r="R9" i="1"/>
  <c r="O23" i="1"/>
  <c r="BB26" i="1"/>
  <c r="BB16" i="1"/>
  <c r="I14" i="1"/>
  <c r="J14" i="1" s="1"/>
  <c r="I22" i="1"/>
  <c r="J22" i="1" s="1"/>
  <c r="I19" i="1"/>
  <c r="J19" i="1" s="1"/>
  <c r="BB19" i="1"/>
  <c r="I21" i="1"/>
  <c r="J21" i="1" s="1"/>
  <c r="I13" i="1"/>
  <c r="J13" i="1" s="1"/>
  <c r="I5" i="1"/>
  <c r="J5" i="1" s="1"/>
  <c r="BB28" i="1"/>
  <c r="BB18" i="1"/>
  <c r="BB8" i="1"/>
  <c r="O14" i="1"/>
  <c r="BB3" i="1"/>
  <c r="O6" i="1"/>
  <c r="I10" i="1"/>
  <c r="J10" i="1" s="1"/>
  <c r="BB24" i="1"/>
  <c r="BB14" i="1"/>
  <c r="BB5" i="1"/>
  <c r="I27" i="1"/>
  <c r="J27" i="1" s="1"/>
  <c r="BB23" i="1"/>
  <c r="BB13" i="1"/>
  <c r="BB21" i="1"/>
  <c r="BB11" i="1"/>
  <c r="BB27" i="1"/>
  <c r="BB6" i="1"/>
  <c r="BB20" i="1"/>
  <c r="BB10" i="1"/>
  <c r="BB4" i="1"/>
  <c r="O16" i="1"/>
  <c r="O8" i="1"/>
  <c r="I28" i="1"/>
  <c r="J28" i="1" s="1"/>
  <c r="I20" i="1"/>
  <c r="J20" i="1" s="1"/>
  <c r="I12" i="1"/>
  <c r="J12" i="1" s="1"/>
  <c r="I4" i="1"/>
  <c r="J4" i="1" s="1"/>
  <c r="O24" i="1"/>
  <c r="O15" i="1"/>
  <c r="O7" i="1"/>
  <c r="P7" i="1" s="1"/>
  <c r="AB7" i="1" s="1"/>
  <c r="O21" i="1"/>
  <c r="O13" i="1"/>
  <c r="O5" i="1"/>
  <c r="I18" i="1"/>
  <c r="J18" i="1" s="1"/>
  <c r="I25" i="1"/>
  <c r="J25" i="1" s="1"/>
  <c r="I9" i="1"/>
  <c r="J9" i="1" s="1"/>
  <c r="O22" i="1"/>
  <c r="P22" i="1" s="1"/>
  <c r="AB22" i="1" s="1"/>
  <c r="AD23" i="1" s="1"/>
  <c r="AE23" i="1" s="1"/>
  <c r="AF23" i="1" s="1"/>
  <c r="O20" i="1"/>
  <c r="O12" i="1"/>
  <c r="P12" i="1" s="1"/>
  <c r="AB12" i="1" s="1"/>
  <c r="AD13" i="1" s="1"/>
  <c r="AE13" i="1" s="1"/>
  <c r="AF13" i="1" s="1"/>
  <c r="O4" i="1"/>
  <c r="I26" i="1"/>
  <c r="J26" i="1" s="1"/>
  <c r="I24" i="1"/>
  <c r="J24" i="1" s="1"/>
  <c r="I16" i="1"/>
  <c r="J16" i="1" s="1"/>
  <c r="I8" i="1"/>
  <c r="J8" i="1" s="1"/>
  <c r="O19" i="1"/>
  <c r="O11" i="1"/>
  <c r="O3" i="1"/>
  <c r="I15" i="1"/>
  <c r="J15" i="1" s="1"/>
  <c r="O18" i="1"/>
  <c r="O10" i="1"/>
  <c r="O26" i="1"/>
  <c r="O17" i="1"/>
  <c r="P17" i="1" s="1"/>
  <c r="AB17" i="1" s="1"/>
  <c r="AD18" i="1" s="1"/>
  <c r="AE18" i="1" s="1"/>
  <c r="AF18" i="1" s="1"/>
  <c r="O9" i="1"/>
  <c r="AM21" i="1" l="1"/>
  <c r="AN21" i="1"/>
  <c r="AM3" i="1"/>
  <c r="AN3" i="1"/>
  <c r="AJ3" i="1"/>
  <c r="AH5" i="1"/>
  <c r="AL5" i="1" s="1"/>
  <c r="AH4" i="1"/>
  <c r="AL4" i="1" s="1"/>
  <c r="AJ21" i="1"/>
  <c r="AG13" i="1"/>
  <c r="AH13" i="1"/>
  <c r="AL13" i="1" s="1"/>
  <c r="AG15" i="1"/>
  <c r="AG18" i="1"/>
  <c r="AH18" i="1"/>
  <c r="AL18" i="1" s="1"/>
  <c r="AH6" i="1"/>
  <c r="AL6" i="1" s="1"/>
  <c r="AG6" i="1"/>
  <c r="AH23" i="1"/>
  <c r="AL23" i="1" s="1"/>
  <c r="AG23" i="1"/>
  <c r="AG26" i="1"/>
  <c r="AH26" i="1"/>
  <c r="AL26" i="1" s="1"/>
  <c r="AH20" i="1"/>
  <c r="AL20" i="1" s="1"/>
  <c r="AG20" i="1"/>
  <c r="AG9" i="1"/>
  <c r="AH14" i="1"/>
  <c r="AL14" i="1" s="1"/>
  <c r="AG14" i="1"/>
  <c r="AG10" i="1"/>
  <c r="AH10" i="1"/>
  <c r="AL10" i="1" s="1"/>
  <c r="AG25" i="1"/>
  <c r="AG11" i="1"/>
  <c r="AH11" i="1"/>
  <c r="AL11" i="1" s="1"/>
  <c r="AC7" i="1"/>
  <c r="AF7" i="1" s="1"/>
  <c r="AD8" i="1"/>
  <c r="AE8" i="1" s="1"/>
  <c r="AF8" i="1" s="1"/>
  <c r="AG19" i="1"/>
  <c r="AH19" i="1"/>
  <c r="AL19" i="1" s="1"/>
  <c r="AH16" i="1"/>
  <c r="AL16" i="1" s="1"/>
  <c r="AG16" i="1"/>
  <c r="AG27" i="1"/>
  <c r="AH27" i="1"/>
  <c r="AL27" i="1" s="1"/>
  <c r="AH24" i="1"/>
  <c r="AL24" i="1" s="1"/>
  <c r="AG24" i="1"/>
  <c r="AH28" i="1"/>
  <c r="AL28" i="1" s="1"/>
  <c r="AG28" i="1"/>
  <c r="T15" i="1"/>
  <c r="U15" i="1" s="1"/>
  <c r="V15" i="1"/>
  <c r="W15" i="1" s="1"/>
  <c r="X15" i="1" s="1"/>
  <c r="Y15" i="1" s="1"/>
  <c r="Z15" i="1" s="1"/>
  <c r="AH15" i="1" s="1"/>
  <c r="AL15" i="1" s="1"/>
  <c r="T25" i="1"/>
  <c r="U25" i="1" s="1"/>
  <c r="V25" i="1"/>
  <c r="W25" i="1" s="1"/>
  <c r="X25" i="1" s="1"/>
  <c r="Y25" i="1" s="1"/>
  <c r="Z25" i="1" s="1"/>
  <c r="AH25" i="1" s="1"/>
  <c r="AL25" i="1" s="1"/>
  <c r="T9" i="1"/>
  <c r="U9" i="1" s="1"/>
  <c r="V9" i="1"/>
  <c r="W9" i="1" s="1"/>
  <c r="X9" i="1" s="1"/>
  <c r="Y9" i="1" s="1"/>
  <c r="Z9" i="1" s="1"/>
  <c r="AH9" i="1" s="1"/>
  <c r="AL9" i="1" s="1"/>
  <c r="BB7" i="1"/>
  <c r="BB12" i="1"/>
  <c r="AC12" i="1"/>
  <c r="AF12" i="1" s="1"/>
  <c r="BB22" i="1"/>
  <c r="AC22" i="1"/>
  <c r="AF22" i="1" s="1"/>
  <c r="BB17" i="1"/>
  <c r="AC17" i="1"/>
  <c r="AF17" i="1" s="1"/>
  <c r="AM9" i="1" l="1"/>
  <c r="AN9" i="1"/>
  <c r="AN14" i="1"/>
  <c r="AM14" i="1"/>
  <c r="AN4" i="1"/>
  <c r="AM4" i="1"/>
  <c r="AM23" i="1"/>
  <c r="AN23" i="1"/>
  <c r="AN6" i="1"/>
  <c r="AM6" i="1"/>
  <c r="AM11" i="1"/>
  <c r="AN11" i="1"/>
  <c r="AM15" i="1"/>
  <c r="AN15" i="1"/>
  <c r="AN26" i="1"/>
  <c r="AM26" i="1"/>
  <c r="AM25" i="1"/>
  <c r="AN25" i="1"/>
  <c r="AM18" i="1"/>
  <c r="AN18" i="1"/>
  <c r="AN20" i="1"/>
  <c r="AM20" i="1"/>
  <c r="AN16" i="1"/>
  <c r="AM16" i="1"/>
  <c r="AN10" i="1"/>
  <c r="AM10" i="1"/>
  <c r="AM13" i="1"/>
  <c r="AN13" i="1"/>
  <c r="AM28" i="1"/>
  <c r="AN28" i="1"/>
  <c r="AN24" i="1"/>
  <c r="AM24" i="1"/>
  <c r="AM5" i="1"/>
  <c r="AN5" i="1"/>
  <c r="AM27" i="1"/>
  <c r="AN27" i="1"/>
  <c r="AM19" i="1"/>
  <c r="AN19" i="1"/>
  <c r="AJ9" i="1"/>
  <c r="AJ19" i="1"/>
  <c r="AJ13" i="1"/>
  <c r="AJ28" i="1"/>
  <c r="AJ23" i="1"/>
  <c r="AJ4" i="1"/>
  <c r="AJ25" i="1"/>
  <c r="AJ11" i="1"/>
  <c r="AJ18" i="1"/>
  <c r="AJ5" i="1"/>
  <c r="AJ24" i="1"/>
  <c r="AJ27" i="1"/>
  <c r="AJ6" i="1"/>
  <c r="AJ15" i="1"/>
  <c r="AJ20" i="1"/>
  <c r="AJ14" i="1"/>
  <c r="AJ16" i="1"/>
  <c r="AJ10" i="1"/>
  <c r="AJ26" i="1"/>
  <c r="AH22" i="1"/>
  <c r="AL22" i="1" s="1"/>
  <c r="AG22" i="1"/>
  <c r="AH12" i="1"/>
  <c r="AL12" i="1" s="1"/>
  <c r="AG12" i="1"/>
  <c r="AH8" i="1"/>
  <c r="AL8" i="1" s="1"/>
  <c r="AG8" i="1"/>
  <c r="AH17" i="1"/>
  <c r="AL17" i="1" s="1"/>
  <c r="AG17" i="1"/>
  <c r="AH7" i="1"/>
  <c r="AG7" i="1"/>
  <c r="AL7" i="1" l="1"/>
  <c r="AM17" i="1"/>
  <c r="AN17" i="1"/>
  <c r="AM8" i="1"/>
  <c r="AN8" i="1"/>
  <c r="AM12" i="1"/>
  <c r="AN12" i="1"/>
  <c r="AN22" i="1"/>
  <c r="AM22" i="1"/>
  <c r="AJ8" i="1"/>
  <c r="AJ12" i="1"/>
  <c r="AJ7" i="1"/>
  <c r="AJ22" i="1"/>
  <c r="AJ17" i="1"/>
  <c r="AN7" i="1" l="1"/>
  <c r="AM7" i="1"/>
</calcChain>
</file>

<file path=xl/sharedStrings.xml><?xml version="1.0" encoding="utf-8"?>
<sst xmlns="http://schemas.openxmlformats.org/spreadsheetml/2006/main" count="87" uniqueCount="60">
  <si>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</si>
  <si>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</si>
  <si>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</si>
  <si>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</si>
  <si>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</si>
  <si>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</si>
  <si>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</si>
  <si>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</si>
  <si>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</si>
  <si>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</si>
  <si>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</si>
  <si>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</si>
  <si>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</si>
  <si>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</si>
  <si>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</si>
  <si>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</si>
  <si>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</si>
  <si>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</si>
  <si>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</si>
  <si>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</si>
  <si>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</si>
  <si>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</si>
  <si>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</si>
  <si>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</si>
  <si>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</si>
  <si>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</si>
  <si>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0v1c</t>
  </si>
  <si>
    <t>v1v1v2</t>
  </si>
  <si>
    <t>0idx</t>
  </si>
  <si>
    <t>1idx</t>
  </si>
  <si>
    <t>table</t>
  </si>
  <si>
    <t>mult</t>
  </si>
  <si>
    <t>sub</t>
  </si>
  <si>
    <t>cumsum</t>
  </si>
  <si>
    <t>nº idx</t>
  </si>
  <si>
    <t>letter idx</t>
  </si>
  <si>
    <t>letter</t>
  </si>
  <si>
    <t>1,5,9,15,21</t>
  </si>
  <si>
    <t>a,e,i ,  o,   u</t>
  </si>
  <si>
    <t>add_lag</t>
  </si>
  <si>
    <t>sub_lag</t>
  </si>
  <si>
    <t>mod</t>
  </si>
  <si>
    <t>idx_i</t>
  </si>
  <si>
    <t>idx_u</t>
  </si>
  <si>
    <t>i&amp;u</t>
  </si>
  <si>
    <t>new_i</t>
  </si>
  <si>
    <t>new_u</t>
  </si>
  <si>
    <t>new_j</t>
  </si>
  <si>
    <t>9from-2</t>
  </si>
  <si>
    <t>DONE!</t>
  </si>
  <si>
    <t>next12</t>
  </si>
  <si>
    <t>BUFFER</t>
  </si>
  <si>
    <t>new_t</t>
  </si>
  <si>
    <t>only20</t>
  </si>
  <si>
    <t>NEW_IDX</t>
  </si>
  <si>
    <t>but109</t>
  </si>
  <si>
    <t>+1</t>
  </si>
  <si>
    <t>PROPERTY</t>
  </si>
  <si>
    <t>OLDLOGIC</t>
  </si>
  <si>
    <t>NEW_LETTERS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</si>
</sst>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2" tint="-0.749992370372631"/>
        <bgColor theme="1"/>
      </patternFill>
    </fill>
    <fill>
      <patternFill patternType="solid">
        <fgColor rgb="FF00B050"/>
        <bgColor theme="1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0" fontId="1" fillId="2" borderId="1" xfId="1"/>
    <xf numFmtId="0" fontId="1" fillId="3" borderId="1" xfId="1" applyFill="1"/>
    <xf numFmtId="0" fontId="1" fillId="2" borderId="1" xfId="1" applyAlignment="1">
      <alignment horizontal="right"/>
    </xf>
    <xf numFmtId="0" fontId="1" fillId="3" borderId="1" xfId="1" applyFill="1" applyAlignment="1">
      <alignment horizontal="right"/>
    </xf>
    <xf numFmtId="0" fontId="1" fillId="2" borderId="1" xfId="1" quotePrefix="1" applyAlignment="1">
      <alignment horizontal="right"/>
    </xf>
    <xf numFmtId="0" fontId="1" fillId="4" borderId="1" xfId="1" applyFill="1" applyAlignment="1">
      <alignment horizontal="right"/>
    </xf>
    <xf numFmtId="0" fontId="1" fillId="4" borderId="1" xfId="1" applyFill="1"/>
  </cellXfs>
  <cellStyles count="2">
    <cellStyle name="Check Cell" xfId="1" builtinId="23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BCA7C-A78E-4474-9A4C-1D6A89C2F9D3}">
  <dimension ref="A1:BB28"/>
  <sheetViews>
    <sheetView tabSelected="1" topLeftCell="AF13" zoomScale="85" zoomScaleNormal="85" workbookViewId="0">
      <selection activeCell="AQ27" sqref="AP27:AQ27"/>
    </sheetView>
  </sheetViews>
  <sheetFormatPr defaultRowHeight="22.2" thickTop="1" thickBottom="1" x14ac:dyDescent="0.45"/>
  <cols>
    <col min="1" max="5" width="8.88671875" style="1"/>
    <col min="6" max="6" width="9.88671875" style="1" customWidth="1"/>
    <col min="7" max="8" width="8.88671875" style="1"/>
    <col min="9" max="9" width="11.6640625" style="1" bestFit="1" customWidth="1"/>
    <col min="10" max="10" width="4.21875" style="1" bestFit="1" customWidth="1"/>
    <col min="11" max="12" width="8.88671875" style="1"/>
    <col min="13" max="13" width="11.88671875" style="1" bestFit="1" customWidth="1"/>
    <col min="14" max="14" width="11.88671875" style="1" customWidth="1"/>
    <col min="15" max="16" width="8.88671875" style="1"/>
    <col min="17" max="17" width="12" style="1" bestFit="1" customWidth="1"/>
    <col min="18" max="18" width="10.5546875" style="1" customWidth="1"/>
    <col min="19" max="20" width="8.88671875" style="1"/>
    <col min="21" max="29" width="10.5546875" style="1" customWidth="1"/>
    <col min="30" max="32" width="8.88671875" style="1"/>
    <col min="33" max="33" width="10" style="1" bestFit="1" customWidth="1"/>
    <col min="34" max="34" width="13.21875" style="1" bestFit="1" customWidth="1"/>
    <col min="35" max="35" width="13.21875" style="1" customWidth="1"/>
    <col min="36" max="36" width="10.44140625" style="1" bestFit="1" customWidth="1"/>
    <col min="37" max="39" width="8.88671875" style="1"/>
    <col min="40" max="40" width="12" style="1" bestFit="1" customWidth="1"/>
    <col min="41" max="41" width="8.88671875" style="1"/>
    <col min="42" max="42" width="8.88671875" style="3"/>
    <col min="43" max="43" width="12" style="1" bestFit="1" customWidth="1"/>
    <col min="44" max="16384" width="8.88671875" style="1"/>
  </cols>
  <sheetData>
    <row r="1" spans="1:54" thickTop="1" thickBot="1" x14ac:dyDescent="0.45">
      <c r="A1" s="1" t="s">
        <v>30</v>
      </c>
      <c r="B1" s="1" t="s">
        <v>36</v>
      </c>
      <c r="C1" s="1" t="s">
        <v>28</v>
      </c>
      <c r="D1" s="1" t="s">
        <v>29</v>
      </c>
      <c r="E1" s="1" t="s">
        <v>26</v>
      </c>
      <c r="F1" s="1" t="s">
        <v>27</v>
      </c>
      <c r="G1" s="1" t="s">
        <v>31</v>
      </c>
      <c r="H1" s="1" t="s">
        <v>32</v>
      </c>
      <c r="I1" s="1" t="s">
        <v>33</v>
      </c>
      <c r="J1" s="5" t="s">
        <v>56</v>
      </c>
      <c r="K1" s="1" t="s">
        <v>34</v>
      </c>
      <c r="L1" s="1" t="s">
        <v>35</v>
      </c>
      <c r="M1" s="1" t="s">
        <v>39</v>
      </c>
      <c r="N1" s="1" t="s">
        <v>41</v>
      </c>
      <c r="O1" s="1" t="s">
        <v>40</v>
      </c>
      <c r="P1" s="1" t="s">
        <v>41</v>
      </c>
      <c r="Q1" s="1" t="s">
        <v>42</v>
      </c>
      <c r="R1" s="1" t="s">
        <v>45</v>
      </c>
      <c r="S1" s="1" t="s">
        <v>47</v>
      </c>
      <c r="T1" s="1">
        <v>99</v>
      </c>
      <c r="U1" s="1">
        <v>1010</v>
      </c>
      <c r="V1" s="1">
        <v>109</v>
      </c>
      <c r="W1" s="1">
        <v>10812</v>
      </c>
      <c r="X1" s="1" t="s">
        <v>48</v>
      </c>
      <c r="Y1" s="1" t="s">
        <v>50</v>
      </c>
      <c r="Z1" s="1" t="s">
        <v>49</v>
      </c>
      <c r="AA1" s="1" t="s">
        <v>51</v>
      </c>
      <c r="AB1" s="1" t="s">
        <v>43</v>
      </c>
      <c r="AC1" s="1" t="s">
        <v>46</v>
      </c>
      <c r="AD1" s="1" t="s">
        <v>52</v>
      </c>
      <c r="AE1" s="1" t="s">
        <v>53</v>
      </c>
      <c r="AF1" s="1">
        <v>2120</v>
      </c>
      <c r="AG1" s="1" t="s">
        <v>55</v>
      </c>
      <c r="AH1" s="1" t="s">
        <v>58</v>
      </c>
      <c r="AI1" s="1" t="s">
        <v>54</v>
      </c>
      <c r="AJ1" s="1" t="s">
        <v>59</v>
      </c>
      <c r="AK1" s="1" t="s">
        <v>57</v>
      </c>
      <c r="BB1" s="1" t="s">
        <v>44</v>
      </c>
    </row>
    <row r="2" spans="1:54" thickTop="1" thickBot="1" x14ac:dyDescent="0.45">
      <c r="A2" s="2">
        <v>0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19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E2" s="2">
        <v>29</v>
      </c>
      <c r="AF2" s="2">
        <v>30</v>
      </c>
      <c r="AG2" s="2">
        <v>30</v>
      </c>
      <c r="AH2" s="2">
        <v>31</v>
      </c>
      <c r="AI2" s="2">
        <v>32</v>
      </c>
      <c r="AJ2" s="2">
        <v>33</v>
      </c>
      <c r="AK2" s="2">
        <v>33</v>
      </c>
      <c r="AL2" s="2">
        <v>34</v>
      </c>
      <c r="AM2" s="2">
        <v>35</v>
      </c>
      <c r="AN2" s="2">
        <v>36</v>
      </c>
      <c r="AO2" s="2">
        <v>37</v>
      </c>
      <c r="AP2" s="4">
        <v>38</v>
      </c>
      <c r="AQ2" s="2">
        <v>39</v>
      </c>
      <c r="BB2" s="2"/>
    </row>
    <row r="3" spans="1:54" thickTop="1" thickBot="1" x14ac:dyDescent="0.45">
      <c r="A3" s="4">
        <v>1</v>
      </c>
      <c r="B3" s="3" t="s">
        <v>0</v>
      </c>
      <c r="C3" s="3">
        <v>0</v>
      </c>
      <c r="D3" s="3">
        <v>1</v>
      </c>
      <c r="E3" s="3">
        <v>0</v>
      </c>
      <c r="F3" s="3">
        <f>IF(E3=0,D3,F2)</f>
        <v>1</v>
      </c>
      <c r="G3" s="3">
        <f>A3*E3</f>
        <v>0</v>
      </c>
      <c r="H3" s="3">
        <f>E3-E2</f>
        <v>-4</v>
      </c>
      <c r="I3" s="3">
        <f>IF(H3&lt;0,0,G3-F3)</f>
        <v>0</v>
      </c>
      <c r="J3" s="3">
        <f>I3+1</f>
        <v>1</v>
      </c>
      <c r="K3" s="3">
        <f>IF(E3=0,A3,0)</f>
        <v>1</v>
      </c>
      <c r="L3" s="3" t="str">
        <f>IF(G3=0,B3,0)</f>
        <v>a</v>
      </c>
      <c r="M3" s="3">
        <f>L2</f>
        <v>11</v>
      </c>
      <c r="N3" s="3">
        <f>IF(MOD(A3,5)=0,M3,0)</f>
        <v>0</v>
      </c>
      <c r="O3" s="3">
        <f t="shared" ref="O3:O21" si="0">L4</f>
        <v>0</v>
      </c>
      <c r="P3" s="3">
        <f t="shared" ref="P3:P21" si="1">IF(MOD(A3,5)=0,O3,0)</f>
        <v>0</v>
      </c>
      <c r="Q3" s="3">
        <f t="shared" ref="Q3:Q11" si="2">IF(N3=0,0,A3)</f>
        <v>0</v>
      </c>
      <c r="R3" s="3">
        <f>IF(Q3-A3&lt;0,Q3,Q3-1)</f>
        <v>0</v>
      </c>
      <c r="S3" s="3">
        <f>A3+1</f>
        <v>2</v>
      </c>
      <c r="T3" s="3">
        <f>IF(R3=0,S3-1,S3-2)</f>
        <v>1</v>
      </c>
      <c r="U3" s="3">
        <f>T3+1</f>
        <v>2</v>
      </c>
      <c r="V3" s="3">
        <f>IF(R3+S3=S3,S3,R3)</f>
        <v>2</v>
      </c>
      <c r="W3" s="3">
        <f>IF(V3&lt;=9,V3-1,V3)</f>
        <v>1</v>
      </c>
      <c r="X3" s="3">
        <f>W3-A3</f>
        <v>0</v>
      </c>
      <c r="Y3" s="3">
        <f>IF(X3=-2,V3,W3)</f>
        <v>1</v>
      </c>
      <c r="Z3" s="3">
        <f>IF(Y3&gt;10,Y3-1,Y3)</f>
        <v>1</v>
      </c>
      <c r="AA3" s="3" t="s">
        <v>20</v>
      </c>
      <c r="AB3" s="3">
        <f>IF(P3=0,0,A3)</f>
        <v>0</v>
      </c>
      <c r="AC3" s="3">
        <f>IF(AB3-A3&lt;0,AB3,AB3+1)</f>
        <v>0</v>
      </c>
      <c r="AD3" s="3">
        <f>AB2</f>
        <v>26</v>
      </c>
      <c r="AE3" s="3">
        <f>IF(AD3&lt;26,AD3,0)</f>
        <v>0</v>
      </c>
      <c r="AF3" s="3">
        <f>AC3+AE3</f>
        <v>0</v>
      </c>
      <c r="AG3" s="3">
        <f>AF3+A3</f>
        <v>1</v>
      </c>
      <c r="AH3" s="3">
        <f>IF(AF3+A3&lt;&gt;41,Z3,AF3)</f>
        <v>1</v>
      </c>
      <c r="AI3" s="3">
        <f>A3</f>
        <v>1</v>
      </c>
      <c r="AJ3" s="3" t="str">
        <f>VLOOKUP(AH3,$A$3:$B$28,2)</f>
        <v>a</v>
      </c>
      <c r="AK3" s="1">
        <f>AI3/5</f>
        <v>0.2</v>
      </c>
      <c r="AL3" s="1">
        <f>AK3*10</f>
        <v>2</v>
      </c>
      <c r="AM3" s="1">
        <f>IF(AL3=2,AL3,0)</f>
        <v>2</v>
      </c>
      <c r="AN3" s="1">
        <f>IF(MOD(AL3,10)=0,AL3,0)</f>
        <v>0</v>
      </c>
      <c r="AO3" s="1">
        <f>AM3+AN3</f>
        <v>2</v>
      </c>
      <c r="AP3" s="6" t="str">
        <f>IF(AO3=0,AO3,AJ3)</f>
        <v>a</v>
      </c>
      <c r="AQ3" s="7">
        <f>IF(AP3=0,0,AI3)</f>
        <v>1</v>
      </c>
      <c r="BB3" s="1">
        <f>Q3+AB3</f>
        <v>0</v>
      </c>
    </row>
    <row r="4" spans="1:54" thickTop="1" thickBot="1" x14ac:dyDescent="0.45">
      <c r="A4" s="4">
        <v>2</v>
      </c>
      <c r="B4" s="3" t="s">
        <v>1</v>
      </c>
      <c r="C4" s="3">
        <v>1</v>
      </c>
      <c r="D4" s="3">
        <v>2</v>
      </c>
      <c r="E4" s="3">
        <v>1</v>
      </c>
      <c r="F4" s="3">
        <f t="shared" ref="F4:F28" si="3">IF(E4=0,D4,F3)</f>
        <v>1</v>
      </c>
      <c r="G4" s="3">
        <f t="shared" ref="G4:G28" si="4">A4*E4</f>
        <v>2</v>
      </c>
      <c r="H4" s="3">
        <f t="shared" ref="H4:H28" si="5">E4-E3</f>
        <v>1</v>
      </c>
      <c r="I4" s="3">
        <f t="shared" ref="I4:I28" si="6">IF(H4&lt;0,0,G4-F4)</f>
        <v>1</v>
      </c>
      <c r="J4" s="3">
        <f t="shared" ref="J4:J28" si="7">I4+1</f>
        <v>2</v>
      </c>
      <c r="K4" s="3">
        <f t="shared" ref="K4:K16" si="8">IF(E4=0,A4,0)</f>
        <v>0</v>
      </c>
      <c r="L4" s="3">
        <f t="shared" ref="L4:L6" si="9">IF(G4=0,B4,0)</f>
        <v>0</v>
      </c>
      <c r="M4" s="3" t="str">
        <f t="shared" ref="M4:M28" si="10">L3</f>
        <v>a</v>
      </c>
      <c r="N4" s="3">
        <f t="shared" ref="N4:N28" si="11">IF(MOD(A4,5)=0,M4,0)</f>
        <v>0</v>
      </c>
      <c r="O4" s="3">
        <f t="shared" si="0"/>
        <v>0</v>
      </c>
      <c r="P4" s="3">
        <f t="shared" si="1"/>
        <v>0</v>
      </c>
      <c r="Q4" s="3">
        <f t="shared" si="2"/>
        <v>0</v>
      </c>
      <c r="R4" s="3">
        <f t="shared" ref="R4:R28" si="12">IF(Q4-A4&lt;0,Q4,Q4-1)</f>
        <v>0</v>
      </c>
      <c r="S4" s="3">
        <f>A4+1</f>
        <v>3</v>
      </c>
      <c r="T4" s="3">
        <f t="shared" ref="T4:T28" si="13">IF(R4=0,S4-1,S4-2)</f>
        <v>2</v>
      </c>
      <c r="U4" s="3">
        <f t="shared" ref="U4:U28" si="14">T4+1</f>
        <v>3</v>
      </c>
      <c r="V4" s="3">
        <f t="shared" ref="V4:V28" si="15">IF(R4+S4=S4,S4,R4)</f>
        <v>3</v>
      </c>
      <c r="W4" s="3">
        <f t="shared" ref="W4:W28" si="16">IF(V4&lt;=9,V4-1,V4)</f>
        <v>2</v>
      </c>
      <c r="X4" s="3">
        <f t="shared" ref="X4:X28" si="17">W4-A4</f>
        <v>0</v>
      </c>
      <c r="Y4" s="3">
        <f t="shared" ref="Y4:Y28" si="18">IF(X4=-2,V4,W4)</f>
        <v>2</v>
      </c>
      <c r="Z4" s="3">
        <f t="shared" ref="Z4:Z28" si="19">IF(Y4&gt;10,Y4-1,Y4)</f>
        <v>2</v>
      </c>
      <c r="AA4" s="3" t="s">
        <v>20</v>
      </c>
      <c r="AB4" s="3">
        <f>IF(P4=0,0,A4)</f>
        <v>0</v>
      </c>
      <c r="AC4" s="3">
        <f>IF(AB4-A4&lt;0,AB4,AB4+1)</f>
        <v>0</v>
      </c>
      <c r="AD4" s="3">
        <f t="shared" ref="AD4:AD28" si="20">AB3</f>
        <v>0</v>
      </c>
      <c r="AE4" s="3">
        <f t="shared" ref="AE4:AE28" si="21">IF(AD4&lt;26,AD4,0)</f>
        <v>0</v>
      </c>
      <c r="AF4" s="3">
        <f t="shared" ref="AF4:AF28" si="22">AC4+AE4</f>
        <v>0</v>
      </c>
      <c r="AG4" s="3">
        <f t="shared" ref="AG4:AG28" si="23">AF4+A4</f>
        <v>2</v>
      </c>
      <c r="AH4" s="3">
        <f t="shared" ref="AH4:AH28" si="24">IF(AF4+A4&lt;&gt;41,Z4,AF4)</f>
        <v>2</v>
      </c>
      <c r="AI4" s="3">
        <f t="shared" ref="AI4:AI28" si="25">A4</f>
        <v>2</v>
      </c>
      <c r="AJ4" s="3" t="str">
        <f t="shared" ref="AJ4:AJ28" si="26">VLOOKUP(AH4,$A$3:$B$28,2)</f>
        <v>b</v>
      </c>
      <c r="AK4" s="1">
        <f t="shared" ref="AK4:AK28" si="27">AI4/5</f>
        <v>0.4</v>
      </c>
      <c r="AL4" s="1">
        <f t="shared" ref="AL4:AL28" si="28">AK4*10</f>
        <v>4</v>
      </c>
      <c r="AM4" s="1">
        <f t="shared" ref="AM4:AM28" si="29">IF(AL4=2,AL4,0)</f>
        <v>0</v>
      </c>
      <c r="AN4" s="1">
        <f t="shared" ref="AN4:AN28" si="30">IF(MOD(AL4,10)=0,AL4,0)</f>
        <v>0</v>
      </c>
      <c r="AO4" s="1">
        <f>AM4+AN4</f>
        <v>0</v>
      </c>
      <c r="AP4" s="3">
        <f t="shared" ref="AP4:AP28" si="31">IF(AO4=0,AO4,AJ4)</f>
        <v>0</v>
      </c>
      <c r="AQ4" s="1">
        <f t="shared" ref="AQ4:AQ28" si="32">IF(AP4=0,0,AI4)</f>
        <v>0</v>
      </c>
      <c r="BB4" s="1">
        <f>Q4+AB4</f>
        <v>0</v>
      </c>
    </row>
    <row r="5" spans="1:54" thickTop="1" thickBot="1" x14ac:dyDescent="0.45">
      <c r="A5" s="4">
        <v>3</v>
      </c>
      <c r="B5" s="3" t="s">
        <v>2</v>
      </c>
      <c r="C5" s="3">
        <v>2</v>
      </c>
      <c r="D5" s="3">
        <v>3</v>
      </c>
      <c r="E5" s="3">
        <v>1</v>
      </c>
      <c r="F5" s="3">
        <f t="shared" si="3"/>
        <v>1</v>
      </c>
      <c r="G5" s="3">
        <f t="shared" si="4"/>
        <v>3</v>
      </c>
      <c r="H5" s="3">
        <f t="shared" si="5"/>
        <v>0</v>
      </c>
      <c r="I5" s="3">
        <f t="shared" si="6"/>
        <v>2</v>
      </c>
      <c r="J5" s="3">
        <f t="shared" si="7"/>
        <v>3</v>
      </c>
      <c r="K5" s="3">
        <f t="shared" si="8"/>
        <v>0</v>
      </c>
      <c r="L5" s="3">
        <f t="shared" si="9"/>
        <v>0</v>
      </c>
      <c r="M5" s="3">
        <f t="shared" si="10"/>
        <v>0</v>
      </c>
      <c r="N5" s="3">
        <f t="shared" si="11"/>
        <v>0</v>
      </c>
      <c r="O5" s="3">
        <f t="shared" si="0"/>
        <v>0</v>
      </c>
      <c r="P5" s="3">
        <f t="shared" si="1"/>
        <v>0</v>
      </c>
      <c r="Q5" s="3">
        <f t="shared" si="2"/>
        <v>0</v>
      </c>
      <c r="R5" s="3">
        <f t="shared" si="12"/>
        <v>0</v>
      </c>
      <c r="S5" s="3">
        <f>A5+1</f>
        <v>4</v>
      </c>
      <c r="T5" s="3">
        <f t="shared" si="13"/>
        <v>3</v>
      </c>
      <c r="U5" s="3">
        <f t="shared" si="14"/>
        <v>4</v>
      </c>
      <c r="V5" s="3">
        <f t="shared" si="15"/>
        <v>4</v>
      </c>
      <c r="W5" s="3">
        <f t="shared" si="16"/>
        <v>3</v>
      </c>
      <c r="X5" s="3">
        <f t="shared" si="17"/>
        <v>0</v>
      </c>
      <c r="Y5" s="3">
        <f t="shared" si="18"/>
        <v>3</v>
      </c>
      <c r="Z5" s="3">
        <f t="shared" si="19"/>
        <v>3</v>
      </c>
      <c r="AA5" s="3" t="s">
        <v>20</v>
      </c>
      <c r="AB5" s="3">
        <f>IF(P5=0,0,A5)</f>
        <v>0</v>
      </c>
      <c r="AC5" s="3">
        <f>IF(AB5-A5&lt;0,AB5,AB5+1)</f>
        <v>0</v>
      </c>
      <c r="AD5" s="3">
        <f t="shared" si="20"/>
        <v>0</v>
      </c>
      <c r="AE5" s="3">
        <f t="shared" si="21"/>
        <v>0</v>
      </c>
      <c r="AF5" s="3">
        <f t="shared" si="22"/>
        <v>0</v>
      </c>
      <c r="AG5" s="3">
        <f t="shared" si="23"/>
        <v>3</v>
      </c>
      <c r="AH5" s="3">
        <f t="shared" si="24"/>
        <v>3</v>
      </c>
      <c r="AI5" s="3">
        <f t="shared" si="25"/>
        <v>3</v>
      </c>
      <c r="AJ5" s="3" t="str">
        <f t="shared" si="26"/>
        <v>c</v>
      </c>
      <c r="AK5" s="1">
        <f t="shared" si="27"/>
        <v>0.6</v>
      </c>
      <c r="AL5" s="1">
        <f t="shared" si="28"/>
        <v>6</v>
      </c>
      <c r="AM5" s="1">
        <f t="shared" si="29"/>
        <v>0</v>
      </c>
      <c r="AN5" s="1">
        <f t="shared" si="30"/>
        <v>0</v>
      </c>
      <c r="AO5" s="1">
        <f t="shared" ref="AO5:AO28" si="33">AM5+AN5</f>
        <v>0</v>
      </c>
      <c r="AP5" s="3">
        <f t="shared" si="31"/>
        <v>0</v>
      </c>
      <c r="AQ5" s="1">
        <f t="shared" si="32"/>
        <v>0</v>
      </c>
      <c r="BB5" s="1">
        <f>Q5+AB5</f>
        <v>0</v>
      </c>
    </row>
    <row r="6" spans="1:54" thickTop="1" thickBot="1" x14ac:dyDescent="0.45">
      <c r="A6" s="4">
        <v>4</v>
      </c>
      <c r="B6" s="3" t="s">
        <v>3</v>
      </c>
      <c r="C6" s="3">
        <v>3</v>
      </c>
      <c r="D6" s="3">
        <v>4</v>
      </c>
      <c r="E6" s="3">
        <v>1</v>
      </c>
      <c r="F6" s="3">
        <f t="shared" si="3"/>
        <v>1</v>
      </c>
      <c r="G6" s="3">
        <f t="shared" si="4"/>
        <v>4</v>
      </c>
      <c r="H6" s="3">
        <f t="shared" si="5"/>
        <v>0</v>
      </c>
      <c r="I6" s="3">
        <f t="shared" si="6"/>
        <v>3</v>
      </c>
      <c r="J6" s="3">
        <f t="shared" si="7"/>
        <v>4</v>
      </c>
      <c r="K6" s="3">
        <f t="shared" si="8"/>
        <v>0</v>
      </c>
      <c r="L6" s="3">
        <f t="shared" si="9"/>
        <v>0</v>
      </c>
      <c r="M6" s="3">
        <f t="shared" si="10"/>
        <v>0</v>
      </c>
      <c r="N6" s="3">
        <f t="shared" si="11"/>
        <v>0</v>
      </c>
      <c r="O6" s="3" t="str">
        <f t="shared" si="0"/>
        <v>e</v>
      </c>
      <c r="P6" s="3">
        <f t="shared" si="1"/>
        <v>0</v>
      </c>
      <c r="Q6" s="3">
        <f t="shared" si="2"/>
        <v>0</v>
      </c>
      <c r="R6" s="3">
        <f t="shared" si="12"/>
        <v>0</v>
      </c>
      <c r="S6" s="3">
        <f>A6+1</f>
        <v>5</v>
      </c>
      <c r="T6" s="3">
        <f t="shared" si="13"/>
        <v>4</v>
      </c>
      <c r="U6" s="3">
        <f t="shared" si="14"/>
        <v>5</v>
      </c>
      <c r="V6" s="3">
        <f t="shared" si="15"/>
        <v>5</v>
      </c>
      <c r="W6" s="3">
        <f t="shared" si="16"/>
        <v>4</v>
      </c>
      <c r="X6" s="3">
        <f t="shared" si="17"/>
        <v>0</v>
      </c>
      <c r="Y6" s="3">
        <f t="shared" si="18"/>
        <v>4</v>
      </c>
      <c r="Z6" s="3">
        <f t="shared" si="19"/>
        <v>4</v>
      </c>
      <c r="AA6" s="3" t="s">
        <v>20</v>
      </c>
      <c r="AB6" s="3">
        <f>IF(P6=0,0,A6)</f>
        <v>0</v>
      </c>
      <c r="AC6" s="3">
        <f>IF(AB6-A6&lt;0,AB6,AB6+1)</f>
        <v>0</v>
      </c>
      <c r="AD6" s="3">
        <f t="shared" si="20"/>
        <v>0</v>
      </c>
      <c r="AE6" s="3">
        <f t="shared" si="21"/>
        <v>0</v>
      </c>
      <c r="AF6" s="3">
        <f t="shared" si="22"/>
        <v>0</v>
      </c>
      <c r="AG6" s="3">
        <f t="shared" si="23"/>
        <v>4</v>
      </c>
      <c r="AH6" s="3">
        <f t="shared" si="24"/>
        <v>4</v>
      </c>
      <c r="AI6" s="3">
        <f t="shared" si="25"/>
        <v>4</v>
      </c>
      <c r="AJ6" s="3" t="str">
        <f t="shared" si="26"/>
        <v>d</v>
      </c>
      <c r="AK6" s="1">
        <f t="shared" si="27"/>
        <v>0.8</v>
      </c>
      <c r="AL6" s="1">
        <f t="shared" si="28"/>
        <v>8</v>
      </c>
      <c r="AM6" s="1">
        <f t="shared" si="29"/>
        <v>0</v>
      </c>
      <c r="AN6" s="1">
        <f t="shared" si="30"/>
        <v>0</v>
      </c>
      <c r="AO6" s="1">
        <f t="shared" si="33"/>
        <v>0</v>
      </c>
      <c r="AP6" s="3">
        <f t="shared" si="31"/>
        <v>0</v>
      </c>
      <c r="AQ6" s="1">
        <f t="shared" si="32"/>
        <v>0</v>
      </c>
      <c r="BB6" s="1">
        <f>Q6+AB6</f>
        <v>0</v>
      </c>
    </row>
    <row r="7" spans="1:54" thickTop="1" thickBot="1" x14ac:dyDescent="0.45">
      <c r="A7" s="4">
        <v>5</v>
      </c>
      <c r="B7" s="3" t="s">
        <v>4</v>
      </c>
      <c r="C7" s="3">
        <v>4</v>
      </c>
      <c r="D7" s="3">
        <v>5</v>
      </c>
      <c r="E7" s="3">
        <v>0</v>
      </c>
      <c r="F7" s="3">
        <f t="shared" si="3"/>
        <v>5</v>
      </c>
      <c r="G7" s="3">
        <f t="shared" si="4"/>
        <v>0</v>
      </c>
      <c r="H7" s="3">
        <f t="shared" si="5"/>
        <v>-1</v>
      </c>
      <c r="I7" s="3">
        <f t="shared" si="6"/>
        <v>0</v>
      </c>
      <c r="J7" s="3">
        <f t="shared" si="7"/>
        <v>1</v>
      </c>
      <c r="K7" s="3">
        <f t="shared" si="8"/>
        <v>5</v>
      </c>
      <c r="L7" s="3" t="str">
        <f>IF(G7=0,B7,0)</f>
        <v>e</v>
      </c>
      <c r="M7" s="3">
        <f t="shared" si="10"/>
        <v>0</v>
      </c>
      <c r="N7" s="3">
        <f t="shared" si="11"/>
        <v>0</v>
      </c>
      <c r="O7" s="3">
        <f t="shared" si="0"/>
        <v>0</v>
      </c>
      <c r="P7" s="3">
        <f t="shared" si="1"/>
        <v>0</v>
      </c>
      <c r="Q7" s="3">
        <f t="shared" si="2"/>
        <v>0</v>
      </c>
      <c r="R7" s="3">
        <f t="shared" si="12"/>
        <v>0</v>
      </c>
      <c r="S7" s="3">
        <f>A7+1</f>
        <v>6</v>
      </c>
      <c r="T7" s="3">
        <f t="shared" si="13"/>
        <v>5</v>
      </c>
      <c r="U7" s="3">
        <f t="shared" si="14"/>
        <v>6</v>
      </c>
      <c r="V7" s="3">
        <f t="shared" si="15"/>
        <v>6</v>
      </c>
      <c r="W7" s="3">
        <f t="shared" si="16"/>
        <v>5</v>
      </c>
      <c r="X7" s="3">
        <f t="shared" si="17"/>
        <v>0</v>
      </c>
      <c r="Y7" s="3">
        <f t="shared" si="18"/>
        <v>5</v>
      </c>
      <c r="Z7" s="3">
        <f t="shared" si="19"/>
        <v>5</v>
      </c>
      <c r="AA7" s="3" t="s">
        <v>20</v>
      </c>
      <c r="AB7" s="3">
        <f>IF(P7=0,0,A7)</f>
        <v>0</v>
      </c>
      <c r="AC7" s="3">
        <f>IF(AB7-A7&lt;0,AB7,AB7+1)</f>
        <v>0</v>
      </c>
      <c r="AD7" s="3">
        <f t="shared" si="20"/>
        <v>0</v>
      </c>
      <c r="AE7" s="3">
        <f t="shared" si="21"/>
        <v>0</v>
      </c>
      <c r="AF7" s="3">
        <f t="shared" si="22"/>
        <v>0</v>
      </c>
      <c r="AG7" s="3">
        <f t="shared" si="23"/>
        <v>5</v>
      </c>
      <c r="AH7" s="3">
        <f t="shared" si="24"/>
        <v>5</v>
      </c>
      <c r="AI7" s="3">
        <f t="shared" si="25"/>
        <v>5</v>
      </c>
      <c r="AJ7" s="3" t="str">
        <f t="shared" si="26"/>
        <v>e</v>
      </c>
      <c r="AK7" s="1">
        <f t="shared" si="27"/>
        <v>1</v>
      </c>
      <c r="AL7" s="1">
        <f t="shared" si="28"/>
        <v>10</v>
      </c>
      <c r="AM7" s="1">
        <f t="shared" si="29"/>
        <v>0</v>
      </c>
      <c r="AN7" s="1">
        <f t="shared" si="30"/>
        <v>10</v>
      </c>
      <c r="AO7" s="1">
        <f t="shared" si="33"/>
        <v>10</v>
      </c>
      <c r="AP7" s="6" t="str">
        <f t="shared" si="31"/>
        <v>e</v>
      </c>
      <c r="AQ7" s="7">
        <f t="shared" si="32"/>
        <v>5</v>
      </c>
      <c r="BB7" s="1">
        <f>Q7+AB7</f>
        <v>0</v>
      </c>
    </row>
    <row r="8" spans="1:54" thickTop="1" thickBot="1" x14ac:dyDescent="0.45">
      <c r="A8" s="4">
        <v>6</v>
      </c>
      <c r="B8" s="3" t="s">
        <v>5</v>
      </c>
      <c r="C8" s="3">
        <v>5</v>
      </c>
      <c r="D8" s="3">
        <v>6</v>
      </c>
      <c r="E8" s="3">
        <v>1</v>
      </c>
      <c r="F8" s="3">
        <f t="shared" si="3"/>
        <v>5</v>
      </c>
      <c r="G8" s="3">
        <f t="shared" si="4"/>
        <v>6</v>
      </c>
      <c r="H8" s="3">
        <f t="shared" si="5"/>
        <v>1</v>
      </c>
      <c r="I8" s="3">
        <f t="shared" si="6"/>
        <v>1</v>
      </c>
      <c r="J8" s="3">
        <f t="shared" si="7"/>
        <v>2</v>
      </c>
      <c r="K8" s="3">
        <f>IF(E8=0,A8,0)</f>
        <v>0</v>
      </c>
      <c r="L8" s="3">
        <f>IF(G8=0,B8,0)</f>
        <v>0</v>
      </c>
      <c r="M8" s="3" t="str">
        <f t="shared" si="10"/>
        <v>e</v>
      </c>
      <c r="N8" s="3">
        <f t="shared" si="11"/>
        <v>0</v>
      </c>
      <c r="O8" s="3">
        <f t="shared" si="0"/>
        <v>0</v>
      </c>
      <c r="P8" s="3">
        <f t="shared" si="1"/>
        <v>0</v>
      </c>
      <c r="Q8" s="3">
        <f t="shared" si="2"/>
        <v>0</v>
      </c>
      <c r="R8" s="3">
        <f t="shared" si="12"/>
        <v>0</v>
      </c>
      <c r="S8" s="3">
        <f>A8+1</f>
        <v>7</v>
      </c>
      <c r="T8" s="3">
        <f t="shared" si="13"/>
        <v>6</v>
      </c>
      <c r="U8" s="3">
        <f t="shared" si="14"/>
        <v>7</v>
      </c>
      <c r="V8" s="3">
        <f t="shared" si="15"/>
        <v>7</v>
      </c>
      <c r="W8" s="3">
        <f t="shared" si="16"/>
        <v>6</v>
      </c>
      <c r="X8" s="3">
        <f t="shared" si="17"/>
        <v>0</v>
      </c>
      <c r="Y8" s="3">
        <f t="shared" si="18"/>
        <v>6</v>
      </c>
      <c r="Z8" s="3">
        <f t="shared" si="19"/>
        <v>6</v>
      </c>
      <c r="AA8" s="3" t="s">
        <v>20</v>
      </c>
      <c r="AB8" s="3">
        <f>IF(P8=0,0,A8)</f>
        <v>0</v>
      </c>
      <c r="AC8" s="3">
        <f>IF(AB8-A8&lt;0,AB8,AB8+1)</f>
        <v>0</v>
      </c>
      <c r="AD8" s="3">
        <f t="shared" si="20"/>
        <v>0</v>
      </c>
      <c r="AE8" s="3">
        <f t="shared" si="21"/>
        <v>0</v>
      </c>
      <c r="AF8" s="3">
        <f t="shared" si="22"/>
        <v>0</v>
      </c>
      <c r="AG8" s="3">
        <f t="shared" si="23"/>
        <v>6</v>
      </c>
      <c r="AH8" s="3">
        <f t="shared" si="24"/>
        <v>6</v>
      </c>
      <c r="AI8" s="3">
        <f t="shared" si="25"/>
        <v>6</v>
      </c>
      <c r="AJ8" s="3" t="str">
        <f t="shared" si="26"/>
        <v>f</v>
      </c>
      <c r="AK8" s="1">
        <f t="shared" si="27"/>
        <v>1.2</v>
      </c>
      <c r="AL8" s="1">
        <f t="shared" si="28"/>
        <v>12</v>
      </c>
      <c r="AM8" s="1">
        <f t="shared" si="29"/>
        <v>0</v>
      </c>
      <c r="AN8" s="1">
        <f t="shared" si="30"/>
        <v>0</v>
      </c>
      <c r="AO8" s="1">
        <f t="shared" si="33"/>
        <v>0</v>
      </c>
      <c r="AP8" s="3">
        <f t="shared" si="31"/>
        <v>0</v>
      </c>
      <c r="AQ8" s="1">
        <f t="shared" si="32"/>
        <v>0</v>
      </c>
      <c r="BB8" s="1">
        <f>Q8+AB8</f>
        <v>0</v>
      </c>
    </row>
    <row r="9" spans="1:54" thickTop="1" thickBot="1" x14ac:dyDescent="0.45">
      <c r="A9" s="4">
        <v>7</v>
      </c>
      <c r="B9" s="3" t="s">
        <v>6</v>
      </c>
      <c r="C9" s="3">
        <v>6</v>
      </c>
      <c r="D9" s="3">
        <v>7</v>
      </c>
      <c r="E9" s="3">
        <v>1</v>
      </c>
      <c r="F9" s="3">
        <f t="shared" si="3"/>
        <v>5</v>
      </c>
      <c r="G9" s="3">
        <f t="shared" si="4"/>
        <v>7</v>
      </c>
      <c r="H9" s="3">
        <f t="shared" si="5"/>
        <v>0</v>
      </c>
      <c r="I9" s="3">
        <f t="shared" si="6"/>
        <v>2</v>
      </c>
      <c r="J9" s="3">
        <f t="shared" si="7"/>
        <v>3</v>
      </c>
      <c r="K9" s="3">
        <f t="shared" si="8"/>
        <v>0</v>
      </c>
      <c r="L9" s="3">
        <f t="shared" ref="L9:L10" si="34">IF(G9=0,B9,0)</f>
        <v>0</v>
      </c>
      <c r="M9" s="3">
        <f t="shared" si="10"/>
        <v>0</v>
      </c>
      <c r="N9" s="3">
        <f t="shared" si="11"/>
        <v>0</v>
      </c>
      <c r="O9" s="3">
        <f t="shared" si="0"/>
        <v>0</v>
      </c>
      <c r="P9" s="3">
        <f t="shared" si="1"/>
        <v>0</v>
      </c>
      <c r="Q9" s="3">
        <f t="shared" si="2"/>
        <v>0</v>
      </c>
      <c r="R9" s="3">
        <f t="shared" si="12"/>
        <v>0</v>
      </c>
      <c r="S9" s="3">
        <f>A9+1</f>
        <v>8</v>
      </c>
      <c r="T9" s="3">
        <f t="shared" si="13"/>
        <v>7</v>
      </c>
      <c r="U9" s="3">
        <f t="shared" si="14"/>
        <v>8</v>
      </c>
      <c r="V9" s="3">
        <f t="shared" si="15"/>
        <v>8</v>
      </c>
      <c r="W9" s="3">
        <f t="shared" si="16"/>
        <v>7</v>
      </c>
      <c r="X9" s="3">
        <f t="shared" si="17"/>
        <v>0</v>
      </c>
      <c r="Y9" s="3">
        <f t="shared" si="18"/>
        <v>7</v>
      </c>
      <c r="Z9" s="3">
        <f t="shared" si="19"/>
        <v>7</v>
      </c>
      <c r="AA9" s="3" t="s">
        <v>20</v>
      </c>
      <c r="AB9" s="3">
        <f>IF(P9=0,0,A9)</f>
        <v>0</v>
      </c>
      <c r="AC9" s="3">
        <f>IF(AB9-A9&lt;0,AB9,AB9+1)</f>
        <v>0</v>
      </c>
      <c r="AD9" s="3">
        <f t="shared" si="20"/>
        <v>0</v>
      </c>
      <c r="AE9" s="3">
        <f t="shared" si="21"/>
        <v>0</v>
      </c>
      <c r="AF9" s="3">
        <f t="shared" si="22"/>
        <v>0</v>
      </c>
      <c r="AG9" s="3">
        <f t="shared" si="23"/>
        <v>7</v>
      </c>
      <c r="AH9" s="3">
        <f t="shared" si="24"/>
        <v>7</v>
      </c>
      <c r="AI9" s="3">
        <f t="shared" si="25"/>
        <v>7</v>
      </c>
      <c r="AJ9" s="3" t="str">
        <f t="shared" si="26"/>
        <v>g</v>
      </c>
      <c r="AK9" s="1">
        <f t="shared" si="27"/>
        <v>1.4</v>
      </c>
      <c r="AL9" s="1">
        <f t="shared" si="28"/>
        <v>14</v>
      </c>
      <c r="AM9" s="1">
        <f t="shared" si="29"/>
        <v>0</v>
      </c>
      <c r="AN9" s="1">
        <f t="shared" si="30"/>
        <v>0</v>
      </c>
      <c r="AO9" s="1">
        <f t="shared" si="33"/>
        <v>0</v>
      </c>
      <c r="AP9" s="3">
        <f t="shared" si="31"/>
        <v>0</v>
      </c>
      <c r="AQ9" s="1">
        <f t="shared" si="32"/>
        <v>0</v>
      </c>
      <c r="BB9" s="1">
        <f>Q9+AB9</f>
        <v>0</v>
      </c>
    </row>
    <row r="10" spans="1:54" thickTop="1" thickBot="1" x14ac:dyDescent="0.45">
      <c r="A10" s="4">
        <v>8</v>
      </c>
      <c r="B10" s="3" t="s">
        <v>7</v>
      </c>
      <c r="C10" s="3">
        <v>7</v>
      </c>
      <c r="D10" s="3">
        <v>8</v>
      </c>
      <c r="E10" s="3">
        <v>1</v>
      </c>
      <c r="F10" s="3">
        <f t="shared" si="3"/>
        <v>5</v>
      </c>
      <c r="G10" s="3">
        <f t="shared" si="4"/>
        <v>8</v>
      </c>
      <c r="H10" s="3">
        <f t="shared" si="5"/>
        <v>0</v>
      </c>
      <c r="I10" s="3">
        <f t="shared" si="6"/>
        <v>3</v>
      </c>
      <c r="J10" s="3">
        <f t="shared" si="7"/>
        <v>4</v>
      </c>
      <c r="K10" s="3">
        <f t="shared" si="8"/>
        <v>0</v>
      </c>
      <c r="L10" s="3">
        <f t="shared" si="34"/>
        <v>0</v>
      </c>
      <c r="M10" s="3">
        <f t="shared" si="10"/>
        <v>0</v>
      </c>
      <c r="N10" s="3">
        <f t="shared" si="11"/>
        <v>0</v>
      </c>
      <c r="O10" s="3" t="str">
        <f t="shared" si="0"/>
        <v>i</v>
      </c>
      <c r="P10" s="3">
        <f t="shared" si="1"/>
        <v>0</v>
      </c>
      <c r="Q10" s="3">
        <f t="shared" si="2"/>
        <v>0</v>
      </c>
      <c r="R10" s="3">
        <f t="shared" si="12"/>
        <v>0</v>
      </c>
      <c r="S10" s="3">
        <f>A10+1</f>
        <v>9</v>
      </c>
      <c r="T10" s="3">
        <f t="shared" si="13"/>
        <v>8</v>
      </c>
      <c r="U10" s="3">
        <f t="shared" si="14"/>
        <v>9</v>
      </c>
      <c r="V10" s="3">
        <f t="shared" si="15"/>
        <v>9</v>
      </c>
      <c r="W10" s="3">
        <f t="shared" si="16"/>
        <v>8</v>
      </c>
      <c r="X10" s="3">
        <f t="shared" si="17"/>
        <v>0</v>
      </c>
      <c r="Y10" s="3">
        <f t="shared" si="18"/>
        <v>8</v>
      </c>
      <c r="Z10" s="3">
        <f t="shared" si="19"/>
        <v>8</v>
      </c>
      <c r="AA10" s="3" t="s">
        <v>20</v>
      </c>
      <c r="AB10" s="3">
        <f>IF(P10=0,0,A10)</f>
        <v>0</v>
      </c>
      <c r="AC10" s="3">
        <f>IF(AB10-A10&lt;0,AB10,AB10+1)</f>
        <v>0</v>
      </c>
      <c r="AD10" s="3">
        <f t="shared" si="20"/>
        <v>0</v>
      </c>
      <c r="AE10" s="3">
        <f t="shared" si="21"/>
        <v>0</v>
      </c>
      <c r="AF10" s="3">
        <f t="shared" si="22"/>
        <v>0</v>
      </c>
      <c r="AG10" s="3">
        <f t="shared" si="23"/>
        <v>8</v>
      </c>
      <c r="AH10" s="3">
        <f t="shared" si="24"/>
        <v>8</v>
      </c>
      <c r="AI10" s="3">
        <f t="shared" si="25"/>
        <v>8</v>
      </c>
      <c r="AJ10" s="3" t="str">
        <f t="shared" si="26"/>
        <v>h</v>
      </c>
      <c r="AK10" s="1">
        <f t="shared" si="27"/>
        <v>1.6</v>
      </c>
      <c r="AL10" s="1">
        <f t="shared" si="28"/>
        <v>16</v>
      </c>
      <c r="AM10" s="1">
        <f t="shared" si="29"/>
        <v>0</v>
      </c>
      <c r="AN10" s="1">
        <f t="shared" si="30"/>
        <v>0</v>
      </c>
      <c r="AO10" s="1">
        <f t="shared" si="33"/>
        <v>0</v>
      </c>
      <c r="AP10" s="3">
        <f t="shared" si="31"/>
        <v>0</v>
      </c>
      <c r="AQ10" s="1">
        <f t="shared" si="32"/>
        <v>0</v>
      </c>
      <c r="BB10" s="1">
        <f>Q10+AB10</f>
        <v>0</v>
      </c>
    </row>
    <row r="11" spans="1:54" thickTop="1" thickBot="1" x14ac:dyDescent="0.45">
      <c r="A11" s="4">
        <v>9</v>
      </c>
      <c r="B11" s="3" t="s">
        <v>8</v>
      </c>
      <c r="C11" s="3">
        <v>8</v>
      </c>
      <c r="D11" s="3">
        <v>9</v>
      </c>
      <c r="E11" s="3">
        <v>0</v>
      </c>
      <c r="F11" s="3">
        <f t="shared" si="3"/>
        <v>9</v>
      </c>
      <c r="G11" s="3">
        <f t="shared" si="4"/>
        <v>0</v>
      </c>
      <c r="H11" s="3">
        <f t="shared" si="5"/>
        <v>-1</v>
      </c>
      <c r="I11" s="3">
        <f t="shared" si="6"/>
        <v>0</v>
      </c>
      <c r="J11" s="3">
        <f t="shared" si="7"/>
        <v>1</v>
      </c>
      <c r="K11" s="3">
        <f>IF(E11=0,A11,0)</f>
        <v>9</v>
      </c>
      <c r="L11" s="3" t="str">
        <f>IF(G11=0,B11,0)</f>
        <v>i</v>
      </c>
      <c r="M11" s="3">
        <f t="shared" si="10"/>
        <v>0</v>
      </c>
      <c r="N11" s="3">
        <f t="shared" si="11"/>
        <v>0</v>
      </c>
      <c r="O11" s="3">
        <f t="shared" si="0"/>
        <v>0</v>
      </c>
      <c r="P11" s="3">
        <f t="shared" si="1"/>
        <v>0</v>
      </c>
      <c r="Q11" s="3">
        <f t="shared" si="2"/>
        <v>0</v>
      </c>
      <c r="R11" s="3">
        <f t="shared" si="12"/>
        <v>0</v>
      </c>
      <c r="S11" s="3">
        <f>A11+1</f>
        <v>10</v>
      </c>
      <c r="T11" s="3">
        <f t="shared" si="13"/>
        <v>9</v>
      </c>
      <c r="U11" s="3">
        <f t="shared" si="14"/>
        <v>10</v>
      </c>
      <c r="V11" s="3">
        <f t="shared" si="15"/>
        <v>10</v>
      </c>
      <c r="W11" s="3">
        <f t="shared" si="16"/>
        <v>10</v>
      </c>
      <c r="X11" s="3">
        <f t="shared" si="17"/>
        <v>1</v>
      </c>
      <c r="Y11" s="3">
        <f t="shared" si="18"/>
        <v>10</v>
      </c>
      <c r="Z11" s="3">
        <f t="shared" si="19"/>
        <v>10</v>
      </c>
      <c r="AA11" s="3" t="s">
        <v>20</v>
      </c>
      <c r="AB11" s="3">
        <f>IF(P11=0,0,A11)</f>
        <v>0</v>
      </c>
      <c r="AC11" s="3">
        <f>IF(AB11-A11&lt;0,AB11,AB11+1)</f>
        <v>0</v>
      </c>
      <c r="AD11" s="3">
        <f t="shared" si="20"/>
        <v>0</v>
      </c>
      <c r="AE11" s="3">
        <f t="shared" si="21"/>
        <v>0</v>
      </c>
      <c r="AF11" s="3">
        <f t="shared" si="22"/>
        <v>0</v>
      </c>
      <c r="AG11" s="3">
        <f t="shared" si="23"/>
        <v>9</v>
      </c>
      <c r="AH11" s="3">
        <f t="shared" si="24"/>
        <v>10</v>
      </c>
      <c r="AI11" s="3">
        <f t="shared" si="25"/>
        <v>9</v>
      </c>
      <c r="AJ11" s="3" t="str">
        <f t="shared" si="26"/>
        <v>j</v>
      </c>
      <c r="AK11" s="1">
        <f t="shared" si="27"/>
        <v>1.8</v>
      </c>
      <c r="AL11" s="1">
        <f t="shared" si="28"/>
        <v>18</v>
      </c>
      <c r="AM11" s="1">
        <f t="shared" si="29"/>
        <v>0</v>
      </c>
      <c r="AN11" s="1">
        <f t="shared" si="30"/>
        <v>0</v>
      </c>
      <c r="AO11" s="1">
        <f t="shared" si="33"/>
        <v>0</v>
      </c>
      <c r="AP11" s="3">
        <f t="shared" si="31"/>
        <v>0</v>
      </c>
      <c r="AQ11" s="1">
        <f t="shared" si="32"/>
        <v>0</v>
      </c>
      <c r="BB11" s="1">
        <f>Q11+AB11</f>
        <v>0</v>
      </c>
    </row>
    <row r="12" spans="1:54" thickTop="1" thickBot="1" x14ac:dyDescent="0.45">
      <c r="A12" s="4">
        <v>10</v>
      </c>
      <c r="B12" s="3" t="s">
        <v>9</v>
      </c>
      <c r="C12" s="3">
        <v>9</v>
      </c>
      <c r="D12" s="3">
        <v>10</v>
      </c>
      <c r="E12" s="3">
        <v>1</v>
      </c>
      <c r="F12" s="3">
        <f t="shared" si="3"/>
        <v>9</v>
      </c>
      <c r="G12" s="3">
        <f t="shared" si="4"/>
        <v>10</v>
      </c>
      <c r="H12" s="3">
        <f t="shared" si="5"/>
        <v>1</v>
      </c>
      <c r="I12" s="3">
        <f t="shared" si="6"/>
        <v>1</v>
      </c>
      <c r="J12" s="3">
        <f t="shared" si="7"/>
        <v>2</v>
      </c>
      <c r="K12" s="3">
        <f t="shared" si="8"/>
        <v>0</v>
      </c>
      <c r="L12" s="3">
        <f t="shared" ref="L12" si="35">IF(G12=0,B12,0)</f>
        <v>0</v>
      </c>
      <c r="M12" s="3" t="str">
        <f t="shared" si="10"/>
        <v>i</v>
      </c>
      <c r="N12" s="3" t="str">
        <f t="shared" si="11"/>
        <v>i</v>
      </c>
      <c r="O12" s="3">
        <f t="shared" si="0"/>
        <v>0</v>
      </c>
      <c r="P12" s="3">
        <f t="shared" si="1"/>
        <v>0</v>
      </c>
      <c r="Q12" s="3">
        <f>IF(N12=0,0,A12)</f>
        <v>10</v>
      </c>
      <c r="R12" s="3">
        <f t="shared" si="12"/>
        <v>9</v>
      </c>
      <c r="S12" s="3">
        <f>A12+1</f>
        <v>11</v>
      </c>
      <c r="T12" s="3">
        <f t="shared" si="13"/>
        <v>9</v>
      </c>
      <c r="U12" s="3">
        <f t="shared" si="14"/>
        <v>10</v>
      </c>
      <c r="V12" s="3">
        <f t="shared" si="15"/>
        <v>9</v>
      </c>
      <c r="W12" s="3">
        <f t="shared" si="16"/>
        <v>8</v>
      </c>
      <c r="X12" s="3">
        <f t="shared" si="17"/>
        <v>-2</v>
      </c>
      <c r="Y12" s="3">
        <f t="shared" si="18"/>
        <v>9</v>
      </c>
      <c r="Z12" s="3">
        <f t="shared" si="19"/>
        <v>9</v>
      </c>
      <c r="AA12" s="3" t="s">
        <v>20</v>
      </c>
      <c r="AB12" s="3">
        <f>IF(P12=0,0,A12)</f>
        <v>0</v>
      </c>
      <c r="AC12" s="3">
        <f>IF(AB12-A12&lt;0,AB12,AB12+1)</f>
        <v>0</v>
      </c>
      <c r="AD12" s="3">
        <f t="shared" si="20"/>
        <v>0</v>
      </c>
      <c r="AE12" s="3">
        <f t="shared" si="21"/>
        <v>0</v>
      </c>
      <c r="AF12" s="3">
        <f t="shared" si="22"/>
        <v>0</v>
      </c>
      <c r="AG12" s="3">
        <f t="shared" si="23"/>
        <v>10</v>
      </c>
      <c r="AH12" s="3">
        <f t="shared" si="24"/>
        <v>9</v>
      </c>
      <c r="AI12" s="3">
        <f t="shared" si="25"/>
        <v>10</v>
      </c>
      <c r="AJ12" s="3" t="str">
        <f t="shared" si="26"/>
        <v>i</v>
      </c>
      <c r="AK12" s="1">
        <f t="shared" si="27"/>
        <v>2</v>
      </c>
      <c r="AL12" s="1">
        <f t="shared" si="28"/>
        <v>20</v>
      </c>
      <c r="AM12" s="1">
        <f t="shared" si="29"/>
        <v>0</v>
      </c>
      <c r="AN12" s="1">
        <f t="shared" si="30"/>
        <v>20</v>
      </c>
      <c r="AO12" s="1">
        <f t="shared" si="33"/>
        <v>20</v>
      </c>
      <c r="AP12" s="6" t="str">
        <f t="shared" si="31"/>
        <v>i</v>
      </c>
      <c r="AQ12" s="7">
        <f t="shared" si="32"/>
        <v>10</v>
      </c>
      <c r="BB12" s="1">
        <f>Q12+AB12</f>
        <v>10</v>
      </c>
    </row>
    <row r="13" spans="1:54" thickTop="1" thickBot="1" x14ac:dyDescent="0.45">
      <c r="A13" s="4">
        <v>11</v>
      </c>
      <c r="B13" s="3" t="s">
        <v>10</v>
      </c>
      <c r="C13" s="3">
        <v>10</v>
      </c>
      <c r="D13" s="3">
        <v>11</v>
      </c>
      <c r="E13" s="3">
        <v>1</v>
      </c>
      <c r="F13" s="3">
        <f t="shared" si="3"/>
        <v>9</v>
      </c>
      <c r="G13" s="3">
        <f t="shared" si="4"/>
        <v>11</v>
      </c>
      <c r="H13" s="3">
        <f t="shared" si="5"/>
        <v>0</v>
      </c>
      <c r="I13" s="3">
        <f t="shared" si="6"/>
        <v>2</v>
      </c>
      <c r="J13" s="3">
        <f t="shared" si="7"/>
        <v>3</v>
      </c>
      <c r="K13" s="3">
        <f>IF(E13=0,A13,0)</f>
        <v>0</v>
      </c>
      <c r="L13" s="3">
        <f>IF(G13=0,B13,0)</f>
        <v>0</v>
      </c>
      <c r="M13" s="3">
        <f t="shared" si="10"/>
        <v>0</v>
      </c>
      <c r="N13" s="3">
        <f t="shared" si="11"/>
        <v>0</v>
      </c>
      <c r="O13" s="3">
        <f t="shared" si="0"/>
        <v>0</v>
      </c>
      <c r="P13" s="3">
        <f t="shared" si="1"/>
        <v>0</v>
      </c>
      <c r="Q13" s="3">
        <f t="shared" ref="Q13:Q28" si="36">IF(N13=0,0,A13)</f>
        <v>0</v>
      </c>
      <c r="R13" s="3">
        <f t="shared" si="12"/>
        <v>0</v>
      </c>
      <c r="S13" s="3">
        <f>A13+1</f>
        <v>12</v>
      </c>
      <c r="T13" s="3">
        <f t="shared" si="13"/>
        <v>11</v>
      </c>
      <c r="U13" s="3">
        <f t="shared" si="14"/>
        <v>12</v>
      </c>
      <c r="V13" s="3">
        <f t="shared" si="15"/>
        <v>12</v>
      </c>
      <c r="W13" s="3">
        <f t="shared" si="16"/>
        <v>12</v>
      </c>
      <c r="X13" s="3">
        <f t="shared" si="17"/>
        <v>1</v>
      </c>
      <c r="Y13" s="3">
        <f t="shared" si="18"/>
        <v>12</v>
      </c>
      <c r="Z13" s="3">
        <f t="shared" si="19"/>
        <v>11</v>
      </c>
      <c r="AA13" s="3" t="s">
        <v>20</v>
      </c>
      <c r="AB13" s="3">
        <f>IF(P13=0,0,A13)</f>
        <v>0</v>
      </c>
      <c r="AC13" s="3">
        <f>IF(AB13-A13&lt;0,AB13,AB13+1)</f>
        <v>0</v>
      </c>
      <c r="AD13" s="3">
        <f t="shared" si="20"/>
        <v>0</v>
      </c>
      <c r="AE13" s="3">
        <f t="shared" si="21"/>
        <v>0</v>
      </c>
      <c r="AF13" s="3">
        <f t="shared" si="22"/>
        <v>0</v>
      </c>
      <c r="AG13" s="3">
        <f t="shared" si="23"/>
        <v>11</v>
      </c>
      <c r="AH13" s="3">
        <f t="shared" si="24"/>
        <v>11</v>
      </c>
      <c r="AI13" s="3">
        <f t="shared" si="25"/>
        <v>11</v>
      </c>
      <c r="AJ13" s="3" t="str">
        <f t="shared" si="26"/>
        <v>k</v>
      </c>
      <c r="AK13" s="1">
        <f t="shared" si="27"/>
        <v>2.2000000000000002</v>
      </c>
      <c r="AL13" s="1">
        <f t="shared" si="28"/>
        <v>22</v>
      </c>
      <c r="AM13" s="1">
        <f t="shared" si="29"/>
        <v>0</v>
      </c>
      <c r="AN13" s="1">
        <f t="shared" si="30"/>
        <v>0</v>
      </c>
      <c r="AO13" s="1">
        <f t="shared" si="33"/>
        <v>0</v>
      </c>
      <c r="AP13" s="3">
        <f t="shared" si="31"/>
        <v>0</v>
      </c>
      <c r="AQ13" s="1">
        <f t="shared" si="32"/>
        <v>0</v>
      </c>
      <c r="BB13" s="1">
        <f>Q13+AB13</f>
        <v>0</v>
      </c>
    </row>
    <row r="14" spans="1:54" thickTop="1" thickBot="1" x14ac:dyDescent="0.45">
      <c r="A14" s="4">
        <v>12</v>
      </c>
      <c r="B14" s="3" t="s">
        <v>11</v>
      </c>
      <c r="C14" s="3">
        <v>11</v>
      </c>
      <c r="D14" s="3">
        <v>12</v>
      </c>
      <c r="E14" s="3">
        <v>1</v>
      </c>
      <c r="F14" s="3">
        <f t="shared" si="3"/>
        <v>9</v>
      </c>
      <c r="G14" s="3">
        <f t="shared" si="4"/>
        <v>12</v>
      </c>
      <c r="H14" s="3">
        <f t="shared" si="5"/>
        <v>0</v>
      </c>
      <c r="I14" s="3">
        <f t="shared" si="6"/>
        <v>3</v>
      </c>
      <c r="J14" s="3">
        <f t="shared" si="7"/>
        <v>4</v>
      </c>
      <c r="K14" s="3">
        <f t="shared" si="8"/>
        <v>0</v>
      </c>
      <c r="L14" s="3">
        <f t="shared" ref="L14:L16" si="37">IF(G14=0,B14,0)</f>
        <v>0</v>
      </c>
      <c r="M14" s="3">
        <f t="shared" si="10"/>
        <v>0</v>
      </c>
      <c r="N14" s="3">
        <f t="shared" si="11"/>
        <v>0</v>
      </c>
      <c r="O14" s="3">
        <f t="shared" si="0"/>
        <v>0</v>
      </c>
      <c r="P14" s="3">
        <f t="shared" si="1"/>
        <v>0</v>
      </c>
      <c r="Q14" s="3">
        <f t="shared" si="36"/>
        <v>0</v>
      </c>
      <c r="R14" s="3">
        <f t="shared" si="12"/>
        <v>0</v>
      </c>
      <c r="S14" s="3">
        <f>A14+1</f>
        <v>13</v>
      </c>
      <c r="T14" s="3">
        <f t="shared" si="13"/>
        <v>12</v>
      </c>
      <c r="U14" s="3">
        <f t="shared" si="14"/>
        <v>13</v>
      </c>
      <c r="V14" s="3">
        <f t="shared" si="15"/>
        <v>13</v>
      </c>
      <c r="W14" s="3">
        <f t="shared" si="16"/>
        <v>13</v>
      </c>
      <c r="X14" s="3">
        <f t="shared" si="17"/>
        <v>1</v>
      </c>
      <c r="Y14" s="3">
        <f t="shared" si="18"/>
        <v>13</v>
      </c>
      <c r="Z14" s="3">
        <f t="shared" si="19"/>
        <v>12</v>
      </c>
      <c r="AA14" s="3" t="s">
        <v>20</v>
      </c>
      <c r="AB14" s="3">
        <f>IF(P14=0,0,A14)</f>
        <v>0</v>
      </c>
      <c r="AC14" s="3">
        <f>IF(AB14-A14&lt;0,AB14,AB14+1)</f>
        <v>0</v>
      </c>
      <c r="AD14" s="3">
        <f t="shared" si="20"/>
        <v>0</v>
      </c>
      <c r="AE14" s="3">
        <f t="shared" si="21"/>
        <v>0</v>
      </c>
      <c r="AF14" s="3">
        <f t="shared" si="22"/>
        <v>0</v>
      </c>
      <c r="AG14" s="3">
        <f t="shared" si="23"/>
        <v>12</v>
      </c>
      <c r="AH14" s="3">
        <f t="shared" si="24"/>
        <v>12</v>
      </c>
      <c r="AI14" s="3">
        <f t="shared" si="25"/>
        <v>12</v>
      </c>
      <c r="AJ14" s="3" t="str">
        <f t="shared" si="26"/>
        <v>l</v>
      </c>
      <c r="AK14" s="1">
        <f t="shared" si="27"/>
        <v>2.4</v>
      </c>
      <c r="AL14" s="1">
        <f t="shared" si="28"/>
        <v>24</v>
      </c>
      <c r="AM14" s="1">
        <f t="shared" si="29"/>
        <v>0</v>
      </c>
      <c r="AN14" s="1">
        <f t="shared" si="30"/>
        <v>0</v>
      </c>
      <c r="AO14" s="1">
        <f t="shared" si="33"/>
        <v>0</v>
      </c>
      <c r="AP14" s="3">
        <f t="shared" si="31"/>
        <v>0</v>
      </c>
      <c r="AQ14" s="1">
        <f t="shared" si="32"/>
        <v>0</v>
      </c>
      <c r="BB14" s="1">
        <f>Q14+AB14</f>
        <v>0</v>
      </c>
    </row>
    <row r="15" spans="1:54" thickTop="1" thickBot="1" x14ac:dyDescent="0.45">
      <c r="A15" s="4">
        <v>13</v>
      </c>
      <c r="B15" s="3" t="s">
        <v>12</v>
      </c>
      <c r="C15" s="3">
        <v>12</v>
      </c>
      <c r="D15" s="3">
        <v>13</v>
      </c>
      <c r="E15" s="3">
        <v>1</v>
      </c>
      <c r="F15" s="3">
        <f t="shared" si="3"/>
        <v>9</v>
      </c>
      <c r="G15" s="3">
        <f t="shared" si="4"/>
        <v>13</v>
      </c>
      <c r="H15" s="3">
        <f t="shared" si="5"/>
        <v>0</v>
      </c>
      <c r="I15" s="3">
        <f t="shared" si="6"/>
        <v>4</v>
      </c>
      <c r="J15" s="3">
        <f t="shared" si="7"/>
        <v>5</v>
      </c>
      <c r="K15" s="3">
        <f t="shared" si="8"/>
        <v>0</v>
      </c>
      <c r="L15" s="3">
        <f t="shared" si="37"/>
        <v>0</v>
      </c>
      <c r="M15" s="3">
        <f t="shared" si="10"/>
        <v>0</v>
      </c>
      <c r="N15" s="3">
        <f t="shared" si="11"/>
        <v>0</v>
      </c>
      <c r="O15" s="3">
        <f t="shared" si="0"/>
        <v>0</v>
      </c>
      <c r="P15" s="3">
        <f t="shared" si="1"/>
        <v>0</v>
      </c>
      <c r="Q15" s="3">
        <f t="shared" si="36"/>
        <v>0</v>
      </c>
      <c r="R15" s="3">
        <f t="shared" si="12"/>
        <v>0</v>
      </c>
      <c r="S15" s="3">
        <f>A15+1</f>
        <v>14</v>
      </c>
      <c r="T15" s="3">
        <f t="shared" si="13"/>
        <v>13</v>
      </c>
      <c r="U15" s="3">
        <f t="shared" si="14"/>
        <v>14</v>
      </c>
      <c r="V15" s="3">
        <f t="shared" si="15"/>
        <v>14</v>
      </c>
      <c r="W15" s="3">
        <f t="shared" si="16"/>
        <v>14</v>
      </c>
      <c r="X15" s="3">
        <f t="shared" si="17"/>
        <v>1</v>
      </c>
      <c r="Y15" s="3">
        <f t="shared" si="18"/>
        <v>14</v>
      </c>
      <c r="Z15" s="3">
        <f t="shared" si="19"/>
        <v>13</v>
      </c>
      <c r="AA15" s="3" t="s">
        <v>20</v>
      </c>
      <c r="AB15" s="3">
        <f>IF(P15=0,0,A15)</f>
        <v>0</v>
      </c>
      <c r="AC15" s="3">
        <f>IF(AB15-A15&lt;0,AB15,AB15+1)</f>
        <v>0</v>
      </c>
      <c r="AD15" s="3">
        <f t="shared" si="20"/>
        <v>0</v>
      </c>
      <c r="AE15" s="3">
        <f t="shared" si="21"/>
        <v>0</v>
      </c>
      <c r="AF15" s="3">
        <f t="shared" si="22"/>
        <v>0</v>
      </c>
      <c r="AG15" s="3">
        <f t="shared" si="23"/>
        <v>13</v>
      </c>
      <c r="AH15" s="3">
        <f t="shared" si="24"/>
        <v>13</v>
      </c>
      <c r="AI15" s="3">
        <f t="shared" si="25"/>
        <v>13</v>
      </c>
      <c r="AJ15" s="3" t="str">
        <f t="shared" si="26"/>
        <v>m</v>
      </c>
      <c r="AK15" s="1">
        <f t="shared" si="27"/>
        <v>2.6</v>
      </c>
      <c r="AL15" s="1">
        <f t="shared" si="28"/>
        <v>26</v>
      </c>
      <c r="AM15" s="1">
        <f t="shared" si="29"/>
        <v>0</v>
      </c>
      <c r="AN15" s="1">
        <f t="shared" si="30"/>
        <v>0</v>
      </c>
      <c r="AO15" s="1">
        <f t="shared" si="33"/>
        <v>0</v>
      </c>
      <c r="AP15" s="3">
        <f t="shared" si="31"/>
        <v>0</v>
      </c>
      <c r="AQ15" s="1">
        <f t="shared" si="32"/>
        <v>0</v>
      </c>
      <c r="BB15" s="1">
        <f>Q15+AB15</f>
        <v>0</v>
      </c>
    </row>
    <row r="16" spans="1:54" thickTop="1" thickBot="1" x14ac:dyDescent="0.45">
      <c r="A16" s="4">
        <v>14</v>
      </c>
      <c r="B16" s="3" t="s">
        <v>13</v>
      </c>
      <c r="C16" s="3">
        <v>13</v>
      </c>
      <c r="D16" s="3">
        <v>14</v>
      </c>
      <c r="E16" s="3">
        <v>1</v>
      </c>
      <c r="F16" s="3">
        <f t="shared" si="3"/>
        <v>9</v>
      </c>
      <c r="G16" s="3">
        <f t="shared" si="4"/>
        <v>14</v>
      </c>
      <c r="H16" s="3">
        <f t="shared" si="5"/>
        <v>0</v>
      </c>
      <c r="I16" s="3">
        <f t="shared" si="6"/>
        <v>5</v>
      </c>
      <c r="J16" s="3">
        <f t="shared" si="7"/>
        <v>6</v>
      </c>
      <c r="K16" s="3">
        <f t="shared" si="8"/>
        <v>0</v>
      </c>
      <c r="L16" s="3">
        <f t="shared" si="37"/>
        <v>0</v>
      </c>
      <c r="M16" s="3">
        <f t="shared" si="10"/>
        <v>0</v>
      </c>
      <c r="N16" s="3">
        <f t="shared" si="11"/>
        <v>0</v>
      </c>
      <c r="O16" s="3" t="str">
        <f t="shared" si="0"/>
        <v>o</v>
      </c>
      <c r="P16" s="3">
        <f t="shared" si="1"/>
        <v>0</v>
      </c>
      <c r="Q16" s="3">
        <f t="shared" si="36"/>
        <v>0</v>
      </c>
      <c r="R16" s="3">
        <f t="shared" si="12"/>
        <v>0</v>
      </c>
      <c r="S16" s="3">
        <f>A16+1</f>
        <v>15</v>
      </c>
      <c r="T16" s="3">
        <f t="shared" si="13"/>
        <v>14</v>
      </c>
      <c r="U16" s="3">
        <f t="shared" si="14"/>
        <v>15</v>
      </c>
      <c r="V16" s="3">
        <f t="shared" si="15"/>
        <v>15</v>
      </c>
      <c r="W16" s="3">
        <f t="shared" si="16"/>
        <v>15</v>
      </c>
      <c r="X16" s="3">
        <f t="shared" si="17"/>
        <v>1</v>
      </c>
      <c r="Y16" s="3">
        <f t="shared" si="18"/>
        <v>15</v>
      </c>
      <c r="Z16" s="3">
        <f t="shared" si="19"/>
        <v>14</v>
      </c>
      <c r="AA16" s="3" t="s">
        <v>20</v>
      </c>
      <c r="AB16" s="3">
        <f>IF(P16=0,0,A16)</f>
        <v>0</v>
      </c>
      <c r="AC16" s="3">
        <f>IF(AB16-A16&lt;0,AB16,AB16+1)</f>
        <v>0</v>
      </c>
      <c r="AD16" s="3">
        <f t="shared" si="20"/>
        <v>0</v>
      </c>
      <c r="AE16" s="3">
        <f t="shared" si="21"/>
        <v>0</v>
      </c>
      <c r="AF16" s="3">
        <f t="shared" si="22"/>
        <v>0</v>
      </c>
      <c r="AG16" s="3">
        <f t="shared" si="23"/>
        <v>14</v>
      </c>
      <c r="AH16" s="3">
        <f t="shared" si="24"/>
        <v>14</v>
      </c>
      <c r="AI16" s="3">
        <f t="shared" si="25"/>
        <v>14</v>
      </c>
      <c r="AJ16" s="3" t="str">
        <f t="shared" si="26"/>
        <v>n</v>
      </c>
      <c r="AK16" s="1">
        <f t="shared" si="27"/>
        <v>2.8</v>
      </c>
      <c r="AL16" s="1">
        <f t="shared" si="28"/>
        <v>28</v>
      </c>
      <c r="AM16" s="1">
        <f t="shared" si="29"/>
        <v>0</v>
      </c>
      <c r="AN16" s="1">
        <f t="shared" si="30"/>
        <v>0</v>
      </c>
      <c r="AO16" s="1">
        <f t="shared" si="33"/>
        <v>0</v>
      </c>
      <c r="AP16" s="3">
        <f t="shared" si="31"/>
        <v>0</v>
      </c>
      <c r="AQ16" s="1">
        <f t="shared" si="32"/>
        <v>0</v>
      </c>
      <c r="BB16" s="1">
        <f>Q16+AB16</f>
        <v>0</v>
      </c>
    </row>
    <row r="17" spans="1:54" thickTop="1" thickBot="1" x14ac:dyDescent="0.45">
      <c r="A17" s="4">
        <v>15</v>
      </c>
      <c r="B17" s="3" t="s">
        <v>14</v>
      </c>
      <c r="C17" s="3">
        <v>14</v>
      </c>
      <c r="D17" s="3">
        <v>15</v>
      </c>
      <c r="E17" s="3">
        <v>0</v>
      </c>
      <c r="F17" s="3">
        <f t="shared" si="3"/>
        <v>15</v>
      </c>
      <c r="G17" s="3">
        <f t="shared" si="4"/>
        <v>0</v>
      </c>
      <c r="H17" s="3">
        <f t="shared" si="5"/>
        <v>-1</v>
      </c>
      <c r="I17" s="3">
        <f t="shared" si="6"/>
        <v>0</v>
      </c>
      <c r="J17" s="3">
        <f t="shared" si="7"/>
        <v>1</v>
      </c>
      <c r="K17" s="3">
        <f>IF(E17=0,A17,0)</f>
        <v>15</v>
      </c>
      <c r="L17" s="3" t="str">
        <f>IF(G17=0,B17,0)</f>
        <v>o</v>
      </c>
      <c r="M17" s="3">
        <f t="shared" si="10"/>
        <v>0</v>
      </c>
      <c r="N17" s="3">
        <f t="shared" si="11"/>
        <v>0</v>
      </c>
      <c r="O17" s="3">
        <f t="shared" si="0"/>
        <v>0</v>
      </c>
      <c r="P17" s="3">
        <f t="shared" si="1"/>
        <v>0</v>
      </c>
      <c r="Q17" s="3">
        <f t="shared" si="36"/>
        <v>0</v>
      </c>
      <c r="R17" s="3">
        <f t="shared" si="12"/>
        <v>0</v>
      </c>
      <c r="S17" s="3">
        <f>A17+1</f>
        <v>16</v>
      </c>
      <c r="T17" s="3">
        <f t="shared" si="13"/>
        <v>15</v>
      </c>
      <c r="U17" s="3">
        <f t="shared" si="14"/>
        <v>16</v>
      </c>
      <c r="V17" s="3">
        <f t="shared" si="15"/>
        <v>16</v>
      </c>
      <c r="W17" s="3">
        <f t="shared" si="16"/>
        <v>16</v>
      </c>
      <c r="X17" s="3">
        <f t="shared" si="17"/>
        <v>1</v>
      </c>
      <c r="Y17" s="3">
        <f t="shared" si="18"/>
        <v>16</v>
      </c>
      <c r="Z17" s="3">
        <f t="shared" si="19"/>
        <v>15</v>
      </c>
      <c r="AA17" s="3" t="s">
        <v>20</v>
      </c>
      <c r="AB17" s="3">
        <f>IF(P17=0,0,A17)</f>
        <v>0</v>
      </c>
      <c r="AC17" s="3">
        <f>IF(AB17-A17&lt;0,AB17,AB17+1)</f>
        <v>0</v>
      </c>
      <c r="AD17" s="3">
        <f t="shared" si="20"/>
        <v>0</v>
      </c>
      <c r="AE17" s="3">
        <f t="shared" si="21"/>
        <v>0</v>
      </c>
      <c r="AF17" s="3">
        <f t="shared" si="22"/>
        <v>0</v>
      </c>
      <c r="AG17" s="3">
        <f t="shared" si="23"/>
        <v>15</v>
      </c>
      <c r="AH17" s="3">
        <f t="shared" si="24"/>
        <v>15</v>
      </c>
      <c r="AI17" s="3">
        <f t="shared" si="25"/>
        <v>15</v>
      </c>
      <c r="AJ17" s="3" t="str">
        <f t="shared" si="26"/>
        <v>o</v>
      </c>
      <c r="AK17" s="1">
        <f t="shared" si="27"/>
        <v>3</v>
      </c>
      <c r="AL17" s="1">
        <f t="shared" si="28"/>
        <v>30</v>
      </c>
      <c r="AM17" s="1">
        <f t="shared" si="29"/>
        <v>0</v>
      </c>
      <c r="AN17" s="1">
        <f t="shared" si="30"/>
        <v>30</v>
      </c>
      <c r="AO17" s="1">
        <f t="shared" si="33"/>
        <v>30</v>
      </c>
      <c r="AP17" s="6" t="str">
        <f t="shared" si="31"/>
        <v>o</v>
      </c>
      <c r="AQ17" s="7">
        <f t="shared" si="32"/>
        <v>15</v>
      </c>
      <c r="BB17" s="1">
        <f>Q17+AB17</f>
        <v>0</v>
      </c>
    </row>
    <row r="18" spans="1:54" thickTop="1" thickBot="1" x14ac:dyDescent="0.45">
      <c r="A18" s="4">
        <v>16</v>
      </c>
      <c r="B18" s="3" t="s">
        <v>15</v>
      </c>
      <c r="C18" s="3">
        <v>15</v>
      </c>
      <c r="D18" s="3">
        <v>16</v>
      </c>
      <c r="E18" s="3">
        <v>1</v>
      </c>
      <c r="F18" s="3">
        <f t="shared" si="3"/>
        <v>15</v>
      </c>
      <c r="G18" s="3">
        <f t="shared" si="4"/>
        <v>16</v>
      </c>
      <c r="H18" s="3">
        <f t="shared" si="5"/>
        <v>1</v>
      </c>
      <c r="I18" s="3">
        <f t="shared" si="6"/>
        <v>1</v>
      </c>
      <c r="J18" s="3">
        <f t="shared" si="7"/>
        <v>2</v>
      </c>
      <c r="K18" s="3">
        <f>IF(E18=0,A18,0)</f>
        <v>0</v>
      </c>
      <c r="L18" s="3">
        <f>IF(G18=0,B18,0)</f>
        <v>0</v>
      </c>
      <c r="M18" s="3" t="str">
        <f t="shared" si="10"/>
        <v>o</v>
      </c>
      <c r="N18" s="3">
        <f t="shared" si="11"/>
        <v>0</v>
      </c>
      <c r="O18" s="3">
        <f t="shared" si="0"/>
        <v>0</v>
      </c>
      <c r="P18" s="3">
        <f t="shared" si="1"/>
        <v>0</v>
      </c>
      <c r="Q18" s="3">
        <f t="shared" si="36"/>
        <v>0</v>
      </c>
      <c r="R18" s="3">
        <f t="shared" si="12"/>
        <v>0</v>
      </c>
      <c r="S18" s="3">
        <f>A18+1</f>
        <v>17</v>
      </c>
      <c r="T18" s="3">
        <f t="shared" si="13"/>
        <v>16</v>
      </c>
      <c r="U18" s="3">
        <f t="shared" si="14"/>
        <v>17</v>
      </c>
      <c r="V18" s="3">
        <f t="shared" si="15"/>
        <v>17</v>
      </c>
      <c r="W18" s="3">
        <f t="shared" si="16"/>
        <v>17</v>
      </c>
      <c r="X18" s="3">
        <f t="shared" si="17"/>
        <v>1</v>
      </c>
      <c r="Y18" s="3">
        <f t="shared" si="18"/>
        <v>17</v>
      </c>
      <c r="Z18" s="3">
        <f t="shared" si="19"/>
        <v>16</v>
      </c>
      <c r="AA18" s="3" t="s">
        <v>20</v>
      </c>
      <c r="AB18" s="3">
        <f>IF(P18=0,0,A18)</f>
        <v>0</v>
      </c>
      <c r="AC18" s="3">
        <f>IF(AB18-A18&lt;0,AB18,AB18+1)</f>
        <v>0</v>
      </c>
      <c r="AD18" s="3">
        <f t="shared" si="20"/>
        <v>0</v>
      </c>
      <c r="AE18" s="3">
        <f t="shared" si="21"/>
        <v>0</v>
      </c>
      <c r="AF18" s="3">
        <f t="shared" si="22"/>
        <v>0</v>
      </c>
      <c r="AG18" s="3">
        <f t="shared" si="23"/>
        <v>16</v>
      </c>
      <c r="AH18" s="3">
        <f t="shared" si="24"/>
        <v>16</v>
      </c>
      <c r="AI18" s="3">
        <f t="shared" si="25"/>
        <v>16</v>
      </c>
      <c r="AJ18" s="3" t="str">
        <f t="shared" si="26"/>
        <v>p</v>
      </c>
      <c r="AK18" s="1">
        <f t="shared" si="27"/>
        <v>3.2</v>
      </c>
      <c r="AL18" s="1">
        <f t="shared" si="28"/>
        <v>32</v>
      </c>
      <c r="AM18" s="1">
        <f t="shared" si="29"/>
        <v>0</v>
      </c>
      <c r="AN18" s="1">
        <f t="shared" si="30"/>
        <v>0</v>
      </c>
      <c r="AO18" s="1">
        <f t="shared" si="33"/>
        <v>0</v>
      </c>
      <c r="AP18" s="3">
        <f t="shared" si="31"/>
        <v>0</v>
      </c>
      <c r="AQ18" s="1">
        <f t="shared" si="32"/>
        <v>0</v>
      </c>
      <c r="BB18" s="1">
        <f>Q18+AB18</f>
        <v>0</v>
      </c>
    </row>
    <row r="19" spans="1:54" thickTop="1" thickBot="1" x14ac:dyDescent="0.45">
      <c r="A19" s="4">
        <v>17</v>
      </c>
      <c r="B19" s="3" t="s">
        <v>16</v>
      </c>
      <c r="C19" s="3">
        <v>16</v>
      </c>
      <c r="D19" s="3">
        <v>17</v>
      </c>
      <c r="E19" s="3">
        <v>1</v>
      </c>
      <c r="F19" s="3">
        <f t="shared" si="3"/>
        <v>15</v>
      </c>
      <c r="G19" s="3">
        <f t="shared" si="4"/>
        <v>17</v>
      </c>
      <c r="H19" s="3">
        <f t="shared" si="5"/>
        <v>0</v>
      </c>
      <c r="I19" s="3">
        <f t="shared" si="6"/>
        <v>2</v>
      </c>
      <c r="J19" s="3">
        <f t="shared" si="7"/>
        <v>3</v>
      </c>
      <c r="K19" s="3">
        <f t="shared" ref="K19:K21" si="38">IF(E19=0,A19,0)</f>
        <v>0</v>
      </c>
      <c r="L19" s="3">
        <f t="shared" ref="L19:L21" si="39">IF(G19=0,B19,0)</f>
        <v>0</v>
      </c>
      <c r="M19" s="3">
        <f t="shared" si="10"/>
        <v>0</v>
      </c>
      <c r="N19" s="3">
        <f t="shared" si="11"/>
        <v>0</v>
      </c>
      <c r="O19" s="3">
        <f t="shared" si="0"/>
        <v>0</v>
      </c>
      <c r="P19" s="3">
        <f t="shared" si="1"/>
        <v>0</v>
      </c>
      <c r="Q19" s="3">
        <f t="shared" si="36"/>
        <v>0</v>
      </c>
      <c r="R19" s="3">
        <f t="shared" si="12"/>
        <v>0</v>
      </c>
      <c r="S19" s="3">
        <f>A19+1</f>
        <v>18</v>
      </c>
      <c r="T19" s="3">
        <f t="shared" si="13"/>
        <v>17</v>
      </c>
      <c r="U19" s="3">
        <f t="shared" si="14"/>
        <v>18</v>
      </c>
      <c r="V19" s="3">
        <f t="shared" si="15"/>
        <v>18</v>
      </c>
      <c r="W19" s="3">
        <f t="shared" si="16"/>
        <v>18</v>
      </c>
      <c r="X19" s="3">
        <f t="shared" si="17"/>
        <v>1</v>
      </c>
      <c r="Y19" s="3">
        <f t="shared" si="18"/>
        <v>18</v>
      </c>
      <c r="Z19" s="3">
        <f t="shared" si="19"/>
        <v>17</v>
      </c>
      <c r="AA19" s="3" t="s">
        <v>20</v>
      </c>
      <c r="AB19" s="3">
        <f>IF(P19=0,0,A19)</f>
        <v>0</v>
      </c>
      <c r="AC19" s="3">
        <f>IF(AB19-A19&lt;0,AB19,AB19+1)</f>
        <v>0</v>
      </c>
      <c r="AD19" s="3">
        <f t="shared" si="20"/>
        <v>0</v>
      </c>
      <c r="AE19" s="3">
        <f t="shared" si="21"/>
        <v>0</v>
      </c>
      <c r="AF19" s="3">
        <f t="shared" si="22"/>
        <v>0</v>
      </c>
      <c r="AG19" s="3">
        <f t="shared" si="23"/>
        <v>17</v>
      </c>
      <c r="AH19" s="3">
        <f t="shared" si="24"/>
        <v>17</v>
      </c>
      <c r="AI19" s="3">
        <f t="shared" si="25"/>
        <v>17</v>
      </c>
      <c r="AJ19" s="3" t="str">
        <f t="shared" si="26"/>
        <v>q</v>
      </c>
      <c r="AK19" s="1">
        <f t="shared" si="27"/>
        <v>3.4</v>
      </c>
      <c r="AL19" s="1">
        <f t="shared" si="28"/>
        <v>34</v>
      </c>
      <c r="AM19" s="1">
        <f t="shared" si="29"/>
        <v>0</v>
      </c>
      <c r="AN19" s="1">
        <f t="shared" si="30"/>
        <v>0</v>
      </c>
      <c r="AO19" s="1">
        <f t="shared" si="33"/>
        <v>0</v>
      </c>
      <c r="AP19" s="3">
        <f t="shared" si="31"/>
        <v>0</v>
      </c>
      <c r="AQ19" s="1">
        <f t="shared" si="32"/>
        <v>0</v>
      </c>
      <c r="BB19" s="1">
        <f>Q19+AB19</f>
        <v>0</v>
      </c>
    </row>
    <row r="20" spans="1:54" thickTop="1" thickBot="1" x14ac:dyDescent="0.45">
      <c r="A20" s="4">
        <v>18</v>
      </c>
      <c r="B20" s="3" t="s">
        <v>17</v>
      </c>
      <c r="C20" s="3">
        <v>17</v>
      </c>
      <c r="D20" s="3">
        <v>18</v>
      </c>
      <c r="E20" s="3">
        <v>1</v>
      </c>
      <c r="F20" s="3">
        <f t="shared" si="3"/>
        <v>15</v>
      </c>
      <c r="G20" s="3">
        <f t="shared" si="4"/>
        <v>18</v>
      </c>
      <c r="H20" s="3">
        <f t="shared" si="5"/>
        <v>0</v>
      </c>
      <c r="I20" s="3">
        <f t="shared" si="6"/>
        <v>3</v>
      </c>
      <c r="J20" s="3">
        <f t="shared" si="7"/>
        <v>4</v>
      </c>
      <c r="K20" s="3">
        <f t="shared" si="38"/>
        <v>0</v>
      </c>
      <c r="L20" s="3">
        <f t="shared" si="39"/>
        <v>0</v>
      </c>
      <c r="M20" s="3">
        <f t="shared" si="10"/>
        <v>0</v>
      </c>
      <c r="N20" s="3">
        <f t="shared" si="11"/>
        <v>0</v>
      </c>
      <c r="O20" s="3">
        <f t="shared" si="0"/>
        <v>0</v>
      </c>
      <c r="P20" s="3">
        <f t="shared" si="1"/>
        <v>0</v>
      </c>
      <c r="Q20" s="3">
        <f t="shared" si="36"/>
        <v>0</v>
      </c>
      <c r="R20" s="3">
        <f t="shared" si="12"/>
        <v>0</v>
      </c>
      <c r="S20" s="3">
        <f>A20+1</f>
        <v>19</v>
      </c>
      <c r="T20" s="3">
        <f t="shared" si="13"/>
        <v>18</v>
      </c>
      <c r="U20" s="3">
        <f t="shared" si="14"/>
        <v>19</v>
      </c>
      <c r="V20" s="3">
        <f t="shared" si="15"/>
        <v>19</v>
      </c>
      <c r="W20" s="3">
        <f t="shared" si="16"/>
        <v>19</v>
      </c>
      <c r="X20" s="3">
        <f t="shared" si="17"/>
        <v>1</v>
      </c>
      <c r="Y20" s="3">
        <f t="shared" si="18"/>
        <v>19</v>
      </c>
      <c r="Z20" s="3">
        <f t="shared" si="19"/>
        <v>18</v>
      </c>
      <c r="AA20" s="3" t="s">
        <v>20</v>
      </c>
      <c r="AB20" s="3">
        <f>IF(P20=0,0,A20)</f>
        <v>0</v>
      </c>
      <c r="AC20" s="3">
        <f>IF(AB20-A20&lt;0,AB20,AB20+1)</f>
        <v>0</v>
      </c>
      <c r="AD20" s="3">
        <f t="shared" si="20"/>
        <v>0</v>
      </c>
      <c r="AE20" s="3">
        <f t="shared" si="21"/>
        <v>0</v>
      </c>
      <c r="AF20" s="3">
        <f t="shared" si="22"/>
        <v>0</v>
      </c>
      <c r="AG20" s="3">
        <f t="shared" si="23"/>
        <v>18</v>
      </c>
      <c r="AH20" s="3">
        <f t="shared" si="24"/>
        <v>18</v>
      </c>
      <c r="AI20" s="3">
        <f t="shared" si="25"/>
        <v>18</v>
      </c>
      <c r="AJ20" s="3" t="str">
        <f t="shared" si="26"/>
        <v>r</v>
      </c>
      <c r="AK20" s="1">
        <f t="shared" si="27"/>
        <v>3.6</v>
      </c>
      <c r="AL20" s="1">
        <f t="shared" si="28"/>
        <v>36</v>
      </c>
      <c r="AM20" s="1">
        <f t="shared" si="29"/>
        <v>0</v>
      </c>
      <c r="AN20" s="1">
        <f t="shared" si="30"/>
        <v>0</v>
      </c>
      <c r="AO20" s="1">
        <f t="shared" si="33"/>
        <v>0</v>
      </c>
      <c r="AP20" s="3">
        <f t="shared" si="31"/>
        <v>0</v>
      </c>
      <c r="AQ20" s="1">
        <f t="shared" si="32"/>
        <v>0</v>
      </c>
      <c r="BB20" s="1">
        <f>Q20+AB20</f>
        <v>0</v>
      </c>
    </row>
    <row r="21" spans="1:54" thickTop="1" thickBot="1" x14ac:dyDescent="0.45">
      <c r="A21" s="4">
        <v>19</v>
      </c>
      <c r="B21" s="3" t="s">
        <v>18</v>
      </c>
      <c r="C21" s="3">
        <v>18</v>
      </c>
      <c r="D21" s="3">
        <v>19</v>
      </c>
      <c r="E21" s="3">
        <v>1</v>
      </c>
      <c r="F21" s="3">
        <f t="shared" si="3"/>
        <v>15</v>
      </c>
      <c r="G21" s="3">
        <f t="shared" si="4"/>
        <v>19</v>
      </c>
      <c r="H21" s="3">
        <f t="shared" si="5"/>
        <v>0</v>
      </c>
      <c r="I21" s="3">
        <f t="shared" si="6"/>
        <v>4</v>
      </c>
      <c r="J21" s="3">
        <f t="shared" si="7"/>
        <v>5</v>
      </c>
      <c r="K21" s="3">
        <f t="shared" si="38"/>
        <v>0</v>
      </c>
      <c r="L21" s="3">
        <f t="shared" si="39"/>
        <v>0</v>
      </c>
      <c r="M21" s="3">
        <f t="shared" si="10"/>
        <v>0</v>
      </c>
      <c r="N21" s="3">
        <f t="shared" si="11"/>
        <v>0</v>
      </c>
      <c r="O21" s="3">
        <f t="shared" si="0"/>
        <v>0</v>
      </c>
      <c r="P21" s="3">
        <f t="shared" si="1"/>
        <v>0</v>
      </c>
      <c r="Q21" s="3">
        <f t="shared" si="36"/>
        <v>0</v>
      </c>
      <c r="R21" s="3">
        <f t="shared" si="12"/>
        <v>0</v>
      </c>
      <c r="S21" s="3">
        <f>A21+1</f>
        <v>20</v>
      </c>
      <c r="T21" s="3">
        <f t="shared" si="13"/>
        <v>19</v>
      </c>
      <c r="U21" s="3">
        <f t="shared" si="14"/>
        <v>20</v>
      </c>
      <c r="V21" s="3">
        <f t="shared" si="15"/>
        <v>20</v>
      </c>
      <c r="W21" s="3">
        <f t="shared" si="16"/>
        <v>20</v>
      </c>
      <c r="X21" s="3">
        <f t="shared" si="17"/>
        <v>1</v>
      </c>
      <c r="Y21" s="3">
        <f t="shared" si="18"/>
        <v>20</v>
      </c>
      <c r="Z21" s="3">
        <f t="shared" si="19"/>
        <v>19</v>
      </c>
      <c r="AA21" s="3" t="s">
        <v>20</v>
      </c>
      <c r="AB21" s="3">
        <f>IF(P21=0,0,A21)</f>
        <v>0</v>
      </c>
      <c r="AC21" s="3">
        <f>IF(AB21-A21&lt;0,AB21,AB21+1)</f>
        <v>0</v>
      </c>
      <c r="AD21" s="3">
        <f t="shared" si="20"/>
        <v>0</v>
      </c>
      <c r="AE21" s="3">
        <f t="shared" si="21"/>
        <v>0</v>
      </c>
      <c r="AF21" s="3">
        <f t="shared" si="22"/>
        <v>0</v>
      </c>
      <c r="AG21" s="3">
        <f t="shared" si="23"/>
        <v>19</v>
      </c>
      <c r="AH21" s="3">
        <f t="shared" si="24"/>
        <v>19</v>
      </c>
      <c r="AI21" s="3">
        <f t="shared" si="25"/>
        <v>19</v>
      </c>
      <c r="AJ21" s="3" t="str">
        <f t="shared" si="26"/>
        <v>s</v>
      </c>
      <c r="AK21" s="1">
        <f t="shared" si="27"/>
        <v>3.8</v>
      </c>
      <c r="AL21" s="1">
        <f t="shared" si="28"/>
        <v>38</v>
      </c>
      <c r="AM21" s="1">
        <f t="shared" si="29"/>
        <v>0</v>
      </c>
      <c r="AN21" s="1">
        <f t="shared" si="30"/>
        <v>0</v>
      </c>
      <c r="AO21" s="1">
        <f t="shared" si="33"/>
        <v>0</v>
      </c>
      <c r="AP21" s="3">
        <f t="shared" si="31"/>
        <v>0</v>
      </c>
      <c r="AQ21" s="1">
        <f t="shared" si="32"/>
        <v>0</v>
      </c>
      <c r="BB21" s="1">
        <f>Q21+AB21</f>
        <v>0</v>
      </c>
    </row>
    <row r="22" spans="1:54" thickTop="1" thickBot="1" x14ac:dyDescent="0.45">
      <c r="A22" s="4">
        <v>20</v>
      </c>
      <c r="B22" s="3" t="s">
        <v>19</v>
      </c>
      <c r="C22" s="3">
        <v>19</v>
      </c>
      <c r="D22" s="3">
        <v>20</v>
      </c>
      <c r="E22" s="3">
        <v>1</v>
      </c>
      <c r="F22" s="3">
        <f t="shared" si="3"/>
        <v>15</v>
      </c>
      <c r="G22" s="3">
        <f t="shared" si="4"/>
        <v>20</v>
      </c>
      <c r="H22" s="3">
        <f t="shared" si="5"/>
        <v>0</v>
      </c>
      <c r="I22" s="3">
        <f t="shared" si="6"/>
        <v>5</v>
      </c>
      <c r="J22" s="3">
        <f t="shared" si="7"/>
        <v>6</v>
      </c>
      <c r="K22" s="3">
        <f>IF(E22=0,A22,0)</f>
        <v>0</v>
      </c>
      <c r="L22" s="3">
        <f>IF(G22=0,B22,0)</f>
        <v>0</v>
      </c>
      <c r="M22" s="3">
        <f t="shared" si="10"/>
        <v>0</v>
      </c>
      <c r="N22" s="3">
        <f t="shared" si="11"/>
        <v>0</v>
      </c>
      <c r="O22" s="3" t="str">
        <f>L23</f>
        <v>u</v>
      </c>
      <c r="P22" s="3" t="str">
        <f>IF(MOD(A22,5)=0,O22,0)</f>
        <v>u</v>
      </c>
      <c r="Q22" s="3">
        <f t="shared" si="36"/>
        <v>0</v>
      </c>
      <c r="R22" s="3">
        <f t="shared" si="12"/>
        <v>0</v>
      </c>
      <c r="S22" s="3">
        <f>A22+1</f>
        <v>21</v>
      </c>
      <c r="T22" s="3">
        <f t="shared" si="13"/>
        <v>20</v>
      </c>
      <c r="U22" s="3">
        <f t="shared" si="14"/>
        <v>21</v>
      </c>
      <c r="V22" s="3">
        <f t="shared" si="15"/>
        <v>21</v>
      </c>
      <c r="W22" s="3">
        <f t="shared" si="16"/>
        <v>21</v>
      </c>
      <c r="X22" s="3">
        <f t="shared" si="17"/>
        <v>1</v>
      </c>
      <c r="Y22" s="3">
        <f t="shared" si="18"/>
        <v>21</v>
      </c>
      <c r="Z22" s="3">
        <f t="shared" si="19"/>
        <v>20</v>
      </c>
      <c r="AA22" s="3" t="s">
        <v>20</v>
      </c>
      <c r="AB22" s="3">
        <f>IF(P22=0,0,A22)</f>
        <v>20</v>
      </c>
      <c r="AC22" s="3">
        <f>IF(AB22-A22&lt;0,AB22,AB22+1)</f>
        <v>21</v>
      </c>
      <c r="AD22" s="3">
        <f t="shared" si="20"/>
        <v>0</v>
      </c>
      <c r="AE22" s="3">
        <f t="shared" si="21"/>
        <v>0</v>
      </c>
      <c r="AF22" s="3">
        <f t="shared" si="22"/>
        <v>21</v>
      </c>
      <c r="AG22" s="3">
        <f t="shared" si="23"/>
        <v>41</v>
      </c>
      <c r="AH22" s="3">
        <f t="shared" si="24"/>
        <v>21</v>
      </c>
      <c r="AI22" s="3">
        <f t="shared" si="25"/>
        <v>20</v>
      </c>
      <c r="AJ22" s="3" t="str">
        <f t="shared" si="26"/>
        <v>u</v>
      </c>
      <c r="AK22" s="1">
        <f t="shared" si="27"/>
        <v>4</v>
      </c>
      <c r="AL22" s="1">
        <f t="shared" si="28"/>
        <v>40</v>
      </c>
      <c r="AM22" s="1">
        <f t="shared" si="29"/>
        <v>0</v>
      </c>
      <c r="AN22" s="1">
        <f t="shared" si="30"/>
        <v>40</v>
      </c>
      <c r="AO22" s="1">
        <f t="shared" si="33"/>
        <v>40</v>
      </c>
      <c r="AP22" s="6" t="str">
        <f t="shared" si="31"/>
        <v>u</v>
      </c>
      <c r="AQ22" s="7">
        <f t="shared" si="32"/>
        <v>20</v>
      </c>
      <c r="BB22" s="1">
        <f>Q22+AB22</f>
        <v>20</v>
      </c>
    </row>
    <row r="23" spans="1:54" thickTop="1" thickBot="1" x14ac:dyDescent="0.45">
      <c r="A23" s="4">
        <v>21</v>
      </c>
      <c r="B23" s="3" t="s">
        <v>20</v>
      </c>
      <c r="C23" s="3">
        <v>20</v>
      </c>
      <c r="D23" s="3">
        <v>21</v>
      </c>
      <c r="E23" s="3">
        <v>0</v>
      </c>
      <c r="F23" s="3">
        <f t="shared" si="3"/>
        <v>21</v>
      </c>
      <c r="G23" s="3">
        <f t="shared" si="4"/>
        <v>0</v>
      </c>
      <c r="H23" s="3">
        <f t="shared" si="5"/>
        <v>-1</v>
      </c>
      <c r="I23" s="3">
        <f t="shared" si="6"/>
        <v>0</v>
      </c>
      <c r="J23" s="3">
        <f t="shared" si="7"/>
        <v>1</v>
      </c>
      <c r="K23" s="3">
        <f t="shared" ref="K23" si="40">IF(E23=0,A23,0)</f>
        <v>21</v>
      </c>
      <c r="L23" s="3" t="str">
        <f t="shared" ref="L23" si="41">IF(G23=0,B23,0)</f>
        <v>u</v>
      </c>
      <c r="M23" s="3">
        <f t="shared" si="10"/>
        <v>0</v>
      </c>
      <c r="N23" s="3">
        <f t="shared" si="11"/>
        <v>0</v>
      </c>
      <c r="O23" s="3">
        <f t="shared" ref="O23:O28" si="42">L24</f>
        <v>0</v>
      </c>
      <c r="P23" s="3">
        <f t="shared" ref="P23:P28" si="43">IF(MOD(A23,5)=0,O23,0)</f>
        <v>0</v>
      </c>
      <c r="Q23" s="3">
        <f t="shared" si="36"/>
        <v>0</v>
      </c>
      <c r="R23" s="3">
        <f t="shared" si="12"/>
        <v>0</v>
      </c>
      <c r="S23" s="3">
        <f>A23+1</f>
        <v>22</v>
      </c>
      <c r="T23" s="3">
        <f t="shared" si="13"/>
        <v>21</v>
      </c>
      <c r="U23" s="3">
        <f t="shared" si="14"/>
        <v>22</v>
      </c>
      <c r="V23" s="3">
        <f t="shared" si="15"/>
        <v>22</v>
      </c>
      <c r="W23" s="3">
        <f t="shared" si="16"/>
        <v>22</v>
      </c>
      <c r="X23" s="3">
        <f t="shared" si="17"/>
        <v>1</v>
      </c>
      <c r="Y23" s="3">
        <f t="shared" si="18"/>
        <v>22</v>
      </c>
      <c r="Z23" s="3">
        <f t="shared" si="19"/>
        <v>21</v>
      </c>
      <c r="AA23" s="3" t="s">
        <v>20</v>
      </c>
      <c r="AB23" s="3">
        <f>IF(P23=0,0,A23)</f>
        <v>0</v>
      </c>
      <c r="AC23" s="3">
        <f>IF(AB23-A23&lt;0,AB23,AB23+1)</f>
        <v>0</v>
      </c>
      <c r="AD23" s="3">
        <f t="shared" si="20"/>
        <v>20</v>
      </c>
      <c r="AE23" s="3">
        <f t="shared" si="21"/>
        <v>20</v>
      </c>
      <c r="AF23" s="3">
        <f t="shared" si="22"/>
        <v>20</v>
      </c>
      <c r="AG23" s="3">
        <f t="shared" si="23"/>
        <v>41</v>
      </c>
      <c r="AH23" s="3">
        <f t="shared" si="24"/>
        <v>20</v>
      </c>
      <c r="AI23" s="3">
        <f t="shared" si="25"/>
        <v>21</v>
      </c>
      <c r="AJ23" s="3" t="str">
        <f t="shared" si="26"/>
        <v>t</v>
      </c>
      <c r="AK23" s="1">
        <f t="shared" si="27"/>
        <v>4.2</v>
      </c>
      <c r="AL23" s="1">
        <f t="shared" si="28"/>
        <v>42</v>
      </c>
      <c r="AM23" s="1">
        <f t="shared" si="29"/>
        <v>0</v>
      </c>
      <c r="AN23" s="1">
        <f t="shared" si="30"/>
        <v>0</v>
      </c>
      <c r="AO23" s="1">
        <f t="shared" si="33"/>
        <v>0</v>
      </c>
      <c r="AP23" s="3">
        <f t="shared" si="31"/>
        <v>0</v>
      </c>
      <c r="AQ23" s="1">
        <f t="shared" si="32"/>
        <v>0</v>
      </c>
      <c r="BB23" s="1">
        <f>Q23+AB23</f>
        <v>0</v>
      </c>
    </row>
    <row r="24" spans="1:54" thickTop="1" thickBot="1" x14ac:dyDescent="0.45">
      <c r="A24" s="4">
        <v>22</v>
      </c>
      <c r="B24" s="3" t="s">
        <v>21</v>
      </c>
      <c r="C24" s="3">
        <v>21</v>
      </c>
      <c r="D24" s="3">
        <v>22</v>
      </c>
      <c r="E24" s="3">
        <v>1</v>
      </c>
      <c r="F24" s="3">
        <f t="shared" si="3"/>
        <v>21</v>
      </c>
      <c r="G24" s="3">
        <f t="shared" si="4"/>
        <v>22</v>
      </c>
      <c r="H24" s="3">
        <f t="shared" si="5"/>
        <v>1</v>
      </c>
      <c r="I24" s="3">
        <f t="shared" si="6"/>
        <v>1</v>
      </c>
      <c r="J24" s="3">
        <f t="shared" si="7"/>
        <v>2</v>
      </c>
      <c r="K24" s="3">
        <f>IF(E24=0,A24,0)</f>
        <v>0</v>
      </c>
      <c r="L24" s="3">
        <f>IF(G24=0,B24,0)</f>
        <v>0</v>
      </c>
      <c r="M24" s="3" t="str">
        <f t="shared" si="10"/>
        <v>u</v>
      </c>
      <c r="N24" s="3">
        <f t="shared" si="11"/>
        <v>0</v>
      </c>
      <c r="O24" s="3">
        <f t="shared" si="42"/>
        <v>0</v>
      </c>
      <c r="P24" s="3">
        <f t="shared" si="43"/>
        <v>0</v>
      </c>
      <c r="Q24" s="3">
        <f t="shared" si="36"/>
        <v>0</v>
      </c>
      <c r="R24" s="3">
        <f t="shared" si="12"/>
        <v>0</v>
      </c>
      <c r="S24" s="3">
        <f>A24+1</f>
        <v>23</v>
      </c>
      <c r="T24" s="3">
        <f t="shared" si="13"/>
        <v>22</v>
      </c>
      <c r="U24" s="3">
        <f t="shared" si="14"/>
        <v>23</v>
      </c>
      <c r="V24" s="3">
        <f t="shared" si="15"/>
        <v>23</v>
      </c>
      <c r="W24" s="3">
        <f t="shared" si="16"/>
        <v>23</v>
      </c>
      <c r="X24" s="3">
        <f t="shared" si="17"/>
        <v>1</v>
      </c>
      <c r="Y24" s="3">
        <f t="shared" si="18"/>
        <v>23</v>
      </c>
      <c r="Z24" s="3">
        <f t="shared" si="19"/>
        <v>22</v>
      </c>
      <c r="AA24" s="3" t="s">
        <v>20</v>
      </c>
      <c r="AB24" s="3">
        <f>IF(P24=0,0,A24)</f>
        <v>0</v>
      </c>
      <c r="AC24" s="3">
        <f>IF(AB24-A24&lt;0,AB24,AB24+1)</f>
        <v>0</v>
      </c>
      <c r="AD24" s="3">
        <f t="shared" si="20"/>
        <v>0</v>
      </c>
      <c r="AE24" s="3">
        <f t="shared" si="21"/>
        <v>0</v>
      </c>
      <c r="AF24" s="3">
        <f t="shared" si="22"/>
        <v>0</v>
      </c>
      <c r="AG24" s="3">
        <f t="shared" si="23"/>
        <v>22</v>
      </c>
      <c r="AH24" s="3">
        <f t="shared" si="24"/>
        <v>22</v>
      </c>
      <c r="AI24" s="3">
        <f t="shared" si="25"/>
        <v>22</v>
      </c>
      <c r="AJ24" s="3" t="str">
        <f t="shared" si="26"/>
        <v>v</v>
      </c>
      <c r="AK24" s="1">
        <f t="shared" si="27"/>
        <v>4.4000000000000004</v>
      </c>
      <c r="AL24" s="1">
        <f t="shared" si="28"/>
        <v>44</v>
      </c>
      <c r="AM24" s="1">
        <f t="shared" si="29"/>
        <v>0</v>
      </c>
      <c r="AN24" s="1">
        <f t="shared" si="30"/>
        <v>0</v>
      </c>
      <c r="AO24" s="1">
        <f t="shared" si="33"/>
        <v>0</v>
      </c>
      <c r="AP24" s="3">
        <f t="shared" si="31"/>
        <v>0</v>
      </c>
      <c r="AQ24" s="1">
        <f t="shared" si="32"/>
        <v>0</v>
      </c>
      <c r="BB24" s="1">
        <f>Q24+AB24</f>
        <v>0</v>
      </c>
    </row>
    <row r="25" spans="1:54" thickTop="1" thickBot="1" x14ac:dyDescent="0.45">
      <c r="A25" s="4">
        <v>23</v>
      </c>
      <c r="B25" s="3" t="s">
        <v>22</v>
      </c>
      <c r="C25" s="3">
        <v>22</v>
      </c>
      <c r="D25" s="3">
        <v>23</v>
      </c>
      <c r="E25" s="3">
        <v>1</v>
      </c>
      <c r="F25" s="3">
        <f t="shared" si="3"/>
        <v>21</v>
      </c>
      <c r="G25" s="3">
        <f t="shared" si="4"/>
        <v>23</v>
      </c>
      <c r="H25" s="3">
        <f t="shared" si="5"/>
        <v>0</v>
      </c>
      <c r="I25" s="3">
        <f t="shared" si="6"/>
        <v>2</v>
      </c>
      <c r="J25" s="3">
        <f t="shared" si="7"/>
        <v>3</v>
      </c>
      <c r="K25" s="3">
        <f t="shared" ref="K25:K26" si="44">IF(E25=0,A25,0)</f>
        <v>0</v>
      </c>
      <c r="L25" s="3">
        <f t="shared" ref="L25:L26" si="45">IF(G25=0,B25,0)</f>
        <v>0</v>
      </c>
      <c r="M25" s="3">
        <f t="shared" si="10"/>
        <v>0</v>
      </c>
      <c r="N25" s="3">
        <f t="shared" si="11"/>
        <v>0</v>
      </c>
      <c r="O25" s="3">
        <f t="shared" si="42"/>
        <v>0</v>
      </c>
      <c r="P25" s="3">
        <f t="shared" si="43"/>
        <v>0</v>
      </c>
      <c r="Q25" s="3">
        <f t="shared" si="36"/>
        <v>0</v>
      </c>
      <c r="R25" s="3">
        <f t="shared" si="12"/>
        <v>0</v>
      </c>
      <c r="S25" s="3">
        <f>A25+1</f>
        <v>24</v>
      </c>
      <c r="T25" s="3">
        <f t="shared" si="13"/>
        <v>23</v>
      </c>
      <c r="U25" s="3">
        <f t="shared" si="14"/>
        <v>24</v>
      </c>
      <c r="V25" s="3">
        <f t="shared" si="15"/>
        <v>24</v>
      </c>
      <c r="W25" s="3">
        <f t="shared" si="16"/>
        <v>24</v>
      </c>
      <c r="X25" s="3">
        <f t="shared" si="17"/>
        <v>1</v>
      </c>
      <c r="Y25" s="3">
        <f t="shared" si="18"/>
        <v>24</v>
      </c>
      <c r="Z25" s="3">
        <f t="shared" si="19"/>
        <v>23</v>
      </c>
      <c r="AA25" s="3" t="s">
        <v>20</v>
      </c>
      <c r="AB25" s="3">
        <f>IF(P25=0,0,A25)</f>
        <v>0</v>
      </c>
      <c r="AC25" s="3">
        <f>IF(AB25-A25&lt;0,AB25,AB25+1)</f>
        <v>0</v>
      </c>
      <c r="AD25" s="3">
        <f t="shared" si="20"/>
        <v>0</v>
      </c>
      <c r="AE25" s="3">
        <f t="shared" si="21"/>
        <v>0</v>
      </c>
      <c r="AF25" s="3">
        <f t="shared" si="22"/>
        <v>0</v>
      </c>
      <c r="AG25" s="3">
        <f t="shared" si="23"/>
        <v>23</v>
      </c>
      <c r="AH25" s="3">
        <f t="shared" si="24"/>
        <v>23</v>
      </c>
      <c r="AI25" s="3">
        <f t="shared" si="25"/>
        <v>23</v>
      </c>
      <c r="AJ25" s="3" t="str">
        <f t="shared" si="26"/>
        <v>w</v>
      </c>
      <c r="AK25" s="1">
        <f t="shared" si="27"/>
        <v>4.5999999999999996</v>
      </c>
      <c r="AL25" s="1">
        <f t="shared" si="28"/>
        <v>46</v>
      </c>
      <c r="AM25" s="1">
        <f t="shared" si="29"/>
        <v>0</v>
      </c>
      <c r="AN25" s="1">
        <f t="shared" si="30"/>
        <v>0</v>
      </c>
      <c r="AO25" s="1">
        <f t="shared" si="33"/>
        <v>0</v>
      </c>
      <c r="AP25" s="3">
        <f t="shared" si="31"/>
        <v>0</v>
      </c>
      <c r="AQ25" s="1">
        <f t="shared" si="32"/>
        <v>0</v>
      </c>
      <c r="BB25" s="1">
        <f>Q25+AB25</f>
        <v>0</v>
      </c>
    </row>
    <row r="26" spans="1:54" thickTop="1" thickBot="1" x14ac:dyDescent="0.45">
      <c r="A26" s="4">
        <v>24</v>
      </c>
      <c r="B26" s="3" t="s">
        <v>23</v>
      </c>
      <c r="C26" s="3">
        <v>23</v>
      </c>
      <c r="D26" s="3">
        <v>24</v>
      </c>
      <c r="E26" s="3">
        <v>1</v>
      </c>
      <c r="F26" s="3">
        <f t="shared" si="3"/>
        <v>21</v>
      </c>
      <c r="G26" s="3">
        <f t="shared" si="4"/>
        <v>24</v>
      </c>
      <c r="H26" s="3">
        <f t="shared" si="5"/>
        <v>0</v>
      </c>
      <c r="I26" s="3">
        <f t="shared" si="6"/>
        <v>3</v>
      </c>
      <c r="J26" s="3">
        <f t="shared" si="7"/>
        <v>4</v>
      </c>
      <c r="K26" s="3">
        <f t="shared" si="44"/>
        <v>0</v>
      </c>
      <c r="L26" s="3">
        <f t="shared" si="45"/>
        <v>0</v>
      </c>
      <c r="M26" s="3">
        <f t="shared" si="10"/>
        <v>0</v>
      </c>
      <c r="N26" s="3">
        <f t="shared" si="11"/>
        <v>0</v>
      </c>
      <c r="O26" s="3">
        <f t="shared" si="42"/>
        <v>0</v>
      </c>
      <c r="P26" s="3">
        <f t="shared" si="43"/>
        <v>0</v>
      </c>
      <c r="Q26" s="3">
        <f t="shared" si="36"/>
        <v>0</v>
      </c>
      <c r="R26" s="3">
        <f t="shared" si="12"/>
        <v>0</v>
      </c>
      <c r="S26" s="3">
        <f>A26+1</f>
        <v>25</v>
      </c>
      <c r="T26" s="3">
        <f t="shared" si="13"/>
        <v>24</v>
      </c>
      <c r="U26" s="3">
        <f t="shared" si="14"/>
        <v>25</v>
      </c>
      <c r="V26" s="3">
        <f t="shared" si="15"/>
        <v>25</v>
      </c>
      <c r="W26" s="3">
        <f t="shared" si="16"/>
        <v>25</v>
      </c>
      <c r="X26" s="3">
        <f t="shared" si="17"/>
        <v>1</v>
      </c>
      <c r="Y26" s="3">
        <f t="shared" si="18"/>
        <v>25</v>
      </c>
      <c r="Z26" s="3">
        <f t="shared" si="19"/>
        <v>24</v>
      </c>
      <c r="AA26" s="3" t="s">
        <v>20</v>
      </c>
      <c r="AB26" s="3">
        <f>IF(P26=0,0,A26)</f>
        <v>0</v>
      </c>
      <c r="AC26" s="3">
        <f>IF(AB26-A26&lt;0,AB26,AB26+1)</f>
        <v>0</v>
      </c>
      <c r="AD26" s="3">
        <f t="shared" si="20"/>
        <v>0</v>
      </c>
      <c r="AE26" s="3">
        <f t="shared" si="21"/>
        <v>0</v>
      </c>
      <c r="AF26" s="3">
        <f t="shared" si="22"/>
        <v>0</v>
      </c>
      <c r="AG26" s="3">
        <f t="shared" si="23"/>
        <v>24</v>
      </c>
      <c r="AH26" s="3">
        <f t="shared" si="24"/>
        <v>24</v>
      </c>
      <c r="AI26" s="3">
        <f t="shared" si="25"/>
        <v>24</v>
      </c>
      <c r="AJ26" s="3" t="str">
        <f t="shared" si="26"/>
        <v>x</v>
      </c>
      <c r="AK26" s="1">
        <f t="shared" si="27"/>
        <v>4.8</v>
      </c>
      <c r="AL26" s="1">
        <f t="shared" si="28"/>
        <v>48</v>
      </c>
      <c r="AM26" s="1">
        <f t="shared" si="29"/>
        <v>0</v>
      </c>
      <c r="AN26" s="1">
        <f t="shared" si="30"/>
        <v>0</v>
      </c>
      <c r="AO26" s="1">
        <f t="shared" si="33"/>
        <v>0</v>
      </c>
      <c r="AP26" s="3">
        <f t="shared" si="31"/>
        <v>0</v>
      </c>
      <c r="AQ26" s="1">
        <f t="shared" si="32"/>
        <v>0</v>
      </c>
      <c r="BB26" s="1">
        <f>Q26+AB26</f>
        <v>0</v>
      </c>
    </row>
    <row r="27" spans="1:54" thickTop="1" thickBot="1" x14ac:dyDescent="0.45">
      <c r="A27" s="4">
        <v>25</v>
      </c>
      <c r="B27" s="3" t="s">
        <v>24</v>
      </c>
      <c r="C27" s="3">
        <v>24</v>
      </c>
      <c r="D27" s="3">
        <v>25</v>
      </c>
      <c r="E27" s="3">
        <v>1</v>
      </c>
      <c r="F27" s="3">
        <f t="shared" si="3"/>
        <v>21</v>
      </c>
      <c r="G27" s="3">
        <f t="shared" si="4"/>
        <v>25</v>
      </c>
      <c r="H27" s="3">
        <f t="shared" si="5"/>
        <v>0</v>
      </c>
      <c r="I27" s="3">
        <f t="shared" si="6"/>
        <v>4</v>
      </c>
      <c r="J27" s="3">
        <f t="shared" si="7"/>
        <v>5</v>
      </c>
      <c r="K27" s="3">
        <f>IF(E27=0,A27,0)</f>
        <v>0</v>
      </c>
      <c r="L27" s="3">
        <f>IF(G27=0,B27,0)</f>
        <v>0</v>
      </c>
      <c r="M27" s="3">
        <f t="shared" si="10"/>
        <v>0</v>
      </c>
      <c r="N27" s="3">
        <f t="shared" si="11"/>
        <v>0</v>
      </c>
      <c r="O27" s="3">
        <f t="shared" si="42"/>
        <v>0</v>
      </c>
      <c r="P27" s="3">
        <f t="shared" si="43"/>
        <v>0</v>
      </c>
      <c r="Q27" s="3">
        <f t="shared" si="36"/>
        <v>0</v>
      </c>
      <c r="R27" s="3">
        <f t="shared" si="12"/>
        <v>0</v>
      </c>
      <c r="S27" s="3">
        <f>A27+1</f>
        <v>26</v>
      </c>
      <c r="T27" s="3">
        <f t="shared" si="13"/>
        <v>25</v>
      </c>
      <c r="U27" s="3">
        <f t="shared" si="14"/>
        <v>26</v>
      </c>
      <c r="V27" s="3">
        <f t="shared" si="15"/>
        <v>26</v>
      </c>
      <c r="W27" s="3">
        <f t="shared" si="16"/>
        <v>26</v>
      </c>
      <c r="X27" s="3">
        <f t="shared" si="17"/>
        <v>1</v>
      </c>
      <c r="Y27" s="3">
        <f t="shared" si="18"/>
        <v>26</v>
      </c>
      <c r="Z27" s="3">
        <f t="shared" si="19"/>
        <v>25</v>
      </c>
      <c r="AA27" s="3" t="s">
        <v>20</v>
      </c>
      <c r="AB27" s="3">
        <f>IF(P27=0,0,A27)</f>
        <v>0</v>
      </c>
      <c r="AC27" s="3">
        <f>IF(AB27-A27&lt;0,AB27,AB27+1)</f>
        <v>0</v>
      </c>
      <c r="AD27" s="3">
        <f t="shared" si="20"/>
        <v>0</v>
      </c>
      <c r="AE27" s="3">
        <f t="shared" si="21"/>
        <v>0</v>
      </c>
      <c r="AF27" s="3">
        <f t="shared" si="22"/>
        <v>0</v>
      </c>
      <c r="AG27" s="3">
        <f t="shared" si="23"/>
        <v>25</v>
      </c>
      <c r="AH27" s="3">
        <f t="shared" si="24"/>
        <v>25</v>
      </c>
      <c r="AI27" s="3">
        <f t="shared" si="25"/>
        <v>25</v>
      </c>
      <c r="AJ27" s="3" t="str">
        <f t="shared" si="26"/>
        <v>y</v>
      </c>
      <c r="AK27" s="1">
        <f t="shared" si="27"/>
        <v>5</v>
      </c>
      <c r="AL27" s="1">
        <f t="shared" si="28"/>
        <v>50</v>
      </c>
      <c r="AM27" s="1">
        <f t="shared" si="29"/>
        <v>0</v>
      </c>
      <c r="AN27" s="1">
        <f t="shared" si="30"/>
        <v>50</v>
      </c>
      <c r="AO27" s="1">
        <f t="shared" si="33"/>
        <v>50</v>
      </c>
      <c r="AP27" s="6" t="str">
        <f t="shared" si="31"/>
        <v>y</v>
      </c>
      <c r="AQ27" s="7">
        <f t="shared" si="32"/>
        <v>25</v>
      </c>
      <c r="BB27" s="1">
        <f>Q27+AB27</f>
        <v>0</v>
      </c>
    </row>
    <row r="28" spans="1:54" thickTop="1" thickBot="1" x14ac:dyDescent="0.45">
      <c r="A28" s="4">
        <v>26</v>
      </c>
      <c r="B28" s="3" t="s">
        <v>25</v>
      </c>
      <c r="C28" s="3">
        <v>25</v>
      </c>
      <c r="D28" s="3">
        <v>26</v>
      </c>
      <c r="E28" s="3">
        <v>1</v>
      </c>
      <c r="F28" s="3">
        <f t="shared" si="3"/>
        <v>21</v>
      </c>
      <c r="G28" s="3">
        <f t="shared" si="4"/>
        <v>26</v>
      </c>
      <c r="H28" s="3">
        <f t="shared" si="5"/>
        <v>0</v>
      </c>
      <c r="I28" s="3">
        <f t="shared" si="6"/>
        <v>5</v>
      </c>
      <c r="J28" s="3">
        <f t="shared" si="7"/>
        <v>6</v>
      </c>
      <c r="K28" s="3">
        <f t="shared" ref="K28" si="46">IF(E28=0,A28,0)</f>
        <v>0</v>
      </c>
      <c r="L28" s="3">
        <f t="shared" ref="L28" si="47">IF(G28=0,B28,0)</f>
        <v>0</v>
      </c>
      <c r="M28" s="3">
        <f t="shared" si="10"/>
        <v>0</v>
      </c>
      <c r="N28" s="3">
        <f t="shared" si="11"/>
        <v>0</v>
      </c>
      <c r="O28" s="3">
        <f t="shared" si="42"/>
        <v>0</v>
      </c>
      <c r="P28" s="3">
        <f t="shared" si="43"/>
        <v>0</v>
      </c>
      <c r="Q28" s="3">
        <f t="shared" si="36"/>
        <v>0</v>
      </c>
      <c r="R28" s="3">
        <f t="shared" si="12"/>
        <v>0</v>
      </c>
      <c r="S28" s="3">
        <f>A28+1</f>
        <v>27</v>
      </c>
      <c r="T28" s="3">
        <f t="shared" si="13"/>
        <v>26</v>
      </c>
      <c r="U28" s="3">
        <f t="shared" si="14"/>
        <v>27</v>
      </c>
      <c r="V28" s="3">
        <f t="shared" si="15"/>
        <v>27</v>
      </c>
      <c r="W28" s="3">
        <f t="shared" si="16"/>
        <v>27</v>
      </c>
      <c r="X28" s="3">
        <f t="shared" si="17"/>
        <v>1</v>
      </c>
      <c r="Y28" s="3">
        <f t="shared" si="18"/>
        <v>27</v>
      </c>
      <c r="Z28" s="3">
        <f t="shared" si="19"/>
        <v>26</v>
      </c>
      <c r="AA28" s="3" t="s">
        <v>20</v>
      </c>
      <c r="AB28" s="3">
        <f>IF(P28=0,0,A28)</f>
        <v>0</v>
      </c>
      <c r="AC28" s="3">
        <f>IF(AB28-A28&lt;0,AB28,AB28+1)</f>
        <v>0</v>
      </c>
      <c r="AD28" s="3">
        <f t="shared" si="20"/>
        <v>0</v>
      </c>
      <c r="AE28" s="3">
        <f t="shared" si="21"/>
        <v>0</v>
      </c>
      <c r="AF28" s="3">
        <f t="shared" si="22"/>
        <v>0</v>
      </c>
      <c r="AG28" s="3">
        <f t="shared" si="23"/>
        <v>26</v>
      </c>
      <c r="AH28" s="3">
        <f t="shared" si="24"/>
        <v>26</v>
      </c>
      <c r="AI28" s="3">
        <f t="shared" si="25"/>
        <v>26</v>
      </c>
      <c r="AJ28" s="3" t="str">
        <f t="shared" si="26"/>
        <v>z</v>
      </c>
      <c r="AK28" s="1">
        <f t="shared" si="27"/>
        <v>5.2</v>
      </c>
      <c r="AL28" s="1">
        <f t="shared" si="28"/>
        <v>52</v>
      </c>
      <c r="AM28" s="1">
        <f t="shared" si="29"/>
        <v>0</v>
      </c>
      <c r="AN28" s="1">
        <f t="shared" si="30"/>
        <v>0</v>
      </c>
      <c r="AO28" s="1">
        <f t="shared" si="33"/>
        <v>0</v>
      </c>
      <c r="AP28" s="3">
        <f t="shared" si="31"/>
        <v>0</v>
      </c>
      <c r="AQ28" s="1">
        <f t="shared" si="32"/>
        <v>0</v>
      </c>
      <c r="BB28" s="1">
        <f>Q28+AB28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C79F1-23A2-4E45-804C-967AE11341BF}">
  <dimension ref="A1:A31"/>
  <sheetViews>
    <sheetView workbookViewId="0">
      <selection sqref="A1:A2"/>
    </sheetView>
  </sheetViews>
  <sheetFormatPr defaultRowHeight="22.2" thickTop="1" thickBottom="1" x14ac:dyDescent="0.45"/>
  <cols>
    <col min="1" max="1" width="12.109375" style="1" bestFit="1" customWidth="1"/>
    <col min="2" max="5" width="8.88671875" style="1"/>
    <col min="6" max="6" width="9.88671875" style="1" customWidth="1"/>
    <col min="7" max="8" width="8.88671875" style="1"/>
    <col min="9" max="9" width="11.6640625" style="1" bestFit="1" customWidth="1"/>
    <col min="10" max="16384" width="8.88671875" style="1"/>
  </cols>
  <sheetData>
    <row r="1" spans="1:1" thickTop="1" thickBot="1" x14ac:dyDescent="0.45">
      <c r="A1" s="1" t="s">
        <v>38</v>
      </c>
    </row>
    <row r="2" spans="1:1" thickTop="1" thickBot="1" x14ac:dyDescent="0.45">
      <c r="A2" s="1" t="s">
        <v>37</v>
      </c>
    </row>
    <row r="5" spans="1:1" x14ac:dyDescent="0.45"/>
    <row r="6" spans="1:1" x14ac:dyDescent="0.45"/>
    <row r="7" spans="1:1" x14ac:dyDescent="0.45"/>
    <row r="8" spans="1:1" x14ac:dyDescent="0.45"/>
    <row r="9" spans="1:1" x14ac:dyDescent="0.45"/>
    <row r="10" spans="1:1" x14ac:dyDescent="0.45"/>
    <row r="11" spans="1:1" x14ac:dyDescent="0.45"/>
    <row r="12" spans="1:1" x14ac:dyDescent="0.45"/>
    <row r="13" spans="1:1" x14ac:dyDescent="0.45"/>
    <row r="14" spans="1:1" x14ac:dyDescent="0.45"/>
    <row r="15" spans="1:1" x14ac:dyDescent="0.45"/>
    <row r="16" spans="1:1" x14ac:dyDescent="0.45"/>
    <row r="17" x14ac:dyDescent="0.45"/>
    <row r="18" x14ac:dyDescent="0.45"/>
    <row r="19" x14ac:dyDescent="0.45"/>
    <row r="20" x14ac:dyDescent="0.45"/>
    <row r="21" x14ac:dyDescent="0.45"/>
    <row r="22" x14ac:dyDescent="0.45"/>
    <row r="23" x14ac:dyDescent="0.45"/>
    <row r="24" x14ac:dyDescent="0.45"/>
    <row r="25" x14ac:dyDescent="0.45"/>
    <row r="26" x14ac:dyDescent="0.45"/>
    <row r="27" x14ac:dyDescent="0.45"/>
    <row r="28" x14ac:dyDescent="0.45"/>
    <row r="30" x14ac:dyDescent="0.45"/>
    <row r="31" x14ac:dyDescent="0.4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https.www.at@outlook.com</dc:creator>
  <cp:lastModifiedBy>Lucas Morato Araújo</cp:lastModifiedBy>
  <dcterms:created xsi:type="dcterms:W3CDTF">2024-01-28T16:37:44Z</dcterms:created>
  <dcterms:modified xsi:type="dcterms:W3CDTF">2024-02-09T13:27:01Z</dcterms:modified>
</cp:coreProperties>
</file>