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EB18D541-AFB6-E64F-9407-D4E1432A8E8C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9" i="1" l="1"/>
  <c r="T150" i="1" l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C5" i="3" l="1"/>
  <c r="D5" i="3"/>
  <c r="D11" i="3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<sst xmlns="http://schemas.openxmlformats.org/spreadsheetml/2006/main" count="1100" uniqueCount="628">
  <si>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</si>
  <si>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</si>
  <si>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</si>
  <si>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</si>
  <si>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</si>
  <si>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</si>
  <si>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</si>
  <si>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</si>
  <si>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</si>
  <si>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</si>
  <si>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</si>
  <si>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</si>
  <si>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</si>
  <si>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</si>
  <si>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</si>
  <si>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</si>
  <si>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</si>
  <si>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</si>
  <si>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</si>
  <si>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</si>
  <si>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</si>
  <si>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</si>
  <si>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</si>
  <si>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</si>
  <si>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</si>
  <si>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</si>
  <si>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</si>
  <si>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</si>
  <si>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</si>
  <si>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</si>
  <si>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</si>
  <si>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</si>
  <si>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</si>
  <si>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</si>
  <si>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</si>
  <si>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</si>
  <si>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</si>
  <si>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</si>
  <si>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</si>
  <si>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</si>
  <si>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</si>
  <si>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</si>
  <si>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</si>
  <si>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</si>
  <si>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</si>
  <si>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</si>
  <si>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</si>
  <si>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</si>
  <si>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</si>
  <si>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</si>
  <si>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</si>
  <si>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</si>
  <si>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</si>
  <si>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</si>
  <si>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</si>
  <si>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</si>
  <si>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</si>
  <si>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</si>
  <si>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</si>
  <si>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</si>
  <si>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</si>
  <si>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</si>
  <si>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</si>
  <si>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</si>
  <si>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</si>
  <si>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</si>
  <si>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</si>
  <si>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</si>
  <si>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</si>
  <si>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</si>
  <si>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</si>
  <si>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</si>
  <si>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</si>
  <si>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</si>
  <si>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</si>
  <si>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</si>
  <si>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</si>
  <si>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</si>
  <si>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</si>
  <si>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</si>
  <si>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</si>
  <si>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</si>
  <si>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</si>
  <si>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</si>
  <si>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</si>
  <si>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</si>
  <si>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</si>
  <si>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</si>
  <si>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</si>
  <si>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</si>
  <si>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</si>
  <si>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</si>
  <si>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</si>
  <si>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</si>
  <si>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</si>
  <si>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</si>
  <si>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</si>
  <si>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</si>
  <si>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</si>
  <si>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</si>
  <si>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</si>
  <si>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</si>
  <si>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</si>
  <si>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</si>
  <si>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</si>
  <si>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</si>
  <si>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</si>
  <si>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</si>
  <si>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</si>
  <si>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</si>
  <si>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</si>
  <si>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</si>
  <si>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</si>
  <si>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</si>
  <si>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</si>
  <si>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</si>
  <si>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</si>
  <si>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</si>
  <si>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</si>
  <si>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</si>
  <si>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</si>
  <si>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</si>
  <si>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</si>
  <si>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</si>
  <si>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</si>
  <si>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</si>
  <si>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</si>
  <si>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</si>
  <si>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</si>
  <si>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</si>
  <si>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</si>
  <si>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</si>
  <si>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</si>
  <si>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</si>
  <si>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</si>
  <si>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</si>
  <si>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</si>
  <si>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</si>
  <si>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</si>
  <si>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</si>
  <si>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</si>
  <si>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</si>
  <si>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</si>
  <si>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</si>
  <si>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</si>
  <si>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</si>
  <si>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</si>
  <si>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</si>
  <si>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</si>
  <si>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</si>
  <si>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</si>
  <si>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</si>
  <si>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</si>
  <si>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</si>
  <si>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</si>
  <si>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</si>
  <si>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</si>
  <si>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</si>
  <si>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</si>
  <si>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</si>
  <si>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</si>
  <si>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</si>
  <si>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</si>
  <si>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</si>
  <si>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</si>
  <si>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</si>
  <si>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</si>
  <si>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</si>
  <si>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</si>
  <si>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</si>
  <si>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</si>
  <si>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</si>
  <si>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</si>
  <si>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</si>
  <si>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</si>
  <si>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</si>
  <si>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</si>
  <si>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</si>
  <si>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</si>
  <si>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</si>
  <si>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</si>
  <si>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</si>
  <si>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</si>
  <si>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</si>
  <si>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</si>
  <si>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</si>
  <si>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</si>
  <si>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</si>
  <si>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</si>
  <si>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</si>
  <si>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</si>
  <si>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</si>
  <si>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</si>
  <si>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</si>
  <si>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</si>
  <si>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</si>
  <si>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</si>
  <si>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</si>
  <si>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</si>
  <si>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</si>
  <si>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</si>
  <si>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</si>
  <si>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</si>
  <si>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</si>
  <si>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</si>
  <si>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</si>
  <si>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</si>
  <si>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</si>
  <si>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</si>
  <si>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</si>
  <si>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</si>
  <si>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</si>
  <si>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</si>
  <si>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</si>
  <si>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</si>
  <si>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</si>
  <si>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</si>
  <si>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</si>
  <si>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</si>
  <si>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</si>
  <si>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</si>
  <si>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</si>
  <si>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</si>
  <si>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</si>
  <si>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</si>
  <si>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</si>
  <si>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</si>
  <si>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</si>
  <si>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</si>
  <si>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</si>
  <si>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</si>
  <si>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</si>
  <si>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</si>
  <si>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</si>
  <si>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</si>
  <si>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</si>
  <si>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</si>
  <si>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</si>
  <si>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</si>
  <si>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</si>
  <si>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</si>
  <si>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</si>
  <si>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</si>
  <si>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</si>
  <si>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</si>
  <si>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</si>
  <si>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</si>
  <si>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</si>
  <si>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</si>
  <si>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</si>
  <si>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</si>
  <si>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</si>
  <si>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</si>
  <si>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</si>
  <si>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</si>
  <si>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</si>
  <si>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</si>
  <si>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</si>
  <si>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</si>
  <si>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</si>
  <si>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</si>
  <si>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</si>
  <si>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</si>
  <si>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</si>
  <si>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</si>
  <si>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</si>
  <si>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</si>
  <si>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</si>
  <si>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</si>
  <si>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</si>
  <si>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</si>
  <si>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</si>
  <si>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</si>
  <si>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</si>
  <si>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</si>
  <si>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</si>
  <si>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</si>
  <si>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</si>
  <si>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</si>
  <si>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</si>
  <si>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</si>
  <si>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</si>
  <si>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</si>
  <si>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</si>
  <si>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</si>
  <si>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</si>
  <si>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</si>
  <si>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</si>
  <si>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</si>
  <si>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</si>
  <si>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</si>
  <si>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</si>
  <si>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</si>
  <si>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</si>
  <si>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</si>
  <si>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</si>
  <si>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</si>
  <si>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</si>
  <si>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</si>
  <si>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</si>
  <si>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</si>
  <si>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</si>
  <si>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</si>
  <si>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</si>
  <si>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</si>
  <si>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</si>
  <si>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</si>
  <si>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</si>
  <si>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</si>
  <si>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</si>
  <si>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</si>
  <si>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</si>
  <si>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</si>
  <si>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</si>
  <si>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</si>
  <si>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</si>
  <si>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</si>
  <si>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</si>
  <si>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</si>
  <si>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</si>
  <si>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</si>
  <si>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</si>
  <si>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</si>
  <si>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</si>
  <si>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</si>
  <si>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</si>
  <si>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</si>
  <si>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</si>
  <si>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</si>
  <si>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</si>
  <si>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</si>
  <si>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</si>
  <si>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</si>
  <si>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</si>
  <si>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</si>
  <si>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</si>
  <si>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</si>
  <si>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</si>
  <si>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</si>
  <si>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</si>
  <si>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</si>
  <si>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</si>
  <si>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</si>
  <si>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</si>
  <si>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</si>
  <si>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</si>
  <si>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</si>
  <si>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</si>
  <si>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</si>
  <si>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</si>
  <si>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</si>
  <si>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</si>
  <si>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</si>
  <si>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</si>
  <si>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</si>
  <si>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</si>
  <si>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</si>
  <si>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</si>
  <si>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</si>
  <si>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</si>
  <si>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</si>
  <si>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</si>
  <si>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</si>
  <si>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</si>
  <si>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</si>
  <si>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</si>
  <si>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</si>
  <si>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</si>
  <si>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</si>
  <si>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</si>
  <si>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</si>
  <si>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</si>
  <si>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</si>
  <si>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</si>
  <si>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</si>
  <si>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</si>
  <si>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</si>
  <si>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</si>
  <si>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</si>
  <si>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</si>
  <si>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</si>
  <si>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</si>
  <si>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</si>
  <si>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</si>
  <si>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</si>
  <si>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</si>
  <si>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</si>
  <si>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</si>
  <si>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</si>
  <si>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</si>
  <si>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</si>
  <si>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</si>
  <si>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</si>
  <si>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</si>
  <si>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</si>
  <si>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</si>
  <si>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</si>
  <si>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</si>
  <si>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</si>
  <si>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</si>
  <si>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</si>
  <si>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</si>
  <si>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</si>
  <si>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</si>
  <si>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</si>
  <si>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</si>
  <si>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</si>
  <si>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</si>
  <si>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</si>
  <si>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</si>
  <si>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</si>
  <si>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</si>
  <si>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</si>
  <si>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</si>
  <si>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</si>
  <si>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</si>
  <si>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</si>
  <si>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</si>
  <si>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</si>
  <si>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</si>
  <si>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</si>
  <si>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</si>
  <si>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</si>
  <si>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</si>
  <si>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</si>
  <si>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</si>
  <si>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</si>
  <si>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</si>
  <si>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</si>
  <si>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</si>
  <si>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</si>
  <si>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</si>
  <si>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</si>
  <si>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</si>
  <si>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</si>
  <si>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</si>
  <si>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</si>
  <si>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</si>
  <si>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</si>
  <si>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</si>
  <si>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</si>
  <si>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</si>
  <si>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</si>
  <si>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</si>
  <si>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</si>
  <si>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</si>
  <si>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</si>
  <si>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</si>
  <si>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</si>
  <si>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</si>
  <si>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</si>
  <si>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</si>
  <si>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</si>
  <si>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</si>
  <si>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</si>
  <si>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</si>
  <si>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</si>
  <si>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</si>
  <si>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</si>
  <si>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</si>
  <si>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</si>
  <si>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</si>
  <si>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</si>
  <si>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</si>
  <si>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</si>
  <si>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</si>
  <si>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</si>
  <si>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</si>
  <si>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</si>
  <si>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</si>
  <si>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</si>
  <si>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</si>
  <si>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</si>
  <si>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</si>
  <si>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</si>
  <si>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</si>
  <si>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</si>
  <si>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</si>
  <si>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</si>
  <si>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</si>
  <si>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</si>
  <si>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</si>
  <si>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</si>
  <si>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</si>
  <si>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</si>
  <si>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</si>
  <si>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</si>
  <si>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</si>
  <si>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</si>
  <si>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</si>
  <si>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</si>
  <si>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</si>
  <si>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</si>
  <si>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</si>
  <si>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</si>
  <si>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</si>
  <si>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</si>
  <si>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</si>
  <si>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</si>
  <si>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</si>
  <si>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</si>
  <si>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</si>
  <si>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</si>
  <si>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</si>
  <si>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</si>
  <si>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</si>
  <si>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</si>
  <si>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</si>
  <si>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</si>
  <si>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</si>
  <si>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</si>
  <si>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</si>
  <si>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</si>
  <si>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</si>
  <si>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</si>
  <si>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</si>
  <si>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</si>
  <si>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</si>
  <si>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</si>
  <si>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</si>
  <si>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</si>
  <si>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</si>
  <si>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</si>
  <si>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</si>
  <si>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</si>
  <si>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</si>
  <si>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</si>
  <si>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</si>
  <si>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</si>
  <si>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</si>
  <si>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</si>
  <si>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</si>
  <si>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</si>
  <si>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</si>
  <si>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</si>
  <si>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</si>
  <si>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</si>
  <si>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</si>
  <si>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</si>
  <si>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</si>
  <si>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</si>
  <si>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</si>
  <si>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Using architectural models  at  runtime  to  manage  and  visualize  the  adaptation  process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</si>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</sst>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64" Type="http://schemas.openxmlformats.org/officeDocument/2006/relationships/hyperlink" Target="https://doi.org/10.1007/978-3-642-35813-5_1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18" Type="http://schemas.openxmlformats.org/officeDocument/2006/relationships/hyperlink" Target="https://doi.org/10.1145/1988008.1988030" TargetMode="External"/><Relationship Id="rId134" Type="http://schemas.openxmlformats.org/officeDocument/2006/relationships/hyperlink" Target="https://doi.org/10.1145/1988008.1988018" TargetMode="External"/><Relationship Id="rId139" Type="http://schemas.openxmlformats.org/officeDocument/2006/relationships/hyperlink" Target="https://doi.org/10.1007/978-3-642-14192-8_2" TargetMode="External"/><Relationship Id="rId80" Type="http://schemas.openxmlformats.org/officeDocument/2006/relationships/hyperlink" Target="https://arxiv.org/abs/1905.0673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55" Type="http://schemas.openxmlformats.org/officeDocument/2006/relationships/hyperlink" Target="https://doi.org/10.1016/S0020-0190(03)00382-X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08" Type="http://schemas.openxmlformats.org/officeDocument/2006/relationships/hyperlink" Target="https://doi.org/10.1145/298595.298598" TargetMode="External"/><Relationship Id="rId124" Type="http://schemas.openxmlformats.org/officeDocument/2006/relationships/hyperlink" Target="https://doi.org/10.1145/2162049.2162080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0" Type="http://schemas.openxmlformats.org/officeDocument/2006/relationships/hyperlink" Target="https://doi.org/10.1109/ASE.2011.6100064" TargetMode="External"/><Relationship Id="rId75" Type="http://schemas.openxmlformats.org/officeDocument/2006/relationships/hyperlink" Target="https://doi.org/10.1145/857076.857078" TargetMode="External"/><Relationship Id="rId91" Type="http://schemas.openxmlformats.org/officeDocument/2006/relationships/hyperlink" Target="https://doi.org/10.1007/11821946_6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45" Type="http://schemas.openxmlformats.org/officeDocument/2006/relationships/hyperlink" Target="https://doi.org/10.1016/0167-6423(95)00007-0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0" Type="http://schemas.openxmlformats.org/officeDocument/2006/relationships/hyperlink" Target="https://doi.org/10.1007/978-3-540-95888-8_1" TargetMode="External"/><Relationship Id="rId65" Type="http://schemas.openxmlformats.org/officeDocument/2006/relationships/hyperlink" Target="https://doi.org/10.1007/s10009-004-0140-2" TargetMode="External"/><Relationship Id="rId81" Type="http://schemas.openxmlformats.org/officeDocument/2006/relationships/hyperlink" Target="https://doi.org/10.1007/978-3-030-05645-2_15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35" Type="http://schemas.openxmlformats.org/officeDocument/2006/relationships/hyperlink" Target="https://doi.org/10.1109/ASE.2011.6100125" TargetMode="External"/><Relationship Id="rId151" Type="http://schemas.openxmlformats.org/officeDocument/2006/relationships/hyperlink" Target="https://doi.org/10.1145/1988008.1988018" TargetMode="External"/><Relationship Id="rId156" Type="http://schemas.openxmlformats.org/officeDocument/2006/relationships/hyperlink" Target="http://citeseerx.ist.psu.edu/viewdoc/summary?doi=10.1.1.482.6770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R132" activePane="bottomRight" state="frozen"/>
      <selection pane="topRight" activeCell="E1" sqref="E1"/>
      <selection pane="bottomLeft" activeCell="A3" sqref="A3"/>
      <selection pane="bottomRight" activeCell="U157" sqref="U157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7" t="s">
        <v>13</v>
      </c>
      <c r="K1" s="17"/>
      <c r="L1" s="17"/>
      <c r="N1" s="17" t="s">
        <v>14</v>
      </c>
      <c r="O1" s="17"/>
      <c r="P1" s="17"/>
      <c r="Q1" s="17"/>
      <c r="R1" s="17"/>
      <c r="U1" s="17" t="s">
        <v>198</v>
      </c>
      <c r="V1" s="17"/>
      <c r="W1" s="17"/>
      <c r="Y1" s="17" t="s">
        <v>205</v>
      </c>
      <c r="Z1" s="17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66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166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</row>
    <row r="142" spans="1:26" x14ac:dyDescent="0.2">
      <c r="A142" s="15">
        <v>140</v>
      </c>
      <c r="B142" s="1" t="s">
        <v>541</v>
      </c>
      <c r="C142" s="1" t="s">
        <v>542</v>
      </c>
      <c r="D142" s="15" t="str">
        <f t="shared" si="5"/>
        <v>using architectural models at runtime to manage and visualize the adaptation process</v>
      </c>
      <c r="E142" s="9" t="s">
        <v>55</v>
      </c>
      <c r="F142" s="1">
        <v>2009</v>
      </c>
      <c r="G142" s="3" t="s">
        <v>543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</row>
    <row r="143" spans="1:26" x14ac:dyDescent="0.2">
      <c r="A143" s="15">
        <v>141</v>
      </c>
      <c r="B143" s="1" t="s">
        <v>544</v>
      </c>
      <c r="C143" s="1" t="s">
        <v>545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546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547</v>
      </c>
      <c r="C144" s="1" t="s">
        <v>548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549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0" x14ac:dyDescent="0.2">
      <c r="A145" s="15">
        <v>143</v>
      </c>
      <c r="B145" s="1" t="s">
        <v>550</v>
      </c>
      <c r="C145" s="1" t="s">
        <v>551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552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0" x14ac:dyDescent="0.2">
      <c r="A146" s="15">
        <v>144</v>
      </c>
      <c r="B146" s="1" t="s">
        <v>553</v>
      </c>
      <c r="C146" s="1" t="s">
        <v>554</v>
      </c>
      <c r="D146" s="15" t="str">
        <f t="shared" si="5"/>
        <v>requirements tracing to support change in dynamically adaptive systems</v>
      </c>
      <c r="E146" s="1" t="s">
        <v>555</v>
      </c>
      <c r="F146" s="1">
        <v>2009</v>
      </c>
      <c r="G146" s="3" t="s">
        <v>556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0" x14ac:dyDescent="0.2">
      <c r="A147" s="15">
        <v>145</v>
      </c>
      <c r="B147" s="1" t="s">
        <v>557</v>
      </c>
      <c r="C147" s="1" t="s">
        <v>558</v>
      </c>
      <c r="D147" s="15" t="str">
        <f t="shared" si="5"/>
        <v>non-functional requirements in software engineering</v>
      </c>
      <c r="E147" s="1" t="s">
        <v>559</v>
      </c>
      <c r="F147" s="1">
        <v>1999</v>
      </c>
      <c r="G147" s="3" t="s">
        <v>560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0" x14ac:dyDescent="0.2">
      <c r="A148" s="15">
        <v>146</v>
      </c>
      <c r="B148" s="1" t="s">
        <v>562</v>
      </c>
      <c r="C148" s="1" t="s">
        <v>561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563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0" x14ac:dyDescent="0.2">
      <c r="A149" s="15">
        <v>147</v>
      </c>
      <c r="B149" s="1" t="s">
        <v>564</v>
      </c>
      <c r="C149" s="1" t="s">
        <v>565</v>
      </c>
      <c r="D149" s="15" t="str">
        <f t="shared" si="5"/>
        <v>understanding the scope of uncertainty in dynamically adaptive systems</v>
      </c>
      <c r="E149" s="1" t="s">
        <v>555</v>
      </c>
      <c r="F149" s="1">
        <v>2010</v>
      </c>
      <c r="G149" s="3" t="s">
        <v>566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1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1</v>
      </c>
    </row>
    <row r="150" spans="1:20" x14ac:dyDescent="0.2">
      <c r="A150" s="15">
        <v>148</v>
      </c>
      <c r="B150" s="1" t="s">
        <v>567</v>
      </c>
      <c r="C150" s="1" t="s">
        <v>568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585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0" x14ac:dyDescent="0.2">
      <c r="A151" s="15">
        <v>149</v>
      </c>
      <c r="B151" s="1" t="s">
        <v>569</v>
      </c>
      <c r="C151" s="1" t="s">
        <v>570</v>
      </c>
      <c r="D151" s="15" t="str">
        <f t="shared" si="5"/>
        <v>modeling dimensions of self-adaptive software systems</v>
      </c>
      <c r="E151" s="1" t="s">
        <v>571</v>
      </c>
      <c r="F151" s="1">
        <v>2009</v>
      </c>
      <c r="G151" s="3" t="s">
        <v>572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1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1</v>
      </c>
    </row>
    <row r="152" spans="1:20" x14ac:dyDescent="0.2">
      <c r="A152" s="15">
        <v>150</v>
      </c>
      <c r="B152" s="1" t="s">
        <v>573</v>
      </c>
      <c r="C152" s="1" t="s">
        <v>574</v>
      </c>
      <c r="D152" s="15" t="str">
        <f t="shared" si="5"/>
        <v>goal-based modeling of dynamically adaptive system requirements</v>
      </c>
      <c r="E152" s="1" t="s">
        <v>575</v>
      </c>
      <c r="F152" s="1">
        <v>2008</v>
      </c>
      <c r="G152" s="3" t="s">
        <v>576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0" x14ac:dyDescent="0.2">
      <c r="A153" s="15">
        <v>151</v>
      </c>
      <c r="B153" s="1" t="s">
        <v>577</v>
      </c>
      <c r="C153" s="1" t="s">
        <v>578</v>
      </c>
      <c r="D153" s="15" t="str">
        <f t="shared" si="5"/>
        <v>why and why not explanations improve the intelligibility of context-aware intelligent systems</v>
      </c>
      <c r="E153" s="1" t="s">
        <v>579</v>
      </c>
      <c r="F153" s="1">
        <v>2009</v>
      </c>
      <c r="G153" s="3" t="s">
        <v>580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0" x14ac:dyDescent="0.2">
      <c r="A154" s="15">
        <v>152</v>
      </c>
      <c r="B154" s="1" t="s">
        <v>581</v>
      </c>
      <c r="C154" s="1" t="s">
        <v>584</v>
      </c>
      <c r="D154" s="15" t="str">
        <f t="shared" si="5"/>
        <v>gridstix: supporting flood prediction using embedded hardware and next generation grid middleware</v>
      </c>
      <c r="E154" s="1" t="s">
        <v>582</v>
      </c>
      <c r="F154" s="1">
        <v>2006</v>
      </c>
      <c r="G154" s="3" t="s">
        <v>583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0" x14ac:dyDescent="0.2">
      <c r="A155" s="15">
        <v>153</v>
      </c>
      <c r="B155" s="1" t="s">
        <v>586</v>
      </c>
      <c r="C155" s="1" t="s">
        <v>587</v>
      </c>
      <c r="D155" s="15" t="str">
        <f t="shared" si="5"/>
        <v>explaining type inference</v>
      </c>
      <c r="E155" s="1" t="s">
        <v>588</v>
      </c>
      <c r="F155" s="1">
        <v>1995</v>
      </c>
      <c r="G155" s="3" t="s">
        <v>589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0" x14ac:dyDescent="0.2">
      <c r="A156" s="15">
        <v>154</v>
      </c>
      <c r="B156" s="1" t="s">
        <v>590</v>
      </c>
      <c r="C156" s="1" t="s">
        <v>591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592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0" x14ac:dyDescent="0.2">
      <c r="A157" s="15">
        <v>155</v>
      </c>
      <c r="B157" s="1" t="s">
        <v>593</v>
      </c>
      <c r="C157" s="1" t="s">
        <v>594</v>
      </c>
      <c r="D157" s="15" t="str">
        <f t="shared" si="5"/>
        <v>proof verbalization as an application of nlg</v>
      </c>
      <c r="E157" s="1" t="s">
        <v>595</v>
      </c>
      <c r="F157" s="1">
        <v>1997</v>
      </c>
      <c r="G157" s="3" t="s">
        <v>596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0" x14ac:dyDescent="0.2">
      <c r="A158" s="15">
        <v>156</v>
      </c>
      <c r="B158" s="1" t="s">
        <v>597</v>
      </c>
      <c r="C158" s="1" t="s">
        <v>598</v>
      </c>
      <c r="D158" s="15" t="str">
        <f t="shared" si="5"/>
        <v>automated theorem provers: a practical tool for theworking mathematician?</v>
      </c>
      <c r="E158" s="1" t="s">
        <v>599</v>
      </c>
      <c r="F158" s="1">
        <v>2011</v>
      </c>
      <c r="G158" s="3" t="s">
        <v>600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0" x14ac:dyDescent="0.2">
      <c r="A159" s="15">
        <v>157</v>
      </c>
      <c r="B159" s="1" t="s">
        <v>601</v>
      </c>
      <c r="C159" s="1" t="s">
        <v>602</v>
      </c>
      <c r="D159" s="15" t="str">
        <f t="shared" si="5"/>
        <v>duel - a very high-level debugging language</v>
      </c>
      <c r="E159" s="1" t="s">
        <v>603</v>
      </c>
      <c r="F159" s="1">
        <v>1993</v>
      </c>
      <c r="G159" s="3" t="s">
        <v>604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0" x14ac:dyDescent="0.2">
      <c r="A160" s="15">
        <v>158</v>
      </c>
      <c r="B160" s="1" t="s">
        <v>605</v>
      </c>
      <c r="C160" s="1" t="s">
        <v>606</v>
      </c>
      <c r="D160" s="15" t="str">
        <f t="shared" si="5"/>
        <v>clairvoyant: a comprehensive source-level debugger for wirelesssensor networks</v>
      </c>
      <c r="E160" s="1" t="s">
        <v>607</v>
      </c>
      <c r="F160" s="1">
        <v>2007</v>
      </c>
      <c r="G160" s="3" t="s">
        <v>608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0" x14ac:dyDescent="0.2">
      <c r="A161" s="15">
        <v>159</v>
      </c>
      <c r="B161" s="1" t="s">
        <v>609</v>
      </c>
      <c r="C161" s="1" t="s">
        <v>610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549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0" x14ac:dyDescent="0.2">
      <c r="A162" s="15">
        <v>160</v>
      </c>
      <c r="B162" s="1" t="s">
        <v>611</v>
      </c>
      <c r="C162" s="1" t="s">
        <v>612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613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</row>
    <row r="163" spans="1:20" x14ac:dyDescent="0.2">
      <c r="A163" s="15">
        <v>161</v>
      </c>
      <c r="B163" s="1" t="s">
        <v>614</v>
      </c>
      <c r="C163" s="1" t="s">
        <v>615</v>
      </c>
      <c r="D163" s="15" t="str">
        <f t="shared" si="5"/>
        <v>constructing self-adaptive systems using a kaos model</v>
      </c>
      <c r="E163" s="1" t="s">
        <v>616</v>
      </c>
      <c r="F163" s="1">
        <v>2008</v>
      </c>
      <c r="G163" s="3" t="s">
        <v>617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1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1</v>
      </c>
    </row>
    <row r="164" spans="1:20" x14ac:dyDescent="0.2">
      <c r="A164" s="15">
        <v>162</v>
      </c>
      <c r="B164" s="1" t="s">
        <v>618</v>
      </c>
      <c r="C164" s="1" t="s">
        <v>619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0" x14ac:dyDescent="0.2">
      <c r="A165" s="15">
        <v>163</v>
      </c>
      <c r="B165" s="1" t="s">
        <v>620</v>
      </c>
      <c r="C165" s="1" t="s">
        <v>621</v>
      </c>
      <c r="D165" s="15" t="str">
        <f t="shared" si="5"/>
        <v>software evolution background, theory, practice</v>
      </c>
      <c r="E165" s="1" t="s">
        <v>622</v>
      </c>
      <c r="F165" s="1">
        <v>2003</v>
      </c>
      <c r="G165" s="3" t="s">
        <v>623</v>
      </c>
      <c r="H165" s="1" t="s">
        <v>229</v>
      </c>
      <c r="I165" s="1" t="b">
        <v>1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0" x14ac:dyDescent="0.2">
      <c r="A166" s="15">
        <v>164</v>
      </c>
      <c r="B166" s="1" t="s">
        <v>624</v>
      </c>
      <c r="C166" s="1" t="s">
        <v>625</v>
      </c>
      <c r="D166" s="15" t="str">
        <f t="shared" si="5"/>
        <v>traceability for model driven, software product line engineering</v>
      </c>
      <c r="E166" s="1" t="s">
        <v>626</v>
      </c>
      <c r="F166" s="1">
        <v>2008</v>
      </c>
      <c r="G166" s="3" t="s">
        <v>627</v>
      </c>
      <c r="H166" s="1" t="s">
        <v>229</v>
      </c>
      <c r="I166" s="1" t="b">
        <v>1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0" x14ac:dyDescent="0.2">
      <c r="I167" s="1" t="b">
        <v>1</v>
      </c>
      <c r="M167" s="1" t="b">
        <v>0</v>
      </c>
    </row>
    <row r="168" spans="1:20" x14ac:dyDescent="0.2">
      <c r="I168" s="1" t="b">
        <v>1</v>
      </c>
      <c r="M168" s="1" t="b">
        <v>0</v>
      </c>
    </row>
    <row r="169" spans="1:20" x14ac:dyDescent="0.2">
      <c r="C169" s="1">
        <f>COUNTBLANK(C157:C166)</f>
        <v>0</v>
      </c>
      <c r="I169" s="1" t="b">
        <v>1</v>
      </c>
      <c r="M169" s="1" t="b">
        <v>0</v>
      </c>
    </row>
    <row r="170" spans="1:20" x14ac:dyDescent="0.2">
      <c r="I170" s="1" t="b">
        <v>1</v>
      </c>
      <c r="M170" s="1" t="b">
        <v>0</v>
      </c>
    </row>
    <row r="171" spans="1:20" x14ac:dyDescent="0.2">
      <c r="I171" s="1" t="b">
        <v>1</v>
      </c>
      <c r="M171" s="1" t="b">
        <v>0</v>
      </c>
    </row>
    <row r="172" spans="1:20" x14ac:dyDescent="0.2">
      <c r="I172" s="1" t="b">
        <v>1</v>
      </c>
      <c r="M172" s="1" t="b">
        <v>0</v>
      </c>
    </row>
    <row r="173" spans="1:20" x14ac:dyDescent="0.2">
      <c r="I173" s="1" t="b">
        <v>1</v>
      </c>
      <c r="M173" s="1" t="b">
        <v>0</v>
      </c>
    </row>
    <row r="174" spans="1:20" x14ac:dyDescent="0.2">
      <c r="I174" s="1" t="b">
        <v>1</v>
      </c>
      <c r="M174" s="1" t="b">
        <v>0</v>
      </c>
    </row>
    <row r="175" spans="1:20" x14ac:dyDescent="0.2">
      <c r="I175" s="1" t="b">
        <v>1</v>
      </c>
      <c r="M175" s="1" t="b">
        <v>0</v>
      </c>
    </row>
    <row r="176" spans="1:20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15" priority="17" operator="equal">
      <formula>"NO"</formula>
    </cfRule>
  </conditionalFormatting>
  <conditionalFormatting sqref="T3:T166">
    <cfRule type="cellIs" dxfId="14" priority="16" operator="equal">
      <formula>TRUE</formula>
    </cfRule>
  </conditionalFormatting>
  <conditionalFormatting sqref="N3:R133">
    <cfRule type="cellIs" dxfId="13" priority="15" operator="equal">
      <formula>TRUE</formula>
    </cfRule>
  </conditionalFormatting>
  <conditionalFormatting sqref="J3:L133">
    <cfRule type="cellIs" dxfId="12" priority="14" operator="equal">
      <formula>FALSE</formula>
    </cfRule>
  </conditionalFormatting>
  <conditionalFormatting sqref="N37:R37">
    <cfRule type="cellIs" dxfId="11" priority="13" operator="equal">
      <formula>TRUE</formula>
    </cfRule>
  </conditionalFormatting>
  <conditionalFormatting sqref="J37:L37">
    <cfRule type="cellIs" dxfId="10" priority="12" operator="equal">
      <formula>FALSE</formula>
    </cfRule>
  </conditionalFormatting>
  <conditionalFormatting sqref="N40:R40">
    <cfRule type="cellIs" dxfId="9" priority="11" operator="equal">
      <formula>TRUE</formula>
    </cfRule>
  </conditionalFormatting>
  <conditionalFormatting sqref="J40:L40">
    <cfRule type="cellIs" dxfId="8" priority="10" operator="equal">
      <formula>FALSE</formula>
    </cfRule>
  </conditionalFormatting>
  <conditionalFormatting sqref="N43:R43">
    <cfRule type="cellIs" dxfId="7" priority="9" operator="equal">
      <formula>TRUE</formula>
    </cfRule>
  </conditionalFormatting>
  <conditionalFormatting sqref="J43:L43">
    <cfRule type="cellIs" dxfId="6" priority="8" operator="equal">
      <formula>FALSE</formula>
    </cfRule>
  </conditionalFormatting>
  <conditionalFormatting sqref="N44:R44">
    <cfRule type="cellIs" dxfId="5" priority="7" operator="equal">
      <formula>TRUE</formula>
    </cfRule>
  </conditionalFormatting>
  <conditionalFormatting sqref="J44:L44">
    <cfRule type="cellIs" dxfId="4" priority="6" operator="equal">
      <formula>FALSE</formula>
    </cfRule>
  </conditionalFormatting>
  <conditionalFormatting sqref="N46:R46">
    <cfRule type="cellIs" dxfId="3" priority="5" operator="equal">
      <formula>TRUE</formula>
    </cfRule>
  </conditionalFormatting>
  <conditionalFormatting sqref="J46:L46">
    <cfRule type="cellIs" dxfId="2" priority="4" operator="equal">
      <formula>FALSE</formula>
    </cfRule>
  </conditionalFormatting>
  <conditionalFormatting sqref="C3:D166">
    <cfRule type="expression" dxfId="0" priority="1">
      <formula>SUMPRODUCT(--EXACT($D$3:$D$166,$D3))&gt;1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C5" sqref="C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COUNTIF(DelayedActions!T3:T164,"TRUE")-COUNTA(DelayedActions!U3:U164)</f>
        <v>7</v>
      </c>
      <c r="D5">
        <f>COUNTIF(DelayedActions!T3:T164,"TRUE")</f>
        <v>50</v>
      </c>
      <c r="E5" s="14">
        <f>C5/D5</f>
        <v>0.14000000000000001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2019-08-02T15:26:39Z</dcterms:modified>
</cp:coreProperties>
</file>