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dovic/Documents/thesis/sota/src/"/>
    </mc:Choice>
  </mc:AlternateContent>
  <xr:revisionPtr revIDLastSave="0" documentId="13_ncr:1_{BBD366B6-747F-B341-A889-81A1207EBA1E}" xr6:coauthVersionLast="43" xr6:coauthVersionMax="43" xr10:uidLastSave="{00000000-0000-0000-0000-000000000000}"/>
  <bookViews>
    <workbookView xWindow="28800" yWindow="-10340" windowWidth="51200" windowHeight="28340" activeTab="2" xr2:uid="{A557A50A-5DDC-A947-B4B9-80A2CEF9B354}"/>
  </bookViews>
  <sheets>
    <sheet name="DelayedActions" sheetId="1" r:id="rId1"/>
    <sheet name="ProgressDA" sheetId="3" r:id="rId2"/>
    <sheet name="Uncertainty" sheetId="2" r:id="rId3"/>
    <sheet name="ProgressDuC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100" i="2" l="1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8" i="2"/>
  <c r="T209" i="2"/>
  <c r="T210" i="2"/>
  <c r="T211" i="2"/>
  <c r="T212" i="2"/>
  <c r="D205" i="2"/>
  <c r="D206" i="2"/>
  <c r="D207" i="2"/>
  <c r="D208" i="2"/>
  <c r="D209" i="2"/>
  <c r="D210" i="2"/>
  <c r="D211" i="2"/>
  <c r="D212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181" i="2"/>
  <c r="C214" i="2"/>
  <c r="T156" i="2" l="1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42" i="2"/>
  <c r="T141" i="2"/>
  <c r="T140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T139" i="2" l="1"/>
  <c r="D139" i="2"/>
  <c r="T138" i="2"/>
  <c r="D138" i="2"/>
  <c r="T137" i="2"/>
  <c r="D137" i="2"/>
  <c r="T136" i="2"/>
  <c r="D136" i="2"/>
  <c r="T135" i="2"/>
  <c r="D135" i="2"/>
  <c r="T134" i="2"/>
  <c r="D134" i="2"/>
  <c r="T133" i="2"/>
  <c r="D133" i="2"/>
  <c r="T132" i="2"/>
  <c r="D132" i="2"/>
  <c r="T131" i="2"/>
  <c r="D131" i="2"/>
  <c r="T130" i="2"/>
  <c r="D130" i="2"/>
  <c r="T129" i="2"/>
  <c r="D129" i="2"/>
  <c r="T128" i="2"/>
  <c r="D128" i="2"/>
  <c r="T127" i="2"/>
  <c r="D127" i="2"/>
  <c r="T126" i="2"/>
  <c r="D126" i="2"/>
  <c r="T125" i="2"/>
  <c r="D125" i="2"/>
  <c r="T124" i="2"/>
  <c r="D124" i="2"/>
  <c r="T123" i="2"/>
  <c r="D123" i="2"/>
  <c r="T122" i="2"/>
  <c r="D122" i="2"/>
  <c r="T121" i="2"/>
  <c r="D121" i="2"/>
  <c r="T120" i="2"/>
  <c r="D120" i="2"/>
  <c r="T119" i="2"/>
  <c r="D119" i="2"/>
  <c r="T118" i="2"/>
  <c r="D118" i="2"/>
  <c r="T117" i="2"/>
  <c r="D117" i="2"/>
  <c r="T116" i="2"/>
  <c r="D116" i="2"/>
  <c r="T115" i="2"/>
  <c r="D115" i="2"/>
  <c r="T114" i="2"/>
  <c r="D114" i="2"/>
  <c r="T113" i="2"/>
  <c r="D113" i="2"/>
  <c r="T112" i="2"/>
  <c r="D112" i="2"/>
  <c r="T111" i="2"/>
  <c r="D111" i="2"/>
  <c r="T110" i="2"/>
  <c r="D110" i="2"/>
  <c r="T109" i="2"/>
  <c r="D109" i="2"/>
  <c r="T108" i="2"/>
  <c r="T107" i="2"/>
  <c r="T106" i="2"/>
  <c r="T105" i="2"/>
  <c r="T104" i="2"/>
  <c r="T103" i="2"/>
  <c r="T102" i="2"/>
  <c r="T101" i="2"/>
  <c r="T99" i="2"/>
  <c r="T98" i="2"/>
  <c r="T97" i="2"/>
  <c r="T96" i="2"/>
  <c r="T95" i="2"/>
  <c r="T94" i="2"/>
  <c r="T93" i="2"/>
  <c r="T92" i="2"/>
  <c r="T91" i="2"/>
  <c r="T90" i="2"/>
  <c r="T89" i="2"/>
  <c r="T88" i="2"/>
  <c r="T87" i="2"/>
  <c r="T86" i="2"/>
  <c r="T85" i="2"/>
  <c r="T84" i="2"/>
  <c r="T83" i="2"/>
  <c r="T82" i="2"/>
  <c r="T81" i="2"/>
  <c r="T80" i="2" l="1"/>
  <c r="T79" i="2"/>
  <c r="T78" i="2"/>
  <c r="T77" i="2"/>
  <c r="T76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43" i="2" l="1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D5" i="4" s="1"/>
  <c r="T18" i="2"/>
  <c r="T19" i="2"/>
  <c r="T20" i="2"/>
  <c r="T21" i="2"/>
  <c r="T22" i="2"/>
  <c r="T23" i="2"/>
  <c r="T24" i="2"/>
  <c r="T25" i="2"/>
  <c r="T26" i="2"/>
  <c r="T27" i="2"/>
  <c r="D10" i="4"/>
  <c r="D11" i="4"/>
  <c r="C11" i="4"/>
  <c r="C10" i="4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T3" i="2"/>
  <c r="T3" i="1"/>
  <c r="D3" i="2"/>
  <c r="D3" i="1"/>
  <c r="C5" i="4" l="1"/>
  <c r="E11" i="4"/>
  <c r="E10" i="4"/>
  <c r="T203" i="1"/>
  <c r="D5" i="3"/>
  <c r="C5" i="3"/>
  <c r="T204" i="1"/>
  <c r="D204" i="1"/>
  <c r="T193" i="1"/>
  <c r="T182" i="1"/>
  <c r="T183" i="1"/>
  <c r="T184" i="1"/>
  <c r="T185" i="1"/>
  <c r="T186" i="1"/>
  <c r="T187" i="1"/>
  <c r="T188" i="1"/>
  <c r="T189" i="1"/>
  <c r="T190" i="1"/>
  <c r="T191" i="1"/>
  <c r="T192" i="1"/>
  <c r="T194" i="1"/>
  <c r="T195" i="1"/>
  <c r="T196" i="1"/>
  <c r="T197" i="1"/>
  <c r="T198" i="1"/>
  <c r="T199" i="1"/>
  <c r="T200" i="1"/>
  <c r="T201" i="1"/>
  <c r="T202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E5" i="4" l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T134" i="1"/>
  <c r="D134" i="1"/>
  <c r="D11" i="3" l="1"/>
  <c r="D10" i="3"/>
  <c r="C11" i="3"/>
  <c r="C10" i="3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88" i="1"/>
  <c r="D89" i="1"/>
  <c r="D90" i="1"/>
  <c r="D91" i="1"/>
  <c r="D92" i="1"/>
  <c r="D93" i="1"/>
  <c r="D94" i="1"/>
  <c r="D95" i="1"/>
  <c r="D96" i="1"/>
  <c r="D97" i="1"/>
  <c r="D9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88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D56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D55" i="1"/>
  <c r="D54" i="1"/>
  <c r="T13" i="1"/>
  <c r="E10" i="3" l="1"/>
  <c r="E11" i="3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T53" i="1"/>
  <c r="T51" i="1"/>
  <c r="T52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2" i="1"/>
  <c r="T11" i="1"/>
  <c r="T10" i="1"/>
  <c r="T9" i="1"/>
  <c r="T8" i="1"/>
  <c r="T7" i="1"/>
  <c r="T6" i="1"/>
  <c r="T5" i="1"/>
  <c r="T4" i="1"/>
  <c r="E5" i="3" l="1"/>
</calcChain>
</file>

<file path=xl/sharedStrings.xml><?xml version="1.0" encoding="utf-8"?>
<sst xmlns="http://schemas.openxmlformats.org/spreadsheetml/2006/main" count="2474" uniqueCount="1367">
  <si>
    <t>Author</t>
  </si>
  <si>
    <t>Title</t>
  </si>
  <si>
    <t>Booktitle / Journal</t>
  </si>
  <si>
    <t>Year</t>
  </si>
  <si>
    <t>start set?</t>
  </si>
  <si>
    <t>IC1</t>
  </si>
  <si>
    <t>IC2</t>
  </si>
  <si>
    <t>IC3</t>
  </si>
  <si>
    <t>EC1</t>
  </si>
  <si>
    <t>EC2</t>
  </si>
  <si>
    <t>EC3</t>
  </si>
  <si>
    <t>Selected?</t>
  </si>
  <si>
    <t>Comments</t>
  </si>
  <si>
    <t>Inclusion criteria</t>
  </si>
  <si>
    <t>Exclusion criteria</t>
  </si>
  <si>
    <t>D. M. Barbosa, R. G. D. M. Lima, P. H. M. Maia, and E. Costa</t>
  </si>
  <si>
    <t>SEAMS</t>
  </si>
  <si>
    <t>yes</t>
  </si>
  <si>
    <t xml:space="preserve">N. Bencomo, K. Welsh, P. Sawyer, and J. Whittle </t>
  </si>
  <si>
    <t xml:space="preserve">Self-explanation in adaptive systems </t>
  </si>
  <si>
    <t>ICECCS</t>
  </si>
  <si>
    <t>R. Heinrich, E. Schmieders, R. Jung, K. Rostami, A. Metzger, W. Has- selbring, R. Reussner, and K. Pohl</t>
  </si>
  <si>
    <t>Integrating run-time observations and design component models for cloud system analysis</t>
  </si>
  <si>
    <t>Workshop Models@Run.time</t>
  </si>
  <si>
    <t xml:space="preserve">W. Hasselbring, R. Heinrich, R. Jung, A. Metzger, K. Pohl, R. Reussner, and E. Schmieders </t>
  </si>
  <si>
    <t xml:space="preserve">iobserve: Integrated observation and modeling techniques to support adaptation and evolution of software systems </t>
  </si>
  <si>
    <t>Research report</t>
  </si>
  <si>
    <t xml:space="preserve">J. Ehlers, A. van Hoorn, J. Waller, and W. Hasselbring </t>
  </si>
  <si>
    <t xml:space="preserve">Self-adaptive software system monitoring for performance anomaly localization </t>
  </si>
  <si>
    <t>ICAC</t>
  </si>
  <si>
    <t xml:space="preserve">P. Casanova, D. Garlan, B. Schmerl, and R. Abreu </t>
  </si>
  <si>
    <t xml:space="preserve">Diagnosing unobserved components in self-adaptive systems </t>
  </si>
  <si>
    <t xml:space="preserve">Activforms: Active formal models for self-adaptation </t>
  </si>
  <si>
    <t xml:space="preserve">M. U. Iftikhar and D. Weyns </t>
  </si>
  <si>
    <t xml:space="preserve">P. Arcaini, E. Riccobene, and P. Scandurra </t>
  </si>
  <si>
    <t xml:space="preserve">Modeling and analyzing mape-k feedback loops for self-adaptation </t>
  </si>
  <si>
    <t xml:space="preserve">Runtime monitoring and resolution of probabilistic obstacles to system goals </t>
  </si>
  <si>
    <t xml:space="preserve">A. Cailliau and A. van Lamsweerde </t>
  </si>
  <si>
    <t>D. Weyns, S. Malek, and J. Andersson</t>
  </si>
  <si>
    <t>Forms: Unifying reference model for formal specification of distributed self-adaptive systems</t>
  </si>
  <si>
    <t>TAAS</t>
  </si>
  <si>
    <t xml:space="preserve">A. van Hoorn, J. Waller, and W. Hasselbring </t>
  </si>
  <si>
    <t>Kieker: A framework for application performance monitoring and dynamic software analysis</t>
  </si>
  <si>
    <t>ICPE</t>
  </si>
  <si>
    <t>IBM</t>
  </si>
  <si>
    <t xml:space="preserve">An Architectural Blueprint for Autonomic Computing </t>
  </si>
  <si>
    <t>Technical report</t>
  </si>
  <si>
    <t xml:space="preserve">Agnar Aamodt and Enric Plaza </t>
  </si>
  <si>
    <t>Case-based reasoning: Foundational issues, methodological variations, and system approaches</t>
  </si>
  <si>
    <t>AI communications</t>
  </si>
  <si>
    <t xml:space="preserve">Darko Anicic, Paul Fodor, Sebastian Rudolph, Roland Stühmer, Nenad Stojanovic, and Rudi Studer </t>
  </si>
  <si>
    <t xml:space="preserve">A rule-based language for complex event processing and reasoning </t>
  </si>
  <si>
    <t>RR</t>
  </si>
  <si>
    <t xml:space="preserve">P.Arcaini, E.Riccobene,and P.Scandurra </t>
  </si>
  <si>
    <t xml:space="preserve">Gordon S. Blair, Nelly Bencomo, and Robert B. France </t>
  </si>
  <si>
    <t>Models@run.time</t>
  </si>
  <si>
    <t>Computer</t>
  </si>
  <si>
    <t xml:space="preserve">Alessandro Cimatti and Andrea Micheli </t>
  </si>
  <si>
    <t xml:space="preserve">Strong temporal planning with uncontrollable durations: a state-space approach </t>
  </si>
  <si>
    <t>AAAI</t>
  </si>
  <si>
    <t xml:space="preserve">Enabling Model-Driven Live Analytics For Cyber-Physical Systems: The Case of Smart Grids </t>
  </si>
  <si>
    <t>Thomas Hartmann</t>
  </si>
  <si>
    <t>PhD Dissertation</t>
  </si>
  <si>
    <t xml:space="preserve">Thomas Hartmann, François Fouquet, Matthieu Jimenez, Romain Rouvoy, and Yves Le Traon </t>
  </si>
  <si>
    <t xml:space="preserve">Analyzing Complex Data in Motion at Scale with Temporal Graphs </t>
  </si>
  <si>
    <t>SEKE</t>
  </si>
  <si>
    <t xml:space="preserve">Thomas Hartmann, François Fouquet, Grégory Nain, Brice Morin, Jacques Klein, Olivier Barais, and Yves Le Traon </t>
  </si>
  <si>
    <t xml:space="preserve">A Native Versioning Concept to Support Historized Models at Runtime </t>
  </si>
  <si>
    <t>MODELS</t>
  </si>
  <si>
    <t xml:space="preserve">Karen Henricksen, Jadwiga Indulska, and Andry Rakotonirainy </t>
  </si>
  <si>
    <t xml:space="preserve">Modeling Context Information in Pervasive Computing Systems </t>
  </si>
  <si>
    <t>Pervasive</t>
  </si>
  <si>
    <t xml:space="preserve">Ming Mao and Marty Humphrey </t>
  </si>
  <si>
    <t xml:space="preserve">A Performance Study on the VM Startup Time in the Cloud </t>
  </si>
  <si>
    <t>CLOUD</t>
  </si>
  <si>
    <t xml:space="preserve">M. Maurer, I. Breskovic, V. C. Emeakaroha, and I. Brandic </t>
  </si>
  <si>
    <t xml:space="preserve">Revealing the MAPE loop for the autonomic management of Cloud infrastructures </t>
  </si>
  <si>
    <t>ISCC</t>
  </si>
  <si>
    <t xml:space="preserve">Brice Morin, Olivier Barais, Jean-Marc Jézéquel, Franck Fleurey, and Arnor Solberg </t>
  </si>
  <si>
    <t xml:space="preserve">Models@Run.time to Support Dynamic Adaptation </t>
  </si>
  <si>
    <t xml:space="preserve">Gavin Mulligan and Denis Gračanin </t>
  </si>
  <si>
    <t>WSC</t>
  </si>
  <si>
    <t xml:space="preserve">Siqi Shen, Vincent van Beek, and Alexandru Iosup </t>
  </si>
  <si>
    <t xml:space="preserve">Statistical Characterization of Business-Critical Workloads Hosted in Cloud Datacenters </t>
  </si>
  <si>
    <t>CCGrid</t>
  </si>
  <si>
    <t xml:space="preserve">Norha M. Villegas, Gabriel Tamura, Hausi A. Müller, Laurence Duchien, and Rubby Casallas </t>
  </si>
  <si>
    <t>DYNAMICO: A reference model for governing control objectives and context relevance in self-adaptive software systems</t>
  </si>
  <si>
    <t>Haitao Yuan, Jing Bi, Wei Tan, and Bo Hu Li</t>
  </si>
  <si>
    <t xml:space="preserve">Temporal task scheduling with constrained service delay for profit maximization in hybrid clouds </t>
  </si>
  <si>
    <t>T-ASE</t>
  </si>
  <si>
    <t xml:space="preserve">Y. Brun, G. D. M. Serugendo, C. Gacek, H. Giese, H. Kienle, M. Litoiu, H. Müller, M. Pezzè, and M. Shaw </t>
  </si>
  <si>
    <t xml:space="preserve">F. D. Macías-Escrivá, R. Haber, R. Del Toro, and V. Hernandez </t>
  </si>
  <si>
    <t>ESWA</t>
  </si>
  <si>
    <t xml:space="preserve">J. O. Kephart and D. M. Chess </t>
  </si>
  <si>
    <t xml:space="preserve">The vision of autonomic computing </t>
  </si>
  <si>
    <t xml:space="preserve">Y. Tahara, A. Ohsuga, and S. Honiden </t>
  </si>
  <si>
    <t>Formal verification of dynamic evolution processes of uml models using aspects</t>
  </si>
  <si>
    <t xml:space="preserve">Modelling and analysing contextual failures for dependability requirements </t>
  </si>
  <si>
    <t xml:space="preserve">D. F. Mendonça, R.Ali, and G.N.Rodrigues </t>
  </si>
  <si>
    <t xml:space="preserve">T. Hartmann, F. Fouquet, J. Klein, G. Nain, and Y. Le Traon </t>
  </si>
  <si>
    <t xml:space="preserve">Reactive security for smart grids using models@run.time-based simulation and reasoning </t>
  </si>
  <si>
    <t>Workshop on Smart Grid Security</t>
  </si>
  <si>
    <t xml:space="preserve">T. Hartmann, F. Fouquet, J. Klein, Y. Le Traon, A. Pelov, L. Toutain, and T. Ropitault </t>
  </si>
  <si>
    <t xml:space="preserve">Generating realistic smart grid communication topologies based on real-data </t>
  </si>
  <si>
    <t>SmartGridComm</t>
  </si>
  <si>
    <t xml:space="preserve">K. Henricksen, J. Indulska, and A. Rakotonirainy </t>
  </si>
  <si>
    <t>Modeling context information in pervasive computing systems</t>
  </si>
  <si>
    <t>S. K. Chong, I. McCauley, S. W. Loke, and S. Krishnaswamy</t>
  </si>
  <si>
    <t>Context awareness for …</t>
  </si>
  <si>
    <t xml:space="preserve">T. Hartmann, F. Fouquet, G. Nain, B. Morin, J. Klein, and Y. Le Traon </t>
  </si>
  <si>
    <t xml:space="preserve">Reasoning at runtime using time-distorted contexts: A models@run.time based approach </t>
  </si>
  <si>
    <t xml:space="preserve">C. Bettini, O. Brdiczka, K. Henricksen, J. Indulska, D. Nicklas, A. Ran- ganathan, and D. Riboni </t>
  </si>
  <si>
    <t xml:space="preserve">A survey of context modelling and reasoning techniques </t>
  </si>
  <si>
    <t>Pervasive and Movibile Computing</t>
  </si>
  <si>
    <t>C. Perera, A. Zaslavsky, P. Christen, and D. Georgakopoulos</t>
  </si>
  <si>
    <t>Context aware computing for the internet of things: A survey</t>
  </si>
  <si>
    <t>IEEE Comm. Surv. &amp; Tut.</t>
  </si>
  <si>
    <t>M. Glinz</t>
  </si>
  <si>
    <t>On non-functional requirements</t>
  </si>
  <si>
    <t>RE</t>
  </si>
  <si>
    <t>B. H. Cheng and J. M. Atlee</t>
  </si>
  <si>
    <t>Research directions in requirements engineering</t>
  </si>
  <si>
    <t>Future of Software Engineering</t>
  </si>
  <si>
    <t>V. Z. Moffitt and J. Stoyanovich</t>
  </si>
  <si>
    <t>Temporal graph algebra</t>
  </si>
  <si>
    <t>DBPL</t>
  </si>
  <si>
    <t>A. Dardenne, A. Van Lamsweerde, and S. Fickas</t>
  </si>
  <si>
    <t>Goal-directed requirements acquisition</t>
  </si>
  <si>
    <t>Sci. of comp. prog.</t>
  </si>
  <si>
    <t>E. Yu</t>
  </si>
  <si>
    <t>Modelling strategic relationships for process reengineering</t>
  </si>
  <si>
    <t>P. Bresciani, A. Perini, P. Giorgini, F. Giunchiglia, and J. Mylopoulos</t>
  </si>
  <si>
    <t>Tropos: An agent-oriented software development methodology</t>
  </si>
  <si>
    <t>AAMAS</t>
  </si>
  <si>
    <t>A. Egyed</t>
  </si>
  <si>
    <t>A scenario-driven approach to traceability</t>
  </si>
  <si>
    <t>ICSE</t>
  </si>
  <si>
    <t>S.-W. Cheng and D. Garlan</t>
  </si>
  <si>
    <t>Stitch: A language for architecture-based self-adaptation</t>
  </si>
  <si>
    <t>JSS</t>
  </si>
  <si>
    <t>T. Hartmann, F. Fouquet, M. Jimenez, R. Rouvoy, and Y. Le Traon</t>
  </si>
  <si>
    <t>Analyzing complex data in motion at scale with temporal graphs</t>
  </si>
  <si>
    <t>T. Hartmann</t>
  </si>
  <si>
    <t>Enabling model-driven live analytics for cyber-physical systems: The case of smart grids</t>
  </si>
  <si>
    <t>Duplicate?</t>
  </si>
  <si>
    <t>Hidden_IC</t>
  </si>
  <si>
    <t>Hidden_EC</t>
  </si>
  <si>
    <t>Engineering self-adaptive systems through feedback loops</t>
  </si>
  <si>
    <t>Hidden_title</t>
  </si>
  <si>
    <t>Self-adaptive systems: A survey of current approaches, research challenges and applications</t>
  </si>
  <si>
    <t>https://doi.org/10.1007/978-3-642-02161-9_3</t>
  </si>
  <si>
    <t>https://doi.org/10.1016/j.eswa.2013.07.033</t>
  </si>
  <si>
    <t>https://doi.ieeecomputersociety.org/10.1109/MC.2003.1160055</t>
  </si>
  <si>
    <t>https://doi.org/10.1109/SEAMS.2017.18</t>
  </si>
  <si>
    <t>https://doi.org/10.1109/SEAMS.2017.4</t>
  </si>
  <si>
    <t>https://doi.ieeecomputersociety.org/10.1109/ICECCS.2012.34</t>
  </si>
  <si>
    <t>http://ceur-ws.org/Vol-1270/mrt14_submission_8.pdf</t>
  </si>
  <si>
    <t>doi / link</t>
  </si>
  <si>
    <t>http://oceanrep.geomar.de/22077/</t>
  </si>
  <si>
    <t>https://doi.org/10.1145/1998582.1998628</t>
  </si>
  <si>
    <t>https://doi.org/10.1145/2593929.2593947</t>
  </si>
  <si>
    <t>https://doi.org/10.1145/2593929.2593946</t>
  </si>
  <si>
    <t>https://doi.org/10.1145/2593929.2593944</t>
  </si>
  <si>
    <t>https://doi.org/10.1007/978-3-319-10329-7_9</t>
  </si>
  <si>
    <t>https://doi.org/10.1109/SmartGridComm.2014.7007684</t>
  </si>
  <si>
    <t>http://citeseerx.ist.psu.edu/viewdoc/download?doi=10.1.1.150.1011&amp;rep=rep1&amp;type=pdf</t>
  </si>
  <si>
    <t>https://doi.org/10.1007/3-540-45866-2_14</t>
  </si>
  <si>
    <t>Context-aware sensors and data muffling</t>
  </si>
  <si>
    <t>https://www.researchgate.net/profile/Seng_Loke/publication/240761783_Context-Aware_Sensors_and_Data_Muling/links/00b7d5372eec1654d0000000.pdf</t>
  </si>
  <si>
    <t>http://orbilu.uni.lu/handle/10993/17637</t>
  </si>
  <si>
    <t>https://doi.org/10.1016/j.pmcj.2009.06.002</t>
  </si>
  <si>
    <t>https://doi.org/10.1109/SURV.2013.042313.00197</t>
  </si>
  <si>
    <t>https://doi.org/10.1109/RE.2007.45</t>
  </si>
  <si>
    <t>https://doi.org/10.1109/FOSE.2007.17</t>
  </si>
  <si>
    <t>https://doi.org/10.1145/3122831.3122838</t>
  </si>
  <si>
    <t>https://doi.org/10.1016/0167-6423(93)90021-G</t>
  </si>
  <si>
    <t>http://ftp.cs.utoronto.ca/public_html/dist/eric/DKBS-TR-94-6.pdf</t>
  </si>
  <si>
    <t>https://doi.org/10.1023/B:AGNT.0000018806.20944.ef</t>
  </si>
  <si>
    <t>https://doi.org/10.1109/ICSE.2001.919087</t>
  </si>
  <si>
    <t>https://doi.org/10.1016/j.jss.2012.02.060</t>
  </si>
  <si>
    <t>https://doi.org/10.18293/SEKE2017-048</t>
  </si>
  <si>
    <t>http://orbilu.uni.lu/handle/10993/28924</t>
  </si>
  <si>
    <t>https://doi.org/10.1109/SEAMS.2015.10</t>
  </si>
  <si>
    <t>https://doi.org/10.1109/SEAMS.2017.5</t>
  </si>
  <si>
    <t>https://doi.org/10.1145/2168260.2168268</t>
  </si>
  <si>
    <t>https://doi.org/10.1145/2188286.2188326</t>
  </si>
  <si>
    <t>https://doi.org/10.3233/AIC-1994-7104</t>
  </si>
  <si>
    <t>https://doi.org/10.1007/978-3-642-15918-3_5</t>
  </si>
  <si>
    <t>https://doi.org/10.1109/MC.2009.326</t>
  </si>
  <si>
    <t>http://www.aaai.org/ocs/index.php/AAAI/AAAI15/paper/view/9728</t>
  </si>
  <si>
    <t>https://doi.org/10.1007/978-3-319-11653-2_16</t>
  </si>
  <si>
    <t>https://doi.org/10.1109/CLOUD.2012.103</t>
  </si>
  <si>
    <t>https://doi.org/10.1109/ISCC.2011.5984008</t>
  </si>
  <si>
    <t>https://doi.org/10.1109/MC.2009.327</t>
  </si>
  <si>
    <t>https://doi.org/10.1109/WSC.2009.5429290</t>
  </si>
  <si>
    <t>https://doi.org/10.1109/CCGrid.2015.60</t>
  </si>
  <si>
    <t>https://doi.org/10.1007/978-3-642-35813-5_11</t>
  </si>
  <si>
    <t>https://doi.org/10.1109/TASE.2016.2526781</t>
  </si>
  <si>
    <t>Research questions</t>
  </si>
  <si>
    <t>EC4</t>
  </si>
  <si>
    <t>EC5</t>
  </si>
  <si>
    <t>Exploration of SOTA. Useful for intro.</t>
  </si>
  <si>
    <t>Backward</t>
  </si>
  <si>
    <t>Forward</t>
  </si>
  <si>
    <t>NO</t>
  </si>
  <si>
    <t>Snowballing iteration</t>
  </si>
  <si>
    <t>Survey</t>
  </si>
  <si>
    <t>Vision paper</t>
  </si>
  <si>
    <t>Position paper</t>
  </si>
  <si>
    <t>Reseach report</t>
  </si>
  <si>
    <t>Short paper</t>
  </si>
  <si>
    <t>Survey + discussion</t>
  </si>
  <si>
    <t xml:space="preserve"> </t>
  </si>
  <si>
    <t>Requirement modeling (!= context/behavioral modeling)</t>
  </si>
  <si>
    <t>Req. Modeling + PhD Disseration</t>
  </si>
  <si>
    <t>Methodology for RE</t>
  </si>
  <si>
    <t>Temporal graph, low level, != model</t>
  </si>
  <si>
    <t>PhD Dissertations</t>
  </si>
  <si>
    <t>Overview of state of the art</t>
  </si>
  <si>
    <t xml:space="preserve">Modeling and Analyzing MAPE-K Feedback Loops for Self-Adaptation </t>
  </si>
  <si>
    <t xml:space="preserve">A comparison of SOAP and REST implementations of a service based interaction independence middleware framework </t>
  </si>
  <si>
    <t>presents an algorithm for tasks schedulling</t>
  </si>
  <si>
    <t>Venue not well identified</t>
  </si>
  <si>
    <t>Lotus@runtime: a tool for runtime monitoring and verification of self-adaptive systems</t>
  </si>
  <si>
    <t>ID</t>
  </si>
  <si>
    <t>(yes)</t>
  </si>
  <si>
    <t>RQ1.1</t>
  </si>
  <si>
    <t>RQ1.2</t>
  </si>
  <si>
    <t>RQ1.3</t>
  </si>
  <si>
    <t>no</t>
  </si>
  <si>
    <t>Total</t>
  </si>
  <si>
    <t>After reading the paper: there is no context/behavior modeling. Remove from selection</t>
  </si>
  <si>
    <t>Removed after reading: nothing about AS</t>
  </si>
  <si>
    <t>A survey of autonomic computing—degrees, models, and applications</t>
  </si>
  <si>
    <t>CSUR</t>
  </si>
  <si>
    <t>.  C.  Huebscher  and  J.  A.  McCann</t>
  </si>
  <si>
    <t>Model Checking</t>
  </si>
  <si>
    <t>Clarke Jr, Edmund M and Grumberg, Orna and Kroening, Daniel and Peled, Doron and Veith, Helmut</t>
  </si>
  <si>
    <t>MIT Press</t>
  </si>
  <si>
    <t>Self-adaptive software needs quantitative verification at runtime</t>
  </si>
  <si>
    <t>Calinescu, Radu and Ghezzi, Carlo and Kwiatkowska, Marta and Mirandola, Raffaela</t>
  </si>
  <si>
    <t>Communications of the ACM</t>
  </si>
  <si>
    <t>Models in software engineering</t>
  </si>
  <si>
    <t>Holger Giese</t>
  </si>
  <si>
    <t>Workshop Models</t>
  </si>
  <si>
    <t>Arcaini, Paolo and Gargantini, Angelo and Riccobene, Elvinia</t>
  </si>
  <si>
    <t>RV</t>
  </si>
  <si>
    <t>Developing  self-verifying service-based systems</t>
  </si>
  <si>
    <t>R.  Calinescu,  K.  Johnson,  and  Y.  Rafiq</t>
  </si>
  <si>
    <t>ASE</t>
  </si>
  <si>
    <t>Tele assistance: a self-adaptive service-based system examplar</t>
  </si>
  <si>
    <t>.  Weyns  and  R.  Calinescu</t>
  </si>
  <si>
    <t>Qos-aware middleware for web services composition</t>
  </si>
  <si>
    <t>L. Zeng, B. Benatallah, A. H.H. Ngu, M. Dumas, J. Kalagnanam, andH. Chang</t>
  </si>
  <si>
    <t>Trans. SE</t>
  </si>
  <si>
    <t>The  Future  of  Software: Adaptation and Dependability</t>
  </si>
  <si>
    <t>P.  Inverardi  and  M.  Tivoli</t>
  </si>
  <si>
    <t>L.  Pike,  S.  Niller,  and  N.  Wegmann</t>
  </si>
  <si>
    <t>Runtime  Verification  for  Ultra-Critical Systems</t>
  </si>
  <si>
    <t>. Weyns, M. U. Iftikhar, D. G. de la Iglesia, and T. Ahmad</t>
  </si>
  <si>
    <t>C3S2E</t>
  </si>
  <si>
    <t>G.  Tamura,  N.  M.  Villegas,  H.  A.  M ̈uller,  J.  P.  Sousa,  B.  Becker,G.  Karsai,  S.  Mankovskii,  M.  Pezz`e,  W.  Sch ̈afer,  L.  Tahvildariet  al.</t>
  </si>
  <si>
    <t>R. de Lemos, H. Giese, H. A. M ̈uller, M. Shaw, J. Andersson, M. Litoiu,B. Schmerl, G. Tamura, N. M. Villegas, T. Vogel, D. Weyns, L. Baresi,B. Becker, N. Bencomo, Y. Brun, B. Cukic, R. Desmarais, S. Dustdar,G. Engels, K. Geihs, K. M. G ̈oschka, A. Gorla, V. Grassi, P. Inverardi,G.  Karsai,  J.  Kramer,  A.  Lopes,  J.  Magee,  S.  Malek,  S.  Mankovskii,R.  Mirandola,  J.  Mylopoulos,  O.  Nierstrasz,  M.  Pezz`e,  C.  Prehofer,W.  Sch ̈afer,  R.  Schlichting,  D.  B.  Smith,  J.  P.  Sousa,  L.  Tahvildari,K.  Wong,  and  J.  Wuttke</t>
  </si>
  <si>
    <t>M.  Kwiatkowska,  G.  Norman,  and  D.  Parker</t>
  </si>
  <si>
    <t>Probabilistic  SymbolicModel Checking with PRISM: A Hybrid Approach</t>
  </si>
  <si>
    <t>Principles of model checking</t>
  </si>
  <si>
    <t>. Bencomo, A. Bennaceur, P. Grace, G. Blair, and V. Issarn</t>
  </si>
  <si>
    <t>Computing</t>
  </si>
  <si>
    <t>ESEC/FSE</t>
  </si>
  <si>
    <t>G.  A.  Moreno,  J.  Cámara,  D.  Garlan,  and  B.  Schmerl</t>
  </si>
  <si>
    <t>. Chen, H. Mao, M. Jaeger, T. D. Nielsen, K. Guldstrand Larsen, and B. Nielsen</t>
  </si>
  <si>
    <t>Learning Markov Models for Stationary System Behaviors</t>
  </si>
  <si>
    <t>A.   Filieri,   C.   Ghezzi,   A.   Leva,   and   M.   Maggio</t>
  </si>
  <si>
    <t>J.  Magee  and  J.  Kramer</t>
  </si>
  <si>
    <t>State models and java programs</t>
  </si>
  <si>
    <t>Book</t>
  </si>
  <si>
    <t>L.  L.  Muniz,  U.  S.  C.  Netto,  and  P.  H.  M.  Maia</t>
  </si>
  <si>
    <t>Tcg  -  a model-based testing tool for functional and statistical testing</t>
  </si>
  <si>
    <t>ICEIS</t>
  </si>
  <si>
    <t>M.  Kwiatkowska,</t>
  </si>
  <si>
    <t>FSE</t>
  </si>
  <si>
    <t>Quantitative  verification:  models  techniques  and tools</t>
  </si>
  <si>
    <t>S.  Maoz,</t>
  </si>
  <si>
    <t>Using  model-based  traces  as  runtime  models</t>
  </si>
  <si>
    <t>E.  Gamma,  R.  Helm,  R.  Johnson,  and  J.  Vlissides</t>
  </si>
  <si>
    <t>Design  Patterns:Elements  of  Reusable  Object-oriented  Software</t>
  </si>
  <si>
    <t>Addison-Wesley Longman Publishing Co</t>
  </si>
  <si>
    <t>.  T.  Eugster,  P.  A.  Felber,  R.  Guerraoui,  and  A.-M.  Kermarrec</t>
  </si>
  <si>
    <t>The many  faces  of  publish/subscribe</t>
  </si>
  <si>
    <t>Dronology: An Incubator for Cyber-Physical System Research</t>
  </si>
  <si>
    <t>Jane Cleland-Huang, Michael Vierhauser, Sean Bayley</t>
  </si>
  <si>
    <t>under submission</t>
  </si>
  <si>
    <t>mRUBiS: an exemplar for model-based architectural self-healing and self-optimization</t>
  </si>
  <si>
    <t>T. Vogel</t>
  </si>
  <si>
    <t>Monitoring CPS at Runtime - A Case Study in the UAV Domain</t>
  </si>
  <si>
    <t>SEAA</t>
  </si>
  <si>
    <t>Vierhauser, Michael and Cleland-Huang, Jane and Bayley, Sean and Krismayer, Thomas and Rabiser, Rick and Grünbacher, Pau</t>
  </si>
  <si>
    <t>Extraction of Probabilistic Behaviour Models Based on Contexts</t>
  </si>
  <si>
    <t>MiSE</t>
  </si>
  <si>
    <t>Duarte, Lucio Mauro and Maia, Paulo Henrique Mendes and Silva, Ana Carolina Sanchotene</t>
  </si>
  <si>
    <t>A Compositional Approach for Reliable Adaptation of Track-based Traffic Control Systems at Runtime</t>
  </si>
  <si>
    <t>Bagheri, Maryam and Sirjani, Marjan and Khamespanah, Ehsan and Movaghar, Ali</t>
  </si>
  <si>
    <t>Reasoning from First Principles for Self-adaptive and Autonomous Systems</t>
  </si>
  <si>
    <t>Wotawa, Franz</t>
  </si>
  <si>
    <t>YES</t>
  </si>
  <si>
    <t>The role of         models@run.time  in  supporting  on-the-fly  interoperability</t>
  </si>
  <si>
    <t>https://doi.org/10.1145/1380584.1380585</t>
  </si>
  <si>
    <t>Self-adaptation through  incremental  generative  model  transformations  at  runtime</t>
  </si>
  <si>
    <t>https://doi.org/10.1145/2568225.2568310</t>
  </si>
  <si>
    <t>Didn't find the online version</t>
  </si>
  <si>
    <t>https://doi.org/10.1145/2330667.2330686</t>
  </si>
  <si>
    <t>https://link.springer.com/book/10.1007%2F978-3-540-69073-3</t>
  </si>
  <si>
    <t>https://doi.org/10.1007/978-3-642-29860-8_17</t>
  </si>
  <si>
    <t>https://doi.org/10.1109/ASE.2013.6693145</t>
  </si>
  <si>
    <t>https://doi.org/10.1109/SEAMS.2015.27</t>
  </si>
  <si>
    <t>https://doi.org/10.1109/TSE.2004.11</t>
  </si>
  <si>
    <t>https://doi.org/10.1007/978-3-540-95888-8_1</t>
  </si>
  <si>
    <t>ISSSE</t>
  </si>
  <si>
    <t>https://doi.org/10.1007/978-3-642-29860-8_23</t>
  </si>
  <si>
    <t>https://doi.org/10.1145/2347583.2347592</t>
  </si>
  <si>
    <t>Towards  practical  runtime  verification  and  validation  of  self-adaptivesoftware  systems</t>
  </si>
  <si>
    <t>https://doi.org/10.1007/978-3-642-35813-5_5</t>
  </si>
  <si>
    <t>https://doi.org/10.1007/978-3-642-35813-5_1</t>
  </si>
  <si>
    <t>https://doi.org/10.1007/s10009-004-0140-2</t>
  </si>
  <si>
    <t>STTT</t>
  </si>
  <si>
    <t>International Seminar, Dagstuhl</t>
  </si>
  <si>
    <t>. Baier, J.-P. Katoen et al.</t>
  </si>
  <si>
    <t>https://mitpress.mit.edu/books/principles-model-checking</t>
  </si>
  <si>
    <t>https://doi.org/10.1007/s00607-012-0224-x</t>
  </si>
  <si>
    <t>https://doi.org/10.1145/2786805.2786853</t>
  </si>
  <si>
    <t>https://doi.org/10.1007/978-3-642-28891-3_22</t>
  </si>
  <si>
    <t>https://doi.org/10.1109/ASE.2011.6100064</t>
  </si>
  <si>
    <t>NFM</t>
  </si>
  <si>
    <t>https://doi.org/10.5220/0005398604040411</t>
  </si>
  <si>
    <t>https://doi.org/10.1145/1295014.1295018</t>
  </si>
  <si>
    <t>https://doi.org/10.1109/MC.2009.336</t>
  </si>
  <si>
    <t>http://www.uml.org.cn/c%2B%2B/pdf/DesignPatterns.pdf</t>
  </si>
  <si>
    <t>https://doi.org/10.1145/857076.857078</t>
  </si>
  <si>
    <t>https://arxiv.org/abs/1804.02423</t>
  </si>
  <si>
    <t>https://doi.org/10.1145/3194133.3194161</t>
  </si>
  <si>
    <t>https://doi.org/10.1109/SEAA.2018.00022</t>
  </si>
  <si>
    <t>https://ieeexplore.ieee.org/abstract/document/8445455</t>
  </si>
  <si>
    <t>https://arxiv.org/abs/1905.06732</t>
  </si>
  <si>
    <t>https://doi.org/10.1007/978-3-030-05645-2_15</t>
  </si>
  <si>
    <t>Software Evolution Rules with Condition Constrains to Support Component Type Matching Based on Bigraph</t>
  </si>
  <si>
    <t>https://doi.org/10.1142/S0218194018500419</t>
  </si>
  <si>
    <t>Lu, Chao-Ze and Zeng, Guo-Sun and Liu, Wen-Juan</t>
  </si>
  <si>
    <t>IJSEKE</t>
  </si>
  <si>
    <t>Towards a taxonomy of software change</t>
  </si>
  <si>
    <t>J. Buckley, T. Mens, M. Zenger, A. Rashid, and G. Kniesel</t>
  </si>
  <si>
    <t>JSME</t>
  </si>
  <si>
    <t>M. Salehie and L. Tahvildari,</t>
  </si>
  <si>
    <t>B. H. Cheng and others,</t>
  </si>
  <si>
    <t>D. Weyns, M. U. Iftikhar, S. Malek, and J. Andersson</t>
  </si>
  <si>
    <t>Claims and supporting evidence for self-adaptive systems: A literature study</t>
  </si>
  <si>
    <t>R. de Lemos and others,</t>
  </si>
  <si>
    <t>. M. Sadjadi, P. K. McKinley, B. H. C. Cheng, and R. E. K. Stirewalt</t>
  </si>
  <si>
    <t>TRAP/J: Transparent generation of adaptable Java programs</t>
  </si>
  <si>
    <t>CoopIS/DOA/ODBASE</t>
  </si>
  <si>
    <t>R. Pawlak, L. Duchien, G. Florin, and L. Seinturier</t>
  </si>
  <si>
    <t>REFLECTION</t>
  </si>
  <si>
    <t>. Greenwood and L. Blair,</t>
  </si>
  <si>
    <t>TAOSD</t>
  </si>
  <si>
    <t>.-C. David and T. Ledoux,</t>
  </si>
  <si>
    <t>An aspect-oriented approach for developingself-adaptive fractal components</t>
  </si>
  <si>
    <t>SC</t>
  </si>
  <si>
    <t>A. Charfi, T. Dinkelaker, and M. Mezini</t>
  </si>
  <si>
    <t>ICWS</t>
  </si>
  <si>
    <t>R. Haesevoets, E. Truyen, T. Holvoet, and W. Joosen</t>
  </si>
  <si>
    <t>SOAR</t>
  </si>
  <si>
    <t>. Tallabaci and V. E. S. Souza,</t>
  </si>
  <si>
    <t>Engineering adaptation with Zanshin:an experience report</t>
  </si>
  <si>
    <t>L. Nahabedian, V. Braberman, N. D’Ippolito, S. Honiden, J. Kramer,K. Tei, and S. Uchitel</t>
  </si>
  <si>
    <t>Assured and correct dynamic update of controllers</t>
  </si>
  <si>
    <t>D. Weyns, M. U. Iftikhar, D. G. de la Iglesia, and T. Ahmad</t>
  </si>
  <si>
    <t>. Katz and S. Katz,</t>
  </si>
  <si>
    <t>Modular verification of strongly invasive aspects</t>
  </si>
  <si>
    <t>Languages: From Formal to Natural</t>
  </si>
  <si>
    <t>. Weyns and R. Calinescu,</t>
  </si>
  <si>
    <t>. Kramer and J. Magee,</t>
  </si>
  <si>
    <t>TSE</t>
  </si>
  <si>
    <t>. Vandewoude, P. Ebraert, Y. Berbers, and T. D’Hondt</t>
  </si>
  <si>
    <t>Tranquility:A low disruptive alternative to quiescence for ensuring safe dynamicupdates</t>
  </si>
  <si>
    <t>M. Clavel, F. Durán, S. Eker, P. Lincoln, N. Martí-Oliet, J. Meseguer,and J. F. Quesada</t>
  </si>
  <si>
    <t>Maude: Specification and programming in rewriting logic</t>
  </si>
  <si>
    <t>Theoritical CS</t>
  </si>
  <si>
    <t>R. Bruni, A. Corradini, F. Gadducci, A. Lluch Lafuente, and A. Vandi</t>
  </si>
  <si>
    <t>Modelling  and  analyzing  adaptive  self-assembly  strategies  with Maude</t>
  </si>
  <si>
    <t>Science of CP</t>
  </si>
  <si>
    <t>B.Djoudi, C. Bouanaka, and N. Zeghib</t>
  </si>
  <si>
    <t>Model checking pervasive context-aware systems</t>
  </si>
  <si>
    <t>WETICE</t>
  </si>
  <si>
    <t>Y. Tahara, A. Ohsuga, and S. Honiden</t>
  </si>
  <si>
    <t>FOAL</t>
  </si>
  <si>
    <t>J. Pérez, I. Ramos, J. Jaén, P. Letelier, and E. Navarro,</t>
  </si>
  <si>
    <t>QSIC</t>
  </si>
  <si>
    <t>Aspects at the Right Time</t>
  </si>
  <si>
    <t>. Sánchez, L. Fuentes, A. Jackson, and S. Clarke</t>
  </si>
  <si>
    <t>C. Parra, X. Blanc, A. Cleve, and L. Duchien,</t>
  </si>
  <si>
    <t>Unifying design and runtime software adaptation using aspect models</t>
  </si>
  <si>
    <t>P. Falcarin and G. Alonso,</t>
  </si>
  <si>
    <t>EWSA</t>
  </si>
  <si>
    <t>M. B. Dwyer, G. S. Avrunin, and J. C. Corbett,</t>
  </si>
  <si>
    <t>FMSP</t>
  </si>
  <si>
    <t>Patterns in property specifications for finite-state verification</t>
  </si>
  <si>
    <t>The rewriting logic semantics project: A progress report</t>
  </si>
  <si>
    <t>J. Meseguer and G. Ro ̧su</t>
  </si>
  <si>
    <t>. Zhang, H. J. Goldsby, and B. H. C. Cheng</t>
  </si>
  <si>
    <t>Modular verification of dynamically adaptive systems</t>
  </si>
  <si>
    <t>AOSD</t>
  </si>
  <si>
    <t>C. Krupitzer, F. M. Roth, S. Vansyckel, G. Schiele, and C. Becker</t>
  </si>
  <si>
    <t>A survey on engineering approaches for self-adaptive systems</t>
  </si>
  <si>
    <t>D. Weyns, R. Haesevoets, and A. Helleboogh</t>
  </si>
  <si>
    <t>The MACODO organization model for context-driven dynamic agent organizations</t>
  </si>
  <si>
    <t>M. U. Iftikhar and D. Weyns,</t>
  </si>
  <si>
    <t>ActivFORMS: Active formal models for self-adaptation</t>
  </si>
  <si>
    <t>C. Ghezzi and A. M. Sharifloo,</t>
  </si>
  <si>
    <t>Dealing with non-functional re-quirements for adaptive systems via dynamic software product-lines</t>
  </si>
  <si>
    <t>C. Ghezzi, L. S. Pinto, P. Spoletini, and G. Tamburrelli</t>
  </si>
  <si>
    <t>Managing non-functional uncertainty via model-driven adaptivity</t>
  </si>
  <si>
    <t>H. Tajalli, J. Garcia, G. Edwards, and N. Medvidovic</t>
  </si>
  <si>
    <t>PLASMA: Aplan-based layered architecture for software model-driven adaptation</t>
  </si>
  <si>
    <t>A. Filieri and G. Tamburrelli</t>
  </si>
  <si>
    <t>ASAS</t>
  </si>
  <si>
    <t>. Bartels and M. Kleine</t>
  </si>
  <si>
    <t>A CSP-based framework for the specification,verification, and implementation of adaptive system</t>
  </si>
  <si>
    <t>M. Cordy, A. Classen, P. Heymans, A. Legay, and P.-Y. Schobbens</t>
  </si>
  <si>
    <t>Model checking adaptive software with featured transition systems</t>
  </si>
  <si>
    <t>B. Morin, O. Barais, G. Nain, and J.-M. Jezequel</t>
  </si>
  <si>
    <t>C. Disenfeld and S. Katz</t>
  </si>
  <si>
    <t>A closer look at aspect interference andcooperation</t>
  </si>
  <si>
    <t>Specification and verification of event detectors and responses</t>
  </si>
  <si>
    <t>E. Clarke, O. Grumberg, S. Jha, Y. Lu, and H. Veith</t>
  </si>
  <si>
    <t>G. Zhang and M. Hölzl,</t>
  </si>
  <si>
    <t>Weaving semantic aspects in HiLA</t>
  </si>
  <si>
    <t>Snowball iterations</t>
  </si>
  <si>
    <t>Frontward</t>
  </si>
  <si>
    <t>To do</t>
  </si>
  <si>
    <t>% to do</t>
  </si>
  <si>
    <t>Reading process</t>
  </si>
  <si>
    <t>Papers</t>
  </si>
  <si>
    <t>To read</t>
  </si>
  <si>
    <t>% to read</t>
  </si>
  <si>
    <t>Self-adaptive software: Landscape and research challenges</t>
  </si>
  <si>
    <t>https://doi.org/10.1145/1516533.1516538</t>
  </si>
  <si>
    <t>https://doi.org/10.1002/smr.319</t>
  </si>
  <si>
    <t>Software engineering for self-adaptive systems: A research roadmap</t>
  </si>
  <si>
    <t>Software engineering for self-adaptive systems: A second research roadmap</t>
  </si>
  <si>
    <t>Software  Engineering  for  Self-Adaptive  Systems: A Second Research Roadmap</t>
  </si>
  <si>
    <t>https://doi.org/10.1007/978-3-642-02161-9_1</t>
  </si>
  <si>
    <t>https://doi.org/10.1109/SEAMS.2012.6224395</t>
  </si>
  <si>
    <t>https://doi.org/10.1007/978-3-540-30469-2_28</t>
  </si>
  <si>
    <t>JAC: A flexible solution for aspect-oriented programming in Java</t>
  </si>
  <si>
    <t>https://doi.org/10.1007/3-540-45429-2_1</t>
  </si>
  <si>
    <t>A framework for policy driven auto-adaptive systems using dynamic framed aspects</t>
  </si>
  <si>
    <t>https://doi.org/10.1007/11922827_2</t>
  </si>
  <si>
    <t>https://doi.org/10.1007/11821946_6</t>
  </si>
  <si>
    <t>A plug-in architecture for self-adaptive web service compositions</t>
  </si>
  <si>
    <t>https://doi.org/10.1109/ICWS.2009.125</t>
  </si>
  <si>
    <t>Weaving the fabric of the control loop through aspects</t>
  </si>
  <si>
    <t>https://doi.org/10.1007/978-3-642-14412-7_3</t>
  </si>
  <si>
    <t>https://doi.org/10.1109/SEAMS.2013.6595496</t>
  </si>
  <si>
    <t>https://doi.org/10.1109/SEAMS.2016.019</t>
  </si>
  <si>
    <t>A survey of formal methods in self-adaptive systems</t>
  </si>
  <si>
    <t>https://doi.org/10.1007/978-3-642-01748-3_9</t>
  </si>
  <si>
    <t>Tele Assistance: A Self-Adaptive Service-Based System Examplar</t>
  </si>
  <si>
    <t>The Evolving Philosopher Problem: Dynamic Change Management</t>
  </si>
  <si>
    <t>https://doi.org/10.1109/32.60317</t>
  </si>
  <si>
    <t>https://doi.org/10.1109/TSE.2007.70733</t>
  </si>
  <si>
    <t>https://doi.org/10.1016/S0304-3975(01)00359-0</t>
  </si>
  <si>
    <t>https://doi.org/10.1007/978-3-642-34005-5_7</t>
  </si>
  <si>
    <t>https://doi.org/10.1109/WETICE.2014.11</t>
  </si>
  <si>
    <t>Rewriting Logic Model of Compositional Abstraction of Aspect-Oriented Software</t>
  </si>
  <si>
    <t>http://www.cs.ucf.edu/~leavens/FOAL/papers-2010/proceedings.pdf#page=58</t>
  </si>
  <si>
    <t>PRISMA:Towards quality, aspect oriented and dynamic software architectures</t>
  </si>
  <si>
    <t>https://doi.org/10.1109/QSIC.2003.1319086</t>
  </si>
  <si>
    <t>https://doi.org/10.1007/978-3-540-77042-8_3</t>
  </si>
  <si>
    <t>JSCIO</t>
  </si>
  <si>
    <t>https://doi.org/10.1016/j.scico.2010.12.005</t>
  </si>
  <si>
    <t>DAOP-ADL: an architecture description language for dynamic component and aspect-based development</t>
  </si>
  <si>
    <t>GPCE</t>
  </si>
  <si>
    <t>https://doi.org/10.1007/978-3-540-39815-8_8</t>
  </si>
  <si>
    <t>https://doi.org/10.1007/978-3-540-24769-2_5</t>
  </si>
  <si>
    <t>Property specification patterns for finite-state verification</t>
  </si>
  <si>
    <t>https://doi.org/10.1145/298595.298598</t>
  </si>
  <si>
    <t>Dwyer, Matthew B and Avrunin, George S and Corbett, James C</t>
  </si>
  <si>
    <t>https://doi.org/10.1145/302405.302672</t>
  </si>
  <si>
    <t>FCT</t>
  </si>
  <si>
    <t>https://doi.org/10.1007/978-3-642-22953-4_1</t>
  </si>
  <si>
    <t>https://doi.org/10.1145/1509239.1509262</t>
  </si>
  <si>
    <t>https://doi.org/10.1016/j.pmcj.2014.09.009</t>
  </si>
  <si>
    <t>https://doi.org/10.1145/1867713.1867717</t>
  </si>
  <si>
    <t>https://doi.org/10.1007/978-3-642-35813-5_8</t>
  </si>
  <si>
    <t>https://doi.org/10.1109/ICSE.2013.6606549</t>
  </si>
  <si>
    <t>https://doi.org/10.1145/1858996.1859092</t>
  </si>
  <si>
    <t>Probabilistic verification at runtime for self-adaptive systems</t>
  </si>
  <si>
    <t>https://doi.org/10.1007/978-3-642-36249-1_2</t>
  </si>
  <si>
    <t>https://doi.org/10.1145/1988008.1988030</t>
  </si>
  <si>
    <t>https://doi.org/10.1007/978-3-642-36249-1_1</t>
  </si>
  <si>
    <t>https://doi.org/10.1109/ICSE.2009.5070514</t>
  </si>
  <si>
    <t>https://doi.org/10.1145/2162049.2162063</t>
  </si>
  <si>
    <t>https://doi.org/10.1145/2451436.2451452</t>
  </si>
  <si>
    <t>https://doi.org/10.1145/876638.876643</t>
  </si>
  <si>
    <t>JACM</t>
  </si>
  <si>
    <t>https://doi.org/10.1145/2162049.2162080</t>
  </si>
  <si>
    <t>Chen, Bihuan and Peng, Xin and Yu, Yijun and Nuseibeh, Bashar and Zhao, Wenyun</t>
  </si>
  <si>
    <t>Coma: Conformance monitoring of java programs by abstract state machine</t>
  </si>
  <si>
    <t>Proactive self-adaptation   under   uncertainty:   A   probabilistic   model   checking approach</t>
  </si>
  <si>
    <t>Self-adaptive software   meets   control   theory:   A   preliminary   approach   supporting reliability  requirements</t>
  </si>
  <si>
    <t>Taming dynamically adaptive systems using models and aspects</t>
  </si>
  <si>
    <t>No context or behaviour modelling approach, architecture representation (component level)</t>
  </si>
  <si>
    <t>Define an approach to enable adaptability in a Java program, nothing about the model part of adaptation process</t>
  </si>
  <si>
    <t>Software architecture evolution through dynamic AOP</t>
  </si>
  <si>
    <t>Counter example-guided abstraction refinement for symbolic model checking</t>
  </si>
  <si>
    <t>Trust in automation: Part I. Theoretical issues in the study of trust and human intervention in automated systems</t>
  </si>
  <si>
    <t>BM Muir</t>
  </si>
  <si>
    <t>Ergonomics</t>
  </si>
  <si>
    <t>https://doi.org/10.1080/00140139408964957</t>
  </si>
  <si>
    <t>Using kbs ideas in image processing - a casestudy in human computer interaction</t>
  </si>
  <si>
    <t>AC Gillies, A Hart</t>
  </si>
  <si>
    <t>Annual Technical Conference of the British Computer Society Specialist Group on Expert Systems</t>
  </si>
  <si>
    <t>Requirements-aware systems: A research agenda for re for self-adaptive systems</t>
  </si>
  <si>
    <t>Sawyer, P., Bencomo, N., Whittle, J., Letier, E., &amp; Finkelstein, A.</t>
  </si>
  <si>
    <t>https://doi.org/10.1109/RE.2010.21</t>
  </si>
  <si>
    <t>A requirements monitoring framework for enterprise systems</t>
  </si>
  <si>
    <t>WN Robinson</t>
  </si>
  <si>
    <t>https://doi.org/10.1007/s00766-005-0016-3</t>
  </si>
  <si>
    <t>. Fickas and M. Feather</t>
  </si>
  <si>
    <t>Requirements monitoring in dynamic environments</t>
  </si>
  <si>
    <t>https://doi.org/10.1109/ISRE.1995.512555</t>
  </si>
  <si>
    <t>.  Grace,  D.  Hughes,  B.  Porter,  G.  Blair,  G.  Coulson,  and  F.  Taiani</t>
  </si>
  <si>
    <t>Experiences  with  open  overlays:  A  middleware  approach  to  network heterogeneity</t>
  </si>
  <si>
    <t>EuroSys</t>
  </si>
  <si>
    <t>https://doi.org/10.1145/1352592.1352606</t>
  </si>
  <si>
    <t>G.  Coulson,  G.  Blair,  P.  Grace,  A.  Joolia,  K.  Lee,  J.  Ueyama,  andT.  Sivaharan</t>
  </si>
  <si>
    <t>A  generic  component  model  for  building  systems  soft-ware</t>
  </si>
  <si>
    <t>TOCS</t>
  </si>
  <si>
    <t>https://doi.org/10.1145/1328671.1328672</t>
  </si>
  <si>
    <t>.  Garlan,  S.-W.  Cheng,  A.-C.  Huang,  B.  Schmerl,  and  P.  Steenkiste</t>
  </si>
  <si>
    <t>Rainbow:  Architecture-based  self-adaptation  with  reusable  infrastruc-ture</t>
  </si>
  <si>
    <t>https://doi.org/10.1109/MC.2004.175</t>
  </si>
  <si>
    <t>. C. Georgas, A. van der Hoek, and R. N. Taylor</t>
  </si>
  <si>
    <t>https://doi.org/10.1109/MC.2009.335</t>
  </si>
  <si>
    <t>.  Bencomo,  J.  Whittle,  P.  Sawyer,  A.  Finkelstein,  and  E.  Letier</t>
  </si>
  <si>
    <t>Requirements    reflection:    requirements    as    runtime    entities</t>
  </si>
  <si>
    <t>https://doi.org/10.1145/1810295.1810329</t>
  </si>
  <si>
    <t>.  E.  S.  Souza,  A.  Lapouchnian,  W.  N.  Robinson,  and  J.  Mylopoulos</t>
  </si>
  <si>
    <t>Awareness requirements for adaptive systems</t>
  </si>
  <si>
    <t>https://doi.org/10.1145/1988008.1988018</t>
  </si>
  <si>
    <t>.  Welsh,  P.  Sawyer,  and  N.  Bencomo</t>
  </si>
  <si>
    <t>Towards  requirements  aware systems:  Run-time  resolution  of  design-time  assumptions</t>
  </si>
  <si>
    <t>https://doi.org/10.1109/ASE.2011.6100125</t>
  </si>
  <si>
    <t>.  Welsh  and  P.  Sawyer,</t>
  </si>
  <si>
    <t>Requirements  tracing  to  support  change  in dynamically adaptive systems</t>
  </si>
  <si>
    <t>REFSQ</t>
  </si>
  <si>
    <t>https://doi.org/10.1007/978-3-642-02050-6_6</t>
  </si>
  <si>
    <t>L.  Chung,  B.  A.  Nixon,  E.  Yu,  and  J.  Mylopoulos</t>
  </si>
  <si>
    <t>Non-Functional Requirements in Software Engineering</t>
  </si>
  <si>
    <t>Springer</t>
  </si>
  <si>
    <t>https://www.springer.com/gp/book/9780792386667</t>
  </si>
  <si>
    <t>Towards  modeling  and  reasoning  support  for  early-phase  requirements  engineering</t>
  </si>
  <si>
    <t>E.  S.  K.  Yu,</t>
  </si>
  <si>
    <t>https://doi.org/10.1109/ISRE.1997.566873</t>
  </si>
  <si>
    <t>.  Welsh  and  P.  Sawyer</t>
  </si>
  <si>
    <t>Understanding  the  scope  of  uncertainty  in dynamically adaptive systems</t>
  </si>
  <si>
    <t>https://doi.org/10.1007/978-3-642-14192-8_2</t>
  </si>
  <si>
    <t>.  Whittle,  P.  Sawyer,  N.  Bencomo,  B.  H.  C.  Cheng,  and  J.-M.  Bruel</t>
  </si>
  <si>
    <t>Relax:  a  language  to  address  uncertainty  in  self-adaptive  systems requirement</t>
  </si>
  <si>
    <t>. Andersson, R. Lemos, S. Malek, and D. Weyns</t>
  </si>
  <si>
    <t>Modeling dimensions of  self-adaptive  software  systems</t>
  </si>
  <si>
    <t>SE for SAS</t>
  </si>
  <si>
    <t>https://doi.org/10.1007/978-3-642-02161-9_2</t>
  </si>
  <si>
    <t>H.  J.  Goldsby,  P.  Sawyer,  N.  Bencomo,  D.  Hughes,  and  B.  H.  Cheng</t>
  </si>
  <si>
    <t>Goal-based  modeling  of  dynamically  adaptive  system  requirements</t>
  </si>
  <si>
    <t>ECBS</t>
  </si>
  <si>
    <t>https://doi.org/10.1109/ECBS.2008.22</t>
  </si>
  <si>
    <t>B. Y. Lim, A. K. Dey, and D. Avrahami,</t>
  </si>
  <si>
    <t>Why and why not explanations improve  the   intelligibility  of   context-aware  intelligent   systems</t>
  </si>
  <si>
    <t>CHI</t>
  </si>
  <si>
    <t>https://doi.org/10.1145/1518701.1519023</t>
  </si>
  <si>
    <t>.  Hughes,  P.  Greenwood,  G.  Coulson,  G.  Blair,  F.  Pappenberger,P.  Smith,  and  K.  Beven</t>
  </si>
  <si>
    <t>MDC</t>
  </si>
  <si>
    <t>https://doi.org/10.1109/WOWMOM.2006.49</t>
  </si>
  <si>
    <t>Gridstix:  Supporting  flood  prediction  using embedded   hardware   and   next   generation   grid   middleware</t>
  </si>
  <si>
    <t>https://doi.org/10.1007/s00766-010-0101-0</t>
  </si>
  <si>
    <t>.  Duggan  and  F.  Bent</t>
  </si>
  <si>
    <t>Explaining  type  inference</t>
  </si>
  <si>
    <t>Sc. Of Comp. Prog.</t>
  </si>
  <si>
    <t>https://doi.org/10.1016/0167-6423(95)00007-0</t>
  </si>
  <si>
    <t>. Van Baalen, P. Robinson, M. Lowry, and T. Pressburge</t>
  </si>
  <si>
    <t>Explaining synthesized  software</t>
  </si>
  <si>
    <t>https://doi.org/10.1109/ASE.1998.732661</t>
  </si>
  <si>
    <t>.  Huang,  X.  Huang,  A.  Fiedler,  and  A.  Fiedler</t>
  </si>
  <si>
    <t>Proof  verbalization as an application of nlg</t>
  </si>
  <si>
    <t>IJCAI</t>
  </si>
  <si>
    <t>http://citeseerx.ist.psu.edu/viewdoc/download?doi=10.1.1.53.8564&amp;rep=rep1&amp;type=pdf</t>
  </si>
  <si>
    <t xml:space="preserve">.   Bundy, </t>
  </si>
  <si>
    <t>Automated   theorem   provers:   a   practical   tool   for   theworking    mathematician?</t>
  </si>
  <si>
    <t>Annals of Mathematics and AI</t>
  </si>
  <si>
    <t>http://dx.doi.org/10.1007/s10472-011-9248-8</t>
  </si>
  <si>
    <t>M.  Golan  and  D.  R.  Hanson</t>
  </si>
  <si>
    <t>Duel  -  a  very  high-level  debugging language</t>
  </si>
  <si>
    <t>USENIX Winter</t>
  </si>
  <si>
    <t>http://citeseerx.ist.psu.edu/viewdoc/download?doi=10.1.1.42.7636&amp;rep=rep1&amp;type=pdf</t>
  </si>
  <si>
    <t>J.Yang,M.L.Soffa,L.Selavo,andK.Whitehouse</t>
  </si>
  <si>
    <t>Clairvoyant:   a   comprehensive   source-level   debugger   for   wirelesssensor  networks</t>
  </si>
  <si>
    <t>SenSys</t>
  </si>
  <si>
    <t>https://doi.org/10.1145/1322263.1322282</t>
  </si>
  <si>
    <t>. E. Silva Souza, A. Lapouchnian, W. N. Robinson, and J. Mylopoulos</t>
  </si>
  <si>
    <t>Awareness  requirements  for  adaptive  systems</t>
  </si>
  <si>
    <t>L. Baresi, L. Pasquale, and P. Spoletini</t>
  </si>
  <si>
    <t>Fuzzy goals for requirements-driven adaptation</t>
  </si>
  <si>
    <t>https://doi.org/10.1109/RE.2010.25</t>
  </si>
  <si>
    <t>H. Nakagawa, A. Ohsuga, and S. Honiden</t>
  </si>
  <si>
    <t>Constructing self-adaptive systems  using  a  kaos  model</t>
  </si>
  <si>
    <t>SASOW</t>
  </si>
  <si>
    <t>https://doi.org/10.1109/SASOW.2008.35</t>
  </si>
  <si>
    <t>. Dardenne, A. van Lamsweerde, and S. Fickas</t>
  </si>
  <si>
    <t>Goal-directed requirements  acquisition</t>
  </si>
  <si>
    <t>M. M. Lehman and M. M. x Ramil,</t>
  </si>
  <si>
    <t>Software evolution  background, theory, practice</t>
  </si>
  <si>
    <t>Inf. Proc. Letters</t>
  </si>
  <si>
    <t>https://doi.org/10.1016/S0020-0190(03)00382-X</t>
  </si>
  <si>
    <t>N. Anquetil, B. Grammel, I. Galvao , J. Noppen, S. Shakil , H. Arboleda,A.  Rashid,  and  A.  Garcia</t>
  </si>
  <si>
    <t>Traceability  for  model  driven,  software product line engineering</t>
  </si>
  <si>
    <t>ECMDA</t>
  </si>
  <si>
    <t>http://citeseerx.ist.psu.edu/viewdoc/summary?doi=10.1.1.482.6770</t>
  </si>
  <si>
    <t>Using architectural models to manage and visualize runtime adaptation</t>
  </si>
  <si>
    <t>About requirement modeling</t>
  </si>
  <si>
    <t>S.M. Amin and B.F. Wollenberg</t>
  </si>
  <si>
    <t>Toward a smart grid: power delivery for the 21st century</t>
  </si>
  <si>
    <t>Power and Energy Magazine</t>
  </si>
  <si>
    <t>https://doi.org/10.1109/MPAE.2005.1507024</t>
  </si>
  <si>
    <t>A.  Barth,  B.  I.  P.  Rubinstein,  M.  Sundararajan,  J.  C.  Mitchell,  D.  X.  Song,and  P.  L.  Bartlett</t>
  </si>
  <si>
    <t>A  learning-based  approach  to  reactive  security</t>
  </si>
  <si>
    <t>TDSC</t>
  </si>
  <si>
    <t>https://doi.org/10.1109/TDSC.2011.42</t>
  </si>
  <si>
    <t>Todd Baumeister</t>
  </si>
  <si>
    <t>Literature Review on Smart Grid Cyber Security</t>
  </si>
  <si>
    <t>Univ. of Hawai</t>
  </si>
  <si>
    <t>https://pdfs.semanticscholar.org/0ea0/4b2c12945f486c7967699f00433a8a98a1f1.pdf</t>
  </si>
  <si>
    <t>R.  Berthier,  W.H.  Sanders,  and  H.  Khurana</t>
  </si>
  <si>
    <t>Intrusion  detection  for  advanced metering  infrastructures:  Requirements  and  architectural  directions</t>
  </si>
  <si>
    <t>GridComm</t>
  </si>
  <si>
    <t>https://doi.org/10.1109/SMARTGRID.2010.5622068</t>
  </si>
  <si>
    <t>Robin Berthier and William H. Sanders</t>
  </si>
  <si>
    <t>Specification-based intrusion detection for advanced metering infrastructure</t>
  </si>
  <si>
    <t>PRDC</t>
  </si>
  <si>
    <t>https://doi.org/10.1109/PRDC.2011.30</t>
  </si>
  <si>
    <t>G. Blair, N. Bencomo, and R.B. France</t>
  </si>
  <si>
    <t>S.  Bruno,  S.  Lamonaca,  M.L.  Scala,  G.  Rotondo,  and  U.  Stecch</t>
  </si>
  <si>
    <t>Load  control through smart-metering on distribution networks</t>
  </si>
  <si>
    <t>PowerTech</t>
  </si>
  <si>
    <t>https://doi.org/10.1109/PTC.2009.5282256</t>
  </si>
  <si>
    <t>J. C. Cepeda, D.O. Ramirez, and D.G. Colome.</t>
  </si>
  <si>
    <t>Probabilistic-based overload estimation  for  real-time  smart  grid  vulnerability  assessment</t>
  </si>
  <si>
    <t>T D-LA</t>
  </si>
  <si>
    <t>https://doi.org/10.1109/TDC-LA.2012.6319111</t>
  </si>
  <si>
    <t>Axel Cleeremans, David Servan-Schreiber, and James L McClelland</t>
  </si>
  <si>
    <t>Finite state automata and simple recurrent networks</t>
  </si>
  <si>
    <t>Neural computation</t>
  </si>
  <si>
    <t>https://doi.org/10.1162/neco.1989.1.3.372</t>
  </si>
  <si>
    <t>S. Deilami, A.S. Masoum, P.S. Moses, and M. A S Masoum</t>
  </si>
  <si>
    <t>Real-time coordination of  plug-in  electric  vehicle  charging  in  smart  grids  to  minimize  power  losses  and improve voltage profile</t>
  </si>
  <si>
    <t>TSG</t>
  </si>
  <si>
    <t>https://doi.org/10.1109/TSG.2011.2159816</t>
  </si>
  <si>
    <t>ECMA International</t>
  </si>
  <si>
    <t>Standard ECMA-262 - ECMAScript Language Specification</t>
  </si>
  <si>
    <t>https://www.ecma-international.org/publications/standards/Ecma-262.htm</t>
  </si>
  <si>
    <t>C. Efthymiou and G. Kalogridis</t>
  </si>
  <si>
    <t>Smart grid privacy via anonymization of smart metering data</t>
  </si>
  <si>
    <t>https://doi.org/10.1109/SMARTGRID.2010.5622050</t>
  </si>
  <si>
    <t>G. N. Ericsson</t>
  </si>
  <si>
    <t>Cyber Security and Power System Communication–Essential Parts of a Smart Grid Infrastructure</t>
  </si>
  <si>
    <t>TPWRD</t>
  </si>
  <si>
    <t>https://doi.org/10.1109/TPWRD.2010.2046654</t>
  </si>
  <si>
    <t>Xi Fang, Satyajayant Misra, Guoliang Xue, and Dejun Yang</t>
  </si>
  <si>
    <t>Smart grid—the new and  improved  power  grid:  A  survey</t>
  </si>
  <si>
    <t>SURV</t>
  </si>
  <si>
    <t>https://doi.org/10.1109/SURV.2011.101911.00087</t>
  </si>
  <si>
    <t>H.  Farhangi</t>
  </si>
  <si>
    <t>The  path  of  the  smart  grid</t>
  </si>
  <si>
    <t>MPE</t>
  </si>
  <si>
    <t>https://doi.org/10.1109/MPE.2009.934876</t>
  </si>
  <si>
    <t>F. Fouquet, G. Nain, B. Morin, E. Daubert, O. Barais, N. Plouzeau, and J. Jzquel</t>
  </si>
  <si>
    <t>An eclipse modelling framework alternative to meet the models@runtime requirements</t>
  </si>
  <si>
    <t>https://doi.org/10.1007/978-3-642-33666-9_7</t>
  </si>
  <si>
    <t>M. Fowler</t>
  </si>
  <si>
    <t>Domain Specific Languages</t>
  </si>
  <si>
    <t>Addison-Wesley Prof</t>
  </si>
  <si>
    <t>https://www.martinfowler.com/books/dsl.html</t>
  </si>
  <si>
    <t>T.  Godfrey,  S.  Mullen,  R.C.  Dugan,  C.  Rodine,  D.W.  Griffith,  and  N.  Golmie</t>
  </si>
  <si>
    <t>Modeling smart grid applications with co-simulation</t>
  </si>
  <si>
    <t>https://doi.org/10.1109/SMARTGRID.2010.5622057</t>
  </si>
  <si>
    <t>James Gosling, Bill Joy, Guy Steele, Gilad Bracha, and Alex Buckley.</t>
  </si>
  <si>
    <t>The  JavaLanguage Specification</t>
  </si>
  <si>
    <t>Robert Graglia.</t>
  </si>
  <si>
    <t>Smart grid luxembourg,</t>
  </si>
  <si>
    <t>Christophe Guille and George Gross</t>
  </si>
  <si>
    <t>A conceptual framework for the vehicle-to-grid (V2G) implementation</t>
  </si>
  <si>
    <t>Energy Policy</t>
  </si>
  <si>
    <t>https://doi.org/10.1016/j.enpol.2009.05.053</t>
  </si>
  <si>
    <t>Stuart Kent.</t>
  </si>
  <si>
    <t>Model driven engineering</t>
  </si>
  <si>
    <t>IFM</t>
  </si>
  <si>
    <t>https://doi.org/10.1007/3-540-47884-1_16</t>
  </si>
  <si>
    <t>Himanshu Khurana, Mark Hadley, Ning Lu, and Deborah A. Frincke</t>
  </si>
  <si>
    <t>Smart-grid security issues</t>
  </si>
  <si>
    <t>MSP</t>
  </si>
  <si>
    <t>https://doi.org/10.1109/MSP.2010.49</t>
  </si>
  <si>
    <t xml:space="preserve"> D. Kundur, Xianyong Feng, Shan Liu, T. Zourntos, and K.L. Butler-Purry</t>
  </si>
  <si>
    <t>Towards a framework for cyber attack impact analysis of the electric smart grid</t>
  </si>
  <si>
    <t>https://doi.org/10.1109/SMARTGRID.2010.5622049</t>
  </si>
  <si>
    <t>Gang Lu, D. De, and Wen-Zhan Song</t>
  </si>
  <si>
    <t>Smartgridlab: A laboratory-based smartgrid testbed</t>
  </si>
  <si>
    <t>https://doi.org/10.1109/SMARTGRID.2010.5622034</t>
  </si>
  <si>
    <t xml:space="preserve"> Patrick McDaniel and Stephen McLaughlin</t>
  </si>
  <si>
    <t>Security and privacy challenges in the smart grid</t>
  </si>
  <si>
    <t>https://doi.org/10.1109/MSP.2009.76</t>
  </si>
  <si>
    <t xml:space="preserve"> B. Morin, O. Barais, J. Jezequel, F. Fleurey, and A. Solberg.</t>
  </si>
  <si>
    <t>Models@run.time to support dynamic adaptation</t>
  </si>
  <si>
    <t>Brice Morin, Olivier Barais, Gregory Nain, and Jean-Marc Jezequel</t>
  </si>
  <si>
    <t>Pierre-Alain Muller, Franck Fleurey, and Jean-Marc Jézéquel</t>
  </si>
  <si>
    <t>Weaving executability into object-oriented meta-languages</t>
  </si>
  <si>
    <t>https://doi.org/10.1007/11557432_19</t>
  </si>
  <si>
    <t>Jeff  Rothenberg,  Lawrence  E.  Widman,  Kenneth  A.  Loparo,  and  Norman  R.Nielsen</t>
  </si>
  <si>
    <t>The nature of modeling</t>
  </si>
  <si>
    <t>http://www.jeffrothenberg.org/Prof/Pubs/Modeling/the-nature-of-modeling.pdf</t>
  </si>
  <si>
    <t>Brent R. Rowe and Michael P. Gallaher</t>
  </si>
  <si>
    <t>Private sector cyber security investment:An empirical analysis</t>
  </si>
  <si>
    <t>WEIS</t>
  </si>
  <si>
    <t>https://pdfs.semanticscholar.org/a188/0f3fc72ab11f5eca24fa6970eb2a8ab69c4f.pdf</t>
  </si>
  <si>
    <t>Fred  B  Schneider</t>
  </si>
  <si>
    <t xml:space="preserve"> Implementing  fault-tolerant  services  using  the  state  machineapproach: A tutorial</t>
  </si>
  <si>
    <t>http://blough.ece.gatech.edu/8813/schneider_state_machine.pdf</t>
  </si>
  <si>
    <t>Haleh Vafaie and Ibrahim F. Imam. I.</t>
  </si>
  <si>
    <t>Feature selection methods: Genetic algorithms vs greedy-like search</t>
  </si>
  <si>
    <t>Fuzzy and Intelligent Control Systems</t>
  </si>
  <si>
    <t>http://citeseerx.ist.psu.edu/viewdoc/summary?doi=10.1.1.48.8452</t>
  </si>
  <si>
    <t>D.P. Varodayan and G.X. Gao</t>
  </si>
  <si>
    <t xml:space="preserve"> Redundant metering for integrity with information-theoretic confidentiality</t>
  </si>
  <si>
    <t>https://doi.org/10.1109/SMARTGRID.2010.5622065</t>
  </si>
  <si>
    <t>Werner Vogels</t>
  </si>
  <si>
    <t>Eventually consistent</t>
  </si>
  <si>
    <t>Queue</t>
  </si>
  <si>
    <t>https://doi.org/10.1145/1466443.1466448</t>
  </si>
  <si>
    <t>R. W. Wolf.</t>
  </si>
  <si>
    <t>Stochastic modeling and the theory of queues</t>
  </si>
  <si>
    <t>Printice Hall</t>
  </si>
  <si>
    <t>https://www.pearson.com/us/higher-education/program/Wolff-Stochastic-Modeling-and-the-Theory-of-Queues/PGM81278.html</t>
  </si>
  <si>
    <t>Fangming Zhao, Yoshikazu Hanatani, Yuichi Komano, Ben Smyth, Satoshi Ito, andToru Kambayashi</t>
  </si>
  <si>
    <t>Secure authenticated key exchange with revocation for smartgrid</t>
  </si>
  <si>
    <t>ISGT</t>
  </si>
  <si>
    <t>https://doi.org/10.1109/ISGT.2012.6175530</t>
  </si>
  <si>
    <t>F. Fouquet, B. Morin, F. Fleurey, O. Barais, N. Plouzeau, and J.-M. Jezequel</t>
  </si>
  <si>
    <t>A dynamic component model for cyber physical systems</t>
  </si>
  <si>
    <t>CBSE</t>
  </si>
  <si>
    <t>https://doi.org/10.1145/2304736.2304759</t>
  </si>
  <si>
    <t>Loli Burgueño, Manuel F. Bertoa, Nathalie Moreno, and Antonio Vallecillo</t>
  </si>
  <si>
    <t>Expressing confidence in models and in model transformation elements</t>
  </si>
  <si>
    <t>https://doi.org/10.1145/3239372.3239394</t>
  </si>
  <si>
    <t>Michäel Baudin, Anne Dutfoy, Bertrand Iooss, and Anne-Laure Popelin</t>
  </si>
  <si>
    <t>Openturns: An industrial software for uncertainty quantification in simulation</t>
  </si>
  <si>
    <t>Handbook of U-Quant.</t>
  </si>
  <si>
    <t>https://doi.org/10.1007/978-3-319-12385-1_64</t>
  </si>
  <si>
    <t>Johannes Borgström, Andrew D. Gordon, Michael Greenberg, James Margetson, and Jurgen Van Gael</t>
  </si>
  <si>
    <t>Measure transformer semantics for bayesian machine learning</t>
  </si>
  <si>
    <t>LMCS</t>
  </si>
  <si>
    <t>https://doi.org/10.2168/LMCS-9(3:11)2013</t>
  </si>
  <si>
    <t>George E. P. Box, J. Stuart Hunter, and William G. Hunter</t>
  </si>
  <si>
    <t>Statistics for Experiments: Design, Innovation, and Discovery</t>
  </si>
  <si>
    <t>Wiley-Interscience</t>
  </si>
  <si>
    <t>https://www.wiley.com/en-us/Statistics+for+Experimenters%3A+Design%2C+Innovation%2C+and+Discovery%2C+2nd+Edition-p-9780471718130</t>
  </si>
  <si>
    <t>Manuel F. Bertoa, Nathalie Moreno, Gala Barquero, Loli Burgueño, Javier Troya, and Antonio Vallecillo</t>
  </si>
  <si>
    <t>Expressing measurement uncertainty in OCL/UML datatypes</t>
  </si>
  <si>
    <t>ECMFA</t>
  </si>
  <si>
    <t>https://doi.org/10.1007/978-3-319-92997-2_4</t>
  </si>
  <si>
    <t>James Bornholt, Todd Mytkowicz, and Kathryn S. McKinley</t>
  </si>
  <si>
    <t>ASPLOS</t>
  </si>
  <si>
    <t>http://dx.doi.org/10.1145/2541940.2541958</t>
  </si>
  <si>
    <t>Uncertain&lt;T&gt;: a first-order type for uncertain data</t>
  </si>
  <si>
    <t>James Bornholt</t>
  </si>
  <si>
    <t>Abstractions and techniques for programming with uncertain data</t>
  </si>
  <si>
    <t>Australian Univ.</t>
  </si>
  <si>
    <t>https://pdfs.semanticscholar.org/edd6/dd2d77624dd826f137d9962b9f506089d7d4.pdf</t>
  </si>
  <si>
    <t>Bob Carpenter, Andrew Gelman, Matthew D. Hoffman, Daniel Lee, Ben Goodrich, Michael Betancourt, Marcus Brubaker, Jiqiang Guo, Peter Li, and Allen Riddell</t>
  </si>
  <si>
    <t>Stan : A probabilistic programming language</t>
  </si>
  <si>
    <t>http://dx.doi.org/10.18637/jss.v076.i01</t>
  </si>
  <si>
    <t>Thomas Degueule</t>
  </si>
  <si>
    <t>Composition and Interoperability for External Domain-Specific Language Engineering</t>
  </si>
  <si>
    <t>Univ. Rennes</t>
  </si>
  <si>
    <t>https://www.theses.fr/2016REN1S093.pdf</t>
  </si>
  <si>
    <t>Arthur P Dempster</t>
  </si>
  <si>
    <t>A generalization of bayesian inference</t>
  </si>
  <si>
    <t>JRSS</t>
  </si>
  <si>
    <t>http://dx.doi.org/10.1111/j.2517-6161.1968.tb00722.x</t>
  </si>
  <si>
    <t>Romina Eramo, Alfonso Pierantonio, and Gianni Rosa</t>
  </si>
  <si>
    <t>Uncertainty in bidirectional transformations</t>
  </si>
  <si>
    <t>http://dx.doi.org/10.1145/2593770.2593772</t>
  </si>
  <si>
    <t>Michalis Famelis, Rick Salay, and Marsha Chechik</t>
  </si>
  <si>
    <t>Partial models: Towards modeling and reasoning with uncertainty</t>
  </si>
  <si>
    <t>http://dx.doi.org/10.1109/ICSE.2012.6227159</t>
  </si>
  <si>
    <t>Michalis Famelis and Marsha Chechik</t>
  </si>
  <si>
    <t>Managing design-time uncertainty</t>
  </si>
  <si>
    <t>SoSyM</t>
  </si>
  <si>
    <t>http://dx.doi.org/10.1007/s10270-017-0594-9</t>
  </si>
  <si>
    <t>Vahid Garousi</t>
  </si>
  <si>
    <t>Traffic-aware stress testing of distributed real-time systems based on UML models in the presence of time uncertainty</t>
  </si>
  <si>
    <t>ICST</t>
  </si>
  <si>
    <t>http://dx.doi.org/10.1109/ICST.2008.7</t>
  </si>
  <si>
    <t>Andrew D. Gordon, Thomas A. Henzinger, Aditya V. Nori, and Sriram K. Rajamani</t>
  </si>
  <si>
    <t>Probabilistic programming</t>
  </si>
  <si>
    <t>FOSE</t>
  </si>
  <si>
    <t>http://dx.doi.org/10.1145/2593882.2593900</t>
  </si>
  <si>
    <t>Israel M. Gelfand and Georgi E. Shilov</t>
  </si>
  <si>
    <t>Generalized Functions</t>
  </si>
  <si>
    <t>American Mathematical Society</t>
  </si>
  <si>
    <t>https://bookstore.ams.org/chel-377-h/</t>
  </si>
  <si>
    <t>Thomas Hartmann, Assaad Moawad, Franc ̧ois Fouquet, Yves Reckinger, Jacques Klein, and Yves Le Traon</t>
  </si>
  <si>
    <t>Near real-time electric load approximation in low voltage cables of smart grids with models@run.time</t>
  </si>
  <si>
    <t>SAC</t>
  </si>
  <si>
    <t>http://dx.doi.org/10.1145/2851613.2853125</t>
  </si>
  <si>
    <t>David Harel and Bernhard Rumpe</t>
  </si>
  <si>
    <t>Meaningful modeling: What’s the semantics of “semantics”?</t>
  </si>
  <si>
    <t>http://dx.doi.org/10.1109/MC.2004.172</t>
  </si>
  <si>
    <t>Jean-Marc Jézéquel, Benoît Combemale, Olivier Barais, Martin Monperrus, and François Fouquet</t>
  </si>
  <si>
    <t>Mashup of metalanguages and its implementation in the kermeta language workbench</t>
  </si>
  <si>
    <t>http://dx.doi.org/10.1007/s10270-013-0354-4</t>
  </si>
  <si>
    <t>Eric O. LEBIGOT</t>
  </si>
  <si>
    <t>Uncertainties: a python package for calculations with uncertainties</t>
  </si>
  <si>
    <t>http://pythonhosted.org/uncertainties/</t>
  </si>
  <si>
    <t>François Lagarde, Huáscar Espinoza, François Terrier, and Sébastien Gérard</t>
  </si>
  <si>
    <t>Improving uml profile design practices by leveraging conceptual domain models</t>
  </si>
  <si>
    <t>http://dx.doi.org/10.1145/1321631.1321705</t>
  </si>
  <si>
    <t>Heiner Lasi, Peter Fettke, Hans-Georg Kemper, Thomas Feld, and Michael Hoffmann</t>
  </si>
  <si>
    <t>Industry 4.0</t>
  </si>
  <si>
    <t>Bus. &amp; Info. Syst. Eng.</t>
  </si>
  <si>
    <t>http://dx.doi.org/10.1007/s12599-014-0334-4</t>
  </si>
  <si>
    <t>Gaoqi Liang, Steven R Weller, Junhua Zhao, Fengji Luo, and Zhao Yang Dong</t>
  </si>
  <si>
    <t>The 2015 ukraine blackout: Implications for false data injection attacks</t>
  </si>
  <si>
    <t>TPWRS</t>
  </si>
  <si>
    <t>http://dx.doi.org/10.1109/TPWRS.2016.2631891</t>
  </si>
  <si>
    <t>Erik Meijer and Peter Drayton</t>
  </si>
  <si>
    <t>Static typing where possible , dynamic typing when needed : The end of the cold war between programming languages</t>
  </si>
  <si>
    <t>OOPSLA</t>
  </si>
  <si>
    <t>JCfGi Metrology</t>
  </si>
  <si>
    <t>BIPM</t>
  </si>
  <si>
    <t>https://www.bipm.org/utils/common/documents/jcgm/JCGM_100_2008_E.pdf</t>
  </si>
  <si>
    <t>Alexander M. Mood, Franklin A. Graybill, and Duane C. Boes</t>
  </si>
  <si>
    <t>Introduction to the Theory of Statistics</t>
  </si>
  <si>
    <t>McGraw Hill</t>
  </si>
  <si>
    <t>http://www.e-booksdirectory.com/details.php?ebook=3627</t>
  </si>
  <si>
    <t>Peter D. Mosses</t>
  </si>
  <si>
    <t>The varieties of programming language semantics</t>
  </si>
  <si>
    <t>PSI</t>
  </si>
  <si>
    <t>http://dx.doi.org/10.1007/3-540-45575-2_18</t>
  </si>
  <si>
    <t>T. Minka, J.M. Winn, J.P. Guiver, Y. Zaykov, D. Fabian, and J. Bron- skill</t>
  </si>
  <si>
    <t>Infer.net</t>
  </si>
  <si>
    <t>https://dotnet.github.io/infer/</t>
  </si>
  <si>
    <t>Tanja Mayerhofer, Manuel Wimmer, and Antonio Vallecillo</t>
  </si>
  <si>
    <t>Adding uncertainty and units to quantity types in software models</t>
  </si>
  <si>
    <t>SLE</t>
  </si>
  <si>
    <t>https://doi.org/10.1145/2997364.2997376</t>
  </si>
  <si>
    <t>Benjamin C. Pierce</t>
  </si>
  <si>
    <t>Types and programming languages</t>
  </si>
  <si>
    <t>https://www.cis.upenn.edu/~bcpierce/tapl/</t>
  </si>
  <si>
    <t>Glenn Shafer</t>
  </si>
  <si>
    <t>A mathematical theory of evidence</t>
  </si>
  <si>
    <t>Princeton university press</t>
  </si>
  <si>
    <t>http://www.glennshafer.com/books/amte.html</t>
  </si>
  <si>
    <t>John Salvatier, Thomas V. Wiecki, and Christopher Fonnesbeck</t>
  </si>
  <si>
    <t>Probabilistic programming in python using pymc3</t>
  </si>
  <si>
    <t>PeerJ</t>
  </si>
  <si>
    <t>http://dx.doi.org/10.7717/peerj-cs.55</t>
  </si>
  <si>
    <t>Chafiq Titouna, Makhlouf Aliouat, and Abdelhak Mourad Gúeroui</t>
  </si>
  <si>
    <t>FDS: fault detection scheme for wireless sensor networks</t>
  </si>
  <si>
    <t>WPC</t>
  </si>
  <si>
    <t>http://dx.doi.org/10.1007/s11277-015-2944-7</t>
  </si>
  <si>
    <t>Antonio Vallecillo, Carmen Morcillo, and Priscill Orue</t>
  </si>
  <si>
    <t>Expressing measurement uncertainty in software models</t>
  </si>
  <si>
    <t>QUATIC</t>
  </si>
  <si>
    <t>http://dx.doi.org/10.1109/QUATIC.2016.013</t>
  </si>
  <si>
    <t>Christian Walck</t>
  </si>
  <si>
    <t>Hand-book on statistical distributions for experimentalists</t>
  </si>
  <si>
    <t>Univ. Stockholm</t>
  </si>
  <si>
    <t>http://inspirehep.net/record/1389910/files/suf9601.pdf</t>
  </si>
  <si>
    <t>Danny Weyns</t>
  </si>
  <si>
    <t>Software engineering of self-adaptive systems</t>
  </si>
  <si>
    <t>Hand-book of SE</t>
  </si>
  <si>
    <t>https://doi.org/10.1007/978-3-030-00262-6_11</t>
  </si>
  <si>
    <t>Jon Whittle, Peter Sawyer, Nelly Bencomo, Betty H. C. Cheng, and Jean-Michel Bruel</t>
  </si>
  <si>
    <t>http://dx.doi.org/10.1109/RE.2009.36</t>
  </si>
  <si>
    <t>http://dx.doi.org/10.1007/s00766-010-0101-0</t>
  </si>
  <si>
    <t>Lotfi A. Zadeh</t>
  </si>
  <si>
    <t>Fuzzy logic</t>
  </si>
  <si>
    <t>http://dx.doi.org/10.1109/2.53</t>
  </si>
  <si>
    <t>Lotfi A Zadeh</t>
  </si>
  <si>
    <t>Fuzzy sets</t>
  </si>
  <si>
    <t>World Sc.</t>
  </si>
  <si>
    <t>http://dx.doi.org/10.1142/9789814261302_0001</t>
  </si>
  <si>
    <t>Man Zhang, Shaukat Ali, Tao Yue, Roland Norgren, and Oscar Okariz</t>
  </si>
  <si>
    <t>Uncertainty-wise cyber-physical system test modeling</t>
  </si>
  <si>
    <t>http://dx.doi.org/10.1007/s10270-017-0609-6</t>
  </si>
  <si>
    <t>RELAX: incorporating uncertainty into the specification of self-adaptive systems</t>
  </si>
  <si>
    <t>America, P.</t>
  </si>
  <si>
    <t>Inheritance and subtyping in a parallel object-oriented language</t>
  </si>
  <si>
    <t>ECOOP</t>
  </si>
  <si>
    <t>https://doi.org/10.1007/3-540-47891-4_22</t>
  </si>
  <si>
    <t>Bertoa, M.F., Moreno, N., Barquero, G., Burguenño, L., Troya, J., Vallecillo, A.</t>
  </si>
  <si>
    <t>Uncertain OCL Datatypes</t>
  </si>
  <si>
    <t>Online</t>
  </si>
  <si>
    <t>http://atenea.lcc.uma.es/projects/UncertainOCLTypes.html</t>
  </si>
  <si>
    <t>Broy, M.</t>
  </si>
  <si>
    <t>Challenges in modeling Cyber-Physical Systems</t>
  </si>
  <si>
    <t>ISPN</t>
  </si>
  <si>
    <t>https://doi.org/10.1145/2461381.2461385</t>
  </si>
  <si>
    <t>Büttner, F., Gogolla, M.</t>
  </si>
  <si>
    <t>On OCL-based imperative languages</t>
  </si>
  <si>
    <t>Sci. Comput. Program.</t>
  </si>
  <si>
    <t>https://doi.org/10.1016/j.scico.2013.10.003</t>
  </si>
  <si>
    <t>Eramo, R., Pierantonio, A., Rosa, G.</t>
  </si>
  <si>
    <t>Managing uncertainty in bidirectional model transformations</t>
  </si>
  <si>
    <t>https://doi.org/10.1145/2814251.2814259</t>
  </si>
  <si>
    <t>Esfahani, N., Malek, S.</t>
  </si>
  <si>
    <t>Uncertainty in self-adaptive software systems</t>
  </si>
  <si>
    <t>https://doi.org/10.1007/978-3-642-35813-5_9</t>
  </si>
  <si>
    <t>Famelis, M., Salay, R., Chechik, M.</t>
  </si>
  <si>
    <t>Garlan,D.</t>
  </si>
  <si>
    <t>Software Engineering in an Uncertain World</t>
  </si>
  <si>
    <t>FoSER</t>
  </si>
  <si>
    <t>http://acme.able.cs.cmu.edu/pubs/uploads/pdf/foser057-garlan.pdf</t>
  </si>
  <si>
    <t>Gogolla, M., Bu ̈ttner, F., Richters, M.</t>
  </si>
  <si>
    <t>USE: A UML-based specification environment for validating UML and OCL</t>
  </si>
  <si>
    <t>https://doi.org/10.1016/j.scico.2007.01.013</t>
  </si>
  <si>
    <t>Gogolla, M., Hilken, F.</t>
  </si>
  <si>
    <t>Model Validation and Verification Options in a Contemporary UML and OCL Analysis Tool</t>
  </si>
  <si>
    <t>MODELLIERUNG</t>
  </si>
  <si>
    <t>https://dl.gi.de/handle/20.500.12116/825</t>
  </si>
  <si>
    <t>Hall, B.D.</t>
  </si>
  <si>
    <t>Component interfaces that support measurement uncertainty</t>
  </si>
  <si>
    <t>Compt. Std &amp; Int.</t>
  </si>
  <si>
    <t>https://doi.org/10.1016/j.csi.2005.07.009</t>
  </si>
  <si>
    <t>JCGM 100:2008</t>
  </si>
  <si>
    <t>Evaluation of measurement data - guide to the expression of uncertainty in measurement</t>
  </si>
  <si>
    <t>Evaluation of measurement data - Guide to the expression of uncertainty in measurement</t>
  </si>
  <si>
    <t>JCGM 101:2008</t>
  </si>
  <si>
    <t>Evaluation of measurement data – Supplement 1 to the “Guide to the expression of uncertainty in measurement” – Propagation of distributions using a Monte Carlo method</t>
  </si>
  <si>
    <t>http://www.bipm.org/utils/common/documents/jcgm/JCGM_101_2008_E.pdf</t>
  </si>
  <si>
    <t>Jiménez-Ramírez, A., Weber, B., Barba, I., del Valle, C.</t>
  </si>
  <si>
    <t>Generating optimized configurable business process models in scenarios subject to uncertainty</t>
  </si>
  <si>
    <t>Info. &amp; Soft. Tech</t>
  </si>
  <si>
    <t>https://doi.org/10.1016/j.infsof.2014.06.006</t>
  </si>
  <si>
    <t>Kosko, B.</t>
  </si>
  <si>
    <t>Fuzziness vs. Probability</t>
  </si>
  <si>
    <t>JGS</t>
  </si>
  <si>
    <t>https://doi.org/10.1080/03081079008935108</t>
  </si>
  <si>
    <t>Lee, E.A.</t>
  </si>
  <si>
    <t>Cyber Physical Systems: Design Challenges</t>
  </si>
  <si>
    <t>ISORC</t>
  </si>
  <si>
    <t>https://doi.org/10.1109/ISORC.2008.25</t>
  </si>
  <si>
    <t>Liskov, B.H., Wing, J.M.</t>
  </si>
  <si>
    <t>A behavioral notion of subtyping</t>
  </si>
  <si>
    <t>TPLS</t>
  </si>
  <si>
    <t>https://doi.org/10.1145/197320.197383</t>
  </si>
  <si>
    <t>Littlewood, B., Neil, M., Ostrolenk, G.</t>
  </si>
  <si>
    <t>RESS</t>
  </si>
  <si>
    <t>https://doi.org/10.1016/0951-8320(95)00073-B</t>
  </si>
  <si>
    <t>Mayerhofer, T., Wimmer, M., Burgueño, L., Vallecillo, A.</t>
  </si>
  <si>
    <t>Specifying quantities in software models</t>
  </si>
  <si>
    <t>Tech. Report</t>
  </si>
  <si>
    <t>http://atenea.lcc.uma.es/index.php/Main_Page/Resources/DataUncertainty</t>
  </si>
  <si>
    <t>Object Management Group</t>
  </si>
  <si>
    <t>Object Constraint Language (OCL) Specification</t>
  </si>
  <si>
    <t>OMG</t>
  </si>
  <si>
    <t>https://www.omg.org/spec/OCL</t>
  </si>
  <si>
    <t>https://www.omg.org/omgmarte/</t>
  </si>
  <si>
    <t>UML Profile for MARTE: Modeling and Analysis of Real-Time Embedded Systems</t>
  </si>
  <si>
    <t>Unified Modeling Language (UML) Specification</t>
  </si>
  <si>
    <t>https://www.omg.org/spec/UML</t>
  </si>
  <si>
    <t>OMG Systems Modeling Language (SysML)</t>
  </si>
  <si>
    <t>Structured Metrics Metamodel (SMM) Specification</t>
  </si>
  <si>
    <t>https://www.omg.org/spec/SMM</t>
  </si>
  <si>
    <t>https://www.omg.org/spec/SysML</t>
  </si>
  <si>
    <t>Salay, R., Chechik, M., Horkoff, J., Sandro, A.</t>
  </si>
  <si>
    <t>Managing requirements uncertainty with partial models</t>
  </si>
  <si>
    <t>https://doi.org/10.1007/s00766-013-0170-y</t>
  </si>
  <si>
    <t>Selic, B.</t>
  </si>
  <si>
    <t>Beyond Mere Logic – A Vision of Modeling Languages for the 21st Century</t>
  </si>
  <si>
    <t>MODELSWARD</t>
  </si>
  <si>
    <t>https://ieeexplore.ieee.org/stamp/stamp.jsp?tp=&amp;arnumber=7483719</t>
  </si>
  <si>
    <t>Vallecillo, A., Morcillo, C., Orue, P.</t>
  </si>
  <si>
    <t>Wikipedia</t>
  </si>
  <si>
    <t>List of uncertainty propagation software</t>
  </si>
  <si>
    <t>https://en.wikipedia.org/wiki/List_of_uncertainty_propagation_software</t>
  </si>
  <si>
    <t>Wolf, M.</t>
  </si>
  <si>
    <t>A Modeling Language for Measurement Uncertainty Evaluation</t>
  </si>
  <si>
    <t>ETH Zurich</t>
  </si>
  <si>
    <t>https://www.research-collection.ethz.ch/bitstream/handle/20.500.11850/151598/eth-595-02.pdf?sequence=2</t>
  </si>
  <si>
    <t>Zhang, M., Ali, S., Yue, T., Norgren, R., Okariz, O.</t>
  </si>
  <si>
    <t>Zhang, M., Selic, B., Ali, S., Yue, T., Okariz, O., Norgren, R.</t>
  </si>
  <si>
    <t>Understanding uncertainty in cyber-physical systems: A conceptual model</t>
  </si>
  <si>
    <t>https://doi.org/10.1007/978-3-319-42061-5_16</t>
  </si>
  <si>
    <t>JCGM 200:2008</t>
  </si>
  <si>
    <t>http://www.bipm.org/utils/common/documents/jcgm/JCGM_200_2012.pdf</t>
  </si>
  <si>
    <t>D. Barbara, H. Garcia-Molina, and D. Porter</t>
  </si>
  <si>
    <t>The management of probabilistic data</t>
  </si>
  <si>
    <t>TKDE</t>
  </si>
  <si>
    <t>https://doi.org/10.1109/69.166990</t>
  </si>
  <si>
    <t>O. Benjelloun, A. D. Sarma, A. Halevy, and J. Widom</t>
  </si>
  <si>
    <t>ULDBs: Databases with uncertainty and lineage</t>
  </si>
  <si>
    <t>VLDB</t>
  </si>
  <si>
    <t>https://dl.acm.org/citation.cfm?id=1164209</t>
  </si>
  <si>
    <t>E. R. Berlekamp, J. H. Conway, and R. K. Guy</t>
  </si>
  <si>
    <t>Winning Ways for Your Mathematical Plays</t>
  </si>
  <si>
    <t>Taylor &amp; Francis</t>
  </si>
  <si>
    <t>https://doi.org/10.1201/9780429487309</t>
  </si>
  <si>
    <t>S. Bhat, A. Agarwal, R. Vuduc, and A. Gray</t>
  </si>
  <si>
    <t>A type theory for probability density functions</t>
  </si>
  <si>
    <t>POPL</t>
  </si>
  <si>
    <t>https://doi.org/10.1145/2103656.2103721</t>
  </si>
  <si>
    <t>C. M. Bishop</t>
  </si>
  <si>
    <t>Pattern Recognition and Machine Learning</t>
  </si>
  <si>
    <t>http://cds.cern.ch/record/998831/files/9780387310732_TOC.pdf</t>
  </si>
  <si>
    <t>J. Borgstro ̈m, A. D. Gordon, M. Greenberg, J. Margetson, and J. Van Gael</t>
  </si>
  <si>
    <t>Measure transformer semantics for Bayesian machine learning</t>
  </si>
  <si>
    <t>ESOP</t>
  </si>
  <si>
    <t>J. Bornholt</t>
  </si>
  <si>
    <t>G. E. P. Box and M. E. Muller</t>
  </si>
  <si>
    <t>A note on the generation of random normal deviates</t>
  </si>
  <si>
    <t>Annals of Maths. Stats.</t>
  </si>
  <si>
    <t>https://projecteuclid.org/euclid.aoms/1177706645</t>
  </si>
  <si>
    <t>M. Carbin, S. Misailovic, and M. C. Rinard</t>
  </si>
  <si>
    <t>Verifying quantitative reliability of programs that execute on unreliable hardware</t>
  </si>
  <si>
    <t>https://doi.org/10.1145/2509136.2509546</t>
  </si>
  <si>
    <t>A. T. Chaganty, A. V. Nori, and S. K. Rajamani</t>
  </si>
  <si>
    <t>Efficiently sampling probabilistic programs via program analysis</t>
  </si>
  <si>
    <t>AISTATS</t>
  </si>
  <si>
    <t>http://proceedings.mlr.press/v31/chaganty13a.pdf</t>
  </si>
  <si>
    <t>N. Dalvi and D. Suciu</t>
  </si>
  <si>
    <t>Management of probabilistic data: Foundations and challenges</t>
  </si>
  <si>
    <t>PODS</t>
  </si>
  <si>
    <t>https://doi.org/10.1145/1265530.1265531</t>
  </si>
  <si>
    <t>H. Esmaeilzadeh, A. Sampson, L. Ceze, and D. Burger</t>
  </si>
  <si>
    <t>Neural acceleration for general-purpose approximate programs</t>
  </si>
  <si>
    <t>MICRO</t>
  </si>
  <si>
    <t>https://doi.org/10.1109/MICRO.2012.48</t>
  </si>
  <si>
    <t>W. R. Gilks, A. Thomas, and D. J. Spiegelhalter</t>
  </si>
  <si>
    <t>A language and program for complex Bayesian modelling</t>
  </si>
  <si>
    <t>https://doi.org/10.2307/2348941</t>
  </si>
  <si>
    <t>M. Giry</t>
  </si>
  <si>
    <t>A categorical approach to probability theory</t>
  </si>
  <si>
    <t>Lect. Notes. In Maths</t>
  </si>
  <si>
    <t>https://doi.org/10.1007/BFb0092872</t>
  </si>
  <si>
    <t>N. D. Goodman, V. K. Mansinghka, D. M. Roy, K. Bonawitz, and J. B. Tenenbaum</t>
  </si>
  <si>
    <t>Church: A language for generative models</t>
  </si>
  <si>
    <t>UAI</t>
  </si>
  <si>
    <t>https://arxiv.org/abs/1206.3255</t>
  </si>
  <si>
    <t>S. Jaroszewicz and M. Korze´n</t>
  </si>
  <si>
    <t>Arithmetic operations on independent random variables: A numerical approach</t>
  </si>
  <si>
    <t>SIAM</t>
  </si>
  <si>
    <t>https://doi.org/10.1137/110839680</t>
  </si>
  <si>
    <t>C. Jennison and B. W. Turnbull</t>
  </si>
  <si>
    <t>Group sequential methods with applications to clinical trials</t>
  </si>
  <si>
    <t>Chapman &amp; Hall</t>
  </si>
  <si>
    <t>https://doi.org/10.1201/9780367805326</t>
  </si>
  <si>
    <t>A. Kumar, F. Niu, and C. Re ́. Hazy</t>
  </si>
  <si>
    <t>Making it Easier to Build and Maintain Big-data Analytics</t>
  </si>
  <si>
    <t>https://doi.org/10.1145/2428556.2428570</t>
  </si>
  <si>
    <t>R. E. Moore</t>
  </si>
  <si>
    <t>Interval analysis</t>
  </si>
  <si>
    <t>Prentice-Hall</t>
  </si>
  <si>
    <t>https://pdfs.semanticscholar.org/4016/99bcab0b683f4ec32cb00542909520aa79bf.pdf</t>
  </si>
  <si>
    <t>R. M. Neal</t>
  </si>
  <si>
    <t>Bayesian learning for neural networks</t>
  </si>
  <si>
    <t>Univ. Toronto</t>
  </si>
  <si>
    <t>http://www.db.toronto.edu/~radford/ftp/thesis.pdf</t>
  </si>
  <si>
    <t>P. Newson and J. Krumm</t>
  </si>
  <si>
    <t>Hidden Markov map matching through noise and sparseness</t>
  </si>
  <si>
    <t>GIS</t>
  </si>
  <si>
    <t>https://doi.org/10.1145/1653771.1653818</t>
  </si>
  <si>
    <t>A. Papoulis and S. U. Pillai</t>
  </si>
  <si>
    <t>Probability, random variables, and stochastic processes</t>
  </si>
  <si>
    <t>S. Park, F. Pfenning, and S. Thrun</t>
  </si>
  <si>
    <t>A probabilistic language based on sampling functions</t>
  </si>
  <si>
    <t>https://doi.org/10.1145/1452044.1452048</t>
  </si>
  <si>
    <t>A. Pfeffer</t>
  </si>
  <si>
    <t>IBAL: a probabilistic rational programming language</t>
  </si>
  <si>
    <t>http://citeseerx.ist.psu.edu/viewdoc/download?doi=10.1.1.29.1299&amp;rep=rep1&amp;type=pdf</t>
  </si>
  <si>
    <t>N. Ramsey and A. Pfeffer</t>
  </si>
  <si>
    <t>Stochastic lambda calculus and monads of probability distributions</t>
  </si>
  <si>
    <t>https://doi.org/10.1145/503272.503288</t>
  </si>
  <si>
    <t>A. Sampson, W. Dietl, E. Fortuna, D. Gnanapragasam, L. Ceze, and D. Grossman</t>
  </si>
  <si>
    <t>EnerJ: Approximate data types for safe and general low-power computation</t>
  </si>
  <si>
    <t>PLDI</t>
  </si>
  <si>
    <t>https://doi.org/10.1145/1993498.1993518</t>
  </si>
  <si>
    <t>S. Sankaranarayanan, A. Chakarov, and S. Gulwani</t>
  </si>
  <si>
    <t>Static analysis for probabilistic programs: inferring whole program properties from finitely many paths</t>
  </si>
  <si>
    <t>https://doi.org/10.1145/2491956.2462179</t>
  </si>
  <si>
    <t>J. Schwarz, J. Mankoff, and S. E. Hudson</t>
  </si>
  <si>
    <t>Monte Carlo methods for managing interactive state, action and feedback under uncertainty</t>
  </si>
  <si>
    <t>UIST</t>
  </si>
  <si>
    <t>https://doi.org/10.1145/2047196.2047227</t>
  </si>
  <si>
    <t>R. Thompson</t>
  </si>
  <si>
    <t>Global positioning system: the mathematics of GPS receivers</t>
  </si>
  <si>
    <t>Maths. Mag.</t>
  </si>
  <si>
    <t>https://www.tandfonline.com/doi/pdf/10.1080/0025570X.1998.11996650</t>
  </si>
  <si>
    <t>S. Thrun</t>
  </si>
  <si>
    <t>Towards programming tools for robots that integrate probabilistic computation and learning</t>
  </si>
  <si>
    <t>ICRA</t>
  </si>
  <si>
    <t>https://doi.org/10.1109/ROBOT.2000.844075</t>
  </si>
  <si>
    <t>F. Topsøe</t>
  </si>
  <si>
    <t>On the Glivenko-Cantelli theorem</t>
  </si>
  <si>
    <t>https://doi.org/10.1007/BF01111419</t>
  </si>
  <si>
    <t>A. Wald</t>
  </si>
  <si>
    <t>Sequential Tests of Statistical Hypotheses</t>
  </si>
  <si>
    <t>JSTOR</t>
  </si>
  <si>
    <t>Betancourt M</t>
  </si>
  <si>
    <t>Identifying the Optimal Integration Time in Hamiltonian Monte Carlo</t>
  </si>
  <si>
    <t>https://arxiv.org/abs/1601.00225</t>
  </si>
  <si>
    <t>Carpenter B, Hoffman MD, Brubaker M, Lee D, Li P, Betancourt M</t>
  </si>
  <si>
    <t>The Stan Math Library: Reverse-Mode Automatic Differentiation in C++</t>
  </si>
  <si>
    <t>https://arxiv.org/abs/1509.07164</t>
  </si>
  <si>
    <t>Chacon S</t>
  </si>
  <si>
    <t>Pro Git</t>
  </si>
  <si>
    <t>http://dx.doi.org/10.1007/978-1-4302-1834-0</t>
  </si>
  <si>
    <t>Cohen SD, Hindmarsh AC</t>
  </si>
  <si>
    <t>CVODE, A Stiff/Nonstiff ODE Solver in C</t>
  </si>
  <si>
    <t>Comp. in Physics.</t>
  </si>
  <si>
    <t>https://aip.scitation.org/doi/pdf/10.1063/1.4822377</t>
  </si>
  <si>
    <t>Driessen V</t>
  </si>
  <si>
    <t>A Successful Git Branching Model</t>
  </si>
  <si>
    <t>http://nvie.com/posts/a-successful-git-branching-model/</t>
  </si>
  <si>
    <t>Duane AD, Kennedy A, Pendleton B, Roweth D</t>
  </si>
  <si>
    <t>Hybrid Monte Carlo</t>
  </si>
  <si>
    <t>Physics Letters</t>
  </si>
  <si>
    <t>http://dx.doi.org/10.1016/0370-2693(87)91197-x</t>
  </si>
  <si>
    <t>Efron B</t>
  </si>
  <si>
    <t>Large-Scale Inference: Empirical Bayes Methods for Estimation, Testing, and Prediction</t>
  </si>
  <si>
    <t>Gelman A, Carlin JB, Stern HS, Dunson DB, Vehtari A, Rubin DB</t>
  </si>
  <si>
    <t>Bayesian Data Analysis</t>
  </si>
  <si>
    <t>Chapman &amp; Hall/CRC</t>
  </si>
  <si>
    <t>https://doi.org/10.1201/b16018</t>
  </si>
  <si>
    <t>Gelman A, Hill J, Yajima M</t>
  </si>
  <si>
    <t>Why We (Usually) Don’t Have to Worry about Multiple Comparisons</t>
  </si>
  <si>
    <t>JREE</t>
  </si>
  <si>
    <t>http://dx.doi.org/10.1080/19345747.2011.618213</t>
  </si>
  <si>
    <t>Gelman A, Rubin DB</t>
  </si>
  <si>
    <t>Inference from Iterative Simulation Using Multiple Sequences</t>
  </si>
  <si>
    <t>Stats. Scie.</t>
  </si>
  <si>
    <t>http://dx.doi.org/10.1214/ss/1177011136</t>
  </si>
  <si>
    <t>Geyer CJ</t>
  </si>
  <si>
    <t>Introduction to Markov Chain Monte Carlo</t>
  </si>
  <si>
    <t>Hand. Of Mak. Chain MC</t>
  </si>
  <si>
    <t>https://www.taylorfrancis.com/books/e/9780429138508/chapters/10.1201/b10905-6</t>
  </si>
  <si>
    <t>Google</t>
  </si>
  <si>
    <t>googletest: Google C++ Testing Framework</t>
  </si>
  <si>
    <t>http://code.google.com/p/googletest/</t>
  </si>
  <si>
    <t>http://eigen.tuxfamily.org</t>
  </si>
  <si>
    <t>Eigen, Version 3</t>
  </si>
  <si>
    <t>Guennebaud G, Jacob B, et al.</t>
  </si>
  <si>
    <t>Hindmarsh AC, Brown PN, Grant KE, Lee SL, Serban R, Shumaker DE, Woodward CS</t>
  </si>
  <si>
    <t>SUNDIALS: Suite of Nonlinear and Differential/Algebraic Equation Solvers</t>
  </si>
  <si>
    <t>http://dx.doi.org/10.1145/1089014.1089020</t>
  </si>
  <si>
    <t>TOMS</t>
  </si>
  <si>
    <t>Hoffman MD, Gelman A</t>
  </si>
  <si>
    <t>The No-U-Turn Sampler: Adaptively Setting Path Lengths in Hamiltonian Monte Carlo</t>
  </si>
  <si>
    <t>JMLR</t>
  </si>
  <si>
    <t>http://www.jmlr.org/papers/volume15/hoffman14a/hoffman14a.pdf</t>
  </si>
  <si>
    <t>Lunn D, Jackson C, Best N, Thomas A, Spiegelhalter DJ</t>
  </si>
  <si>
    <t>The BUGS Book – A Practical Introduction to Bayesian Analysis</t>
  </si>
  <si>
    <t>https://doi.org/10.1201/b13613</t>
  </si>
  <si>
    <t>Lunn D, Spiegelhalter DJ, Thomas A, Best N</t>
  </si>
  <si>
    <t>The BUGS Project: Evolution, Critique, and Future Directions</t>
  </si>
  <si>
    <t>Stats. In Med.</t>
  </si>
  <si>
    <t>https://doi.org/10.1002/sim.3680</t>
  </si>
  <si>
    <t>Lunn D, Thomas A, Best NG, Spiegelhalter DJ</t>
  </si>
  <si>
    <t>WinBUGS – A Bayesian Modelling Framework: Concepts, Structure, and Extensibility</t>
  </si>
  <si>
    <t>Stats. In Comp.</t>
  </si>
  <si>
    <t>http://dx.doi.org/10.1023/a:1008929526011</t>
  </si>
  <si>
    <t>Metropolis N, Rosenbluth AW, Rosenbluth MN, Teller AH, Teller E</t>
  </si>
  <si>
    <t>Equation of State Calculations by Fast Computing Machines</t>
  </si>
  <si>
    <t>JCP</t>
  </si>
  <si>
    <t>http://dx.doi.org/10.1063/1.1699114</t>
  </si>
  <si>
    <t>Mittelbach F, Goossens M, Braams J, Carlisle D, Rowley C</t>
  </si>
  <si>
    <t>The LATEX Companion. Tools and Techniques for Computer Typesetting</t>
  </si>
  <si>
    <t>Addison-Wesley</t>
  </si>
  <si>
    <t>Neal R</t>
  </si>
  <si>
    <t>MCMC Using Hamiltonian Dynamics.</t>
  </si>
  <si>
    <t>https://arxiv.org/pdf/1206.1901.pdf):</t>
  </si>
  <si>
    <t>Neal RM</t>
  </si>
  <si>
    <t>An Improved Acceptance Procedure for the Hybrid Monte Carlo Algo- rithm</t>
  </si>
  <si>
    <t>http://dx.doi.org/10.1006/jcph.1994.1054</t>
  </si>
  <si>
    <t>Slice Sampling</t>
  </si>
  <si>
    <t>Annals of Stats</t>
  </si>
  <si>
    <t>http://dx.doi.org/10.1214/aos/1056562461</t>
  </si>
  <si>
    <t>Nocedal J, Wright SJ</t>
  </si>
  <si>
    <t>Numerical Optimization</t>
  </si>
  <si>
    <t>Springer-Verlag</t>
  </si>
  <si>
    <t>Plummer M</t>
  </si>
  <si>
    <t>JAGS: A Program for Analysis of Bayesian Graphical Models Using Gibbs Sampling</t>
  </si>
  <si>
    <t>DSC</t>
  </si>
  <si>
    <t>http://www.ci.tuwien.ac.at/Conferences/DSC-2003/</t>
  </si>
  <si>
    <t>Plummer M, Best N, Cowles K, Vines K</t>
  </si>
  <si>
    <t>code: Convergence Diagnosis and Out- put Analysis for MCMC</t>
  </si>
  <si>
    <t>R News</t>
  </si>
  <si>
    <t>http://oro.open.ac.uk/22547/</t>
  </si>
  <si>
    <t>R Core Team</t>
  </si>
  <si>
    <t>R: A Language and Environment for Statistical Computing</t>
  </si>
  <si>
    <t>R Foundation</t>
  </si>
  <si>
    <t>https://www.R-project.org/</t>
  </si>
  <si>
    <t>Schäling B</t>
  </si>
  <si>
    <t>The Boost C++ Libraries</t>
  </si>
  <si>
    <t>XML Press</t>
  </si>
  <si>
    <t>http://www.boost.org/</t>
  </si>
  <si>
    <t>Smart JF</t>
  </si>
  <si>
    <t>Jenkins: The Definitive Guide</t>
  </si>
  <si>
    <t>O'Relly</t>
  </si>
  <si>
    <t>https://www.oreilly.com/library/view/jenkins-the-definitive/9781449311155/</t>
  </si>
  <si>
    <t>Stan Development Team</t>
  </si>
  <si>
    <t>Stan Modeling Language User’s Guide and Reference Manual</t>
  </si>
  <si>
    <t>Stan</t>
  </si>
  <si>
    <t>http://mc-stan.org/</t>
  </si>
  <si>
    <t>Van Heesch D</t>
  </si>
  <si>
    <t>Doxygen: Generate Documentation from Source Code</t>
  </si>
  <si>
    <t>http://www.stack.nl/~dimitri/doxygen/</t>
  </si>
  <si>
    <t>Van Rossum G, et al</t>
  </si>
  <si>
    <t>Python Programming Language</t>
  </si>
  <si>
    <t>http://www.python.org/</t>
  </si>
  <si>
    <t>E. E. Allen, D. Chase, V. Luchangco, J. Maessen, and G. L. Steele Jr</t>
  </si>
  <si>
    <t>Object-oriented units of measurement</t>
  </si>
  <si>
    <t>https://doi.org/10.1145/1028976.1029008</t>
  </si>
  <si>
    <t>P. Aronsson and D. Broman</t>
  </si>
  <si>
    <t>Extendable Physical Unit Checking with Understandable Error Reporting</t>
  </si>
  <si>
    <t>MODELICA</t>
  </si>
  <si>
    <t>http://www.ep.liu.se/ecp/043/105/ecp09430027.pdf</t>
  </si>
  <si>
    <t>F. Büttner and M. Gogolla</t>
  </si>
  <si>
    <t>J.-M. Dautelle, W. Keil, and L. Lima</t>
  </si>
  <si>
    <t>Java JSR 363: Units of Measurement API</t>
  </si>
  <si>
    <t>https://www.jcp.org/en/jsr/detail?id=363</t>
  </si>
  <si>
    <t>K. L. Davies and C. J. Paredis</t>
  </si>
  <si>
    <t>Natural Unit Representation in Modelica</t>
  </si>
  <si>
    <t>http://www.ep.liu.se/ecp/article.asp?issue=076&amp;article=082&amp;volume=</t>
  </si>
  <si>
    <t>H. Espinoza, D. Cancila, B. Selic, and S. Gérard</t>
  </si>
  <si>
    <t>Challenges in Combining SysML and MARTE for Model-Based Design of Embedded Systems</t>
  </si>
  <si>
    <t>https://doi.org/10.1007/978-3-642-02674-4_8</t>
  </si>
  <si>
    <t>Quantity: Represent dimensioned values with both their amount and their unit</t>
  </si>
  <si>
    <t>http://martinfowler.com/eaaDev/quantity.html</t>
  </si>
  <si>
    <t>Analysis Patters: Reusable Object Models</t>
  </si>
  <si>
    <t>https://www.oreilly.com/library/view/analysis-patterns-reusable/9780134271453/</t>
  </si>
  <si>
    <t>P. Fritzson and V. Engelson</t>
  </si>
  <si>
    <t>Modelica – a unified object-oriented language for system modeling and simulation</t>
  </si>
  <si>
    <t>https://doi.org/10.1007/BFb0054087</t>
  </si>
  <si>
    <r>
      <t>M. Gogolla, F. B</t>
    </r>
    <r>
      <rPr>
        <u/>
        <sz val="12"/>
        <color theme="1"/>
        <rFont val="Calibri (Body)"/>
      </rPr>
      <t>ü</t>
    </r>
    <r>
      <rPr>
        <sz val="12"/>
        <color theme="1"/>
        <rFont val="Calibri"/>
        <family val="2"/>
        <scheme val="minor"/>
      </rPr>
      <t>ttner, and M. Richters</t>
    </r>
  </si>
  <si>
    <t>H. E. Grecco</t>
  </si>
  <si>
    <t>Temperature Conversions</t>
  </si>
  <si>
    <t>http://pint.readthedocs.io/en/0.7.2/nonmult.html</t>
  </si>
  <si>
    <t>R. Hodgson, P. J. Keller, J. Hodges, and J. Spivak</t>
  </si>
  <si>
    <t>QUDT – Quantities, Units, Dimensions and Data Types Ontologies</t>
  </si>
  <si>
    <t>http://qudt.org/</t>
  </si>
  <si>
    <t>M. Hucka, A. Finney, H. M. Sauro, H. Bolouri, J. C. Doyle, H. Kitano, A. P. Arkin, B. J. Bornstein, D. Bray, A. Cornish- Bowden, et al</t>
  </si>
  <si>
    <t>The systems biology markup language (SBML): a medium for representation and exchange of bio- chemical network models</t>
  </si>
  <si>
    <t>Bioinformatics</t>
  </si>
  <si>
    <t>https://doi.org/10.1093/bioinformatics/btg015</t>
  </si>
  <si>
    <t>D. Isbell and D. Savage</t>
  </si>
  <si>
    <t>Mars Climate Orbiter Fail- ure Board Releases Report, Numerous NASA Actions Un- derway in Response</t>
  </si>
  <si>
    <t>NASA Press</t>
  </si>
  <si>
    <t>http://nssdc.gsfc.nasa.gov/planetary/text/mco_pr_19991110.txt</t>
  </si>
  <si>
    <t>JCGM 200:2012</t>
  </si>
  <si>
    <t>International Vocabulary of Metrology – Basic and general concepts and associated terms (VIM)</t>
  </si>
  <si>
    <t>A. Jime ́nez-Ram ́ırez, B. Weber, I. Barba, and C. D. Valle</t>
  </si>
  <si>
    <t>Inf. &amp; Soft. Tech.</t>
  </si>
  <si>
    <t>M. Keller</t>
  </si>
  <si>
    <t>Eiffel Units</t>
  </si>
  <si>
    <t>http://se.inf.ethz.ch/old/projects/markus_keller/EiffelUnits.html</t>
  </si>
  <si>
    <t>A. J. Kennedy</t>
  </si>
  <si>
    <t>Relational parametricity and units of measure</t>
  </si>
  <si>
    <t>https://doi.org/10.1145/263699.263761</t>
  </si>
  <si>
    <t>Types for units-of-measure: Theory and practice</t>
  </si>
  <si>
    <t>CEFP</t>
  </si>
  <si>
    <t>https://doi.org/10.1007/978-3-642-17685-2_8</t>
  </si>
  <si>
    <t>E. O. Lebigot</t>
  </si>
  <si>
    <t>Uncertainties package</t>
  </si>
  <si>
    <t>https://pythonhosted.org/uncertainties/</t>
  </si>
  <si>
    <t>E. A. Lee</t>
  </si>
  <si>
    <t>Mathworks</t>
  </si>
  <si>
    <t>Thermal Unit Conversions</t>
  </si>
  <si>
    <t>http://www.mathworks.com/help/physmod/simscape/ug/thermal-unit-conversions.html</t>
  </si>
  <si>
    <t>S. E. Mattsson and H. Elmqvist</t>
  </si>
  <si>
    <t>Unit Checking and Quantity Conservation</t>
  </si>
  <si>
    <t>https://www.modelica.org/events/modelica2008/Proceedings/sessions/session1a2.pdf</t>
  </si>
  <si>
    <t>T. Mayerhofer, P. Langer, M. Wimmer, and G. Kappel</t>
  </si>
  <si>
    <t>xMOF: Executable DSMLs Based on fUML</t>
  </si>
  <si>
    <t>https://doi.org/10.1007/978-3-319-02654-1_4</t>
  </si>
  <si>
    <t>T. Mayerhofer, M. Wimmer, and A. Vallecillo</t>
  </si>
  <si>
    <t>Computing with Quantities: the Java Project</t>
  </si>
  <si>
    <t>https://github.com/moliz/moliz.quantitytypes</t>
  </si>
  <si>
    <t>P. J. Mosterman and J. Zander</t>
  </si>
  <si>
    <t>Industry 4.0 as a cyber-physical system study</t>
  </si>
  <si>
    <t>https://doi.org/10.1007/s10270-015-0493-x</t>
  </si>
  <si>
    <t>Semantics Of A Foundational Subset For Executable UML Models (FUML)</t>
  </si>
  <si>
    <t>http://www.omg.org/spec/FUML/1.2.1/PDF/</t>
  </si>
  <si>
    <t>K. C. Olbrich</t>
  </si>
  <si>
    <t>Ruby Units</t>
  </si>
  <si>
    <t>https://github.com/olbrich/ruby-units</t>
  </si>
  <si>
    <t>R. R. Rajkumar, I. Lee, L. Sha, and J. Stankovic</t>
  </si>
  <si>
    <t>Cyber- Physical Systems: The Next Computing Revolution</t>
  </si>
  <si>
    <t>DAC</t>
  </si>
  <si>
    <t>https://doi.org/10.1145/1837274.1837461</t>
  </si>
  <si>
    <t>C. Redeker</t>
  </si>
  <si>
    <t>Determination of speed and acceleration of a toy car</t>
  </si>
  <si>
    <t>http://www.lectures4you.de/pdf/chris_prot/speed-accleration.pdf</t>
  </si>
  <si>
    <t>B. Selic</t>
  </si>
  <si>
    <t>B. N. Taylor and A. Thompson</t>
  </si>
  <si>
    <t>The International System of Units (SI)</t>
  </si>
  <si>
    <t>NIST</t>
  </si>
  <si>
    <t>http://www.nist.gov/pml/pubs/sp811/</t>
  </si>
  <si>
    <t>A. Vallecillo, C. Morcillo, and P. Orue</t>
  </si>
  <si>
    <t>M. Wolf</t>
  </si>
  <si>
    <t>Wolfram Research Inc</t>
  </si>
  <si>
    <t>Mathematica 10</t>
  </si>
  <si>
    <t>http://www.wolfram.com</t>
  </si>
  <si>
    <t>M. Broy</t>
  </si>
  <si>
    <t>Cyber-physical systems challenges: a needs analysis for collaborating embedded software systems</t>
  </si>
  <si>
    <t>https://doi.org/10.1007/s10270-015-0469-x</t>
  </si>
  <si>
    <t>A. Jiménez-Ramírez, B. Weber, I. Barba, and C. del Valle</t>
  </si>
  <si>
    <t>F. Jouault, F. Allilaire, J. B ́ezivin, and I. Kurtev</t>
  </si>
  <si>
    <t>ATL: A model transformation tool</t>
  </si>
  <si>
    <t>https://doi.org/10.1016/j.scico.2007.08.002</t>
  </si>
  <si>
    <t>Specifying Aggregation Functions in Multidimensional Models with OCL</t>
  </si>
  <si>
    <t>J.Cabot,J.-N.Mazo ́n,J.Pardillo,andJ.Trujillo</t>
  </si>
  <si>
    <t>LNCS</t>
  </si>
  <si>
    <t>https://doi.org/10.1007/978-3-642-16373-9_30</t>
  </si>
  <si>
    <t>M. Gogolla</t>
  </si>
  <si>
    <t>Benefits and problems of formal methods</t>
  </si>
  <si>
    <t>https://doi.org/10.1007/978-3-540-24841-5_1</t>
  </si>
  <si>
    <t>Instructional Physics Laboratory</t>
  </si>
  <si>
    <t>A summary of error propagation</t>
  </si>
  <si>
    <t>Harvard Univ.</t>
  </si>
  <si>
    <t>http://ipl.physics.harvard.edu/wp-uploads/2014/01/ps2_fa13_err.pdf</t>
  </si>
  <si>
    <t>K. Angoni</t>
  </si>
  <si>
    <t>Uncertainties in measurement</t>
  </si>
  <si>
    <t>http://gauss.vaniercollege.qc.ca/pwiki/index.php/Uncertainties_in_Measurement</t>
  </si>
  <si>
    <t>N. J. Higham</t>
  </si>
  <si>
    <t>Accuracy and Stability of Numerical Algorithms</t>
  </si>
  <si>
    <t>Soc. Of Ind. And Applied Maths.</t>
  </si>
  <si>
    <t>https://doi.org/10.1137/1.9780898718027</t>
  </si>
  <si>
    <t>J.-M. Muller et al.</t>
  </si>
  <si>
    <t>Handbook of Floating-Point Arithmetic</t>
  </si>
  <si>
    <t>Birkhäuser</t>
  </si>
  <si>
    <t>https://link.springer.com/book/10.1007%2F978-3-319-76526-6</t>
  </si>
  <si>
    <t>O. Gooen</t>
  </si>
  <si>
    <t>The Guesstimate Blog</t>
  </si>
  <si>
    <t>Medium</t>
  </si>
  <si>
    <t>http://medium.com/guesstimate-blog</t>
  </si>
  <si>
    <t>B. Littlewood, M. Neil, and G. Ostrolenk</t>
  </si>
  <si>
    <t>The role of models in managing the uncertainty of software-intensive systems</t>
  </si>
  <si>
    <t>D. Garlan</t>
  </si>
  <si>
    <t>M. Famelis, R. Salay, and M. Chechik</t>
  </si>
  <si>
    <t>N. Esfahani and S. Malek</t>
  </si>
  <si>
    <t>R. Salay, M. Chechik, J. Horkoff, and A. Sandro</t>
  </si>
  <si>
    <t>A modeling language for measurement uncertainty evaluation</t>
  </si>
  <si>
    <t>B. D. Hall</t>
  </si>
  <si>
    <t>M. Gogolla, F. Büttner, and M. Richters</t>
  </si>
  <si>
    <t>RELAX: a language to address uncertainty in self-adaptive systems requirement</t>
  </si>
  <si>
    <t>RQ2.1</t>
  </si>
  <si>
    <t>RQ2.2</t>
  </si>
  <si>
    <t>RQ2.3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</si>
</sst>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"/>
      <name val="Calibri (Body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9" fontId="2" fillId="0" borderId="0" applyFon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1" applyAlignment="1">
      <alignment horizontal="center"/>
    </xf>
    <xf numFmtId="0" fontId="0" fillId="0" borderId="0" xfId="0" applyFont="1" applyAlignment="1">
      <alignment horizontal="center" vertical="center"/>
    </xf>
    <xf numFmtId="0" fontId="1" fillId="0" borderId="0" xfId="1"/>
    <xf numFmtId="49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 vertical="center"/>
    </xf>
    <xf numFmtId="0" fontId="0" fillId="0" borderId="0" xfId="0" applyFont="1"/>
    <xf numFmtId="0" fontId="1" fillId="0" borderId="0" xfId="1" applyAlignment="1">
      <alignment horizontal="center" vertical="center"/>
    </xf>
    <xf numFmtId="9" fontId="0" fillId="0" borderId="0" xfId="2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3">
    <cellStyle name="Hyperlink" xfId="1" builtinId="8"/>
    <cellStyle name="Normal" xfId="0" builtinId="0"/>
    <cellStyle name="Per cent" xfId="2" builtinId="5"/>
  </cellStyles>
  <dxfs count="2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doi.org/10.1007/978-3-642-36249-1_2" TargetMode="External"/><Relationship Id="rId21" Type="http://schemas.openxmlformats.org/officeDocument/2006/relationships/hyperlink" Target="https://doi.org/10.1109/FOSE.2007.17" TargetMode="External"/><Relationship Id="rId42" Type="http://schemas.openxmlformats.org/officeDocument/2006/relationships/hyperlink" Target="https://doi.org/10.1007/978-3-319-11653-2_16" TargetMode="External"/><Relationship Id="rId63" Type="http://schemas.openxmlformats.org/officeDocument/2006/relationships/hyperlink" Target="https://doi.org/10.1007/978-3-642-35813-5_5" TargetMode="External"/><Relationship Id="rId84" Type="http://schemas.openxmlformats.org/officeDocument/2006/relationships/hyperlink" Target="https://doi.org/10.1002/smr.319" TargetMode="External"/><Relationship Id="rId138" Type="http://schemas.openxmlformats.org/officeDocument/2006/relationships/hyperlink" Target="https://doi.org/10.1109/ISRE.1997.566873" TargetMode="External"/><Relationship Id="rId159" Type="http://schemas.openxmlformats.org/officeDocument/2006/relationships/hyperlink" Target="https://pdfs.semanticscholar.org/0ea0/4b2c12945f486c7967699f00433a8a98a1f1.pdf" TargetMode="External"/><Relationship Id="rId170" Type="http://schemas.openxmlformats.org/officeDocument/2006/relationships/hyperlink" Target="https://doi.org/10.1109/MPE.2009.934876" TargetMode="External"/><Relationship Id="rId107" Type="http://schemas.openxmlformats.org/officeDocument/2006/relationships/hyperlink" Target="https://doi.org/10.1007/978-3-540-24769-2_5" TargetMode="External"/><Relationship Id="rId11" Type="http://schemas.openxmlformats.org/officeDocument/2006/relationships/hyperlink" Target="https://doi.org/10.1145/2593929.2593944" TargetMode="External"/><Relationship Id="rId32" Type="http://schemas.openxmlformats.org/officeDocument/2006/relationships/hyperlink" Target="https://doi.org/10.1145/2168260.2168268" TargetMode="External"/><Relationship Id="rId53" Type="http://schemas.openxmlformats.org/officeDocument/2006/relationships/hyperlink" Target="https://doi.org/10.1145/2568225.2568310" TargetMode="External"/><Relationship Id="rId74" Type="http://schemas.openxmlformats.org/officeDocument/2006/relationships/hyperlink" Target="http://www.uml.org.cn/c%2B%2B/pdf/DesignPatterns.pdf" TargetMode="External"/><Relationship Id="rId128" Type="http://schemas.openxmlformats.org/officeDocument/2006/relationships/hyperlink" Target="https://doi.org/10.1109/ISRE.1995.512555" TargetMode="External"/><Relationship Id="rId149" Type="http://schemas.openxmlformats.org/officeDocument/2006/relationships/hyperlink" Target="http://citeseerx.ist.psu.edu/viewdoc/download?doi=10.1.1.42.7636&amp;rep=rep1&amp;type=pdf" TargetMode="External"/><Relationship Id="rId5" Type="http://schemas.openxmlformats.org/officeDocument/2006/relationships/hyperlink" Target="https://doi.org/10.1109/SEAMS.2017.4" TargetMode="External"/><Relationship Id="rId95" Type="http://schemas.openxmlformats.org/officeDocument/2006/relationships/hyperlink" Target="https://doi.org/10.1109/SEAMS.2016.019" TargetMode="External"/><Relationship Id="rId160" Type="http://schemas.openxmlformats.org/officeDocument/2006/relationships/hyperlink" Target="https://doi.org/10.1109/SMARTGRID.2010.5622068" TargetMode="External"/><Relationship Id="rId181" Type="http://schemas.openxmlformats.org/officeDocument/2006/relationships/hyperlink" Target="http://www.jeffrothenberg.org/Prof/Pubs/Modeling/the-nature-of-modeling.pdf" TargetMode="External"/><Relationship Id="rId22" Type="http://schemas.openxmlformats.org/officeDocument/2006/relationships/hyperlink" Target="https://doi.org/10.1145/3122831.3122838" TargetMode="External"/><Relationship Id="rId43" Type="http://schemas.openxmlformats.org/officeDocument/2006/relationships/hyperlink" Target="https://doi.org/10.1007/3-540-45866-2_14" TargetMode="External"/><Relationship Id="rId64" Type="http://schemas.openxmlformats.org/officeDocument/2006/relationships/hyperlink" Target="https://doi.org/10.1007/978-3-642-35813-5_1" TargetMode="External"/><Relationship Id="rId118" Type="http://schemas.openxmlformats.org/officeDocument/2006/relationships/hyperlink" Target="https://doi.org/10.1145/1988008.1988030" TargetMode="External"/><Relationship Id="rId139" Type="http://schemas.openxmlformats.org/officeDocument/2006/relationships/hyperlink" Target="https://doi.org/10.1007/978-3-642-14192-8_2" TargetMode="External"/><Relationship Id="rId85" Type="http://schemas.openxmlformats.org/officeDocument/2006/relationships/hyperlink" Target="https://doi.org/10.1007/978-3-642-02161-9_1" TargetMode="External"/><Relationship Id="rId150" Type="http://schemas.openxmlformats.org/officeDocument/2006/relationships/hyperlink" Target="https://doi.org/10.1145/1322263.1322282" TargetMode="External"/><Relationship Id="rId171" Type="http://schemas.openxmlformats.org/officeDocument/2006/relationships/hyperlink" Target="https://doi.org/10.1007/978-3-642-33666-9_7" TargetMode="External"/><Relationship Id="rId12" Type="http://schemas.openxmlformats.org/officeDocument/2006/relationships/hyperlink" Target="https://doi.org/10.1007/978-3-319-10329-7_9" TargetMode="External"/><Relationship Id="rId33" Type="http://schemas.openxmlformats.org/officeDocument/2006/relationships/hyperlink" Target="https://doi.org/10.1145/2188286.2188326" TargetMode="External"/><Relationship Id="rId108" Type="http://schemas.openxmlformats.org/officeDocument/2006/relationships/hyperlink" Target="https://doi.org/10.1145/298595.298598" TargetMode="External"/><Relationship Id="rId129" Type="http://schemas.openxmlformats.org/officeDocument/2006/relationships/hyperlink" Target="https://doi.org/10.1145/1352592.1352606" TargetMode="External"/><Relationship Id="rId54" Type="http://schemas.openxmlformats.org/officeDocument/2006/relationships/hyperlink" Target="https://doi.org/10.1145/2330667.2330686" TargetMode="External"/><Relationship Id="rId75" Type="http://schemas.openxmlformats.org/officeDocument/2006/relationships/hyperlink" Target="https://doi.org/10.1145/857076.857078" TargetMode="External"/><Relationship Id="rId96" Type="http://schemas.openxmlformats.org/officeDocument/2006/relationships/hyperlink" Target="https://doi.org/10.1007/978-3-642-01748-3_9" TargetMode="External"/><Relationship Id="rId140" Type="http://schemas.openxmlformats.org/officeDocument/2006/relationships/hyperlink" Target="https://doi.org/10.1007/978-3-642-02161-9_2" TargetMode="External"/><Relationship Id="rId161" Type="http://schemas.openxmlformats.org/officeDocument/2006/relationships/hyperlink" Target="https://doi.org/10.1109/PRDC.2011.30" TargetMode="External"/><Relationship Id="rId182" Type="http://schemas.openxmlformats.org/officeDocument/2006/relationships/hyperlink" Target="https://pdfs.semanticscholar.org/a188/0f3fc72ab11f5eca24fa6970eb2a8ab69c4f.pdf" TargetMode="External"/><Relationship Id="rId6" Type="http://schemas.openxmlformats.org/officeDocument/2006/relationships/hyperlink" Target="http://ceur-ws.org/Vol-1270/mrt14_submission_8.pdf" TargetMode="External"/><Relationship Id="rId23" Type="http://schemas.openxmlformats.org/officeDocument/2006/relationships/hyperlink" Target="https://doi.org/10.1016/0167-6423(93)90021-G" TargetMode="External"/><Relationship Id="rId119" Type="http://schemas.openxmlformats.org/officeDocument/2006/relationships/hyperlink" Target="https://doi.org/10.1007/978-3-642-36249-1_1" TargetMode="External"/><Relationship Id="rId44" Type="http://schemas.openxmlformats.org/officeDocument/2006/relationships/hyperlink" Target="https://doi.org/10.1109/CLOUD.2012.103" TargetMode="External"/><Relationship Id="rId65" Type="http://schemas.openxmlformats.org/officeDocument/2006/relationships/hyperlink" Target="https://doi.org/10.1007/s10009-004-0140-2" TargetMode="External"/><Relationship Id="rId86" Type="http://schemas.openxmlformats.org/officeDocument/2006/relationships/hyperlink" Target="https://doi.org/10.1109/SEAMS.2012.6224395" TargetMode="External"/><Relationship Id="rId130" Type="http://schemas.openxmlformats.org/officeDocument/2006/relationships/hyperlink" Target="https://doi.org/10.1145/1328671.1328672" TargetMode="External"/><Relationship Id="rId151" Type="http://schemas.openxmlformats.org/officeDocument/2006/relationships/hyperlink" Target="https://doi.org/10.1145/1988008.1988018" TargetMode="External"/><Relationship Id="rId172" Type="http://schemas.openxmlformats.org/officeDocument/2006/relationships/hyperlink" Target="https://www.martinfowler.com/books/dsl.html" TargetMode="External"/><Relationship Id="rId13" Type="http://schemas.openxmlformats.org/officeDocument/2006/relationships/hyperlink" Target="https://doi.org/10.1109/SmartGridComm.2014.7007684" TargetMode="External"/><Relationship Id="rId18" Type="http://schemas.openxmlformats.org/officeDocument/2006/relationships/hyperlink" Target="https://doi.org/10.1016/j.pmcj.2009.06.002" TargetMode="External"/><Relationship Id="rId39" Type="http://schemas.openxmlformats.org/officeDocument/2006/relationships/hyperlink" Target="http://www.aaai.org/ocs/index.php/AAAI/AAAI15/paper/view/9728" TargetMode="External"/><Relationship Id="rId109" Type="http://schemas.openxmlformats.org/officeDocument/2006/relationships/hyperlink" Target="https://doi.org/10.1145/302405.302672" TargetMode="External"/><Relationship Id="rId34" Type="http://schemas.openxmlformats.org/officeDocument/2006/relationships/hyperlink" Target="http://citeseerx.ist.psu.edu/viewdoc/download?doi=10.1.1.150.1011&amp;rep=rep1&amp;type=pdf" TargetMode="External"/><Relationship Id="rId50" Type="http://schemas.openxmlformats.org/officeDocument/2006/relationships/hyperlink" Target="https://doi.org/10.1109/TASE.2016.2526781" TargetMode="External"/><Relationship Id="rId55" Type="http://schemas.openxmlformats.org/officeDocument/2006/relationships/hyperlink" Target="https://link.springer.com/book/10.1007%2F978-3-540-69073-3" TargetMode="External"/><Relationship Id="rId76" Type="http://schemas.openxmlformats.org/officeDocument/2006/relationships/hyperlink" Target="https://arxiv.org/abs/1804.02423" TargetMode="External"/><Relationship Id="rId97" Type="http://schemas.openxmlformats.org/officeDocument/2006/relationships/hyperlink" Target="https://doi.org/10.1109/32.60317" TargetMode="External"/><Relationship Id="rId104" Type="http://schemas.openxmlformats.org/officeDocument/2006/relationships/hyperlink" Target="https://doi.org/10.1007/978-3-540-77042-8_3" TargetMode="External"/><Relationship Id="rId120" Type="http://schemas.openxmlformats.org/officeDocument/2006/relationships/hyperlink" Target="https://doi.org/10.1109/ICSE.2009.5070514" TargetMode="External"/><Relationship Id="rId125" Type="http://schemas.openxmlformats.org/officeDocument/2006/relationships/hyperlink" Target="https://doi.org/10.1080/00140139408964957" TargetMode="External"/><Relationship Id="rId141" Type="http://schemas.openxmlformats.org/officeDocument/2006/relationships/hyperlink" Target="https://doi.org/10.1109/ECBS.2008.22" TargetMode="External"/><Relationship Id="rId146" Type="http://schemas.openxmlformats.org/officeDocument/2006/relationships/hyperlink" Target="https://doi.org/10.1109/ASE.1998.732661" TargetMode="External"/><Relationship Id="rId167" Type="http://schemas.openxmlformats.org/officeDocument/2006/relationships/hyperlink" Target="https://doi.org/10.1109/SMARTGRID.2010.5622050" TargetMode="External"/><Relationship Id="rId188" Type="http://schemas.openxmlformats.org/officeDocument/2006/relationships/hyperlink" Target="https://doi.org/10.1109/ISGT.2012.6175530" TargetMode="External"/><Relationship Id="rId7" Type="http://schemas.openxmlformats.org/officeDocument/2006/relationships/hyperlink" Target="http://oceanrep.geomar.de/22077/" TargetMode="External"/><Relationship Id="rId71" Type="http://schemas.openxmlformats.org/officeDocument/2006/relationships/hyperlink" Target="https://doi.org/10.5220/0005398604040411" TargetMode="External"/><Relationship Id="rId92" Type="http://schemas.openxmlformats.org/officeDocument/2006/relationships/hyperlink" Target="https://doi.org/10.1109/ICWS.2009.125" TargetMode="External"/><Relationship Id="rId162" Type="http://schemas.openxmlformats.org/officeDocument/2006/relationships/hyperlink" Target="https://doi.org/10.1109/PTC.2009.5282256" TargetMode="External"/><Relationship Id="rId183" Type="http://schemas.openxmlformats.org/officeDocument/2006/relationships/hyperlink" Target="http://blough.ece.gatech.edu/8813/schneider_state_machine.pdf" TargetMode="External"/><Relationship Id="rId2" Type="http://schemas.openxmlformats.org/officeDocument/2006/relationships/hyperlink" Target="https://doi.org/10.1016/j.eswa.2013.07.033" TargetMode="External"/><Relationship Id="rId29" Type="http://schemas.openxmlformats.org/officeDocument/2006/relationships/hyperlink" Target="http://orbilu.uni.lu/handle/10993/28924" TargetMode="External"/><Relationship Id="rId24" Type="http://schemas.openxmlformats.org/officeDocument/2006/relationships/hyperlink" Target="http://ftp.cs.utoronto.ca/public_html/dist/eric/DKBS-TR-94-6.pdf" TargetMode="External"/><Relationship Id="rId40" Type="http://schemas.openxmlformats.org/officeDocument/2006/relationships/hyperlink" Target="http://orbilu.uni.lu/handle/10993/28924" TargetMode="External"/><Relationship Id="rId45" Type="http://schemas.openxmlformats.org/officeDocument/2006/relationships/hyperlink" Target="https://doi.org/10.1109/ISCC.2011.5984008" TargetMode="External"/><Relationship Id="rId66" Type="http://schemas.openxmlformats.org/officeDocument/2006/relationships/hyperlink" Target="https://mitpress.mit.edu/books/principles-model-checking" TargetMode="External"/><Relationship Id="rId87" Type="http://schemas.openxmlformats.org/officeDocument/2006/relationships/hyperlink" Target="https://doi.org/10.1007/978-3-642-35813-5_1" TargetMode="External"/><Relationship Id="rId110" Type="http://schemas.openxmlformats.org/officeDocument/2006/relationships/hyperlink" Target="https://doi.org/10.1007/978-3-642-22953-4_1" TargetMode="External"/><Relationship Id="rId115" Type="http://schemas.openxmlformats.org/officeDocument/2006/relationships/hyperlink" Target="https://doi.org/10.1109/ICSE.2013.6606549" TargetMode="External"/><Relationship Id="rId131" Type="http://schemas.openxmlformats.org/officeDocument/2006/relationships/hyperlink" Target="https://doi.org/10.1109/MC.2004.175" TargetMode="External"/><Relationship Id="rId136" Type="http://schemas.openxmlformats.org/officeDocument/2006/relationships/hyperlink" Target="https://doi.org/10.1007/978-3-642-02050-6_6" TargetMode="External"/><Relationship Id="rId157" Type="http://schemas.openxmlformats.org/officeDocument/2006/relationships/hyperlink" Target="https://doi.org/10.1109/MPAE.2005.1507024" TargetMode="External"/><Relationship Id="rId178" Type="http://schemas.openxmlformats.org/officeDocument/2006/relationships/hyperlink" Target="https://doi.org/10.1109/SMARTGRID.2010.5622034" TargetMode="External"/><Relationship Id="rId61" Type="http://schemas.openxmlformats.org/officeDocument/2006/relationships/hyperlink" Target="https://doi.org/10.1007/978-3-642-29860-8_23" TargetMode="External"/><Relationship Id="rId82" Type="http://schemas.openxmlformats.org/officeDocument/2006/relationships/hyperlink" Target="https://doi.org/10.1142/S0218194018500419" TargetMode="External"/><Relationship Id="rId152" Type="http://schemas.openxmlformats.org/officeDocument/2006/relationships/hyperlink" Target="https://doi.org/10.1109/RE.2010.25" TargetMode="External"/><Relationship Id="rId173" Type="http://schemas.openxmlformats.org/officeDocument/2006/relationships/hyperlink" Target="https://doi.org/10.1109/SMARTGRID.2010.5622057" TargetMode="External"/><Relationship Id="rId19" Type="http://schemas.openxmlformats.org/officeDocument/2006/relationships/hyperlink" Target="https://doi.org/10.1109/SURV.2013.042313.00197" TargetMode="External"/><Relationship Id="rId14" Type="http://schemas.openxmlformats.org/officeDocument/2006/relationships/hyperlink" Target="http://citeseerx.ist.psu.edu/viewdoc/download?doi=10.1.1.150.1011&amp;rep=rep1&amp;type=pdf" TargetMode="External"/><Relationship Id="rId30" Type="http://schemas.openxmlformats.org/officeDocument/2006/relationships/hyperlink" Target="https://doi.org/10.1109/SEAMS.2015.10" TargetMode="External"/><Relationship Id="rId35" Type="http://schemas.openxmlformats.org/officeDocument/2006/relationships/hyperlink" Target="https://doi.org/10.3233/AIC-1994-7104" TargetMode="External"/><Relationship Id="rId56" Type="http://schemas.openxmlformats.org/officeDocument/2006/relationships/hyperlink" Target="https://doi.org/10.1007/978-3-642-29860-8_17" TargetMode="External"/><Relationship Id="rId77" Type="http://schemas.openxmlformats.org/officeDocument/2006/relationships/hyperlink" Target="https://doi.org/10.1145/3194133.3194161" TargetMode="External"/><Relationship Id="rId100" Type="http://schemas.openxmlformats.org/officeDocument/2006/relationships/hyperlink" Target="https://doi.org/10.1007/978-3-642-34005-5_7" TargetMode="External"/><Relationship Id="rId105" Type="http://schemas.openxmlformats.org/officeDocument/2006/relationships/hyperlink" Target="https://doi.org/10.1016/j.scico.2010.12.005" TargetMode="External"/><Relationship Id="rId126" Type="http://schemas.openxmlformats.org/officeDocument/2006/relationships/hyperlink" Target="https://doi.org/10.1109/RE.2010.21" TargetMode="External"/><Relationship Id="rId147" Type="http://schemas.openxmlformats.org/officeDocument/2006/relationships/hyperlink" Target="http://citeseerx.ist.psu.edu/viewdoc/download?doi=10.1.1.53.8564&amp;rep=rep1&amp;type=pdf" TargetMode="External"/><Relationship Id="rId168" Type="http://schemas.openxmlformats.org/officeDocument/2006/relationships/hyperlink" Target="https://doi.org/10.1109/TPWRD.2010.2046654" TargetMode="External"/><Relationship Id="rId8" Type="http://schemas.openxmlformats.org/officeDocument/2006/relationships/hyperlink" Target="https://doi.org/10.1145/1998582.1998628" TargetMode="External"/><Relationship Id="rId51" Type="http://schemas.openxmlformats.org/officeDocument/2006/relationships/hyperlink" Target="https://doi.ieeecomputersociety.org/10.1109/ICECCS.2012.34" TargetMode="External"/><Relationship Id="rId72" Type="http://schemas.openxmlformats.org/officeDocument/2006/relationships/hyperlink" Target="https://doi.org/10.1145/1295014.1295018" TargetMode="External"/><Relationship Id="rId93" Type="http://schemas.openxmlformats.org/officeDocument/2006/relationships/hyperlink" Target="https://doi.org/10.1007/978-3-642-14412-7_3" TargetMode="External"/><Relationship Id="rId98" Type="http://schemas.openxmlformats.org/officeDocument/2006/relationships/hyperlink" Target="https://doi.org/10.1109/TSE.2007.70733" TargetMode="External"/><Relationship Id="rId121" Type="http://schemas.openxmlformats.org/officeDocument/2006/relationships/hyperlink" Target="https://doi.org/10.1145/2162049.2162063" TargetMode="External"/><Relationship Id="rId142" Type="http://schemas.openxmlformats.org/officeDocument/2006/relationships/hyperlink" Target="https://doi.org/10.1145/1518701.1519023" TargetMode="External"/><Relationship Id="rId163" Type="http://schemas.openxmlformats.org/officeDocument/2006/relationships/hyperlink" Target="https://doi.org/10.1109/TDC-LA.2012.6319111" TargetMode="External"/><Relationship Id="rId184" Type="http://schemas.openxmlformats.org/officeDocument/2006/relationships/hyperlink" Target="http://citeseerx.ist.psu.edu/viewdoc/summary?doi=10.1.1.48.8452" TargetMode="External"/><Relationship Id="rId189" Type="http://schemas.openxmlformats.org/officeDocument/2006/relationships/hyperlink" Target="https://doi.org/10.1145/2304736.2304759" TargetMode="External"/><Relationship Id="rId3" Type="http://schemas.openxmlformats.org/officeDocument/2006/relationships/hyperlink" Target="https://doi.ieeecomputersociety.org/10.1109/MC.2003.1160055" TargetMode="External"/><Relationship Id="rId25" Type="http://schemas.openxmlformats.org/officeDocument/2006/relationships/hyperlink" Target="https://doi.org/10.1023/B:AGNT.0000018806.20944.ef" TargetMode="External"/><Relationship Id="rId46" Type="http://schemas.openxmlformats.org/officeDocument/2006/relationships/hyperlink" Target="https://doi.org/10.1109/MC.2009.327" TargetMode="External"/><Relationship Id="rId67" Type="http://schemas.openxmlformats.org/officeDocument/2006/relationships/hyperlink" Target="https://doi.org/10.1007/s00607-012-0224-x" TargetMode="External"/><Relationship Id="rId116" Type="http://schemas.openxmlformats.org/officeDocument/2006/relationships/hyperlink" Target="https://doi.org/10.1145/1858996.1859092" TargetMode="External"/><Relationship Id="rId137" Type="http://schemas.openxmlformats.org/officeDocument/2006/relationships/hyperlink" Target="https://www.springer.com/gp/book/9780792386667" TargetMode="External"/><Relationship Id="rId158" Type="http://schemas.openxmlformats.org/officeDocument/2006/relationships/hyperlink" Target="https://doi.org/10.1109/TDSC.2011.42" TargetMode="External"/><Relationship Id="rId20" Type="http://schemas.openxmlformats.org/officeDocument/2006/relationships/hyperlink" Target="https://doi.org/10.1109/RE.2007.45" TargetMode="External"/><Relationship Id="rId41" Type="http://schemas.openxmlformats.org/officeDocument/2006/relationships/hyperlink" Target="https://doi.org/10.18293/SEKE2017-048" TargetMode="External"/><Relationship Id="rId62" Type="http://schemas.openxmlformats.org/officeDocument/2006/relationships/hyperlink" Target="https://doi.org/10.1145/2347583.2347592" TargetMode="External"/><Relationship Id="rId83" Type="http://schemas.openxmlformats.org/officeDocument/2006/relationships/hyperlink" Target="https://doi.org/10.1145/1516533.1516538" TargetMode="External"/><Relationship Id="rId88" Type="http://schemas.openxmlformats.org/officeDocument/2006/relationships/hyperlink" Target="https://doi.org/10.1007/978-3-540-30469-2_28" TargetMode="External"/><Relationship Id="rId111" Type="http://schemas.openxmlformats.org/officeDocument/2006/relationships/hyperlink" Target="https://doi.org/10.1145/1509239.1509262" TargetMode="External"/><Relationship Id="rId132" Type="http://schemas.openxmlformats.org/officeDocument/2006/relationships/hyperlink" Target="https://doi.org/10.1109/MC.2009.335" TargetMode="External"/><Relationship Id="rId153" Type="http://schemas.openxmlformats.org/officeDocument/2006/relationships/hyperlink" Target="https://doi.org/10.1109/SASOW.2008.35" TargetMode="External"/><Relationship Id="rId174" Type="http://schemas.openxmlformats.org/officeDocument/2006/relationships/hyperlink" Target="https://doi.org/10.1016/j.enpol.2009.05.053" TargetMode="External"/><Relationship Id="rId179" Type="http://schemas.openxmlformats.org/officeDocument/2006/relationships/hyperlink" Target="https://doi.org/10.1109/MSP.2009.76" TargetMode="External"/><Relationship Id="rId15" Type="http://schemas.openxmlformats.org/officeDocument/2006/relationships/hyperlink" Target="https://doi.org/10.1007/3-540-45866-2_14" TargetMode="External"/><Relationship Id="rId36" Type="http://schemas.openxmlformats.org/officeDocument/2006/relationships/hyperlink" Target="https://doi.org/10.1007/978-3-642-15918-3_5" TargetMode="External"/><Relationship Id="rId57" Type="http://schemas.openxmlformats.org/officeDocument/2006/relationships/hyperlink" Target="https://doi.org/10.1109/ASE.2013.6693145" TargetMode="External"/><Relationship Id="rId106" Type="http://schemas.openxmlformats.org/officeDocument/2006/relationships/hyperlink" Target="https://doi.org/10.1007/978-3-540-39815-8_8" TargetMode="External"/><Relationship Id="rId127" Type="http://schemas.openxmlformats.org/officeDocument/2006/relationships/hyperlink" Target="https://doi.org/10.1007/s00766-005-0016-3" TargetMode="External"/><Relationship Id="rId10" Type="http://schemas.openxmlformats.org/officeDocument/2006/relationships/hyperlink" Target="https://doi.org/10.1145/2593929.2593946" TargetMode="External"/><Relationship Id="rId31" Type="http://schemas.openxmlformats.org/officeDocument/2006/relationships/hyperlink" Target="https://doi.org/10.1109/SEAMS.2017.5" TargetMode="External"/><Relationship Id="rId52" Type="http://schemas.openxmlformats.org/officeDocument/2006/relationships/hyperlink" Target="https://doi.org/10.1145/1380584.1380585" TargetMode="External"/><Relationship Id="rId73" Type="http://schemas.openxmlformats.org/officeDocument/2006/relationships/hyperlink" Target="https://doi.org/10.1109/MC.2009.336" TargetMode="External"/><Relationship Id="rId78" Type="http://schemas.openxmlformats.org/officeDocument/2006/relationships/hyperlink" Target="https://doi.org/10.1109/SEAA.2018.00022" TargetMode="External"/><Relationship Id="rId94" Type="http://schemas.openxmlformats.org/officeDocument/2006/relationships/hyperlink" Target="https://doi.org/10.1109/SEAMS.2013.6595496" TargetMode="External"/><Relationship Id="rId99" Type="http://schemas.openxmlformats.org/officeDocument/2006/relationships/hyperlink" Target="https://doi.org/10.1016/S0304-3975(01)00359-0" TargetMode="External"/><Relationship Id="rId101" Type="http://schemas.openxmlformats.org/officeDocument/2006/relationships/hyperlink" Target="https://doi.org/10.1109/WETICE.2014.11" TargetMode="External"/><Relationship Id="rId122" Type="http://schemas.openxmlformats.org/officeDocument/2006/relationships/hyperlink" Target="https://doi.org/10.1145/2451436.2451452" TargetMode="External"/><Relationship Id="rId143" Type="http://schemas.openxmlformats.org/officeDocument/2006/relationships/hyperlink" Target="https://doi.org/10.1109/WOWMOM.2006.49" TargetMode="External"/><Relationship Id="rId148" Type="http://schemas.openxmlformats.org/officeDocument/2006/relationships/hyperlink" Target="http://dx.doi.org/10.1007/s10472-011-9248-8" TargetMode="External"/><Relationship Id="rId164" Type="http://schemas.openxmlformats.org/officeDocument/2006/relationships/hyperlink" Target="https://doi.org/10.1162/neco.1989.1.3.372" TargetMode="External"/><Relationship Id="rId169" Type="http://schemas.openxmlformats.org/officeDocument/2006/relationships/hyperlink" Target="https://doi.org/10.1109/SURV.2011.101911.00087" TargetMode="External"/><Relationship Id="rId185" Type="http://schemas.openxmlformats.org/officeDocument/2006/relationships/hyperlink" Target="https://doi.org/10.1109/SMARTGRID.2010.5622065" TargetMode="External"/><Relationship Id="rId4" Type="http://schemas.openxmlformats.org/officeDocument/2006/relationships/hyperlink" Target="https://doi.org/10.1109/SEAMS.2017.18" TargetMode="External"/><Relationship Id="rId9" Type="http://schemas.openxmlformats.org/officeDocument/2006/relationships/hyperlink" Target="https://doi.org/10.1145/2593929.2593947" TargetMode="External"/><Relationship Id="rId180" Type="http://schemas.openxmlformats.org/officeDocument/2006/relationships/hyperlink" Target="https://doi.org/10.1007/11557432_19" TargetMode="External"/><Relationship Id="rId26" Type="http://schemas.openxmlformats.org/officeDocument/2006/relationships/hyperlink" Target="https://doi.org/10.1109/ICSE.2001.919087" TargetMode="External"/><Relationship Id="rId47" Type="http://schemas.openxmlformats.org/officeDocument/2006/relationships/hyperlink" Target="https://doi.org/10.1109/WSC.2009.5429290" TargetMode="External"/><Relationship Id="rId68" Type="http://schemas.openxmlformats.org/officeDocument/2006/relationships/hyperlink" Target="https://doi.org/10.1145/2786805.2786853" TargetMode="External"/><Relationship Id="rId89" Type="http://schemas.openxmlformats.org/officeDocument/2006/relationships/hyperlink" Target="https://doi.org/10.1007/3-540-45429-2_1" TargetMode="External"/><Relationship Id="rId112" Type="http://schemas.openxmlformats.org/officeDocument/2006/relationships/hyperlink" Target="https://doi.org/10.1016/j.pmcj.2014.09.009" TargetMode="External"/><Relationship Id="rId133" Type="http://schemas.openxmlformats.org/officeDocument/2006/relationships/hyperlink" Target="https://doi.org/10.1145/1810295.1810329" TargetMode="External"/><Relationship Id="rId154" Type="http://schemas.openxmlformats.org/officeDocument/2006/relationships/hyperlink" Target="https://doi.org/10.1016/0167-6423(93)90021-G" TargetMode="External"/><Relationship Id="rId175" Type="http://schemas.openxmlformats.org/officeDocument/2006/relationships/hyperlink" Target="https://doi.org/10.1007/3-540-47884-1_16" TargetMode="External"/><Relationship Id="rId16" Type="http://schemas.openxmlformats.org/officeDocument/2006/relationships/hyperlink" Target="https://www.researchgate.net/profile/Seng_Loke/publication/240761783_Context-Aware_Sensors_and_Data_Muling/links/00b7d5372eec1654d0000000.pdf" TargetMode="External"/><Relationship Id="rId37" Type="http://schemas.openxmlformats.org/officeDocument/2006/relationships/hyperlink" Target="https://doi.org/10.1109/SEAMS.2015.10" TargetMode="External"/><Relationship Id="rId58" Type="http://schemas.openxmlformats.org/officeDocument/2006/relationships/hyperlink" Target="https://doi.org/10.1109/SEAMS.2015.27" TargetMode="External"/><Relationship Id="rId79" Type="http://schemas.openxmlformats.org/officeDocument/2006/relationships/hyperlink" Target="https://ieeexplore.ieee.org/abstract/document/8445455" TargetMode="External"/><Relationship Id="rId102" Type="http://schemas.openxmlformats.org/officeDocument/2006/relationships/hyperlink" Target="http://www.cs.ucf.edu/~leavens/FOAL/papers-2010/proceedings.pdf" TargetMode="External"/><Relationship Id="rId123" Type="http://schemas.openxmlformats.org/officeDocument/2006/relationships/hyperlink" Target="https://doi.org/10.1145/876638.876643" TargetMode="External"/><Relationship Id="rId144" Type="http://schemas.openxmlformats.org/officeDocument/2006/relationships/hyperlink" Target="https://doi.org/10.1007/s00766-010-0101-0" TargetMode="External"/><Relationship Id="rId90" Type="http://schemas.openxmlformats.org/officeDocument/2006/relationships/hyperlink" Target="https://doi.org/10.1007/11922827_2" TargetMode="External"/><Relationship Id="rId165" Type="http://schemas.openxmlformats.org/officeDocument/2006/relationships/hyperlink" Target="https://doi.org/10.1109/TSG.2011.2159816" TargetMode="External"/><Relationship Id="rId186" Type="http://schemas.openxmlformats.org/officeDocument/2006/relationships/hyperlink" Target="https://doi.org/10.1145/1466443.1466448" TargetMode="External"/><Relationship Id="rId27" Type="http://schemas.openxmlformats.org/officeDocument/2006/relationships/hyperlink" Target="https://doi.org/10.1016/j.jss.2012.02.060" TargetMode="External"/><Relationship Id="rId48" Type="http://schemas.openxmlformats.org/officeDocument/2006/relationships/hyperlink" Target="https://doi.org/10.1109/CCGrid.2015.60" TargetMode="External"/><Relationship Id="rId69" Type="http://schemas.openxmlformats.org/officeDocument/2006/relationships/hyperlink" Target="https://doi.org/10.1007/978-3-642-28891-3_22" TargetMode="External"/><Relationship Id="rId113" Type="http://schemas.openxmlformats.org/officeDocument/2006/relationships/hyperlink" Target="https://doi.org/10.1145/1867713.1867717" TargetMode="External"/><Relationship Id="rId134" Type="http://schemas.openxmlformats.org/officeDocument/2006/relationships/hyperlink" Target="https://doi.org/10.1145/1988008.1988018" TargetMode="External"/><Relationship Id="rId80" Type="http://schemas.openxmlformats.org/officeDocument/2006/relationships/hyperlink" Target="https://arxiv.org/abs/1905.06732" TargetMode="External"/><Relationship Id="rId155" Type="http://schemas.openxmlformats.org/officeDocument/2006/relationships/hyperlink" Target="https://doi.org/10.1016/S0020-0190(03)00382-X" TargetMode="External"/><Relationship Id="rId176" Type="http://schemas.openxmlformats.org/officeDocument/2006/relationships/hyperlink" Target="https://doi.org/10.1109/MSP.2010.49" TargetMode="External"/><Relationship Id="rId17" Type="http://schemas.openxmlformats.org/officeDocument/2006/relationships/hyperlink" Target="http://orbilu.uni.lu/handle/10993/17637" TargetMode="External"/><Relationship Id="rId38" Type="http://schemas.openxmlformats.org/officeDocument/2006/relationships/hyperlink" Target="https://doi.org/10.1109/MC.2009.326" TargetMode="External"/><Relationship Id="rId59" Type="http://schemas.openxmlformats.org/officeDocument/2006/relationships/hyperlink" Target="https://doi.org/10.1109/TSE.2004.11" TargetMode="External"/><Relationship Id="rId103" Type="http://schemas.openxmlformats.org/officeDocument/2006/relationships/hyperlink" Target="https://doi.org/10.1109/QSIC.2003.1319086" TargetMode="External"/><Relationship Id="rId124" Type="http://schemas.openxmlformats.org/officeDocument/2006/relationships/hyperlink" Target="https://doi.org/10.1145/2162049.2162080" TargetMode="External"/><Relationship Id="rId70" Type="http://schemas.openxmlformats.org/officeDocument/2006/relationships/hyperlink" Target="https://doi.org/10.1109/ASE.2011.6100064" TargetMode="External"/><Relationship Id="rId91" Type="http://schemas.openxmlformats.org/officeDocument/2006/relationships/hyperlink" Target="https://doi.org/10.1007/11821946_6" TargetMode="External"/><Relationship Id="rId145" Type="http://schemas.openxmlformats.org/officeDocument/2006/relationships/hyperlink" Target="https://doi.org/10.1016/0167-6423(95)00007-0" TargetMode="External"/><Relationship Id="rId166" Type="http://schemas.openxmlformats.org/officeDocument/2006/relationships/hyperlink" Target="https://www.ecma-international.org/publications/standards/Ecma-262.htm" TargetMode="External"/><Relationship Id="rId187" Type="http://schemas.openxmlformats.org/officeDocument/2006/relationships/hyperlink" Target="https://www.pearson.com/us/higher-education/program/Wolff-Stochastic-Modeling-and-the-Theory-of-Queues/PGM81278.html" TargetMode="External"/><Relationship Id="rId1" Type="http://schemas.openxmlformats.org/officeDocument/2006/relationships/hyperlink" Target="https://doi.org/10.1007/978-3-642-02161-9_3" TargetMode="External"/><Relationship Id="rId28" Type="http://schemas.openxmlformats.org/officeDocument/2006/relationships/hyperlink" Target="https://doi.org/10.18293/SEKE2017-048" TargetMode="External"/><Relationship Id="rId49" Type="http://schemas.openxmlformats.org/officeDocument/2006/relationships/hyperlink" Target="https://doi.org/10.1007/978-3-642-35813-5_11" TargetMode="External"/><Relationship Id="rId114" Type="http://schemas.openxmlformats.org/officeDocument/2006/relationships/hyperlink" Target="https://doi.org/10.1007/978-3-642-35813-5_8" TargetMode="External"/><Relationship Id="rId60" Type="http://schemas.openxmlformats.org/officeDocument/2006/relationships/hyperlink" Target="https://doi.org/10.1007/978-3-540-95888-8_1" TargetMode="External"/><Relationship Id="rId81" Type="http://schemas.openxmlformats.org/officeDocument/2006/relationships/hyperlink" Target="https://doi.org/10.1007/978-3-030-05645-2_15" TargetMode="External"/><Relationship Id="rId135" Type="http://schemas.openxmlformats.org/officeDocument/2006/relationships/hyperlink" Target="https://doi.org/10.1109/ASE.2011.6100125" TargetMode="External"/><Relationship Id="rId156" Type="http://schemas.openxmlformats.org/officeDocument/2006/relationships/hyperlink" Target="http://citeseerx.ist.psu.edu/viewdoc/summary?doi=10.1.1.482.6770" TargetMode="External"/><Relationship Id="rId177" Type="http://schemas.openxmlformats.org/officeDocument/2006/relationships/hyperlink" Target="https://doi.org/10.1109/SMARTGRID.2010.5622049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://dx.doi.org/10.1214/aos/1056562461" TargetMode="External"/><Relationship Id="rId21" Type="http://schemas.openxmlformats.org/officeDocument/2006/relationships/hyperlink" Target="http://dx.doi.org/10.1145/1321631.1321705" TargetMode="External"/><Relationship Id="rId42" Type="http://schemas.openxmlformats.org/officeDocument/2006/relationships/hyperlink" Target="http://atenea.lcc.uma.es/projects/UncertainOCLTypes.html" TargetMode="External"/><Relationship Id="rId63" Type="http://schemas.openxmlformats.org/officeDocument/2006/relationships/hyperlink" Target="https://doi.org/10.1007/s00766-013-0170-y" TargetMode="External"/><Relationship Id="rId84" Type="http://schemas.openxmlformats.org/officeDocument/2006/relationships/hyperlink" Target="https://doi.org/10.1145/2428556.2428570" TargetMode="External"/><Relationship Id="rId138" Type="http://schemas.openxmlformats.org/officeDocument/2006/relationships/hyperlink" Target="http://se.inf.ethz.ch/old/projects/markus_keller/EiffelUnits.html" TargetMode="External"/><Relationship Id="rId159" Type="http://schemas.openxmlformats.org/officeDocument/2006/relationships/hyperlink" Target="https://doi.org/10.1137/1.9780898718027" TargetMode="External"/><Relationship Id="rId107" Type="http://schemas.openxmlformats.org/officeDocument/2006/relationships/hyperlink" Target="http://code.google.com/p/googletest/" TargetMode="External"/><Relationship Id="rId11" Type="http://schemas.openxmlformats.org/officeDocument/2006/relationships/hyperlink" Target="http://dx.doi.org/10.1145/2593770.2593772" TargetMode="External"/><Relationship Id="rId32" Type="http://schemas.openxmlformats.org/officeDocument/2006/relationships/hyperlink" Target="http://dx.doi.org/10.1007/s11277-015-2944-7" TargetMode="External"/><Relationship Id="rId53" Type="http://schemas.openxmlformats.org/officeDocument/2006/relationships/hyperlink" Target="https://doi.org/10.1080/03081079008935108" TargetMode="External"/><Relationship Id="rId74" Type="http://schemas.openxmlformats.org/officeDocument/2006/relationships/hyperlink" Target="https://projecteuclid.org/euclid.aoms/1177706645" TargetMode="External"/><Relationship Id="rId128" Type="http://schemas.openxmlformats.org/officeDocument/2006/relationships/hyperlink" Target="https://www.jcp.org/en/jsr/detail?id=363" TargetMode="External"/><Relationship Id="rId149" Type="http://schemas.openxmlformats.org/officeDocument/2006/relationships/hyperlink" Target="https://doi.org/10.1145/1837274.1837461" TargetMode="External"/><Relationship Id="rId5" Type="http://schemas.openxmlformats.org/officeDocument/2006/relationships/hyperlink" Target="https://doi.org/10.1007/978-3-319-92997-2_4" TargetMode="External"/><Relationship Id="rId95" Type="http://schemas.openxmlformats.org/officeDocument/2006/relationships/hyperlink" Target="https://doi.org/10.1109/ROBOT.2000.844075" TargetMode="External"/><Relationship Id="rId160" Type="http://schemas.openxmlformats.org/officeDocument/2006/relationships/hyperlink" Target="https://link.springer.com/book/10.1007%2F978-3-319-76526-6" TargetMode="External"/><Relationship Id="rId22" Type="http://schemas.openxmlformats.org/officeDocument/2006/relationships/hyperlink" Target="http://dx.doi.org/10.1007/s12599-014-0334-4" TargetMode="External"/><Relationship Id="rId43" Type="http://schemas.openxmlformats.org/officeDocument/2006/relationships/hyperlink" Target="https://doi.org/10.1145/2461381.2461385" TargetMode="External"/><Relationship Id="rId64" Type="http://schemas.openxmlformats.org/officeDocument/2006/relationships/hyperlink" Target="https://ieeexplore.ieee.org/stamp/stamp.jsp?tp=&amp;arnumber=7483719" TargetMode="External"/><Relationship Id="rId118" Type="http://schemas.openxmlformats.org/officeDocument/2006/relationships/hyperlink" Target="http://www.ci.tuwien.ac.at/Conferences/DSC-2003/" TargetMode="External"/><Relationship Id="rId139" Type="http://schemas.openxmlformats.org/officeDocument/2006/relationships/hyperlink" Target="https://doi.org/10.1145/263699.263761" TargetMode="External"/><Relationship Id="rId85" Type="http://schemas.openxmlformats.org/officeDocument/2006/relationships/hyperlink" Target="https://pdfs.semanticscholar.org/4016/99bcab0b683f4ec32cb00542909520aa79bf.pdf" TargetMode="External"/><Relationship Id="rId150" Type="http://schemas.openxmlformats.org/officeDocument/2006/relationships/hyperlink" Target="http://www.lectures4you.de/pdf/chris_prot/speed-accleration.pdf" TargetMode="External"/><Relationship Id="rId12" Type="http://schemas.openxmlformats.org/officeDocument/2006/relationships/hyperlink" Target="http://dx.doi.org/10.1109/ICSE.2012.6227159" TargetMode="External"/><Relationship Id="rId17" Type="http://schemas.openxmlformats.org/officeDocument/2006/relationships/hyperlink" Target="http://dx.doi.org/10.1145/2851613.2853125" TargetMode="External"/><Relationship Id="rId33" Type="http://schemas.openxmlformats.org/officeDocument/2006/relationships/hyperlink" Target="http://dx.doi.org/10.1109/QUATIC.2016.013" TargetMode="External"/><Relationship Id="rId38" Type="http://schemas.openxmlformats.org/officeDocument/2006/relationships/hyperlink" Target="http://dx.doi.org/10.1109/2.53" TargetMode="External"/><Relationship Id="rId59" Type="http://schemas.openxmlformats.org/officeDocument/2006/relationships/hyperlink" Target="https://www.omg.org/omgmarte/" TargetMode="External"/><Relationship Id="rId103" Type="http://schemas.openxmlformats.org/officeDocument/2006/relationships/hyperlink" Target="https://doi.org/10.1201/b16018" TargetMode="External"/><Relationship Id="rId108" Type="http://schemas.openxmlformats.org/officeDocument/2006/relationships/hyperlink" Target="http://eigen.tuxfamily.org/" TargetMode="External"/><Relationship Id="rId124" Type="http://schemas.openxmlformats.org/officeDocument/2006/relationships/hyperlink" Target="http://www.stack.nl/~dimitri/doxygen/" TargetMode="External"/><Relationship Id="rId129" Type="http://schemas.openxmlformats.org/officeDocument/2006/relationships/hyperlink" Target="http://www.ep.liu.se/ecp/article.asp?issue=076&amp;article=082&amp;volume=" TargetMode="External"/><Relationship Id="rId54" Type="http://schemas.openxmlformats.org/officeDocument/2006/relationships/hyperlink" Target="https://doi.org/10.1109/ISORC.2008.25" TargetMode="External"/><Relationship Id="rId70" Type="http://schemas.openxmlformats.org/officeDocument/2006/relationships/hyperlink" Target="https://dl.acm.org/citation.cfm?id=1164209" TargetMode="External"/><Relationship Id="rId75" Type="http://schemas.openxmlformats.org/officeDocument/2006/relationships/hyperlink" Target="https://doi.org/10.1145/2509136.2509546" TargetMode="External"/><Relationship Id="rId91" Type="http://schemas.openxmlformats.org/officeDocument/2006/relationships/hyperlink" Target="https://doi.org/10.1145/1993498.1993518" TargetMode="External"/><Relationship Id="rId96" Type="http://schemas.openxmlformats.org/officeDocument/2006/relationships/hyperlink" Target="https://doi.org/10.1007/BF01111419" TargetMode="External"/><Relationship Id="rId140" Type="http://schemas.openxmlformats.org/officeDocument/2006/relationships/hyperlink" Target="https://doi.org/10.1007/978-3-642-17685-2_8" TargetMode="External"/><Relationship Id="rId145" Type="http://schemas.openxmlformats.org/officeDocument/2006/relationships/hyperlink" Target="https://github.com/moliz/moliz.quantitytypes" TargetMode="External"/><Relationship Id="rId161" Type="http://schemas.openxmlformats.org/officeDocument/2006/relationships/hyperlink" Target="http://medium.com/guesstimate-blog" TargetMode="External"/><Relationship Id="rId1" Type="http://schemas.openxmlformats.org/officeDocument/2006/relationships/hyperlink" Target="https://doi.org/10.1145/3239372.3239394" TargetMode="External"/><Relationship Id="rId6" Type="http://schemas.openxmlformats.org/officeDocument/2006/relationships/hyperlink" Target="http://dx.doi.org/10.1145/2541940.2541958" TargetMode="External"/><Relationship Id="rId23" Type="http://schemas.openxmlformats.org/officeDocument/2006/relationships/hyperlink" Target="http://dx.doi.org/10.1109/TPWRS.2016.2631891" TargetMode="External"/><Relationship Id="rId28" Type="http://schemas.openxmlformats.org/officeDocument/2006/relationships/hyperlink" Target="https://doi.org/10.1145/2997364.2997376" TargetMode="External"/><Relationship Id="rId49" Type="http://schemas.openxmlformats.org/officeDocument/2006/relationships/hyperlink" Target="https://dl.gi.de/handle/20.500.12116/825" TargetMode="External"/><Relationship Id="rId114" Type="http://schemas.openxmlformats.org/officeDocument/2006/relationships/hyperlink" Target="http://dx.doi.org/10.1063/1.1699114" TargetMode="External"/><Relationship Id="rId119" Type="http://schemas.openxmlformats.org/officeDocument/2006/relationships/hyperlink" Target="http://oro.open.ac.uk/22547/" TargetMode="External"/><Relationship Id="rId44" Type="http://schemas.openxmlformats.org/officeDocument/2006/relationships/hyperlink" Target="https://doi.org/10.1016/j.scico.2013.10.003" TargetMode="External"/><Relationship Id="rId60" Type="http://schemas.openxmlformats.org/officeDocument/2006/relationships/hyperlink" Target="https://www.omg.org/spec/UML" TargetMode="External"/><Relationship Id="rId65" Type="http://schemas.openxmlformats.org/officeDocument/2006/relationships/hyperlink" Target="https://en.wikipedia.org/wiki/List_of_uncertainty_propagation_software" TargetMode="External"/><Relationship Id="rId81" Type="http://schemas.openxmlformats.org/officeDocument/2006/relationships/hyperlink" Target="https://arxiv.org/abs/1206.3255" TargetMode="External"/><Relationship Id="rId86" Type="http://schemas.openxmlformats.org/officeDocument/2006/relationships/hyperlink" Target="http://www.db.toronto.edu/~radford/ftp/thesis.pdf" TargetMode="External"/><Relationship Id="rId130" Type="http://schemas.openxmlformats.org/officeDocument/2006/relationships/hyperlink" Target="https://doi.org/10.1007/978-3-642-02674-4_8" TargetMode="External"/><Relationship Id="rId135" Type="http://schemas.openxmlformats.org/officeDocument/2006/relationships/hyperlink" Target="http://qudt.org/" TargetMode="External"/><Relationship Id="rId151" Type="http://schemas.openxmlformats.org/officeDocument/2006/relationships/hyperlink" Target="http://www.nist.gov/pml/pubs/sp811/" TargetMode="External"/><Relationship Id="rId156" Type="http://schemas.openxmlformats.org/officeDocument/2006/relationships/hyperlink" Target="https://doi.org/10.1007/978-3-540-24841-5_1" TargetMode="External"/><Relationship Id="rId13" Type="http://schemas.openxmlformats.org/officeDocument/2006/relationships/hyperlink" Target="http://dx.doi.org/10.1007/s10270-017-0594-9" TargetMode="External"/><Relationship Id="rId18" Type="http://schemas.openxmlformats.org/officeDocument/2006/relationships/hyperlink" Target="http://dx.doi.org/10.1109/MC.2004.172" TargetMode="External"/><Relationship Id="rId39" Type="http://schemas.openxmlformats.org/officeDocument/2006/relationships/hyperlink" Target="http://dx.doi.org/10.1142/9789814261302_0001" TargetMode="External"/><Relationship Id="rId109" Type="http://schemas.openxmlformats.org/officeDocument/2006/relationships/hyperlink" Target="http://dx.doi.org/10.1145/1089014.1089020" TargetMode="External"/><Relationship Id="rId34" Type="http://schemas.openxmlformats.org/officeDocument/2006/relationships/hyperlink" Target="http://inspirehep.net/record/1389910/files/suf9601.pdf" TargetMode="External"/><Relationship Id="rId50" Type="http://schemas.openxmlformats.org/officeDocument/2006/relationships/hyperlink" Target="https://doi.org/10.1016/j.csi.2005.07.009" TargetMode="External"/><Relationship Id="rId55" Type="http://schemas.openxmlformats.org/officeDocument/2006/relationships/hyperlink" Target="https://doi.org/10.1145/197320.197383" TargetMode="External"/><Relationship Id="rId76" Type="http://schemas.openxmlformats.org/officeDocument/2006/relationships/hyperlink" Target="http://proceedings.mlr.press/v31/chaganty13a.pdf" TargetMode="External"/><Relationship Id="rId97" Type="http://schemas.openxmlformats.org/officeDocument/2006/relationships/hyperlink" Target="https://arxiv.org/abs/1601.00225" TargetMode="External"/><Relationship Id="rId104" Type="http://schemas.openxmlformats.org/officeDocument/2006/relationships/hyperlink" Target="http://dx.doi.org/10.1080/19345747.2011.618213" TargetMode="External"/><Relationship Id="rId120" Type="http://schemas.openxmlformats.org/officeDocument/2006/relationships/hyperlink" Target="https://www.r-project.org/" TargetMode="External"/><Relationship Id="rId125" Type="http://schemas.openxmlformats.org/officeDocument/2006/relationships/hyperlink" Target="http://www.python.org/" TargetMode="External"/><Relationship Id="rId141" Type="http://schemas.openxmlformats.org/officeDocument/2006/relationships/hyperlink" Target="https://pythonhosted.org/uncertainties/" TargetMode="External"/><Relationship Id="rId146" Type="http://schemas.openxmlformats.org/officeDocument/2006/relationships/hyperlink" Target="https://doi.org/10.1007/s10270-015-0493-x" TargetMode="External"/><Relationship Id="rId7" Type="http://schemas.openxmlformats.org/officeDocument/2006/relationships/hyperlink" Target="https://pdfs.semanticscholar.org/edd6/dd2d77624dd826f137d9962b9f506089d7d4.pdf" TargetMode="External"/><Relationship Id="rId71" Type="http://schemas.openxmlformats.org/officeDocument/2006/relationships/hyperlink" Target="https://doi.org/10.1201/9780429487309" TargetMode="External"/><Relationship Id="rId92" Type="http://schemas.openxmlformats.org/officeDocument/2006/relationships/hyperlink" Target="https://doi.org/10.1145/2491956.2462179" TargetMode="External"/><Relationship Id="rId162" Type="http://schemas.openxmlformats.org/officeDocument/2006/relationships/hyperlink" Target="https://doi.org/10.1016/0951-8320(95)00073-B" TargetMode="External"/><Relationship Id="rId2" Type="http://schemas.openxmlformats.org/officeDocument/2006/relationships/hyperlink" Target="https://doi.org/10.1007/978-3-319-12385-1_64" TargetMode="External"/><Relationship Id="rId29" Type="http://schemas.openxmlformats.org/officeDocument/2006/relationships/hyperlink" Target="https://www.cis.upenn.edu/~bcpierce/tapl/" TargetMode="External"/><Relationship Id="rId24" Type="http://schemas.openxmlformats.org/officeDocument/2006/relationships/hyperlink" Target="https://www.bipm.org/utils/common/documents/jcgm/JCGM_100_2008_E.pdf" TargetMode="External"/><Relationship Id="rId40" Type="http://schemas.openxmlformats.org/officeDocument/2006/relationships/hyperlink" Target="http://dx.doi.org/10.1007/s10270-017-0609-6" TargetMode="External"/><Relationship Id="rId45" Type="http://schemas.openxmlformats.org/officeDocument/2006/relationships/hyperlink" Target="https://doi.org/10.1145/2814251.2814259" TargetMode="External"/><Relationship Id="rId66" Type="http://schemas.openxmlformats.org/officeDocument/2006/relationships/hyperlink" Target="https://www.research-collection.ethz.ch/bitstream/handle/20.500.11850/151598/eth-595-02.pdf?sequence=2" TargetMode="External"/><Relationship Id="rId87" Type="http://schemas.openxmlformats.org/officeDocument/2006/relationships/hyperlink" Target="https://doi.org/10.1145/1653771.1653818" TargetMode="External"/><Relationship Id="rId110" Type="http://schemas.openxmlformats.org/officeDocument/2006/relationships/hyperlink" Target="http://www.jmlr.org/papers/volume15/hoffman14a/hoffman14a.pdf" TargetMode="External"/><Relationship Id="rId115" Type="http://schemas.openxmlformats.org/officeDocument/2006/relationships/hyperlink" Target="https://arxiv.org/pdf/1206.1901.pdf):" TargetMode="External"/><Relationship Id="rId131" Type="http://schemas.openxmlformats.org/officeDocument/2006/relationships/hyperlink" Target="http://martinfowler.com/eaaDev/quantity.html" TargetMode="External"/><Relationship Id="rId136" Type="http://schemas.openxmlformats.org/officeDocument/2006/relationships/hyperlink" Target="https://doi.org/10.1093/bioinformatics/btg015" TargetMode="External"/><Relationship Id="rId157" Type="http://schemas.openxmlformats.org/officeDocument/2006/relationships/hyperlink" Target="http://ipl.physics.harvard.edu/wp-uploads/2014/01/ps2_fa13_err.pdf" TargetMode="External"/><Relationship Id="rId61" Type="http://schemas.openxmlformats.org/officeDocument/2006/relationships/hyperlink" Target="https://www.omg.org/spec/SysML" TargetMode="External"/><Relationship Id="rId82" Type="http://schemas.openxmlformats.org/officeDocument/2006/relationships/hyperlink" Target="https://doi.org/10.1137/110839680" TargetMode="External"/><Relationship Id="rId152" Type="http://schemas.openxmlformats.org/officeDocument/2006/relationships/hyperlink" Target="http://www.wolfram.com/" TargetMode="External"/><Relationship Id="rId19" Type="http://schemas.openxmlformats.org/officeDocument/2006/relationships/hyperlink" Target="http://dx.doi.org/10.1007/s10270-013-0354-4" TargetMode="External"/><Relationship Id="rId14" Type="http://schemas.openxmlformats.org/officeDocument/2006/relationships/hyperlink" Target="http://dx.doi.org/10.1109/ICST.2008.7" TargetMode="External"/><Relationship Id="rId30" Type="http://schemas.openxmlformats.org/officeDocument/2006/relationships/hyperlink" Target="http://www.glennshafer.com/books/amte.html" TargetMode="External"/><Relationship Id="rId35" Type="http://schemas.openxmlformats.org/officeDocument/2006/relationships/hyperlink" Target="https://doi.org/10.1007/978-3-030-00262-6_11" TargetMode="External"/><Relationship Id="rId56" Type="http://schemas.openxmlformats.org/officeDocument/2006/relationships/hyperlink" Target="https://doi.org/10.1016/0951-8320(95)00073-B" TargetMode="External"/><Relationship Id="rId77" Type="http://schemas.openxmlformats.org/officeDocument/2006/relationships/hyperlink" Target="https://doi.org/10.1145/1265530.1265531" TargetMode="External"/><Relationship Id="rId100" Type="http://schemas.openxmlformats.org/officeDocument/2006/relationships/hyperlink" Target="https://aip.scitation.org/doi/pdf/10.1063/1.4822377" TargetMode="External"/><Relationship Id="rId105" Type="http://schemas.openxmlformats.org/officeDocument/2006/relationships/hyperlink" Target="http://dx.doi.org/10.1214/ss/1177011136" TargetMode="External"/><Relationship Id="rId126" Type="http://schemas.openxmlformats.org/officeDocument/2006/relationships/hyperlink" Target="https://doi.org/10.1145/1028976.1029008" TargetMode="External"/><Relationship Id="rId147" Type="http://schemas.openxmlformats.org/officeDocument/2006/relationships/hyperlink" Target="http://www.omg.org/spec/FUML/1.2.1/PDF/" TargetMode="External"/><Relationship Id="rId8" Type="http://schemas.openxmlformats.org/officeDocument/2006/relationships/hyperlink" Target="http://dx.doi.org/10.18637/jss.v076.i01" TargetMode="External"/><Relationship Id="rId51" Type="http://schemas.openxmlformats.org/officeDocument/2006/relationships/hyperlink" Target="http://www.bipm.org/utils/common/documents/jcgm/JCGM_101_2008_E.pdf" TargetMode="External"/><Relationship Id="rId72" Type="http://schemas.openxmlformats.org/officeDocument/2006/relationships/hyperlink" Target="https://doi.org/10.1145/2103656.2103721" TargetMode="External"/><Relationship Id="rId93" Type="http://schemas.openxmlformats.org/officeDocument/2006/relationships/hyperlink" Target="https://doi.org/10.1145/2047196.2047227" TargetMode="External"/><Relationship Id="rId98" Type="http://schemas.openxmlformats.org/officeDocument/2006/relationships/hyperlink" Target="https://arxiv.org/abs/1509.07164" TargetMode="External"/><Relationship Id="rId121" Type="http://schemas.openxmlformats.org/officeDocument/2006/relationships/hyperlink" Target="http://www.boost.org/" TargetMode="External"/><Relationship Id="rId142" Type="http://schemas.openxmlformats.org/officeDocument/2006/relationships/hyperlink" Target="http://www.mathworks.com/help/physmod/simscape/ug/thermal-unit-conversions.html" TargetMode="External"/><Relationship Id="rId3" Type="http://schemas.openxmlformats.org/officeDocument/2006/relationships/hyperlink" Target="https://doi.org/10.2168/LMCS-9(3:11)2013" TargetMode="External"/><Relationship Id="rId25" Type="http://schemas.openxmlformats.org/officeDocument/2006/relationships/hyperlink" Target="http://www.e-booksdirectory.com/details.php?ebook=3627" TargetMode="External"/><Relationship Id="rId46" Type="http://schemas.openxmlformats.org/officeDocument/2006/relationships/hyperlink" Target="https://doi.org/10.1007/978-3-642-35813-5_9" TargetMode="External"/><Relationship Id="rId67" Type="http://schemas.openxmlformats.org/officeDocument/2006/relationships/hyperlink" Target="https://doi.org/10.1007/978-3-319-42061-5_16" TargetMode="External"/><Relationship Id="rId116" Type="http://schemas.openxmlformats.org/officeDocument/2006/relationships/hyperlink" Target="http://dx.doi.org/10.1006/jcph.1994.1054" TargetMode="External"/><Relationship Id="rId137" Type="http://schemas.openxmlformats.org/officeDocument/2006/relationships/hyperlink" Target="http://nssdc.gsfc.nasa.gov/planetary/text/mco_pr_19991110.txt" TargetMode="External"/><Relationship Id="rId158" Type="http://schemas.openxmlformats.org/officeDocument/2006/relationships/hyperlink" Target="http://gauss.vaniercollege.qc.ca/pwiki/index.php/Uncertainties_in_Measurement" TargetMode="External"/><Relationship Id="rId20" Type="http://schemas.openxmlformats.org/officeDocument/2006/relationships/hyperlink" Target="http://pythonhosted.org/uncertainties/" TargetMode="External"/><Relationship Id="rId41" Type="http://schemas.openxmlformats.org/officeDocument/2006/relationships/hyperlink" Target="https://doi.org/10.1007/3-540-47891-4_22" TargetMode="External"/><Relationship Id="rId62" Type="http://schemas.openxmlformats.org/officeDocument/2006/relationships/hyperlink" Target="https://www.omg.org/spec/SMM" TargetMode="External"/><Relationship Id="rId83" Type="http://schemas.openxmlformats.org/officeDocument/2006/relationships/hyperlink" Target="https://doi.org/10.1201/9780367805326" TargetMode="External"/><Relationship Id="rId88" Type="http://schemas.openxmlformats.org/officeDocument/2006/relationships/hyperlink" Target="https://doi.org/10.1145/1452044.1452048" TargetMode="External"/><Relationship Id="rId111" Type="http://schemas.openxmlformats.org/officeDocument/2006/relationships/hyperlink" Target="https://doi.org/10.1201/b13613" TargetMode="External"/><Relationship Id="rId132" Type="http://schemas.openxmlformats.org/officeDocument/2006/relationships/hyperlink" Target="https://www.oreilly.com/library/view/analysis-patterns-reusable/9780134271453/" TargetMode="External"/><Relationship Id="rId153" Type="http://schemas.openxmlformats.org/officeDocument/2006/relationships/hyperlink" Target="https://doi.org/10.1007/s10270-015-0469-x" TargetMode="External"/><Relationship Id="rId15" Type="http://schemas.openxmlformats.org/officeDocument/2006/relationships/hyperlink" Target="http://dx.doi.org/10.1145/2593882.2593900" TargetMode="External"/><Relationship Id="rId36" Type="http://schemas.openxmlformats.org/officeDocument/2006/relationships/hyperlink" Target="http://dx.doi.org/10.1109/RE.2009.36" TargetMode="External"/><Relationship Id="rId57" Type="http://schemas.openxmlformats.org/officeDocument/2006/relationships/hyperlink" Target="http://atenea.lcc.uma.es/index.php/Main_Page/Resources/DataUncertainty" TargetMode="External"/><Relationship Id="rId106" Type="http://schemas.openxmlformats.org/officeDocument/2006/relationships/hyperlink" Target="https://www.taylorfrancis.com/books/e/9780429138508/chapters/10.1201/b10905-6" TargetMode="External"/><Relationship Id="rId127" Type="http://schemas.openxmlformats.org/officeDocument/2006/relationships/hyperlink" Target="http://www.ep.liu.se/ecp/043/105/ecp09430027.pdf" TargetMode="External"/><Relationship Id="rId10" Type="http://schemas.openxmlformats.org/officeDocument/2006/relationships/hyperlink" Target="http://dx.doi.org/10.1111/j.2517-6161.1968.tb00722.x" TargetMode="External"/><Relationship Id="rId31" Type="http://schemas.openxmlformats.org/officeDocument/2006/relationships/hyperlink" Target="http://dx.doi.org/10.7717/peerj-cs.55" TargetMode="External"/><Relationship Id="rId52" Type="http://schemas.openxmlformats.org/officeDocument/2006/relationships/hyperlink" Target="https://doi.org/10.1016/j.infsof.2014.06.006" TargetMode="External"/><Relationship Id="rId73" Type="http://schemas.openxmlformats.org/officeDocument/2006/relationships/hyperlink" Target="http://cds.cern.ch/record/998831/files/9780387310732_TOC.pdf" TargetMode="External"/><Relationship Id="rId78" Type="http://schemas.openxmlformats.org/officeDocument/2006/relationships/hyperlink" Target="https://doi.org/10.1109/MICRO.2012.48" TargetMode="External"/><Relationship Id="rId94" Type="http://schemas.openxmlformats.org/officeDocument/2006/relationships/hyperlink" Target="https://www.tandfonline.com/doi/pdf/10.1080/0025570X.1998.11996650" TargetMode="External"/><Relationship Id="rId99" Type="http://schemas.openxmlformats.org/officeDocument/2006/relationships/hyperlink" Target="http://dx.doi.org/10.1007/978-1-4302-1834-0" TargetMode="External"/><Relationship Id="rId101" Type="http://schemas.openxmlformats.org/officeDocument/2006/relationships/hyperlink" Target="http://nvie.com/posts/a-successful-git-branching-model/" TargetMode="External"/><Relationship Id="rId122" Type="http://schemas.openxmlformats.org/officeDocument/2006/relationships/hyperlink" Target="https://www.oreilly.com/library/view/jenkins-the-definitive/9781449311155/" TargetMode="External"/><Relationship Id="rId143" Type="http://schemas.openxmlformats.org/officeDocument/2006/relationships/hyperlink" Target="https://www.modelica.org/events/modelica2008/Proceedings/sessions/session1a2.pdf" TargetMode="External"/><Relationship Id="rId148" Type="http://schemas.openxmlformats.org/officeDocument/2006/relationships/hyperlink" Target="https://github.com/olbrich/ruby-units" TargetMode="External"/><Relationship Id="rId4" Type="http://schemas.openxmlformats.org/officeDocument/2006/relationships/hyperlink" Target="https://www.wiley.com/en-us/Statistics+for+Experimenters%3A+Design%2C+Innovation%2C+and+Discovery%2C+2nd+Edition-p-9780471718130" TargetMode="External"/><Relationship Id="rId9" Type="http://schemas.openxmlformats.org/officeDocument/2006/relationships/hyperlink" Target="https://www.theses.fr/2016REN1S093.pdf" TargetMode="External"/><Relationship Id="rId26" Type="http://schemas.openxmlformats.org/officeDocument/2006/relationships/hyperlink" Target="http://dx.doi.org/10.1007/3-540-45575-2_18" TargetMode="External"/><Relationship Id="rId47" Type="http://schemas.openxmlformats.org/officeDocument/2006/relationships/hyperlink" Target="http://acme.able.cs.cmu.edu/pubs/uploads/pdf/foser057-garlan.pdf" TargetMode="External"/><Relationship Id="rId68" Type="http://schemas.openxmlformats.org/officeDocument/2006/relationships/hyperlink" Target="http://www.bipm.org/utils/common/documents/jcgm/JCGM_200_2012.pdf" TargetMode="External"/><Relationship Id="rId89" Type="http://schemas.openxmlformats.org/officeDocument/2006/relationships/hyperlink" Target="http://citeseerx.ist.psu.edu/viewdoc/download?doi=10.1.1.29.1299&amp;rep=rep1&amp;type=pdf" TargetMode="External"/><Relationship Id="rId112" Type="http://schemas.openxmlformats.org/officeDocument/2006/relationships/hyperlink" Target="https://doi.org/10.1002/sim.3680" TargetMode="External"/><Relationship Id="rId133" Type="http://schemas.openxmlformats.org/officeDocument/2006/relationships/hyperlink" Target="https://doi.org/10.1007/BFb0054087" TargetMode="External"/><Relationship Id="rId154" Type="http://schemas.openxmlformats.org/officeDocument/2006/relationships/hyperlink" Target="https://doi.org/10.1016/j.scico.2007.08.002" TargetMode="External"/><Relationship Id="rId16" Type="http://schemas.openxmlformats.org/officeDocument/2006/relationships/hyperlink" Target="https://bookstore.ams.org/chel-377-h/" TargetMode="External"/><Relationship Id="rId37" Type="http://schemas.openxmlformats.org/officeDocument/2006/relationships/hyperlink" Target="http://dx.doi.org/10.1007/s00766-010-0101-0" TargetMode="External"/><Relationship Id="rId58" Type="http://schemas.openxmlformats.org/officeDocument/2006/relationships/hyperlink" Target="https://www.omg.org/spec/OCL" TargetMode="External"/><Relationship Id="rId79" Type="http://schemas.openxmlformats.org/officeDocument/2006/relationships/hyperlink" Target="https://doi.org/10.2307/2348941" TargetMode="External"/><Relationship Id="rId102" Type="http://schemas.openxmlformats.org/officeDocument/2006/relationships/hyperlink" Target="http://dx.doi.org/10.1016/0370-2693(87)91197-x" TargetMode="External"/><Relationship Id="rId123" Type="http://schemas.openxmlformats.org/officeDocument/2006/relationships/hyperlink" Target="http://mc-stan.org/" TargetMode="External"/><Relationship Id="rId144" Type="http://schemas.openxmlformats.org/officeDocument/2006/relationships/hyperlink" Target="https://doi.org/10.1007/978-3-319-02654-1_4" TargetMode="External"/><Relationship Id="rId90" Type="http://schemas.openxmlformats.org/officeDocument/2006/relationships/hyperlink" Target="https://doi.org/10.1145/503272.503288" TargetMode="External"/><Relationship Id="rId27" Type="http://schemas.openxmlformats.org/officeDocument/2006/relationships/hyperlink" Target="https://dotnet.github.io/infer/" TargetMode="External"/><Relationship Id="rId48" Type="http://schemas.openxmlformats.org/officeDocument/2006/relationships/hyperlink" Target="https://doi.org/10.1016/j.scico.2007.01.013" TargetMode="External"/><Relationship Id="rId69" Type="http://schemas.openxmlformats.org/officeDocument/2006/relationships/hyperlink" Target="https://doi.org/10.1109/69.166990" TargetMode="External"/><Relationship Id="rId113" Type="http://schemas.openxmlformats.org/officeDocument/2006/relationships/hyperlink" Target="http://dx.doi.org/10.1023/a:1008929526011" TargetMode="External"/><Relationship Id="rId134" Type="http://schemas.openxmlformats.org/officeDocument/2006/relationships/hyperlink" Target="http://pint.readthedocs.io/en/0.7.2/nonmult.html" TargetMode="External"/><Relationship Id="rId80" Type="http://schemas.openxmlformats.org/officeDocument/2006/relationships/hyperlink" Target="https://doi.org/10.1007/BFb0092872" TargetMode="External"/><Relationship Id="rId155" Type="http://schemas.openxmlformats.org/officeDocument/2006/relationships/hyperlink" Target="https://doi.org/10.1007/978-3-642-16373-9_3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048B8C-98B5-C846-BA1E-677FE6633279}">
  <dimension ref="A1:AD1000"/>
  <sheetViews>
    <sheetView zoomScale="175" zoomScaleNormal="175" workbookViewId="0">
      <pane xSplit="4" ySplit="2" topLeftCell="R182" activePane="bottomRight" state="frozen"/>
      <selection pane="topRight" activeCell="E1" sqref="E1"/>
      <selection pane="bottomLeft" activeCell="A3" sqref="A3"/>
      <selection pane="bottomRight" activeCell="Y50" sqref="Y50:Z50"/>
    </sheetView>
  </sheetViews>
  <sheetFormatPr baseColWidth="10" defaultRowHeight="16"/>
  <cols>
    <col min="1" max="1" width="10.83203125" style="2"/>
    <col min="2" max="2" width="15.6640625" style="1" customWidth="1"/>
    <col min="3" max="3" width="102" style="1" bestFit="1" customWidth="1"/>
    <col min="4" max="4" width="98.5" style="1" hidden="1" customWidth="1"/>
    <col min="5" max="5" width="28.83203125" style="1" bestFit="1" customWidth="1"/>
    <col min="6" max="6" width="10.83203125" style="1"/>
    <col min="7" max="7" width="54.83203125" style="1" bestFit="1" customWidth="1"/>
    <col min="8" max="8" width="10.83203125" style="1"/>
    <col min="9" max="9" width="10.83203125" style="1" hidden="1" customWidth="1"/>
    <col min="10" max="12" width="10.83203125" style="1"/>
    <col min="13" max="13" width="10.83203125" style="1" hidden="1" customWidth="1"/>
    <col min="14" max="23" width="10.83203125" style="1"/>
    <col min="24" max="24" width="22.33203125" style="1" customWidth="1"/>
    <col min="25" max="16384" width="10.83203125" style="1"/>
  </cols>
  <sheetData>
    <row r="1" spans="1:26">
      <c r="J1" s="22" t="s">
        <v>13</v>
      </c>
      <c r="K1" s="22"/>
      <c r="L1" s="22"/>
      <c r="N1" s="22" t="s">
        <v>14</v>
      </c>
      <c r="O1" s="22"/>
      <c r="P1" s="22"/>
      <c r="Q1" s="22"/>
      <c r="R1" s="22"/>
      <c r="U1" s="22" t="s">
        <v>198</v>
      </c>
      <c r="V1" s="22"/>
      <c r="W1" s="22"/>
      <c r="Y1" s="22" t="s">
        <v>205</v>
      </c>
      <c r="Z1" s="22"/>
    </row>
    <row r="2" spans="1:26">
      <c r="A2" s="2" t="s">
        <v>224</v>
      </c>
      <c r="B2" s="1" t="s">
        <v>0</v>
      </c>
      <c r="C2" s="11" t="s">
        <v>1</v>
      </c>
      <c r="D2" s="1" t="s">
        <v>148</v>
      </c>
      <c r="E2" s="1" t="s">
        <v>2</v>
      </c>
      <c r="F2" s="1" t="s">
        <v>3</v>
      </c>
      <c r="G2" s="1" t="s">
        <v>157</v>
      </c>
      <c r="H2" s="1" t="s">
        <v>4</v>
      </c>
      <c r="I2" s="1" t="s">
        <v>145</v>
      </c>
      <c r="J2" s="1" t="s">
        <v>5</v>
      </c>
      <c r="K2" s="1" t="s">
        <v>6</v>
      </c>
      <c r="L2" s="1" t="s">
        <v>7</v>
      </c>
      <c r="M2" s="1" t="s">
        <v>146</v>
      </c>
      <c r="N2" s="1" t="s">
        <v>8</v>
      </c>
      <c r="O2" s="1" t="s">
        <v>9</v>
      </c>
      <c r="P2" s="1" t="s">
        <v>10</v>
      </c>
      <c r="Q2" s="1" t="s">
        <v>199</v>
      </c>
      <c r="R2" s="1" t="s">
        <v>200</v>
      </c>
      <c r="S2" s="1" t="s">
        <v>144</v>
      </c>
      <c r="T2" s="1" t="s">
        <v>11</v>
      </c>
      <c r="U2" s="1" t="s">
        <v>226</v>
      </c>
      <c r="V2" s="1" t="s">
        <v>227</v>
      </c>
      <c r="W2" s="1" t="s">
        <v>228</v>
      </c>
      <c r="X2" s="1" t="s">
        <v>12</v>
      </c>
      <c r="Y2" s="1" t="s">
        <v>202</v>
      </c>
      <c r="Z2" s="1" t="s">
        <v>203</v>
      </c>
    </row>
    <row r="3" spans="1:26">
      <c r="A3" s="2">
        <v>1</v>
      </c>
      <c r="B3" s="1" t="s">
        <v>90</v>
      </c>
      <c r="C3" s="6" t="s">
        <v>147</v>
      </c>
      <c r="D3" s="1" t="str">
        <f>TRIM(LOWER(C3))</f>
        <v>engineering self-adaptive systems through feedback loops</v>
      </c>
      <c r="E3" s="1" t="s">
        <v>16</v>
      </c>
      <c r="F3" s="1">
        <v>2009</v>
      </c>
      <c r="G3" s="3" t="s">
        <v>150</v>
      </c>
      <c r="H3" s="1" t="s">
        <v>17</v>
      </c>
      <c r="I3" s="1" t="b">
        <v>1</v>
      </c>
      <c r="J3" s="1" t="b">
        <v>1</v>
      </c>
      <c r="K3" s="1" t="b">
        <v>1</v>
      </c>
      <c r="L3" s="1" t="b">
        <v>0</v>
      </c>
      <c r="M3" s="1" t="b">
        <v>0</v>
      </c>
      <c r="N3" s="1" t="b">
        <v>0</v>
      </c>
      <c r="O3" s="1" t="b">
        <v>0</v>
      </c>
      <c r="P3" s="1" t="b">
        <v>1</v>
      </c>
      <c r="Q3" s="1" t="b">
        <v>0</v>
      </c>
      <c r="R3" s="1" t="b">
        <v>0</v>
      </c>
      <c r="S3" s="1" t="b">
        <v>0</v>
      </c>
      <c r="T3" s="1" t="b">
        <f t="shared" ref="T3:T34" si="0">AND(AND(I3:L3),NOT(OR(M3:R3)),NOT(S3))</f>
        <v>0</v>
      </c>
      <c r="X3" s="1" t="s">
        <v>201</v>
      </c>
    </row>
    <row r="4" spans="1:26">
      <c r="A4" s="2">
        <v>2</v>
      </c>
      <c r="B4" s="1" t="s">
        <v>91</v>
      </c>
      <c r="C4" s="6" t="s">
        <v>149</v>
      </c>
      <c r="D4" s="1" t="str">
        <f t="shared" ref="D4:D53" si="1">TRIM(LOWER(C4))</f>
        <v>self-adaptive systems: a survey of current approaches, research challenges and applications</v>
      </c>
      <c r="E4" s="1" t="s">
        <v>92</v>
      </c>
      <c r="F4" s="1">
        <v>2013</v>
      </c>
      <c r="G4" s="3" t="s">
        <v>151</v>
      </c>
      <c r="H4" s="1" t="s">
        <v>17</v>
      </c>
      <c r="I4" s="1" t="b">
        <v>1</v>
      </c>
      <c r="J4" s="1" t="b">
        <v>1</v>
      </c>
      <c r="K4" s="1" t="b">
        <v>1</v>
      </c>
      <c r="L4" s="1" t="b">
        <v>0</v>
      </c>
      <c r="M4" s="1" t="b">
        <v>0</v>
      </c>
      <c r="N4" s="1" t="b">
        <v>0</v>
      </c>
      <c r="O4" s="1" t="b">
        <v>0</v>
      </c>
      <c r="P4" s="1" t="b">
        <v>1</v>
      </c>
      <c r="Q4" s="1" t="b">
        <v>0</v>
      </c>
      <c r="R4" s="1" t="b">
        <v>0</v>
      </c>
      <c r="S4" s="1" t="b">
        <v>0</v>
      </c>
      <c r="T4" s="1" t="b">
        <f t="shared" si="0"/>
        <v>0</v>
      </c>
      <c r="X4" s="1" t="s">
        <v>206</v>
      </c>
    </row>
    <row r="5" spans="1:26">
      <c r="A5" s="2">
        <v>3</v>
      </c>
      <c r="B5" s="1" t="s">
        <v>93</v>
      </c>
      <c r="C5" s="6" t="s">
        <v>94</v>
      </c>
      <c r="D5" s="1" t="str">
        <f t="shared" si="1"/>
        <v>the vision of autonomic computing</v>
      </c>
      <c r="E5" s="1" t="s">
        <v>56</v>
      </c>
      <c r="F5" s="1">
        <v>2003</v>
      </c>
      <c r="G5" s="3" t="s">
        <v>152</v>
      </c>
      <c r="H5" s="1" t="s">
        <v>17</v>
      </c>
      <c r="I5" s="1" t="b">
        <v>1</v>
      </c>
      <c r="J5" s="1" t="b">
        <v>1</v>
      </c>
      <c r="K5" s="1" t="b">
        <v>1</v>
      </c>
      <c r="L5" s="1" t="b">
        <v>0</v>
      </c>
      <c r="M5" s="1" t="b">
        <v>0</v>
      </c>
      <c r="N5" s="1" t="b">
        <v>0</v>
      </c>
      <c r="O5" s="1" t="b">
        <v>1</v>
      </c>
      <c r="P5" s="1" t="b">
        <v>0</v>
      </c>
      <c r="Q5" s="1" t="b">
        <v>0</v>
      </c>
      <c r="R5" s="1" t="b">
        <v>0</v>
      </c>
      <c r="S5" s="1" t="b">
        <v>0</v>
      </c>
      <c r="T5" s="1" t="b">
        <f t="shared" si="0"/>
        <v>0</v>
      </c>
      <c r="X5" s="1" t="s">
        <v>207</v>
      </c>
    </row>
    <row r="6" spans="1:26">
      <c r="A6" s="2">
        <v>4</v>
      </c>
      <c r="B6" s="1" t="s">
        <v>15</v>
      </c>
      <c r="C6" s="9" t="s">
        <v>223</v>
      </c>
      <c r="D6" s="1" t="str">
        <f t="shared" si="1"/>
        <v>lotus@runtime: a tool for runtime monitoring and verification of self-adaptive systems</v>
      </c>
      <c r="E6" s="1" t="s">
        <v>16</v>
      </c>
      <c r="F6" s="1">
        <v>2017</v>
      </c>
      <c r="G6" s="3" t="s">
        <v>153</v>
      </c>
      <c r="H6" s="1" t="s">
        <v>17</v>
      </c>
      <c r="I6" s="1" t="b">
        <v>1</v>
      </c>
      <c r="J6" s="1" t="b">
        <v>1</v>
      </c>
      <c r="K6" s="1" t="b">
        <v>1</v>
      </c>
      <c r="L6" s="1" t="b">
        <v>1</v>
      </c>
      <c r="M6" s="1" t="b">
        <v>0</v>
      </c>
      <c r="N6" s="1" t="b">
        <v>0</v>
      </c>
      <c r="O6" s="1" t="b">
        <v>0</v>
      </c>
      <c r="P6" s="1" t="b">
        <v>0</v>
      </c>
      <c r="Q6" s="1" t="b">
        <v>0</v>
      </c>
      <c r="R6" s="1" t="b">
        <v>0</v>
      </c>
      <c r="S6" s="1" t="b">
        <v>0</v>
      </c>
      <c r="T6" s="1" t="b">
        <f t="shared" si="0"/>
        <v>1</v>
      </c>
      <c r="U6" s="1" t="s">
        <v>17</v>
      </c>
      <c r="V6" s="1" t="s">
        <v>225</v>
      </c>
      <c r="W6" s="1" t="s">
        <v>229</v>
      </c>
      <c r="Y6" s="1" t="s">
        <v>304</v>
      </c>
      <c r="Z6" s="1" t="s">
        <v>304</v>
      </c>
    </row>
    <row r="7" spans="1:26">
      <c r="A7" s="2">
        <v>5</v>
      </c>
      <c r="B7" s="1" t="s">
        <v>95</v>
      </c>
      <c r="C7" s="6" t="s">
        <v>96</v>
      </c>
      <c r="D7" s="1" t="str">
        <f t="shared" si="1"/>
        <v>formal verification of dynamic evolution processes of uml models using aspects</v>
      </c>
      <c r="E7" s="1" t="s">
        <v>16</v>
      </c>
      <c r="F7" s="1">
        <v>2017</v>
      </c>
      <c r="G7" s="3" t="s">
        <v>154</v>
      </c>
      <c r="H7" s="1" t="s">
        <v>17</v>
      </c>
      <c r="I7" s="1" t="b">
        <v>1</v>
      </c>
      <c r="J7" s="1" t="b">
        <v>1</v>
      </c>
      <c r="K7" s="1" t="b">
        <v>1</v>
      </c>
      <c r="L7" s="1" t="b">
        <v>1</v>
      </c>
      <c r="M7" s="1" t="b">
        <v>0</v>
      </c>
      <c r="N7" s="1" t="b">
        <v>0</v>
      </c>
      <c r="O7" s="1" t="b">
        <v>0</v>
      </c>
      <c r="P7" s="1" t="b">
        <v>0</v>
      </c>
      <c r="Q7" s="1" t="b">
        <v>0</v>
      </c>
      <c r="R7" s="1" t="b">
        <v>0</v>
      </c>
      <c r="S7" s="1" t="b">
        <v>0</v>
      </c>
      <c r="T7" s="1" t="b">
        <f t="shared" si="0"/>
        <v>1</v>
      </c>
      <c r="U7" s="1" t="s">
        <v>225</v>
      </c>
      <c r="V7" s="1" t="s">
        <v>225</v>
      </c>
      <c r="W7" s="1" t="s">
        <v>229</v>
      </c>
      <c r="Y7" s="1" t="s">
        <v>304</v>
      </c>
      <c r="Z7" s="1" t="s">
        <v>304</v>
      </c>
    </row>
    <row r="8" spans="1:26">
      <c r="A8" s="2">
        <v>6</v>
      </c>
      <c r="B8" s="4" t="s">
        <v>18</v>
      </c>
      <c r="C8" s="6" t="s">
        <v>19</v>
      </c>
      <c r="D8" s="1" t="str">
        <f t="shared" si="1"/>
        <v>self-explanation in adaptive systems</v>
      </c>
      <c r="E8" s="1" t="s">
        <v>20</v>
      </c>
      <c r="F8" s="1">
        <v>2012</v>
      </c>
      <c r="G8" s="5" t="s">
        <v>155</v>
      </c>
      <c r="H8" s="1" t="s">
        <v>17</v>
      </c>
      <c r="I8" s="1" t="b">
        <v>1</v>
      </c>
      <c r="J8" s="1" t="b">
        <v>1</v>
      </c>
      <c r="K8" s="1" t="b">
        <v>1</v>
      </c>
      <c r="L8" s="1" t="b">
        <v>1</v>
      </c>
      <c r="M8" s="1" t="b">
        <v>0</v>
      </c>
      <c r="N8" s="1" t="b">
        <v>0</v>
      </c>
      <c r="O8" s="1" t="b">
        <v>0</v>
      </c>
      <c r="P8" s="1" t="b">
        <v>0</v>
      </c>
      <c r="Q8" s="1" t="b">
        <v>0</v>
      </c>
      <c r="R8" s="1" t="b">
        <v>0</v>
      </c>
      <c r="S8" s="1" t="b">
        <v>0</v>
      </c>
      <c r="T8" s="1" t="b">
        <f t="shared" si="0"/>
        <v>1</v>
      </c>
      <c r="U8" s="1" t="s">
        <v>229</v>
      </c>
      <c r="V8" s="1" t="s">
        <v>17</v>
      </c>
      <c r="W8" s="1" t="s">
        <v>229</v>
      </c>
      <c r="Y8" s="1" t="s">
        <v>304</v>
      </c>
      <c r="Z8" s="1" t="s">
        <v>204</v>
      </c>
    </row>
    <row r="9" spans="1:26">
      <c r="A9" s="2">
        <v>7</v>
      </c>
      <c r="B9" s="1" t="s">
        <v>21</v>
      </c>
      <c r="C9" s="6" t="s">
        <v>22</v>
      </c>
      <c r="D9" s="1" t="str">
        <f t="shared" si="1"/>
        <v>integrating run-time observations and design component models for cloud system analysis</v>
      </c>
      <c r="E9" s="1" t="s">
        <v>23</v>
      </c>
      <c r="F9" s="1">
        <v>2014</v>
      </c>
      <c r="G9" s="3" t="s">
        <v>156</v>
      </c>
      <c r="H9" s="1" t="s">
        <v>17</v>
      </c>
      <c r="I9" s="1" t="b">
        <v>1</v>
      </c>
      <c r="J9" s="1" t="b">
        <v>1</v>
      </c>
      <c r="K9" s="1" t="b">
        <v>1</v>
      </c>
      <c r="L9" s="1" t="b">
        <v>0</v>
      </c>
      <c r="M9" s="1" t="b">
        <v>0</v>
      </c>
      <c r="N9" s="1" t="b">
        <v>0</v>
      </c>
      <c r="O9" s="1" t="b">
        <v>1</v>
      </c>
      <c r="P9" s="1" t="b">
        <v>0</v>
      </c>
      <c r="Q9" s="1" t="b">
        <v>0</v>
      </c>
      <c r="R9" s="1" t="b">
        <v>0</v>
      </c>
      <c r="S9" s="1" t="b">
        <v>0</v>
      </c>
      <c r="T9" s="1" t="b">
        <f t="shared" si="0"/>
        <v>0</v>
      </c>
      <c r="X9" s="1" t="s">
        <v>208</v>
      </c>
    </row>
    <row r="10" spans="1:26">
      <c r="A10" s="2">
        <v>8</v>
      </c>
      <c r="B10" s="1" t="s">
        <v>24</v>
      </c>
      <c r="C10" s="6" t="s">
        <v>25</v>
      </c>
      <c r="D10" s="1" t="str">
        <f t="shared" si="1"/>
        <v>iobserve: integrated observation and modeling techniques to support adaptation and evolution of software systems</v>
      </c>
      <c r="E10" s="1" t="s">
        <v>26</v>
      </c>
      <c r="F10" s="1">
        <v>2013</v>
      </c>
      <c r="G10" s="3" t="s">
        <v>158</v>
      </c>
      <c r="H10" s="1" t="s">
        <v>17</v>
      </c>
      <c r="I10" s="1" t="b">
        <v>1</v>
      </c>
      <c r="J10" s="1" t="b">
        <v>1</v>
      </c>
      <c r="K10" s="1" t="b">
        <v>1</v>
      </c>
      <c r="L10" s="1" t="b">
        <v>0</v>
      </c>
      <c r="M10" s="1" t="b">
        <v>0</v>
      </c>
      <c r="N10" s="1" t="b">
        <v>0</v>
      </c>
      <c r="O10" s="1" t="b">
        <v>0</v>
      </c>
      <c r="P10" s="1" t="b">
        <v>0</v>
      </c>
      <c r="Q10" s="1" t="b">
        <v>1</v>
      </c>
      <c r="R10" s="1" t="b">
        <v>0</v>
      </c>
      <c r="S10" s="1" t="b">
        <v>0</v>
      </c>
      <c r="T10" s="1" t="b">
        <f t="shared" si="0"/>
        <v>0</v>
      </c>
      <c r="X10" s="1" t="s">
        <v>209</v>
      </c>
    </row>
    <row r="11" spans="1:26">
      <c r="A11" s="2">
        <v>9</v>
      </c>
      <c r="B11" s="1" t="s">
        <v>27</v>
      </c>
      <c r="C11" s="6" t="s">
        <v>28</v>
      </c>
      <c r="D11" s="1" t="str">
        <f t="shared" si="1"/>
        <v>self-adaptive software system monitoring for performance anomaly localization</v>
      </c>
      <c r="E11" s="1" t="s">
        <v>29</v>
      </c>
      <c r="F11" s="1">
        <v>2011</v>
      </c>
      <c r="G11" s="3" t="s">
        <v>159</v>
      </c>
      <c r="H11" s="1" t="s">
        <v>17</v>
      </c>
      <c r="I11" s="1" t="b">
        <v>1</v>
      </c>
      <c r="J11" s="1" t="b">
        <v>1</v>
      </c>
      <c r="K11" s="1" t="b">
        <v>1</v>
      </c>
      <c r="L11" s="1" t="b">
        <v>1</v>
      </c>
      <c r="M11" s="1" t="b">
        <v>0</v>
      </c>
      <c r="N11" s="1" t="b">
        <v>1</v>
      </c>
      <c r="O11" s="1" t="b">
        <v>0</v>
      </c>
      <c r="P11" s="1" t="b">
        <v>0</v>
      </c>
      <c r="Q11" s="1" t="b">
        <v>0</v>
      </c>
      <c r="R11" s="1" t="b">
        <v>0</v>
      </c>
      <c r="S11" s="1" t="b">
        <v>0</v>
      </c>
      <c r="T11" s="1" t="b">
        <f t="shared" si="0"/>
        <v>0</v>
      </c>
      <c r="X11" s="1" t="s">
        <v>210</v>
      </c>
    </row>
    <row r="12" spans="1:26">
      <c r="A12" s="2">
        <v>10</v>
      </c>
      <c r="B12" s="1" t="s">
        <v>98</v>
      </c>
      <c r="C12" s="6" t="s">
        <v>97</v>
      </c>
      <c r="D12" s="1" t="str">
        <f t="shared" si="1"/>
        <v>modelling and analysing contextual failures for dependability requirements</v>
      </c>
      <c r="E12" s="1" t="s">
        <v>16</v>
      </c>
      <c r="F12" s="1">
        <v>2014</v>
      </c>
      <c r="G12" s="3" t="s">
        <v>160</v>
      </c>
      <c r="H12" s="1" t="s">
        <v>17</v>
      </c>
      <c r="I12" s="1" t="b">
        <v>1</v>
      </c>
      <c r="J12" s="1" t="b">
        <v>1</v>
      </c>
      <c r="K12" s="1" t="b">
        <v>1</v>
      </c>
      <c r="L12" s="1" t="b">
        <v>1</v>
      </c>
      <c r="M12" s="1" t="b">
        <v>0</v>
      </c>
      <c r="N12" s="1" t="b">
        <v>0</v>
      </c>
      <c r="O12" s="1" t="b">
        <v>0</v>
      </c>
      <c r="P12" s="1" t="b">
        <v>0</v>
      </c>
      <c r="Q12" s="1" t="b">
        <v>0</v>
      </c>
      <c r="R12" s="1" t="b">
        <v>0</v>
      </c>
      <c r="S12" s="1" t="b">
        <v>0</v>
      </c>
      <c r="T12" s="1" t="b">
        <f t="shared" si="0"/>
        <v>1</v>
      </c>
      <c r="U12" s="1" t="s">
        <v>17</v>
      </c>
      <c r="V12" s="1" t="s">
        <v>17</v>
      </c>
      <c r="W12" s="1" t="s">
        <v>17</v>
      </c>
      <c r="Y12" s="1" t="s">
        <v>204</v>
      </c>
      <c r="Z12" s="1" t="s">
        <v>204</v>
      </c>
    </row>
    <row r="13" spans="1:26">
      <c r="A13" s="2">
        <v>11</v>
      </c>
      <c r="B13" s="1" t="s">
        <v>30</v>
      </c>
      <c r="C13" s="6" t="s">
        <v>31</v>
      </c>
      <c r="D13" s="1" t="str">
        <f t="shared" si="1"/>
        <v>diagnosing unobserved components in self-adaptive systems</v>
      </c>
      <c r="E13" s="1" t="s">
        <v>16</v>
      </c>
      <c r="F13" s="1">
        <v>2014</v>
      </c>
      <c r="G13" s="3" t="s">
        <v>161</v>
      </c>
      <c r="H13" s="1" t="s">
        <v>17</v>
      </c>
      <c r="I13" s="1" t="b">
        <v>1</v>
      </c>
      <c r="J13" s="1" t="b">
        <v>1</v>
      </c>
      <c r="K13" s="1" t="b">
        <v>1</v>
      </c>
      <c r="L13" s="1" t="b">
        <v>0</v>
      </c>
      <c r="M13" s="1" t="b">
        <v>0</v>
      </c>
      <c r="N13" s="1" t="b">
        <v>0</v>
      </c>
      <c r="O13" s="1" t="b">
        <v>0</v>
      </c>
      <c r="P13" s="1" t="b">
        <v>0</v>
      </c>
      <c r="Q13" s="1" t="b">
        <v>0</v>
      </c>
      <c r="R13" s="1" t="b">
        <v>0</v>
      </c>
      <c r="S13" s="1" t="b">
        <v>0</v>
      </c>
      <c r="T13" s="8" t="b">
        <f t="shared" si="0"/>
        <v>0</v>
      </c>
      <c r="X13" s="1" t="s">
        <v>231</v>
      </c>
    </row>
    <row r="14" spans="1:26">
      <c r="A14" s="2">
        <v>12</v>
      </c>
      <c r="B14" s="1" t="s">
        <v>33</v>
      </c>
      <c r="C14" s="6" t="s">
        <v>32</v>
      </c>
      <c r="D14" s="1" t="str">
        <f t="shared" si="1"/>
        <v>activforms: active formal models for self-adaptation</v>
      </c>
      <c r="E14" s="1" t="s">
        <v>16</v>
      </c>
      <c r="F14" s="1">
        <v>2014</v>
      </c>
      <c r="G14" s="3" t="s">
        <v>162</v>
      </c>
      <c r="H14" s="1" t="s">
        <v>17</v>
      </c>
      <c r="I14" s="1" t="b">
        <v>1</v>
      </c>
      <c r="J14" s="1" t="b">
        <v>1</v>
      </c>
      <c r="K14" s="1" t="b">
        <v>1</v>
      </c>
      <c r="L14" s="1" t="s">
        <v>212</v>
      </c>
      <c r="M14" s="1" t="b">
        <v>0</v>
      </c>
      <c r="N14" s="1" t="b">
        <v>0</v>
      </c>
      <c r="O14" s="1" t="b">
        <v>0</v>
      </c>
      <c r="P14" s="1" t="b">
        <v>0</v>
      </c>
      <c r="Q14" s="1" t="b">
        <v>0</v>
      </c>
      <c r="R14" s="1" t="b">
        <v>0</v>
      </c>
      <c r="S14" s="1" t="b">
        <v>0</v>
      </c>
      <c r="T14" s="1" t="b">
        <f t="shared" si="0"/>
        <v>1</v>
      </c>
      <c r="U14" s="1" t="s">
        <v>17</v>
      </c>
      <c r="V14" s="1" t="s">
        <v>17</v>
      </c>
      <c r="W14" s="1" t="s">
        <v>17</v>
      </c>
      <c r="Y14" s="1" t="s">
        <v>204</v>
      </c>
      <c r="Z14" s="1" t="s">
        <v>204</v>
      </c>
    </row>
    <row r="15" spans="1:26">
      <c r="A15" s="2">
        <v>13</v>
      </c>
      <c r="B15" s="1" t="s">
        <v>99</v>
      </c>
      <c r="C15" s="6" t="s">
        <v>100</v>
      </c>
      <c r="D15" s="1" t="str">
        <f t="shared" si="1"/>
        <v>reactive security for smart grids using models@run.time-based simulation and reasoning</v>
      </c>
      <c r="E15" s="1" t="s">
        <v>101</v>
      </c>
      <c r="F15" s="1">
        <v>2014</v>
      </c>
      <c r="G15" s="3" t="s">
        <v>163</v>
      </c>
      <c r="H15" s="1" t="s">
        <v>17</v>
      </c>
      <c r="I15" s="1" t="b">
        <v>1</v>
      </c>
      <c r="J15" s="1" t="b">
        <v>1</v>
      </c>
      <c r="K15" s="1" t="b">
        <v>1</v>
      </c>
      <c r="L15" s="1" t="b">
        <v>1</v>
      </c>
      <c r="M15" s="1" t="b">
        <v>0</v>
      </c>
      <c r="N15" s="1" t="b">
        <v>0</v>
      </c>
      <c r="O15" s="1" t="b">
        <v>0</v>
      </c>
      <c r="P15" s="1" t="b">
        <v>0</v>
      </c>
      <c r="Q15" s="1" t="b">
        <v>0</v>
      </c>
      <c r="R15" s="1" t="b">
        <v>0</v>
      </c>
      <c r="S15" s="1" t="b">
        <v>0</v>
      </c>
      <c r="T15" s="1" t="b">
        <f t="shared" si="0"/>
        <v>1</v>
      </c>
      <c r="U15" s="1" t="s">
        <v>17</v>
      </c>
      <c r="V15" s="1" t="s">
        <v>17</v>
      </c>
      <c r="W15" s="1" t="s">
        <v>17</v>
      </c>
      <c r="Y15" s="1" t="s">
        <v>204</v>
      </c>
      <c r="Z15" s="1" t="s">
        <v>204</v>
      </c>
    </row>
    <row r="16" spans="1:26">
      <c r="A16" s="2">
        <v>14</v>
      </c>
      <c r="B16" s="1" t="s">
        <v>102</v>
      </c>
      <c r="C16" s="6" t="s">
        <v>103</v>
      </c>
      <c r="D16" s="1" t="str">
        <f t="shared" si="1"/>
        <v>generating realistic smart grid communication topologies based on real-data</v>
      </c>
      <c r="E16" s="1" t="s">
        <v>104</v>
      </c>
      <c r="F16" s="1">
        <v>2014</v>
      </c>
      <c r="G16" s="3" t="s">
        <v>164</v>
      </c>
      <c r="H16" s="1" t="s">
        <v>17</v>
      </c>
      <c r="I16" s="1" t="b">
        <v>1</v>
      </c>
      <c r="J16" s="1" t="b">
        <v>1</v>
      </c>
      <c r="K16" s="1" t="b">
        <v>1</v>
      </c>
      <c r="L16" s="1" t="b">
        <v>0</v>
      </c>
      <c r="M16" s="1" t="b">
        <v>0</v>
      </c>
      <c r="N16" s="1" t="b">
        <v>0</v>
      </c>
      <c r="O16" s="1" t="b">
        <v>0</v>
      </c>
      <c r="P16" s="1" t="b">
        <v>0</v>
      </c>
      <c r="Q16" s="1" t="b">
        <v>0</v>
      </c>
      <c r="R16" s="1" t="b">
        <v>0</v>
      </c>
      <c r="S16" s="1" t="b">
        <v>0</v>
      </c>
      <c r="T16" s="1" t="b">
        <f t="shared" si="0"/>
        <v>0</v>
      </c>
    </row>
    <row r="17" spans="1:26">
      <c r="A17" s="2">
        <v>15</v>
      </c>
      <c r="B17" s="1" t="s">
        <v>44</v>
      </c>
      <c r="C17" s="6" t="s">
        <v>45</v>
      </c>
      <c r="D17" s="1" t="str">
        <f t="shared" si="1"/>
        <v>an architectural blueprint for autonomic computing</v>
      </c>
      <c r="E17" s="1" t="s">
        <v>46</v>
      </c>
      <c r="F17" s="1">
        <v>2005</v>
      </c>
      <c r="G17" s="3" t="s">
        <v>165</v>
      </c>
      <c r="H17" s="1" t="s">
        <v>17</v>
      </c>
      <c r="I17" s="1" t="b">
        <v>1</v>
      </c>
      <c r="J17" s="1" t="b">
        <v>1</v>
      </c>
      <c r="K17" s="1" t="b">
        <v>1</v>
      </c>
      <c r="L17" s="1" t="b">
        <v>0</v>
      </c>
      <c r="M17" s="1" t="b">
        <v>0</v>
      </c>
      <c r="N17" s="1" t="b">
        <v>0</v>
      </c>
      <c r="O17" s="1" t="b">
        <v>0</v>
      </c>
      <c r="P17" s="1" t="b">
        <v>0</v>
      </c>
      <c r="Q17" s="1" t="b">
        <v>1</v>
      </c>
      <c r="R17" s="1" t="b">
        <v>0</v>
      </c>
      <c r="S17" s="1" t="b">
        <v>0</v>
      </c>
      <c r="T17" s="1" t="b">
        <f t="shared" si="0"/>
        <v>0</v>
      </c>
    </row>
    <row r="18" spans="1:26">
      <c r="A18" s="2">
        <v>16</v>
      </c>
      <c r="B18" s="1" t="s">
        <v>105</v>
      </c>
      <c r="C18" s="6" t="s">
        <v>106</v>
      </c>
      <c r="D18" s="1" t="str">
        <f t="shared" si="1"/>
        <v>modeling context information in pervasive computing systems</v>
      </c>
      <c r="E18" s="1" t="s">
        <v>71</v>
      </c>
      <c r="F18" s="1">
        <v>2002</v>
      </c>
      <c r="G18" s="3" t="s">
        <v>166</v>
      </c>
      <c r="H18" s="1" t="s">
        <v>17</v>
      </c>
      <c r="I18" s="1" t="b">
        <v>1</v>
      </c>
      <c r="J18" s="1" t="b">
        <v>1</v>
      </c>
      <c r="K18" s="1" t="b">
        <v>1</v>
      </c>
      <c r="L18" s="1" t="b">
        <v>1</v>
      </c>
      <c r="M18" s="1" t="b">
        <v>0</v>
      </c>
      <c r="N18" s="1" t="b">
        <v>0</v>
      </c>
      <c r="O18" s="1" t="b">
        <v>0</v>
      </c>
      <c r="P18" s="1" t="b">
        <v>0</v>
      </c>
      <c r="Q18" s="1" t="b">
        <v>0</v>
      </c>
      <c r="R18" s="1" t="b">
        <v>0</v>
      </c>
      <c r="S18" s="1" t="b">
        <v>0</v>
      </c>
      <c r="T18" s="1" t="b">
        <f t="shared" si="0"/>
        <v>1</v>
      </c>
      <c r="U18" s="1" t="s">
        <v>17</v>
      </c>
      <c r="V18" s="1" t="s">
        <v>229</v>
      </c>
      <c r="W18" s="1" t="s">
        <v>225</v>
      </c>
      <c r="Y18" s="1" t="s">
        <v>204</v>
      </c>
      <c r="Z18" s="1" t="s">
        <v>204</v>
      </c>
    </row>
    <row r="19" spans="1:26">
      <c r="A19" s="2">
        <v>17</v>
      </c>
      <c r="B19" s="1" t="s">
        <v>107</v>
      </c>
      <c r="C19" s="6" t="s">
        <v>167</v>
      </c>
      <c r="D19" s="1" t="str">
        <f t="shared" si="1"/>
        <v>context-aware sensors and data muffling</v>
      </c>
      <c r="E19" s="1" t="s">
        <v>108</v>
      </c>
      <c r="F19" s="1">
        <v>2007</v>
      </c>
      <c r="G19" s="3" t="s">
        <v>168</v>
      </c>
      <c r="H19" s="1" t="s">
        <v>17</v>
      </c>
      <c r="I19" s="1" t="b">
        <v>1</v>
      </c>
      <c r="J19" s="1" t="b">
        <v>1</v>
      </c>
      <c r="K19" s="1" t="b">
        <v>1</v>
      </c>
      <c r="L19" s="1" t="b">
        <v>0</v>
      </c>
      <c r="M19" s="1" t="b">
        <v>0</v>
      </c>
      <c r="N19" s="1" t="b">
        <v>0</v>
      </c>
      <c r="O19" s="1" t="b">
        <v>0</v>
      </c>
      <c r="P19" s="1" t="b">
        <v>0</v>
      </c>
      <c r="Q19" s="1" t="b">
        <v>1</v>
      </c>
      <c r="R19" s="1" t="b">
        <v>0</v>
      </c>
      <c r="S19" s="1" t="b">
        <v>0</v>
      </c>
      <c r="T19" s="1" t="b">
        <f t="shared" si="0"/>
        <v>0</v>
      </c>
      <c r="X19" s="1" t="s">
        <v>222</v>
      </c>
    </row>
    <row r="20" spans="1:26">
      <c r="A20" s="2">
        <v>18</v>
      </c>
      <c r="B20" s="1" t="s">
        <v>109</v>
      </c>
      <c r="C20" s="6" t="s">
        <v>110</v>
      </c>
      <c r="D20" s="1" t="str">
        <f t="shared" si="1"/>
        <v>reasoning at runtime using time-distorted contexts: a models@run.time based approach</v>
      </c>
      <c r="E20" s="1" t="s">
        <v>65</v>
      </c>
      <c r="F20" s="1">
        <v>2014</v>
      </c>
      <c r="G20" s="3" t="s">
        <v>169</v>
      </c>
      <c r="H20" s="1" t="s">
        <v>17</v>
      </c>
      <c r="I20" s="1" t="b">
        <v>1</v>
      </c>
      <c r="J20" s="1" t="b">
        <v>1</v>
      </c>
      <c r="K20" s="1" t="b">
        <v>1</v>
      </c>
      <c r="L20" s="1" t="b">
        <v>1</v>
      </c>
      <c r="M20" s="1" t="b">
        <v>0</v>
      </c>
      <c r="N20" s="1" t="b">
        <v>0</v>
      </c>
      <c r="O20" s="1" t="b">
        <v>0</v>
      </c>
      <c r="P20" s="1" t="b">
        <v>0</v>
      </c>
      <c r="Q20" s="1" t="b">
        <v>0</v>
      </c>
      <c r="R20" s="1" t="b">
        <v>0</v>
      </c>
      <c r="S20" s="1" t="b">
        <v>0</v>
      </c>
      <c r="T20" s="1" t="b">
        <f t="shared" si="0"/>
        <v>1</v>
      </c>
      <c r="U20" s="1" t="s">
        <v>17</v>
      </c>
      <c r="V20" s="1" t="s">
        <v>229</v>
      </c>
      <c r="W20" s="1" t="s">
        <v>17</v>
      </c>
      <c r="Y20" s="1" t="s">
        <v>204</v>
      </c>
      <c r="Z20" s="1" t="s">
        <v>204</v>
      </c>
    </row>
    <row r="21" spans="1:26">
      <c r="A21" s="2">
        <v>19</v>
      </c>
      <c r="B21" s="1" t="s">
        <v>111</v>
      </c>
      <c r="C21" s="6" t="s">
        <v>112</v>
      </c>
      <c r="D21" s="1" t="str">
        <f t="shared" si="1"/>
        <v>a survey of context modelling and reasoning techniques</v>
      </c>
      <c r="E21" s="1" t="s">
        <v>113</v>
      </c>
      <c r="F21" s="1">
        <v>2010</v>
      </c>
      <c r="G21" s="3" t="s">
        <v>170</v>
      </c>
      <c r="H21" s="1" t="s">
        <v>17</v>
      </c>
      <c r="I21" s="1" t="b">
        <v>1</v>
      </c>
      <c r="J21" s="1" t="b">
        <v>1</v>
      </c>
      <c r="K21" s="1" t="b">
        <v>1</v>
      </c>
      <c r="L21" s="1" t="b">
        <v>0</v>
      </c>
      <c r="M21" s="1" t="b">
        <v>0</v>
      </c>
      <c r="N21" s="1" t="b">
        <v>0</v>
      </c>
      <c r="O21" s="1" t="b">
        <v>0</v>
      </c>
      <c r="P21" s="1" t="b">
        <v>1</v>
      </c>
      <c r="Q21" s="1" t="b">
        <v>0</v>
      </c>
      <c r="R21" s="1" t="b">
        <v>0</v>
      </c>
      <c r="S21" s="1" t="b">
        <v>0</v>
      </c>
      <c r="T21" s="1" t="b">
        <f t="shared" si="0"/>
        <v>0</v>
      </c>
      <c r="X21" s="1" t="s">
        <v>211</v>
      </c>
    </row>
    <row r="22" spans="1:26">
      <c r="A22" s="2">
        <v>20</v>
      </c>
      <c r="B22" s="1" t="s">
        <v>114</v>
      </c>
      <c r="C22" s="6" t="s">
        <v>115</v>
      </c>
      <c r="D22" s="1" t="str">
        <f t="shared" si="1"/>
        <v>context aware computing for the internet of things: a survey</v>
      </c>
      <c r="E22" s="1" t="s">
        <v>116</v>
      </c>
      <c r="F22" s="1">
        <v>2014</v>
      </c>
      <c r="G22" s="3" t="s">
        <v>171</v>
      </c>
      <c r="H22" s="1" t="s">
        <v>17</v>
      </c>
      <c r="I22" s="1" t="b">
        <v>1</v>
      </c>
      <c r="J22" s="1" t="b">
        <v>1</v>
      </c>
      <c r="K22" s="1" t="b">
        <v>1</v>
      </c>
      <c r="L22" s="1" t="b">
        <v>0</v>
      </c>
      <c r="M22" s="1" t="b">
        <v>0</v>
      </c>
      <c r="N22" s="1" t="b">
        <v>0</v>
      </c>
      <c r="O22" s="1" t="b">
        <v>0</v>
      </c>
      <c r="P22" s="1" t="b">
        <v>1</v>
      </c>
      <c r="Q22" s="1" t="b">
        <v>0</v>
      </c>
      <c r="R22" s="1" t="b">
        <v>0</v>
      </c>
      <c r="S22" s="1" t="b">
        <v>0</v>
      </c>
      <c r="T22" s="1" t="b">
        <f t="shared" si="0"/>
        <v>0</v>
      </c>
      <c r="X22" s="1" t="s">
        <v>206</v>
      </c>
    </row>
    <row r="23" spans="1:26">
      <c r="A23" s="2">
        <v>21</v>
      </c>
      <c r="B23" s="1" t="s">
        <v>117</v>
      </c>
      <c r="C23" s="6" t="s">
        <v>118</v>
      </c>
      <c r="D23" s="1" t="str">
        <f t="shared" si="1"/>
        <v>on non-functional requirements</v>
      </c>
      <c r="E23" s="1" t="s">
        <v>119</v>
      </c>
      <c r="F23" s="1">
        <v>2007</v>
      </c>
      <c r="G23" s="3" t="s">
        <v>172</v>
      </c>
      <c r="H23" s="1" t="s">
        <v>17</v>
      </c>
      <c r="I23" s="1" t="b">
        <v>1</v>
      </c>
      <c r="J23" s="1" t="b">
        <v>1</v>
      </c>
      <c r="K23" s="1" t="b">
        <v>1</v>
      </c>
      <c r="L23" s="1" t="b">
        <v>0</v>
      </c>
      <c r="M23" s="1" t="b">
        <v>0</v>
      </c>
      <c r="N23" s="1" t="b">
        <v>0</v>
      </c>
      <c r="O23" s="1" t="b">
        <v>0</v>
      </c>
      <c r="P23" s="1" t="b">
        <v>1</v>
      </c>
      <c r="Q23" s="1" t="b">
        <v>0</v>
      </c>
      <c r="R23" s="1" t="b">
        <v>0</v>
      </c>
      <c r="S23" s="1" t="b">
        <v>0</v>
      </c>
      <c r="T23" s="1" t="b">
        <f t="shared" si="0"/>
        <v>0</v>
      </c>
      <c r="X23" s="1" t="s">
        <v>211</v>
      </c>
    </row>
    <row r="24" spans="1:26">
      <c r="A24" s="2">
        <v>22</v>
      </c>
      <c r="B24" s="1" t="s">
        <v>120</v>
      </c>
      <c r="C24" s="6" t="s">
        <v>121</v>
      </c>
      <c r="D24" s="1" t="str">
        <f t="shared" si="1"/>
        <v>research directions in requirements engineering</v>
      </c>
      <c r="E24" s="1" t="s">
        <v>122</v>
      </c>
      <c r="F24" s="1">
        <v>2007</v>
      </c>
      <c r="G24" s="3" t="s">
        <v>173</v>
      </c>
      <c r="H24" s="1" t="s">
        <v>17</v>
      </c>
      <c r="I24" s="1" t="b">
        <v>1</v>
      </c>
      <c r="J24" s="1" t="b">
        <v>1</v>
      </c>
      <c r="K24" s="1" t="b">
        <v>1</v>
      </c>
      <c r="L24" s="1" t="b">
        <v>0</v>
      </c>
      <c r="M24" s="1" t="b">
        <v>0</v>
      </c>
      <c r="N24" s="1" t="b">
        <v>0</v>
      </c>
      <c r="O24" s="1" t="b">
        <v>0</v>
      </c>
      <c r="P24" s="1" t="b">
        <v>1</v>
      </c>
      <c r="Q24" s="1" t="b">
        <v>0</v>
      </c>
      <c r="R24" s="1" t="b">
        <v>0</v>
      </c>
      <c r="S24" s="1" t="b">
        <v>0</v>
      </c>
      <c r="T24" s="1" t="b">
        <f t="shared" si="0"/>
        <v>0</v>
      </c>
      <c r="X24" s="1" t="s">
        <v>206</v>
      </c>
    </row>
    <row r="25" spans="1:26">
      <c r="A25" s="2">
        <v>23</v>
      </c>
      <c r="B25" s="1" t="s">
        <v>123</v>
      </c>
      <c r="C25" s="6" t="s">
        <v>124</v>
      </c>
      <c r="D25" s="1" t="str">
        <f t="shared" si="1"/>
        <v>temporal graph algebra</v>
      </c>
      <c r="E25" s="1" t="s">
        <v>125</v>
      </c>
      <c r="F25" s="1">
        <v>2017</v>
      </c>
      <c r="G25" s="3" t="s">
        <v>174</v>
      </c>
      <c r="H25" s="1" t="s">
        <v>17</v>
      </c>
      <c r="I25" s="1" t="b">
        <v>1</v>
      </c>
      <c r="J25" s="1" t="b">
        <v>1</v>
      </c>
      <c r="K25" s="1" t="b">
        <v>1</v>
      </c>
      <c r="L25" s="1" t="b">
        <v>1</v>
      </c>
      <c r="M25" s="1" t="b">
        <v>0</v>
      </c>
      <c r="N25" s="1" t="b">
        <v>0</v>
      </c>
      <c r="O25" s="1" t="b">
        <v>0</v>
      </c>
      <c r="P25" s="1" t="b">
        <v>0</v>
      </c>
      <c r="Q25" s="1" t="b">
        <v>0</v>
      </c>
      <c r="R25" s="1" t="b">
        <v>0</v>
      </c>
      <c r="S25" s="1" t="b">
        <v>0</v>
      </c>
      <c r="T25" s="1" t="b">
        <f t="shared" si="0"/>
        <v>1</v>
      </c>
      <c r="U25" s="1" t="s">
        <v>225</v>
      </c>
      <c r="V25" s="1" t="s">
        <v>229</v>
      </c>
      <c r="W25" s="1" t="s">
        <v>225</v>
      </c>
      <c r="Y25" s="1" t="s">
        <v>204</v>
      </c>
      <c r="Z25" s="1" t="s">
        <v>204</v>
      </c>
    </row>
    <row r="26" spans="1:26">
      <c r="A26" s="2">
        <v>24</v>
      </c>
      <c r="B26" s="1" t="s">
        <v>126</v>
      </c>
      <c r="C26" s="6" t="s">
        <v>127</v>
      </c>
      <c r="D26" s="1" t="str">
        <f t="shared" si="1"/>
        <v>goal-directed requirements acquisition</v>
      </c>
      <c r="E26" s="1" t="s">
        <v>128</v>
      </c>
      <c r="F26" s="1">
        <v>1993</v>
      </c>
      <c r="G26" s="3" t="s">
        <v>175</v>
      </c>
      <c r="H26" s="1" t="s">
        <v>17</v>
      </c>
      <c r="I26" s="1" t="b">
        <v>1</v>
      </c>
      <c r="J26" s="1" t="b">
        <v>1</v>
      </c>
      <c r="K26" s="1" t="b">
        <v>1</v>
      </c>
      <c r="L26" s="1" t="b">
        <v>0</v>
      </c>
      <c r="M26" s="1" t="b">
        <v>0</v>
      </c>
      <c r="N26" s="1" t="b">
        <v>0</v>
      </c>
      <c r="O26" s="1" t="b">
        <v>0</v>
      </c>
      <c r="P26" s="1" t="b">
        <v>0</v>
      </c>
      <c r="Q26" s="1" t="b">
        <v>0</v>
      </c>
      <c r="R26" s="1" t="b">
        <v>0</v>
      </c>
      <c r="S26" s="1" t="b">
        <v>0</v>
      </c>
      <c r="T26" s="1" t="b">
        <f t="shared" si="0"/>
        <v>0</v>
      </c>
      <c r="W26" s="1" t="s">
        <v>212</v>
      </c>
      <c r="X26" s="1" t="s">
        <v>213</v>
      </c>
    </row>
    <row r="27" spans="1:26">
      <c r="A27" s="2">
        <v>25</v>
      </c>
      <c r="B27" s="1" t="s">
        <v>129</v>
      </c>
      <c r="C27" s="6" t="s">
        <v>130</v>
      </c>
      <c r="D27" s="1" t="str">
        <f t="shared" si="1"/>
        <v>modelling strategic relationships for process reengineering</v>
      </c>
      <c r="E27" s="1" t="s">
        <v>62</v>
      </c>
      <c r="F27" s="1">
        <v>2011</v>
      </c>
      <c r="G27" s="3" t="s">
        <v>176</v>
      </c>
      <c r="H27" s="1" t="s">
        <v>17</v>
      </c>
      <c r="I27" s="1" t="b">
        <v>1</v>
      </c>
      <c r="J27" s="1" t="b">
        <v>1</v>
      </c>
      <c r="K27" s="1" t="b">
        <v>1</v>
      </c>
      <c r="L27" s="1" t="b">
        <v>0</v>
      </c>
      <c r="M27" s="1" t="b">
        <v>0</v>
      </c>
      <c r="N27" s="1" t="b">
        <v>0</v>
      </c>
      <c r="O27" s="1" t="b">
        <v>1</v>
      </c>
      <c r="P27" s="1" t="b">
        <v>0</v>
      </c>
      <c r="Q27" s="1" t="b">
        <v>0</v>
      </c>
      <c r="R27" s="1" t="b">
        <v>0</v>
      </c>
      <c r="S27" s="1" t="b">
        <v>0</v>
      </c>
      <c r="T27" s="1" t="b">
        <f t="shared" si="0"/>
        <v>0</v>
      </c>
      <c r="X27" s="1" t="s">
        <v>214</v>
      </c>
    </row>
    <row r="28" spans="1:26">
      <c r="A28" s="2">
        <v>26</v>
      </c>
      <c r="B28" s="1" t="s">
        <v>131</v>
      </c>
      <c r="C28" s="6" t="s">
        <v>132</v>
      </c>
      <c r="D28" s="1" t="str">
        <f t="shared" si="1"/>
        <v>tropos: an agent-oriented software development methodology</v>
      </c>
      <c r="E28" s="1" t="s">
        <v>133</v>
      </c>
      <c r="F28" s="1">
        <v>2004</v>
      </c>
      <c r="G28" s="3" t="s">
        <v>177</v>
      </c>
      <c r="H28" s="1" t="s">
        <v>17</v>
      </c>
      <c r="I28" s="1" t="b">
        <v>1</v>
      </c>
      <c r="J28" s="1" t="b">
        <v>1</v>
      </c>
      <c r="K28" s="1" t="b">
        <v>1</v>
      </c>
      <c r="L28" s="1" t="b">
        <v>0</v>
      </c>
      <c r="M28" s="1" t="b">
        <v>0</v>
      </c>
      <c r="N28" s="1" t="b">
        <v>0</v>
      </c>
      <c r="O28" s="1" t="b">
        <v>0</v>
      </c>
      <c r="P28" s="1" t="b">
        <v>0</v>
      </c>
      <c r="Q28" s="1" t="b">
        <v>0</v>
      </c>
      <c r="R28" s="1" t="b">
        <v>0</v>
      </c>
      <c r="S28" s="1" t="b">
        <v>0</v>
      </c>
      <c r="T28" s="1" t="b">
        <f t="shared" si="0"/>
        <v>0</v>
      </c>
      <c r="X28" s="1" t="s">
        <v>215</v>
      </c>
    </row>
    <row r="29" spans="1:26">
      <c r="A29" s="2">
        <v>27</v>
      </c>
      <c r="B29" s="1" t="s">
        <v>134</v>
      </c>
      <c r="C29" s="6" t="s">
        <v>135</v>
      </c>
      <c r="D29" s="1" t="str">
        <f t="shared" si="1"/>
        <v>a scenario-driven approach to traceability</v>
      </c>
      <c r="E29" s="1" t="s">
        <v>136</v>
      </c>
      <c r="F29" s="1">
        <v>2001</v>
      </c>
      <c r="G29" s="3" t="s">
        <v>178</v>
      </c>
      <c r="H29" s="1" t="s">
        <v>17</v>
      </c>
      <c r="I29" s="1" t="b">
        <v>1</v>
      </c>
      <c r="J29" s="1" t="b">
        <v>1</v>
      </c>
      <c r="K29" s="1" t="b">
        <v>1</v>
      </c>
      <c r="L29" s="1" t="b">
        <v>0</v>
      </c>
      <c r="M29" s="1" t="b">
        <v>0</v>
      </c>
      <c r="N29" s="1" t="b">
        <v>0</v>
      </c>
      <c r="O29" s="1" t="b">
        <v>0</v>
      </c>
      <c r="P29" s="1" t="b">
        <v>0</v>
      </c>
      <c r="Q29" s="1" t="b">
        <v>0</v>
      </c>
      <c r="R29" s="1" t="b">
        <v>0</v>
      </c>
      <c r="S29" s="1" t="b">
        <v>0</v>
      </c>
      <c r="T29" s="1" t="b">
        <f t="shared" si="0"/>
        <v>0</v>
      </c>
    </row>
    <row r="30" spans="1:26">
      <c r="A30" s="2">
        <v>28</v>
      </c>
      <c r="B30" s="1" t="s">
        <v>137</v>
      </c>
      <c r="C30" s="6" t="s">
        <v>138</v>
      </c>
      <c r="D30" s="1" t="str">
        <f t="shared" si="1"/>
        <v>stitch: a language for architecture-based self-adaptation</v>
      </c>
      <c r="E30" s="1" t="s">
        <v>139</v>
      </c>
      <c r="F30" s="1">
        <v>2012</v>
      </c>
      <c r="G30" s="3" t="s">
        <v>179</v>
      </c>
      <c r="H30" s="1" t="s">
        <v>17</v>
      </c>
      <c r="I30" s="1" t="b">
        <v>1</v>
      </c>
      <c r="J30" s="1" t="b">
        <v>1</v>
      </c>
      <c r="K30" s="1" t="b">
        <v>1</v>
      </c>
      <c r="L30" s="1" t="b">
        <v>1</v>
      </c>
      <c r="M30" s="1" t="b">
        <v>0</v>
      </c>
      <c r="N30" s="1" t="b">
        <v>0</v>
      </c>
      <c r="O30" s="1" t="b">
        <v>0</v>
      </c>
      <c r="P30" s="1" t="b">
        <v>0</v>
      </c>
      <c r="Q30" s="1" t="b">
        <v>0</v>
      </c>
      <c r="R30" s="1" t="b">
        <v>0</v>
      </c>
      <c r="S30" s="1" t="b">
        <v>0</v>
      </c>
      <c r="T30" s="1" t="b">
        <f t="shared" si="0"/>
        <v>1</v>
      </c>
      <c r="U30" s="1" t="s">
        <v>17</v>
      </c>
      <c r="V30" s="1" t="s">
        <v>17</v>
      </c>
      <c r="W30" s="1" t="s">
        <v>17</v>
      </c>
      <c r="Y30" s="1" t="s">
        <v>204</v>
      </c>
      <c r="Z30" s="1" t="s">
        <v>204</v>
      </c>
    </row>
    <row r="31" spans="1:26">
      <c r="A31" s="2">
        <v>29</v>
      </c>
      <c r="B31" s="1" t="s">
        <v>140</v>
      </c>
      <c r="C31" s="6" t="s">
        <v>141</v>
      </c>
      <c r="D31" s="1" t="str">
        <f t="shared" si="1"/>
        <v>analyzing complex data in motion at scale with temporal graphs</v>
      </c>
      <c r="E31" s="1" t="s">
        <v>65</v>
      </c>
      <c r="F31" s="1">
        <v>2017</v>
      </c>
      <c r="G31" s="3" t="s">
        <v>180</v>
      </c>
      <c r="H31" s="1" t="s">
        <v>17</v>
      </c>
      <c r="I31" s="1" t="b">
        <v>1</v>
      </c>
      <c r="J31" s="1" t="b">
        <v>1</v>
      </c>
      <c r="K31" s="1" t="b">
        <v>1</v>
      </c>
      <c r="L31" s="1" t="b">
        <v>0</v>
      </c>
      <c r="M31" s="1" t="b">
        <v>0</v>
      </c>
      <c r="N31" s="1" t="b">
        <v>0</v>
      </c>
      <c r="O31" s="1" t="b">
        <v>0</v>
      </c>
      <c r="P31" s="1" t="b">
        <v>0</v>
      </c>
      <c r="Q31" s="1" t="b">
        <v>0</v>
      </c>
      <c r="R31" s="1" t="b">
        <v>0</v>
      </c>
      <c r="S31" s="1" t="b">
        <v>0</v>
      </c>
      <c r="T31" s="1" t="b">
        <f t="shared" si="0"/>
        <v>0</v>
      </c>
      <c r="X31" s="1" t="s">
        <v>216</v>
      </c>
    </row>
    <row r="32" spans="1:26">
      <c r="A32" s="2">
        <v>30</v>
      </c>
      <c r="B32" s="1" t="s">
        <v>142</v>
      </c>
      <c r="C32" s="6" t="s">
        <v>143</v>
      </c>
      <c r="D32" s="1" t="str">
        <f t="shared" si="1"/>
        <v>enabling model-driven live analytics for cyber-physical systems: the case of smart grids</v>
      </c>
      <c r="E32" s="1" t="s">
        <v>62</v>
      </c>
      <c r="F32" s="1">
        <v>2016</v>
      </c>
      <c r="G32" s="3" t="s">
        <v>181</v>
      </c>
      <c r="H32" s="1" t="s">
        <v>17</v>
      </c>
      <c r="I32" s="1" t="b">
        <v>1</v>
      </c>
      <c r="J32" s="1" t="b">
        <v>1</v>
      </c>
      <c r="K32" s="1" t="b">
        <v>1</v>
      </c>
      <c r="L32" s="1" t="b">
        <v>1</v>
      </c>
      <c r="M32" s="1" t="b">
        <v>0</v>
      </c>
      <c r="N32" s="1" t="b">
        <v>0</v>
      </c>
      <c r="O32" s="1" t="b">
        <v>1</v>
      </c>
      <c r="P32" s="1" t="b">
        <v>0</v>
      </c>
      <c r="Q32" s="1" t="b">
        <v>0</v>
      </c>
      <c r="R32" s="1" t="b">
        <v>0</v>
      </c>
      <c r="S32" s="1" t="b">
        <v>0</v>
      </c>
      <c r="T32" s="1" t="b">
        <f t="shared" si="0"/>
        <v>0</v>
      </c>
      <c r="X32" s="1" t="s">
        <v>217</v>
      </c>
    </row>
    <row r="33" spans="1:26">
      <c r="A33" s="2">
        <v>31</v>
      </c>
      <c r="B33" s="1" t="s">
        <v>34</v>
      </c>
      <c r="C33" s="6" t="s">
        <v>35</v>
      </c>
      <c r="D33" s="1" t="str">
        <f t="shared" si="1"/>
        <v>modeling and analyzing mape-k feedback loops for self-adaptation</v>
      </c>
      <c r="E33" s="1" t="s">
        <v>16</v>
      </c>
      <c r="F33" s="1">
        <v>2015</v>
      </c>
      <c r="G33" s="3" t="s">
        <v>182</v>
      </c>
      <c r="H33" s="1" t="s">
        <v>17</v>
      </c>
      <c r="I33" s="1" t="b">
        <v>1</v>
      </c>
      <c r="J33" s="1" t="b">
        <v>1</v>
      </c>
      <c r="K33" s="1" t="b">
        <v>1</v>
      </c>
      <c r="L33" s="1" t="b">
        <v>1</v>
      </c>
      <c r="M33" s="1" t="b">
        <v>0</v>
      </c>
      <c r="N33" s="1" t="b">
        <v>0</v>
      </c>
      <c r="O33" s="1" t="b">
        <v>0</v>
      </c>
      <c r="P33" s="1" t="b">
        <v>0</v>
      </c>
      <c r="Q33" s="1" t="b">
        <v>0</v>
      </c>
      <c r="R33" s="1" t="b">
        <v>0</v>
      </c>
      <c r="S33" s="1" t="b">
        <v>0</v>
      </c>
      <c r="T33" s="1" t="b">
        <f t="shared" si="0"/>
        <v>1</v>
      </c>
      <c r="U33" s="1" t="s">
        <v>17</v>
      </c>
      <c r="V33" s="1" t="s">
        <v>225</v>
      </c>
      <c r="W33" s="1" t="s">
        <v>229</v>
      </c>
      <c r="Y33" s="1" t="s">
        <v>204</v>
      </c>
      <c r="Z33" s="1" t="s">
        <v>204</v>
      </c>
    </row>
    <row r="34" spans="1:26">
      <c r="A34" s="2">
        <v>32</v>
      </c>
      <c r="B34" s="1" t="s">
        <v>37</v>
      </c>
      <c r="C34" s="6" t="s">
        <v>36</v>
      </c>
      <c r="D34" s="1" t="str">
        <f t="shared" si="1"/>
        <v>runtime monitoring and resolution of probabilistic obstacles to system goals</v>
      </c>
      <c r="E34" s="1" t="s">
        <v>16</v>
      </c>
      <c r="F34" s="1">
        <v>2017</v>
      </c>
      <c r="G34" s="3" t="s">
        <v>183</v>
      </c>
      <c r="H34" s="1" t="s">
        <v>17</v>
      </c>
      <c r="I34" s="1" t="b">
        <v>1</v>
      </c>
      <c r="J34" s="1" t="b">
        <v>1</v>
      </c>
      <c r="K34" s="1" t="b">
        <v>1</v>
      </c>
      <c r="L34" s="1" t="b">
        <v>1</v>
      </c>
      <c r="M34" s="1" t="b">
        <v>0</v>
      </c>
      <c r="N34" s="1" t="b">
        <v>0</v>
      </c>
      <c r="O34" s="1" t="b">
        <v>0</v>
      </c>
      <c r="P34" s="1" t="b">
        <v>0</v>
      </c>
      <c r="Q34" s="1" t="b">
        <v>0</v>
      </c>
      <c r="R34" s="1" t="b">
        <v>0</v>
      </c>
      <c r="S34" s="1" t="b">
        <v>0</v>
      </c>
      <c r="T34" s="1" t="b">
        <f t="shared" si="0"/>
        <v>1</v>
      </c>
      <c r="U34" s="1" t="s">
        <v>17</v>
      </c>
      <c r="V34" s="1" t="s">
        <v>225</v>
      </c>
      <c r="W34" s="1" t="s">
        <v>17</v>
      </c>
      <c r="Y34" s="1" t="s">
        <v>204</v>
      </c>
      <c r="Z34" s="1" t="s">
        <v>204</v>
      </c>
    </row>
    <row r="35" spans="1:26">
      <c r="A35" s="2">
        <v>33</v>
      </c>
      <c r="B35" s="1" t="s">
        <v>38</v>
      </c>
      <c r="C35" s="6" t="s">
        <v>39</v>
      </c>
      <c r="D35" s="1" t="str">
        <f t="shared" si="1"/>
        <v>forms: unifying reference model for formal specification of distributed self-adaptive systems</v>
      </c>
      <c r="E35" s="1" t="s">
        <v>40</v>
      </c>
      <c r="F35" s="1">
        <v>2012</v>
      </c>
      <c r="G35" s="3" t="s">
        <v>184</v>
      </c>
      <c r="H35" s="1" t="s">
        <v>17</v>
      </c>
      <c r="I35" s="1" t="b">
        <v>1</v>
      </c>
      <c r="J35" s="1" t="b">
        <v>1</v>
      </c>
      <c r="K35" s="1" t="b">
        <v>1</v>
      </c>
      <c r="L35" s="1" t="b">
        <v>1</v>
      </c>
      <c r="M35" s="1" t="b">
        <v>0</v>
      </c>
      <c r="N35" s="1" t="b">
        <v>0</v>
      </c>
      <c r="O35" s="1" t="b">
        <v>0</v>
      </c>
      <c r="P35" s="1" t="b">
        <v>0</v>
      </c>
      <c r="Q35" s="1" t="b">
        <v>0</v>
      </c>
      <c r="R35" s="1" t="b">
        <v>0</v>
      </c>
      <c r="S35" s="1" t="b">
        <v>0</v>
      </c>
      <c r="T35" s="1" t="b">
        <f t="shared" ref="T35:T72" si="2">AND(AND(I35:L35),NOT(OR(M35:R35)),NOT(S35))</f>
        <v>1</v>
      </c>
      <c r="U35" s="1" t="s">
        <v>17</v>
      </c>
      <c r="V35" s="1" t="s">
        <v>229</v>
      </c>
      <c r="W35" s="1" t="s">
        <v>229</v>
      </c>
      <c r="Y35" s="1" t="s">
        <v>204</v>
      </c>
      <c r="Z35" s="1" t="s">
        <v>204</v>
      </c>
    </row>
    <row r="36" spans="1:26">
      <c r="A36" s="2">
        <v>34</v>
      </c>
      <c r="B36" s="1" t="s">
        <v>41</v>
      </c>
      <c r="C36" s="6" t="s">
        <v>42</v>
      </c>
      <c r="D36" s="1" t="str">
        <f t="shared" si="1"/>
        <v>kieker: a framework for application performance monitoring and dynamic software analysis</v>
      </c>
      <c r="E36" s="1" t="s">
        <v>43</v>
      </c>
      <c r="F36" s="1">
        <v>2012</v>
      </c>
      <c r="G36" s="3" t="s">
        <v>185</v>
      </c>
      <c r="H36" s="1" t="s">
        <v>17</v>
      </c>
      <c r="I36" s="1" t="b">
        <v>1</v>
      </c>
      <c r="J36" s="1" t="b">
        <v>1</v>
      </c>
      <c r="K36" s="1" t="b">
        <v>1</v>
      </c>
      <c r="L36" s="1" t="b">
        <v>1</v>
      </c>
      <c r="M36" s="1" t="b">
        <v>0</v>
      </c>
      <c r="N36" s="1" t="b">
        <v>1</v>
      </c>
      <c r="O36" s="1" t="b">
        <v>1</v>
      </c>
      <c r="P36" s="1" t="b">
        <v>0</v>
      </c>
      <c r="Q36" s="1" t="b">
        <v>0</v>
      </c>
      <c r="R36" s="1" t="b">
        <v>0</v>
      </c>
      <c r="S36" s="1" t="b">
        <v>0</v>
      </c>
      <c r="T36" s="1" t="b">
        <f t="shared" si="2"/>
        <v>0</v>
      </c>
    </row>
    <row r="37" spans="1:26">
      <c r="A37" s="2">
        <v>35</v>
      </c>
      <c r="B37" s="1" t="s">
        <v>44</v>
      </c>
      <c r="C37" s="6" t="s">
        <v>45</v>
      </c>
      <c r="D37" s="1" t="str">
        <f t="shared" si="1"/>
        <v>an architectural blueprint for autonomic computing</v>
      </c>
      <c r="E37" s="1" t="s">
        <v>46</v>
      </c>
      <c r="F37" s="1">
        <v>2005</v>
      </c>
      <c r="G37" s="3" t="s">
        <v>165</v>
      </c>
      <c r="H37" s="1" t="s">
        <v>17</v>
      </c>
      <c r="I37" s="1" t="b">
        <v>1</v>
      </c>
      <c r="J37" s="2" t="b">
        <v>1</v>
      </c>
      <c r="K37" s="2" t="b">
        <v>1</v>
      </c>
      <c r="L37" s="2" t="b">
        <v>0</v>
      </c>
      <c r="M37" s="2" t="b">
        <v>0</v>
      </c>
      <c r="N37" s="2" t="b">
        <v>0</v>
      </c>
      <c r="O37" s="2" t="b">
        <v>0</v>
      </c>
      <c r="P37" s="2" t="b">
        <v>0</v>
      </c>
      <c r="Q37" s="2" t="b">
        <v>1</v>
      </c>
      <c r="R37" s="2" t="b">
        <v>0</v>
      </c>
      <c r="S37" s="1" t="b">
        <v>1</v>
      </c>
      <c r="T37" s="1" t="b">
        <f t="shared" si="2"/>
        <v>0</v>
      </c>
    </row>
    <row r="38" spans="1:26">
      <c r="A38" s="2">
        <v>36</v>
      </c>
      <c r="B38" s="1" t="s">
        <v>47</v>
      </c>
      <c r="C38" s="6" t="s">
        <v>48</v>
      </c>
      <c r="D38" s="1" t="str">
        <f t="shared" si="1"/>
        <v>case-based reasoning: foundational issues, methodological variations, and system approaches</v>
      </c>
      <c r="E38" s="1" t="s">
        <v>49</v>
      </c>
      <c r="F38" s="1">
        <v>1994</v>
      </c>
      <c r="G38" s="3" t="s">
        <v>186</v>
      </c>
      <c r="H38" s="1" t="s">
        <v>17</v>
      </c>
      <c r="I38" s="1" t="b">
        <v>1</v>
      </c>
      <c r="J38" s="1" t="b">
        <v>1</v>
      </c>
      <c r="K38" s="1" t="b">
        <v>1</v>
      </c>
      <c r="L38" s="1" t="b">
        <v>0</v>
      </c>
      <c r="M38" s="1" t="b">
        <v>0</v>
      </c>
      <c r="N38" s="1" t="b">
        <v>0</v>
      </c>
      <c r="O38" s="1" t="b">
        <v>0</v>
      </c>
      <c r="P38" s="1" t="b">
        <v>1</v>
      </c>
      <c r="Q38" s="1" t="b">
        <v>0</v>
      </c>
      <c r="R38" s="1" t="b">
        <v>0</v>
      </c>
      <c r="S38" s="1" t="b">
        <v>0</v>
      </c>
      <c r="T38" s="1" t="b">
        <f t="shared" si="2"/>
        <v>0</v>
      </c>
      <c r="X38" s="1" t="s">
        <v>218</v>
      </c>
    </row>
    <row r="39" spans="1:26">
      <c r="A39" s="2">
        <v>37</v>
      </c>
      <c r="B39" s="1" t="s">
        <v>50</v>
      </c>
      <c r="C39" s="6" t="s">
        <v>51</v>
      </c>
      <c r="D39" s="1" t="str">
        <f t="shared" si="1"/>
        <v>a rule-based language for complex event processing and reasoning</v>
      </c>
      <c r="E39" s="1" t="s">
        <v>52</v>
      </c>
      <c r="F39" s="1">
        <v>2010</v>
      </c>
      <c r="G39" s="3" t="s">
        <v>187</v>
      </c>
      <c r="H39" s="1" t="s">
        <v>17</v>
      </c>
      <c r="I39" s="1" t="b">
        <v>1</v>
      </c>
      <c r="J39" s="1" t="b">
        <v>1</v>
      </c>
      <c r="K39" s="1" t="b">
        <v>1</v>
      </c>
      <c r="L39" s="1" t="b">
        <v>1</v>
      </c>
      <c r="M39" s="1" t="b">
        <v>0</v>
      </c>
      <c r="N39" s="1" t="b">
        <v>0</v>
      </c>
      <c r="O39" s="1" t="b">
        <v>0</v>
      </c>
      <c r="P39" s="1" t="b">
        <v>0</v>
      </c>
      <c r="Q39" s="1" t="b">
        <v>0</v>
      </c>
      <c r="R39" s="1" t="b">
        <v>0</v>
      </c>
      <c r="S39" s="1" t="b">
        <v>0</v>
      </c>
      <c r="T39" s="1" t="b">
        <f t="shared" si="2"/>
        <v>1</v>
      </c>
      <c r="U39" s="1" t="s">
        <v>229</v>
      </c>
      <c r="V39" s="1" t="s">
        <v>229</v>
      </c>
      <c r="W39" s="1" t="s">
        <v>225</v>
      </c>
      <c r="Y39" s="1" t="s">
        <v>204</v>
      </c>
      <c r="Z39" s="1" t="s">
        <v>204</v>
      </c>
    </row>
    <row r="40" spans="1:26">
      <c r="A40" s="2">
        <v>38</v>
      </c>
      <c r="B40" s="1" t="s">
        <v>53</v>
      </c>
      <c r="C40" s="6" t="s">
        <v>219</v>
      </c>
      <c r="D40" s="1" t="str">
        <f t="shared" si="1"/>
        <v>modeling and analyzing mape-k feedback loops for self-adaptation</v>
      </c>
      <c r="E40" s="1" t="s">
        <v>16</v>
      </c>
      <c r="F40" s="1">
        <v>2015</v>
      </c>
      <c r="G40" s="3" t="s">
        <v>182</v>
      </c>
      <c r="H40" s="1" t="s">
        <v>17</v>
      </c>
      <c r="I40" s="1" t="b">
        <v>1</v>
      </c>
      <c r="J40" s="2" t="b">
        <v>1</v>
      </c>
      <c r="K40" s="2" t="b">
        <v>1</v>
      </c>
      <c r="L40" s="2" t="b">
        <v>1</v>
      </c>
      <c r="M40" s="2" t="b">
        <v>0</v>
      </c>
      <c r="N40" s="2" t="b">
        <v>0</v>
      </c>
      <c r="O40" s="2" t="b">
        <v>0</v>
      </c>
      <c r="P40" s="2" t="b">
        <v>0</v>
      </c>
      <c r="Q40" s="2" t="b">
        <v>0</v>
      </c>
      <c r="R40" s="2" t="b">
        <v>0</v>
      </c>
      <c r="S40" s="2" t="b">
        <v>1</v>
      </c>
      <c r="T40" s="1" t="b">
        <f t="shared" si="2"/>
        <v>0</v>
      </c>
    </row>
    <row r="41" spans="1:26">
      <c r="A41" s="2">
        <v>39</v>
      </c>
      <c r="B41" s="1" t="s">
        <v>54</v>
      </c>
      <c r="C41" s="7" t="s">
        <v>55</v>
      </c>
      <c r="D41" s="1" t="str">
        <f t="shared" si="1"/>
        <v>models@run.time</v>
      </c>
      <c r="E41" s="1" t="s">
        <v>56</v>
      </c>
      <c r="F41" s="1">
        <v>2009</v>
      </c>
      <c r="G41" s="3" t="s">
        <v>188</v>
      </c>
      <c r="H41" s="1" t="s">
        <v>17</v>
      </c>
      <c r="I41" s="1" t="b">
        <v>1</v>
      </c>
      <c r="J41" s="1" t="b">
        <v>1</v>
      </c>
      <c r="K41" s="1" t="b">
        <v>1</v>
      </c>
      <c r="L41" s="1" t="b">
        <v>1</v>
      </c>
      <c r="M41" s="1" t="b">
        <v>0</v>
      </c>
      <c r="N41" s="1" t="b">
        <v>0</v>
      </c>
      <c r="O41" s="1" t="b">
        <v>0</v>
      </c>
      <c r="P41" s="1" t="b">
        <v>0</v>
      </c>
      <c r="Q41" s="1" t="b">
        <v>0</v>
      </c>
      <c r="R41" s="1" t="b">
        <v>0</v>
      </c>
      <c r="S41" s="1" t="b">
        <v>0</v>
      </c>
      <c r="T41" s="1" t="b">
        <f t="shared" si="2"/>
        <v>1</v>
      </c>
      <c r="U41" s="1" t="s">
        <v>17</v>
      </c>
      <c r="V41" s="1" t="s">
        <v>229</v>
      </c>
      <c r="W41" s="1" t="s">
        <v>229</v>
      </c>
    </row>
    <row r="42" spans="1:26">
      <c r="A42" s="2">
        <v>40</v>
      </c>
      <c r="B42" s="1" t="s">
        <v>57</v>
      </c>
      <c r="C42" s="6" t="s">
        <v>58</v>
      </c>
      <c r="D42" s="1" t="str">
        <f t="shared" si="1"/>
        <v>strong temporal planning with uncontrollable durations: a state-space approach</v>
      </c>
      <c r="E42" s="1" t="s">
        <v>59</v>
      </c>
      <c r="F42" s="1">
        <v>2015</v>
      </c>
      <c r="G42" s="3" t="s">
        <v>189</v>
      </c>
      <c r="H42" s="1" t="s">
        <v>17</v>
      </c>
      <c r="I42" s="1" t="b">
        <v>1</v>
      </c>
      <c r="J42" s="1" t="b">
        <v>1</v>
      </c>
      <c r="K42" s="1" t="b">
        <v>1</v>
      </c>
      <c r="L42" s="1" t="b">
        <v>1</v>
      </c>
      <c r="M42" s="1" t="b">
        <v>0</v>
      </c>
      <c r="N42" s="1" t="b">
        <v>0</v>
      </c>
      <c r="O42" s="1" t="b">
        <v>0</v>
      </c>
      <c r="P42" s="1" t="b">
        <v>0</v>
      </c>
      <c r="Q42" s="1" t="b">
        <v>0</v>
      </c>
      <c r="R42" s="1" t="b">
        <v>0</v>
      </c>
      <c r="S42" s="1" t="b">
        <v>0</v>
      </c>
      <c r="T42" s="1" t="b">
        <f t="shared" si="2"/>
        <v>1</v>
      </c>
      <c r="U42" s="1" t="s">
        <v>225</v>
      </c>
      <c r="V42" s="1" t="s">
        <v>225</v>
      </c>
      <c r="W42" s="1" t="s">
        <v>229</v>
      </c>
      <c r="Y42" s="1" t="s">
        <v>204</v>
      </c>
      <c r="Z42" s="1" t="s">
        <v>204</v>
      </c>
    </row>
    <row r="43" spans="1:26">
      <c r="A43" s="2">
        <v>41</v>
      </c>
      <c r="B43" s="1" t="s">
        <v>61</v>
      </c>
      <c r="C43" s="6" t="s">
        <v>60</v>
      </c>
      <c r="D43" s="1" t="str">
        <f t="shared" si="1"/>
        <v>enabling model-driven live analytics for cyber-physical systems: the case of smart grids</v>
      </c>
      <c r="E43" s="1" t="s">
        <v>62</v>
      </c>
      <c r="F43" s="1">
        <v>2016</v>
      </c>
      <c r="G43" s="3" t="s">
        <v>181</v>
      </c>
      <c r="H43" s="1" t="s">
        <v>17</v>
      </c>
      <c r="I43" s="1" t="b">
        <v>1</v>
      </c>
      <c r="J43" s="2" t="b">
        <v>1</v>
      </c>
      <c r="K43" s="2" t="b">
        <v>1</v>
      </c>
      <c r="L43" s="2" t="b">
        <v>1</v>
      </c>
      <c r="M43" s="2" t="b">
        <v>0</v>
      </c>
      <c r="N43" s="2" t="b">
        <v>0</v>
      </c>
      <c r="O43" s="2" t="b">
        <v>1</v>
      </c>
      <c r="P43" s="2" t="b">
        <v>0</v>
      </c>
      <c r="Q43" s="2" t="b">
        <v>0</v>
      </c>
      <c r="R43" s="2" t="b">
        <v>0</v>
      </c>
      <c r="S43" s="1" t="b">
        <v>1</v>
      </c>
      <c r="T43" s="1" t="b">
        <f t="shared" si="2"/>
        <v>0</v>
      </c>
    </row>
    <row r="44" spans="1:26">
      <c r="A44" s="2">
        <v>42</v>
      </c>
      <c r="B44" s="1" t="s">
        <v>63</v>
      </c>
      <c r="C44" s="6" t="s">
        <v>64</v>
      </c>
      <c r="D44" s="1" t="str">
        <f t="shared" si="1"/>
        <v>analyzing complex data in motion at scale with temporal graphs</v>
      </c>
      <c r="E44" s="1" t="s">
        <v>65</v>
      </c>
      <c r="F44" s="1">
        <v>2017</v>
      </c>
      <c r="G44" s="3" t="s">
        <v>180</v>
      </c>
      <c r="H44" s="1" t="s">
        <v>17</v>
      </c>
      <c r="I44" s="1" t="b">
        <v>1</v>
      </c>
      <c r="J44" s="2" t="b">
        <v>1</v>
      </c>
      <c r="K44" s="2" t="b">
        <v>1</v>
      </c>
      <c r="L44" s="2" t="b">
        <v>0</v>
      </c>
      <c r="M44" s="2" t="b">
        <v>0</v>
      </c>
      <c r="N44" s="2" t="b">
        <v>0</v>
      </c>
      <c r="O44" s="2" t="b">
        <v>0</v>
      </c>
      <c r="P44" s="2" t="b">
        <v>0</v>
      </c>
      <c r="Q44" s="2" t="b">
        <v>0</v>
      </c>
      <c r="R44" s="2" t="b">
        <v>0</v>
      </c>
      <c r="S44" s="2" t="b">
        <v>1</v>
      </c>
      <c r="T44" s="1" t="b">
        <f t="shared" si="2"/>
        <v>0</v>
      </c>
    </row>
    <row r="45" spans="1:26">
      <c r="A45" s="2">
        <v>43</v>
      </c>
      <c r="B45" s="1" t="s">
        <v>66</v>
      </c>
      <c r="C45" s="6" t="s">
        <v>67</v>
      </c>
      <c r="D45" s="1" t="str">
        <f t="shared" si="1"/>
        <v>a native versioning concept to support historized models at runtime</v>
      </c>
      <c r="E45" s="1" t="s">
        <v>68</v>
      </c>
      <c r="F45" s="1">
        <v>2014</v>
      </c>
      <c r="G45" s="3" t="s">
        <v>190</v>
      </c>
      <c r="H45" s="1" t="s">
        <v>17</v>
      </c>
      <c r="I45" s="1" t="b">
        <v>1</v>
      </c>
      <c r="J45" s="1" t="b">
        <v>1</v>
      </c>
      <c r="K45" s="1" t="b">
        <v>1</v>
      </c>
      <c r="L45" s="1" t="b">
        <v>1</v>
      </c>
      <c r="M45" s="1" t="b">
        <v>0</v>
      </c>
      <c r="N45" s="1" t="b">
        <v>0</v>
      </c>
      <c r="O45" s="1" t="b">
        <v>0</v>
      </c>
      <c r="P45" s="1" t="b">
        <v>0</v>
      </c>
      <c r="Q45" s="1" t="b">
        <v>0</v>
      </c>
      <c r="R45" s="1" t="b">
        <v>0</v>
      </c>
      <c r="S45" s="1" t="b">
        <v>0</v>
      </c>
      <c r="T45" s="1" t="b">
        <f t="shared" si="2"/>
        <v>1</v>
      </c>
      <c r="U45" s="1" t="s">
        <v>17</v>
      </c>
      <c r="V45" s="1" t="s">
        <v>229</v>
      </c>
      <c r="W45" s="1" t="s">
        <v>17</v>
      </c>
      <c r="Y45" s="1" t="s">
        <v>204</v>
      </c>
      <c r="Z45" s="1" t="s">
        <v>204</v>
      </c>
    </row>
    <row r="46" spans="1:26">
      <c r="A46" s="2">
        <v>44</v>
      </c>
      <c r="B46" s="1" t="s">
        <v>69</v>
      </c>
      <c r="C46" s="6" t="s">
        <v>70</v>
      </c>
      <c r="D46" s="1" t="str">
        <f t="shared" si="1"/>
        <v>modeling context information in pervasive computing systems</v>
      </c>
      <c r="E46" s="1" t="s">
        <v>71</v>
      </c>
      <c r="F46" s="1">
        <v>2002</v>
      </c>
      <c r="G46" s="3" t="s">
        <v>166</v>
      </c>
      <c r="H46" s="1" t="s">
        <v>17</v>
      </c>
      <c r="I46" s="1" t="b">
        <v>1</v>
      </c>
      <c r="J46" s="2" t="b">
        <v>1</v>
      </c>
      <c r="K46" s="2" t="b">
        <v>1</v>
      </c>
      <c r="L46" s="2" t="b">
        <v>1</v>
      </c>
      <c r="M46" s="2" t="b">
        <v>0</v>
      </c>
      <c r="N46" s="2" t="b">
        <v>0</v>
      </c>
      <c r="O46" s="2" t="b">
        <v>0</v>
      </c>
      <c r="P46" s="2" t="b">
        <v>0</v>
      </c>
      <c r="Q46" s="2" t="b">
        <v>0</v>
      </c>
      <c r="R46" s="2" t="b">
        <v>0</v>
      </c>
      <c r="S46" s="2" t="b">
        <v>1</v>
      </c>
      <c r="T46" s="1" t="b">
        <f t="shared" si="2"/>
        <v>0</v>
      </c>
    </row>
    <row r="47" spans="1:26">
      <c r="A47" s="2">
        <v>45</v>
      </c>
      <c r="B47" s="1" t="s">
        <v>72</v>
      </c>
      <c r="C47" s="6" t="s">
        <v>73</v>
      </c>
      <c r="D47" s="1" t="str">
        <f t="shared" si="1"/>
        <v>a performance study on the vm startup time in the cloud</v>
      </c>
      <c r="E47" s="1" t="s">
        <v>74</v>
      </c>
      <c r="F47" s="1">
        <v>2012</v>
      </c>
      <c r="G47" s="3" t="s">
        <v>191</v>
      </c>
      <c r="H47" s="1" t="s">
        <v>17</v>
      </c>
      <c r="I47" s="1" t="b">
        <v>1</v>
      </c>
      <c r="J47" s="1" t="b">
        <v>1</v>
      </c>
      <c r="K47" s="1" t="b">
        <v>1</v>
      </c>
      <c r="L47" s="1" t="b">
        <v>0</v>
      </c>
      <c r="M47" s="1" t="b">
        <v>0</v>
      </c>
      <c r="N47" s="1" t="b">
        <v>0</v>
      </c>
      <c r="O47" s="1" t="b">
        <v>0</v>
      </c>
      <c r="P47" s="1" t="b">
        <v>0</v>
      </c>
      <c r="Q47" s="1" t="b">
        <v>0</v>
      </c>
      <c r="R47" s="1" t="b">
        <v>0</v>
      </c>
      <c r="S47" s="1" t="b">
        <v>0</v>
      </c>
      <c r="T47" s="1" t="b">
        <f t="shared" si="2"/>
        <v>0</v>
      </c>
    </row>
    <row r="48" spans="1:26">
      <c r="A48" s="2">
        <v>46</v>
      </c>
      <c r="B48" s="1" t="s">
        <v>75</v>
      </c>
      <c r="C48" s="6" t="s">
        <v>76</v>
      </c>
      <c r="D48" s="1" t="str">
        <f t="shared" si="1"/>
        <v>revealing the mape loop for the autonomic management of cloud infrastructures</v>
      </c>
      <c r="E48" s="1" t="s">
        <v>77</v>
      </c>
      <c r="F48" s="1">
        <v>2011</v>
      </c>
      <c r="G48" s="3" t="s">
        <v>192</v>
      </c>
      <c r="H48" s="1" t="s">
        <v>17</v>
      </c>
      <c r="I48" s="1" t="b">
        <v>1</v>
      </c>
      <c r="J48" s="1" t="b">
        <v>1</v>
      </c>
      <c r="K48" s="1" t="b">
        <v>1</v>
      </c>
      <c r="L48" s="1" t="b">
        <v>1</v>
      </c>
      <c r="M48" s="1" t="b">
        <v>0</v>
      </c>
      <c r="N48" s="1" t="b">
        <v>0</v>
      </c>
      <c r="O48" s="1" t="b">
        <v>0</v>
      </c>
      <c r="P48" s="1" t="b">
        <v>0</v>
      </c>
      <c r="Q48" s="1" t="b">
        <v>0</v>
      </c>
      <c r="R48" s="1" t="b">
        <v>0</v>
      </c>
      <c r="S48" s="1" t="b">
        <v>0</v>
      </c>
      <c r="T48" s="1" t="b">
        <f t="shared" si="2"/>
        <v>1</v>
      </c>
      <c r="U48" s="1" t="s">
        <v>17</v>
      </c>
      <c r="V48" s="1" t="s">
        <v>17</v>
      </c>
      <c r="W48" s="1" t="s">
        <v>17</v>
      </c>
      <c r="Y48" s="1" t="s">
        <v>204</v>
      </c>
      <c r="Z48" s="1" t="s">
        <v>204</v>
      </c>
    </row>
    <row r="49" spans="1:26">
      <c r="A49" s="2">
        <v>47</v>
      </c>
      <c r="B49" s="1" t="s">
        <v>78</v>
      </c>
      <c r="C49" s="7" t="s">
        <v>79</v>
      </c>
      <c r="D49" s="1" t="str">
        <f t="shared" si="1"/>
        <v>models@run.time to support dynamic adaptation</v>
      </c>
      <c r="E49" s="1" t="s">
        <v>56</v>
      </c>
      <c r="F49" s="1">
        <v>2009</v>
      </c>
      <c r="G49" s="3" t="s">
        <v>193</v>
      </c>
      <c r="H49" s="1" t="s">
        <v>17</v>
      </c>
      <c r="I49" s="1" t="b">
        <v>1</v>
      </c>
      <c r="J49" s="1" t="b">
        <v>1</v>
      </c>
      <c r="K49" s="1" t="b">
        <v>1</v>
      </c>
      <c r="L49" s="1" t="b">
        <v>1</v>
      </c>
      <c r="M49" s="1" t="b">
        <v>0</v>
      </c>
      <c r="N49" s="1" t="b">
        <v>0</v>
      </c>
      <c r="O49" s="1" t="b">
        <v>0</v>
      </c>
      <c r="P49" s="1" t="b">
        <v>0</v>
      </c>
      <c r="Q49" s="1" t="b">
        <v>0</v>
      </c>
      <c r="R49" s="1" t="b">
        <v>0</v>
      </c>
      <c r="S49" s="1" t="b">
        <v>0</v>
      </c>
      <c r="T49" s="1" t="b">
        <f t="shared" si="2"/>
        <v>1</v>
      </c>
      <c r="U49" s="1" t="s">
        <v>17</v>
      </c>
      <c r="V49" s="1" t="s">
        <v>229</v>
      </c>
      <c r="W49" s="1" t="s">
        <v>225</v>
      </c>
      <c r="Y49" s="1" t="s">
        <v>204</v>
      </c>
      <c r="Z49" s="1" t="s">
        <v>204</v>
      </c>
    </row>
    <row r="50" spans="1:26">
      <c r="A50" s="2">
        <v>48</v>
      </c>
      <c r="B50" s="1" t="s">
        <v>80</v>
      </c>
      <c r="C50" s="6" t="s">
        <v>220</v>
      </c>
      <c r="D50" s="1" t="str">
        <f t="shared" si="1"/>
        <v>a comparison of soap and rest implementations of a service based interaction independence middleware framework</v>
      </c>
      <c r="E50" s="1" t="s">
        <v>81</v>
      </c>
      <c r="F50" s="1">
        <v>2009</v>
      </c>
      <c r="G50" s="3" t="s">
        <v>194</v>
      </c>
      <c r="H50" s="1" t="s">
        <v>17</v>
      </c>
      <c r="I50" s="1" t="b">
        <v>1</v>
      </c>
      <c r="J50" s="1" t="b">
        <v>1</v>
      </c>
      <c r="K50" s="1" t="b">
        <v>1</v>
      </c>
      <c r="L50" s="1" t="b">
        <v>0</v>
      </c>
      <c r="M50" s="1" t="b">
        <v>0</v>
      </c>
      <c r="N50" s="1" t="b">
        <v>0</v>
      </c>
      <c r="O50" s="1" t="b">
        <v>0</v>
      </c>
      <c r="P50" s="1" t="b">
        <v>0</v>
      </c>
      <c r="Q50" s="1" t="b">
        <v>0</v>
      </c>
      <c r="R50" s="1" t="b">
        <v>0</v>
      </c>
      <c r="S50" s="1" t="b">
        <v>0</v>
      </c>
      <c r="T50" s="1" t="b">
        <f t="shared" si="2"/>
        <v>0</v>
      </c>
      <c r="X50" s="1" t="s">
        <v>232</v>
      </c>
    </row>
    <row r="51" spans="1:26">
      <c r="A51" s="2">
        <v>49</v>
      </c>
      <c r="B51" s="1" t="s">
        <v>82</v>
      </c>
      <c r="C51" s="6" t="s">
        <v>83</v>
      </c>
      <c r="D51" s="1" t="str">
        <f t="shared" si="1"/>
        <v>statistical characterization of business-critical workloads hosted in cloud datacenters</v>
      </c>
      <c r="E51" s="1" t="s">
        <v>84</v>
      </c>
      <c r="F51" s="1">
        <v>2015</v>
      </c>
      <c r="G51" s="3" t="s">
        <v>195</v>
      </c>
      <c r="H51" s="1" t="s">
        <v>17</v>
      </c>
      <c r="I51" s="1" t="b">
        <v>1</v>
      </c>
      <c r="J51" s="1" t="b">
        <v>1</v>
      </c>
      <c r="K51" s="1" t="b">
        <v>1</v>
      </c>
      <c r="L51" s="1" t="b">
        <v>0</v>
      </c>
      <c r="M51" s="1" t="b">
        <v>0</v>
      </c>
      <c r="N51" s="1" t="b">
        <v>0</v>
      </c>
      <c r="O51" s="1" t="b">
        <v>0</v>
      </c>
      <c r="P51" s="1" t="b">
        <v>1</v>
      </c>
      <c r="Q51" s="1" t="b">
        <v>0</v>
      </c>
      <c r="R51" s="1" t="b">
        <v>0</v>
      </c>
      <c r="S51" s="1" t="b">
        <v>0</v>
      </c>
      <c r="T51" s="1" t="b">
        <f t="shared" si="2"/>
        <v>0</v>
      </c>
    </row>
    <row r="52" spans="1:26">
      <c r="A52" s="2">
        <v>50</v>
      </c>
      <c r="B52" s="1" t="s">
        <v>85</v>
      </c>
      <c r="C52" s="6" t="s">
        <v>86</v>
      </c>
      <c r="D52" s="1" t="str">
        <f t="shared" si="1"/>
        <v>dynamico: a reference model for governing control objectives and context relevance in self-adaptive software systems</v>
      </c>
      <c r="E52" s="1" t="s">
        <v>16</v>
      </c>
      <c r="F52" s="1">
        <v>2013</v>
      </c>
      <c r="G52" s="3" t="s">
        <v>196</v>
      </c>
      <c r="H52" s="1" t="s">
        <v>17</v>
      </c>
      <c r="I52" s="1" t="b">
        <v>1</v>
      </c>
      <c r="J52" s="1" t="b">
        <v>1</v>
      </c>
      <c r="K52" s="1" t="b">
        <v>1</v>
      </c>
      <c r="L52" s="1" t="b">
        <v>0</v>
      </c>
      <c r="M52" s="1" t="b">
        <v>0</v>
      </c>
      <c r="N52" s="1" t="b">
        <v>0</v>
      </c>
      <c r="O52" s="1" t="b">
        <v>0</v>
      </c>
      <c r="P52" s="1" t="b">
        <v>0</v>
      </c>
      <c r="Q52" s="1" t="b">
        <v>0</v>
      </c>
      <c r="R52" s="1" t="b">
        <v>0</v>
      </c>
      <c r="S52" s="1" t="b">
        <v>0</v>
      </c>
      <c r="T52" s="1" t="b">
        <f t="shared" si="2"/>
        <v>0</v>
      </c>
    </row>
    <row r="53" spans="1:26">
      <c r="A53" s="2">
        <v>51</v>
      </c>
      <c r="B53" s="1" t="s">
        <v>87</v>
      </c>
      <c r="C53" s="6" t="s">
        <v>88</v>
      </c>
      <c r="D53" s="1" t="str">
        <f t="shared" si="1"/>
        <v>temporal task scheduling with constrained service delay for profit maximization in hybrid clouds</v>
      </c>
      <c r="E53" s="1" t="s">
        <v>89</v>
      </c>
      <c r="F53" s="1">
        <v>2017</v>
      </c>
      <c r="G53" s="3" t="s">
        <v>197</v>
      </c>
      <c r="H53" s="1" t="s">
        <v>17</v>
      </c>
      <c r="I53" s="1" t="b">
        <v>1</v>
      </c>
      <c r="J53" s="1" t="b">
        <v>1</v>
      </c>
      <c r="K53" s="1" t="b">
        <v>1</v>
      </c>
      <c r="L53" s="1" t="b">
        <v>0</v>
      </c>
      <c r="M53" s="1" t="b">
        <v>0</v>
      </c>
      <c r="N53" s="1" t="b">
        <v>0</v>
      </c>
      <c r="O53" s="1" t="b">
        <v>0</v>
      </c>
      <c r="P53" s="1" t="b">
        <v>0</v>
      </c>
      <c r="Q53" s="1" t="b">
        <v>0</v>
      </c>
      <c r="R53" s="1" t="b">
        <v>0</v>
      </c>
      <c r="S53" s="1" t="b">
        <v>0</v>
      </c>
      <c r="T53" s="1" t="b">
        <f t="shared" si="2"/>
        <v>0</v>
      </c>
      <c r="X53" s="1" t="s">
        <v>221</v>
      </c>
    </row>
    <row r="54" spans="1:26">
      <c r="A54" s="8">
        <v>52</v>
      </c>
      <c r="B54" s="1" t="s">
        <v>93</v>
      </c>
      <c r="C54" s="6" t="s">
        <v>94</v>
      </c>
      <c r="D54" s="1" t="str">
        <f>TRIM(LOWER(C54))</f>
        <v>the vision of autonomic computing</v>
      </c>
      <c r="E54" s="1" t="s">
        <v>56</v>
      </c>
      <c r="F54" s="1">
        <v>2003</v>
      </c>
      <c r="H54" s="1" t="s">
        <v>229</v>
      </c>
      <c r="I54" s="1" t="b">
        <v>1</v>
      </c>
      <c r="M54" s="1" t="b">
        <v>0</v>
      </c>
      <c r="S54" s="1" t="b">
        <v>1</v>
      </c>
      <c r="T54" s="8" t="b">
        <f t="shared" si="2"/>
        <v>0</v>
      </c>
    </row>
    <row r="55" spans="1:26">
      <c r="A55" s="8">
        <v>53</v>
      </c>
      <c r="B55" s="1" t="s">
        <v>235</v>
      </c>
      <c r="C55" s="1" t="s">
        <v>233</v>
      </c>
      <c r="D55" s="1" t="str">
        <f>TRIM(LOWER(C55))</f>
        <v>a survey of autonomic computing—degrees, models, and applications</v>
      </c>
      <c r="E55" s="1" t="s">
        <v>234</v>
      </c>
      <c r="F55" s="1">
        <v>2008</v>
      </c>
      <c r="G55" s="3" t="s">
        <v>306</v>
      </c>
      <c r="H55" s="8" t="s">
        <v>229</v>
      </c>
      <c r="I55" s="1" t="b">
        <v>1</v>
      </c>
      <c r="J55" s="1" t="b">
        <v>1</v>
      </c>
      <c r="K55" s="1" t="b">
        <v>1</v>
      </c>
      <c r="L55" s="1" t="b">
        <v>0</v>
      </c>
      <c r="M55" s="1" t="b">
        <v>0</v>
      </c>
      <c r="N55" s="1" t="b">
        <v>0</v>
      </c>
      <c r="O55" s="1" t="b">
        <v>0</v>
      </c>
      <c r="P55" s="1" t="b">
        <v>1</v>
      </c>
      <c r="Q55" s="1" t="b">
        <v>0</v>
      </c>
      <c r="R55" s="1" t="b">
        <v>0</v>
      </c>
      <c r="S55" s="1" t="b">
        <v>0</v>
      </c>
      <c r="T55" s="8" t="b">
        <f t="shared" si="2"/>
        <v>0</v>
      </c>
    </row>
    <row r="56" spans="1:26">
      <c r="A56" s="8">
        <v>54</v>
      </c>
      <c r="B56" s="1" t="s">
        <v>505</v>
      </c>
      <c r="C56" s="1" t="s">
        <v>307</v>
      </c>
      <c r="D56" s="1" t="str">
        <f>TRIM(LOWER(C56))</f>
        <v>self-adaptation through incremental generative model transformations at runtime</v>
      </c>
      <c r="E56" s="1" t="s">
        <v>136</v>
      </c>
      <c r="F56" s="1">
        <v>2014</v>
      </c>
      <c r="G56" s="3" t="s">
        <v>308</v>
      </c>
      <c r="H56" s="8" t="s">
        <v>229</v>
      </c>
      <c r="I56" s="1" t="b">
        <v>1</v>
      </c>
      <c r="J56" s="1" t="b">
        <v>1</v>
      </c>
      <c r="K56" s="1" t="b">
        <v>1</v>
      </c>
      <c r="L56" s="1" t="b">
        <v>1</v>
      </c>
      <c r="M56" s="1" t="b">
        <v>0</v>
      </c>
      <c r="N56" s="1" t="b">
        <v>0</v>
      </c>
      <c r="O56" s="1" t="b">
        <v>0</v>
      </c>
      <c r="P56" s="1" t="b">
        <v>0</v>
      </c>
      <c r="Q56" s="1" t="b">
        <v>0</v>
      </c>
      <c r="R56" s="1" t="b">
        <v>0</v>
      </c>
      <c r="S56" s="1" t="b">
        <v>0</v>
      </c>
      <c r="T56" s="8" t="b">
        <f t="shared" si="2"/>
        <v>1</v>
      </c>
      <c r="U56" s="1" t="s">
        <v>17</v>
      </c>
      <c r="V56" s="1" t="s">
        <v>225</v>
      </c>
      <c r="W56" s="1" t="s">
        <v>225</v>
      </c>
      <c r="Y56" s="8" t="s">
        <v>204</v>
      </c>
      <c r="Z56" s="8" t="s">
        <v>204</v>
      </c>
    </row>
    <row r="57" spans="1:26">
      <c r="A57" s="8">
        <v>55</v>
      </c>
      <c r="B57" s="8" t="s">
        <v>54</v>
      </c>
      <c r="C57" s="7" t="s">
        <v>55</v>
      </c>
      <c r="D57" s="8" t="str">
        <f t="shared" ref="D57:D120" si="3">TRIM(LOWER(C57))</f>
        <v>models@run.time</v>
      </c>
      <c r="E57" s="1" t="s">
        <v>56</v>
      </c>
      <c r="F57" s="1">
        <v>2009</v>
      </c>
      <c r="H57" s="8" t="s">
        <v>229</v>
      </c>
      <c r="I57" s="1" t="b">
        <v>1</v>
      </c>
      <c r="M57" s="1" t="b">
        <v>0</v>
      </c>
      <c r="S57" s="1" t="b">
        <v>1</v>
      </c>
      <c r="T57" s="8" t="b">
        <f t="shared" si="2"/>
        <v>0</v>
      </c>
    </row>
    <row r="58" spans="1:26">
      <c r="A58" s="8">
        <v>56</v>
      </c>
      <c r="B58" s="8" t="s">
        <v>237</v>
      </c>
      <c r="C58" s="7" t="s">
        <v>236</v>
      </c>
      <c r="D58" s="8" t="str">
        <f t="shared" si="3"/>
        <v>model checking</v>
      </c>
      <c r="E58" s="1" t="s">
        <v>238</v>
      </c>
      <c r="F58" s="1">
        <v>1999</v>
      </c>
      <c r="H58" s="8" t="s">
        <v>229</v>
      </c>
      <c r="I58" s="1" t="b">
        <v>1</v>
      </c>
      <c r="J58" s="1" t="b">
        <v>1</v>
      </c>
      <c r="K58" s="1" t="b">
        <v>0</v>
      </c>
      <c r="M58" s="1" t="b">
        <v>0</v>
      </c>
      <c r="S58" s="1" t="b">
        <v>0</v>
      </c>
      <c r="T58" s="8" t="b">
        <f t="shared" si="2"/>
        <v>0</v>
      </c>
      <c r="X58" s="1" t="s">
        <v>309</v>
      </c>
    </row>
    <row r="59" spans="1:26">
      <c r="A59" s="8">
        <v>57</v>
      </c>
      <c r="B59" s="12" t="s">
        <v>240</v>
      </c>
      <c r="C59" s="8" t="s">
        <v>239</v>
      </c>
      <c r="D59" s="8" t="str">
        <f t="shared" si="3"/>
        <v>self-adaptive software needs quantitative verification at runtime</v>
      </c>
      <c r="E59" s="1" t="s">
        <v>241</v>
      </c>
      <c r="F59" s="1">
        <v>2012</v>
      </c>
      <c r="G59" s="3" t="s">
        <v>310</v>
      </c>
      <c r="H59" s="8" t="s">
        <v>229</v>
      </c>
      <c r="I59" s="1" t="b">
        <v>1</v>
      </c>
      <c r="J59" s="1" t="b">
        <v>1</v>
      </c>
      <c r="K59" s="1" t="b">
        <v>1</v>
      </c>
      <c r="L59" s="1" t="b">
        <v>0</v>
      </c>
      <c r="M59" s="1" t="b">
        <v>0</v>
      </c>
      <c r="N59" s="1" t="b">
        <v>0</v>
      </c>
      <c r="O59" s="1" t="b">
        <v>0</v>
      </c>
      <c r="P59" s="1" t="b">
        <v>0</v>
      </c>
      <c r="Q59" s="1" t="b">
        <v>0</v>
      </c>
      <c r="R59" s="1" t="b">
        <v>0</v>
      </c>
      <c r="S59" s="8" t="b">
        <v>0</v>
      </c>
      <c r="T59" s="8" t="b">
        <f t="shared" si="2"/>
        <v>0</v>
      </c>
    </row>
    <row r="60" spans="1:26">
      <c r="A60" s="8">
        <v>58</v>
      </c>
      <c r="B60" s="8" t="s">
        <v>243</v>
      </c>
      <c r="C60" s="8" t="s">
        <v>242</v>
      </c>
      <c r="D60" s="8" t="str">
        <f t="shared" si="3"/>
        <v>models in software engineering</v>
      </c>
      <c r="E60" s="1" t="s">
        <v>244</v>
      </c>
      <c r="F60" s="1">
        <v>2007</v>
      </c>
      <c r="G60" s="3" t="s">
        <v>311</v>
      </c>
      <c r="H60" s="8" t="s">
        <v>229</v>
      </c>
      <c r="I60" s="1" t="b">
        <v>1</v>
      </c>
      <c r="J60" s="1" t="b">
        <v>1</v>
      </c>
      <c r="K60" s="1" t="b">
        <v>1</v>
      </c>
      <c r="L60" s="1" t="b">
        <v>0</v>
      </c>
      <c r="M60" s="1" t="b">
        <v>0</v>
      </c>
      <c r="N60" s="1" t="b">
        <v>0</v>
      </c>
      <c r="O60" s="1" t="b">
        <v>0</v>
      </c>
      <c r="P60" s="1" t="b">
        <v>0</v>
      </c>
      <c r="Q60" s="1" t="b">
        <v>0</v>
      </c>
      <c r="R60" s="1" t="b">
        <v>1</v>
      </c>
      <c r="S60" s="8" t="b">
        <v>0</v>
      </c>
      <c r="T60" s="8" t="b">
        <f t="shared" si="2"/>
        <v>0</v>
      </c>
    </row>
    <row r="61" spans="1:26">
      <c r="A61" s="8">
        <v>59</v>
      </c>
      <c r="B61" s="8" t="s">
        <v>245</v>
      </c>
      <c r="C61" s="8" t="s">
        <v>506</v>
      </c>
      <c r="D61" s="8" t="str">
        <f t="shared" si="3"/>
        <v>coma: conformance monitoring of java programs by abstract state machine</v>
      </c>
      <c r="E61" s="1" t="s">
        <v>246</v>
      </c>
      <c r="F61" s="1">
        <v>2012</v>
      </c>
      <c r="G61" s="3" t="s">
        <v>312</v>
      </c>
      <c r="H61" s="8" t="s">
        <v>229</v>
      </c>
      <c r="I61" s="1" t="b">
        <v>1</v>
      </c>
      <c r="J61" s="1" t="b">
        <v>1</v>
      </c>
      <c r="K61" s="1" t="b">
        <v>1</v>
      </c>
      <c r="L61" s="1" t="b">
        <v>1</v>
      </c>
      <c r="M61" s="1" t="b">
        <v>0</v>
      </c>
      <c r="N61" s="1" t="b">
        <v>0</v>
      </c>
      <c r="O61" s="1" t="b">
        <v>0</v>
      </c>
      <c r="P61" s="1" t="b">
        <v>0</v>
      </c>
      <c r="Q61" s="1" t="b">
        <v>0</v>
      </c>
      <c r="R61" s="1" t="b">
        <v>0</v>
      </c>
      <c r="S61" s="8" t="b">
        <v>0</v>
      </c>
      <c r="T61" s="8" t="b">
        <f t="shared" si="2"/>
        <v>1</v>
      </c>
      <c r="U61" s="1" t="s">
        <v>225</v>
      </c>
      <c r="V61" s="1" t="s">
        <v>229</v>
      </c>
      <c r="W61" s="1" t="s">
        <v>229</v>
      </c>
      <c r="Y61" s="8" t="s">
        <v>204</v>
      </c>
      <c r="Z61" s="8" t="s">
        <v>204</v>
      </c>
    </row>
    <row r="62" spans="1:26">
      <c r="A62" s="8">
        <v>60</v>
      </c>
      <c r="B62" s="8" t="s">
        <v>248</v>
      </c>
      <c r="C62" s="1" t="s">
        <v>247</v>
      </c>
      <c r="D62" s="8" t="str">
        <f t="shared" si="3"/>
        <v>developing self-verifying service-based systems</v>
      </c>
      <c r="E62" s="1" t="s">
        <v>249</v>
      </c>
      <c r="F62" s="1">
        <v>2013</v>
      </c>
      <c r="G62" s="3" t="s">
        <v>313</v>
      </c>
      <c r="H62" s="8" t="s">
        <v>229</v>
      </c>
      <c r="I62" s="1" t="b">
        <v>1</v>
      </c>
      <c r="J62" s="1" t="b">
        <v>1</v>
      </c>
      <c r="K62" s="1" t="b">
        <v>1</v>
      </c>
      <c r="L62" s="1" t="b">
        <v>1</v>
      </c>
      <c r="M62" s="1" t="b">
        <v>0</v>
      </c>
      <c r="N62" s="1" t="b">
        <v>1</v>
      </c>
      <c r="O62" s="1" t="b">
        <v>0</v>
      </c>
      <c r="P62" s="1" t="b">
        <v>0</v>
      </c>
      <c r="Q62" s="1" t="b">
        <v>0</v>
      </c>
      <c r="R62" s="1" t="b">
        <v>0</v>
      </c>
      <c r="S62" s="8" t="b">
        <v>0</v>
      </c>
      <c r="T62" s="8" t="b">
        <f t="shared" si="2"/>
        <v>0</v>
      </c>
    </row>
    <row r="63" spans="1:26">
      <c r="A63" s="8">
        <v>61</v>
      </c>
      <c r="B63" s="8" t="s">
        <v>251</v>
      </c>
      <c r="C63" s="1" t="s">
        <v>250</v>
      </c>
      <c r="D63" s="8" t="str">
        <f t="shared" si="3"/>
        <v>tele assistance: a self-adaptive service-based system examplar</v>
      </c>
      <c r="E63" s="1" t="s">
        <v>16</v>
      </c>
      <c r="F63" s="1">
        <v>2015</v>
      </c>
      <c r="G63" s="3" t="s">
        <v>314</v>
      </c>
      <c r="H63" s="8" t="s">
        <v>229</v>
      </c>
      <c r="I63" s="1" t="b">
        <v>1</v>
      </c>
      <c r="J63" s="1" t="b">
        <v>1</v>
      </c>
      <c r="K63" s="1" t="b">
        <v>1</v>
      </c>
      <c r="L63" s="1" t="b">
        <v>0</v>
      </c>
      <c r="M63" s="1" t="b">
        <v>0</v>
      </c>
      <c r="N63" s="1" t="b">
        <v>0</v>
      </c>
      <c r="O63" s="1" t="b">
        <v>1</v>
      </c>
      <c r="P63" s="1" t="b">
        <v>0</v>
      </c>
      <c r="Q63" s="1" t="b">
        <v>0</v>
      </c>
      <c r="R63" s="1" t="b">
        <v>0</v>
      </c>
      <c r="S63" s="8" t="b">
        <v>0</v>
      </c>
      <c r="T63" s="8" t="b">
        <f t="shared" si="2"/>
        <v>0</v>
      </c>
    </row>
    <row r="64" spans="1:26">
      <c r="A64" s="8">
        <v>62</v>
      </c>
      <c r="B64" s="1" t="s">
        <v>253</v>
      </c>
      <c r="C64" s="1" t="s">
        <v>252</v>
      </c>
      <c r="D64" s="8" t="str">
        <f t="shared" si="3"/>
        <v>qos-aware middleware for web services composition</v>
      </c>
      <c r="E64" s="1" t="s">
        <v>254</v>
      </c>
      <c r="F64" s="1">
        <v>2004</v>
      </c>
      <c r="G64" s="3" t="s">
        <v>315</v>
      </c>
      <c r="H64" s="8" t="s">
        <v>229</v>
      </c>
      <c r="I64" s="1" t="b">
        <v>1</v>
      </c>
      <c r="J64" s="1" t="b">
        <v>1</v>
      </c>
      <c r="K64" s="1" t="b">
        <v>1</v>
      </c>
      <c r="L64" s="1" t="b">
        <v>0</v>
      </c>
      <c r="M64" s="1" t="b">
        <v>0</v>
      </c>
      <c r="N64" s="1" t="b">
        <v>0</v>
      </c>
      <c r="O64" s="1" t="b">
        <v>0</v>
      </c>
      <c r="P64" s="1" t="b">
        <v>0</v>
      </c>
      <c r="Q64" s="1" t="b">
        <v>0</v>
      </c>
      <c r="R64" s="1" t="b">
        <v>0</v>
      </c>
      <c r="S64" s="8" t="b">
        <v>0</v>
      </c>
      <c r="T64" s="8" t="b">
        <f t="shared" si="2"/>
        <v>0</v>
      </c>
    </row>
    <row r="65" spans="1:26">
      <c r="A65" s="8">
        <v>63</v>
      </c>
      <c r="B65" s="1" t="s">
        <v>256</v>
      </c>
      <c r="C65" s="1" t="s">
        <v>255</v>
      </c>
      <c r="D65" s="8" t="str">
        <f t="shared" si="3"/>
        <v>the future of software: adaptation and dependability</v>
      </c>
      <c r="E65" s="1" t="s">
        <v>317</v>
      </c>
      <c r="F65" s="1">
        <v>2008</v>
      </c>
      <c r="G65" s="3" t="s">
        <v>316</v>
      </c>
      <c r="H65" s="8" t="s">
        <v>229</v>
      </c>
      <c r="I65" s="1" t="b">
        <v>1</v>
      </c>
      <c r="J65" s="1" t="b">
        <v>1</v>
      </c>
      <c r="K65" s="1" t="b">
        <v>1</v>
      </c>
      <c r="L65" s="1" t="b">
        <v>0</v>
      </c>
      <c r="M65" s="1" t="b">
        <v>0</v>
      </c>
      <c r="N65" s="1" t="b">
        <v>0</v>
      </c>
      <c r="O65" s="1" t="b">
        <v>0</v>
      </c>
      <c r="P65" s="1" t="b">
        <v>1</v>
      </c>
      <c r="Q65" s="1" t="b">
        <v>0</v>
      </c>
      <c r="R65" s="1" t="b">
        <v>0</v>
      </c>
      <c r="S65" s="8" t="b">
        <v>0</v>
      </c>
      <c r="T65" s="8" t="b">
        <f t="shared" si="2"/>
        <v>0</v>
      </c>
    </row>
    <row r="66" spans="1:26">
      <c r="A66" s="8">
        <v>64</v>
      </c>
      <c r="B66" s="1" t="s">
        <v>257</v>
      </c>
      <c r="C66" s="1" t="s">
        <v>258</v>
      </c>
      <c r="D66" s="8" t="str">
        <f t="shared" si="3"/>
        <v>runtime verification for ultra-critical systems</v>
      </c>
      <c r="E66" s="1" t="s">
        <v>246</v>
      </c>
      <c r="F66" s="1">
        <v>2012</v>
      </c>
      <c r="G66" s="13" t="s">
        <v>318</v>
      </c>
      <c r="H66" s="8" t="s">
        <v>229</v>
      </c>
      <c r="I66" s="1" t="b">
        <v>1</v>
      </c>
      <c r="J66" s="1" t="b">
        <v>1</v>
      </c>
      <c r="K66" s="1" t="b">
        <v>1</v>
      </c>
      <c r="L66" s="1" t="b">
        <v>0</v>
      </c>
      <c r="M66" s="1" t="b">
        <v>0</v>
      </c>
      <c r="N66" s="1" t="b">
        <v>0</v>
      </c>
      <c r="O66" s="1" t="b">
        <v>0</v>
      </c>
      <c r="P66" s="1" t="b">
        <v>0</v>
      </c>
      <c r="Q66" s="1" t="b">
        <v>0</v>
      </c>
      <c r="R66" s="1" t="b">
        <v>0</v>
      </c>
      <c r="S66" s="8" t="b">
        <v>0</v>
      </c>
      <c r="T66" s="8" t="b">
        <f t="shared" si="2"/>
        <v>0</v>
      </c>
    </row>
    <row r="67" spans="1:26">
      <c r="A67" s="8">
        <v>65</v>
      </c>
      <c r="B67" s="1" t="s">
        <v>259</v>
      </c>
      <c r="C67" s="1" t="s">
        <v>463</v>
      </c>
      <c r="D67" s="8" t="str">
        <f t="shared" si="3"/>
        <v>a survey of formal methods in self-adaptive systems</v>
      </c>
      <c r="E67" s="1" t="s">
        <v>260</v>
      </c>
      <c r="F67" s="1">
        <v>2012</v>
      </c>
      <c r="G67" s="3" t="s">
        <v>319</v>
      </c>
      <c r="H67" s="8" t="s">
        <v>229</v>
      </c>
      <c r="I67" s="1" t="b">
        <v>1</v>
      </c>
      <c r="J67" s="1" t="b">
        <v>1</v>
      </c>
      <c r="K67" s="1" t="b">
        <v>1</v>
      </c>
      <c r="L67" s="1" t="b">
        <v>0</v>
      </c>
      <c r="M67" s="1" t="b">
        <v>0</v>
      </c>
      <c r="N67" s="1" t="b">
        <v>0</v>
      </c>
      <c r="O67" s="1" t="b">
        <v>0</v>
      </c>
      <c r="P67" s="1" t="b">
        <v>1</v>
      </c>
      <c r="Q67" s="1" t="b">
        <v>0</v>
      </c>
      <c r="R67" s="1" t="b">
        <v>0</v>
      </c>
      <c r="S67" s="8" t="b">
        <v>0</v>
      </c>
      <c r="T67" s="8" t="b">
        <f t="shared" si="2"/>
        <v>0</v>
      </c>
    </row>
    <row r="68" spans="1:26">
      <c r="A68" s="8">
        <v>66</v>
      </c>
      <c r="B68" s="1" t="s">
        <v>261</v>
      </c>
      <c r="C68" s="1" t="s">
        <v>320</v>
      </c>
      <c r="D68" s="8" t="str">
        <f t="shared" si="3"/>
        <v>towards practical runtime verification and validation of self-adaptivesoftware systems</v>
      </c>
      <c r="E68" s="1" t="s">
        <v>16</v>
      </c>
      <c r="F68" s="1">
        <v>2013</v>
      </c>
      <c r="G68" s="3" t="s">
        <v>321</v>
      </c>
      <c r="H68" s="8" t="s">
        <v>229</v>
      </c>
      <c r="I68" s="1" t="b">
        <v>1</v>
      </c>
      <c r="J68" s="1" t="b">
        <v>1</v>
      </c>
      <c r="K68" s="1" t="b">
        <v>1</v>
      </c>
      <c r="L68" s="1" t="b">
        <v>0</v>
      </c>
      <c r="M68" s="1" t="b">
        <v>0</v>
      </c>
      <c r="N68" s="1" t="b">
        <v>0</v>
      </c>
      <c r="O68" s="1" t="b">
        <v>0</v>
      </c>
      <c r="P68" s="1" t="b">
        <v>0</v>
      </c>
      <c r="Q68" s="1" t="b">
        <v>0</v>
      </c>
      <c r="R68" s="1" t="b">
        <v>0</v>
      </c>
      <c r="S68" s="8" t="b">
        <v>0</v>
      </c>
      <c r="T68" s="8" t="b">
        <f t="shared" si="2"/>
        <v>0</v>
      </c>
    </row>
    <row r="69" spans="1:26">
      <c r="A69" s="8">
        <v>67</v>
      </c>
      <c r="B69" s="1" t="s">
        <v>262</v>
      </c>
      <c r="C69" s="1" t="s">
        <v>448</v>
      </c>
      <c r="D69" s="8" t="str">
        <f t="shared" si="3"/>
        <v>software engineering for self-adaptive systems: a second research roadmap</v>
      </c>
      <c r="E69" s="1" t="s">
        <v>325</v>
      </c>
      <c r="F69" s="1">
        <v>2013</v>
      </c>
      <c r="G69" s="3" t="s">
        <v>322</v>
      </c>
      <c r="H69" s="8" t="s">
        <v>229</v>
      </c>
      <c r="I69" s="1" t="b">
        <v>1</v>
      </c>
      <c r="J69" s="1" t="b">
        <v>1</v>
      </c>
      <c r="K69" s="1" t="b">
        <v>1</v>
      </c>
      <c r="L69" s="1" t="b">
        <v>0</v>
      </c>
      <c r="M69" s="1" t="b">
        <v>0</v>
      </c>
      <c r="N69" s="1" t="b">
        <v>0</v>
      </c>
      <c r="O69" s="1" t="b">
        <v>0</v>
      </c>
      <c r="P69" s="1" t="b">
        <v>1</v>
      </c>
      <c r="Q69" s="1" t="b">
        <v>0</v>
      </c>
      <c r="R69" s="1" t="b">
        <v>0</v>
      </c>
      <c r="S69" s="8" t="b">
        <v>0</v>
      </c>
      <c r="T69" s="8" t="b">
        <f t="shared" si="2"/>
        <v>0</v>
      </c>
    </row>
    <row r="70" spans="1:26">
      <c r="A70" s="8">
        <v>68</v>
      </c>
      <c r="B70" s="1" t="s">
        <v>263</v>
      </c>
      <c r="C70" s="1" t="s">
        <v>264</v>
      </c>
      <c r="D70" s="8" t="str">
        <f t="shared" si="3"/>
        <v>probabilistic symbolicmodel checking with prism: a hybrid approach</v>
      </c>
      <c r="E70" s="1" t="s">
        <v>324</v>
      </c>
      <c r="F70" s="1">
        <v>2002</v>
      </c>
      <c r="G70" s="3" t="s">
        <v>323</v>
      </c>
      <c r="H70" s="8" t="s">
        <v>229</v>
      </c>
      <c r="I70" s="1" t="b">
        <v>1</v>
      </c>
      <c r="J70" s="1" t="b">
        <v>1</v>
      </c>
      <c r="K70" s="1" t="b">
        <v>1</v>
      </c>
      <c r="L70" s="1" t="b">
        <v>0</v>
      </c>
      <c r="M70" s="1" t="b">
        <v>0</v>
      </c>
      <c r="N70" s="1" t="b">
        <v>0</v>
      </c>
      <c r="O70" s="1" t="b">
        <v>0</v>
      </c>
      <c r="P70" s="1" t="b">
        <v>0</v>
      </c>
      <c r="Q70" s="1" t="b">
        <v>0</v>
      </c>
      <c r="R70" s="1" t="b">
        <v>0</v>
      </c>
      <c r="S70" s="8" t="b">
        <v>0</v>
      </c>
      <c r="T70" s="8" t="b">
        <f t="shared" si="2"/>
        <v>0</v>
      </c>
    </row>
    <row r="71" spans="1:26">
      <c r="A71" s="8">
        <v>69</v>
      </c>
      <c r="B71" s="1" t="s">
        <v>326</v>
      </c>
      <c r="C71" s="1" t="s">
        <v>265</v>
      </c>
      <c r="D71" s="8" t="str">
        <f t="shared" si="3"/>
        <v>principles of model checking</v>
      </c>
      <c r="E71" s="1" t="s">
        <v>238</v>
      </c>
      <c r="F71" s="1">
        <v>2008</v>
      </c>
      <c r="G71" s="3" t="s">
        <v>327</v>
      </c>
      <c r="H71" s="8" t="s">
        <v>229</v>
      </c>
      <c r="I71" s="1" t="b">
        <v>1</v>
      </c>
      <c r="J71" s="1" t="b">
        <v>1</v>
      </c>
      <c r="K71" s="1" t="b">
        <v>1</v>
      </c>
      <c r="L71" s="1" t="b">
        <v>0</v>
      </c>
      <c r="M71" s="1" t="b">
        <v>0</v>
      </c>
      <c r="N71" s="1" t="b">
        <v>0</v>
      </c>
      <c r="O71" s="1" t="b">
        <v>0</v>
      </c>
      <c r="P71" s="1" t="b">
        <v>0</v>
      </c>
      <c r="Q71" s="1" t="b">
        <v>1</v>
      </c>
      <c r="R71" s="1" t="b">
        <v>0</v>
      </c>
      <c r="S71" s="8" t="b">
        <v>0</v>
      </c>
      <c r="T71" s="8" t="b">
        <f t="shared" si="2"/>
        <v>0</v>
      </c>
    </row>
    <row r="72" spans="1:26">
      <c r="A72" s="8">
        <v>70</v>
      </c>
      <c r="B72" s="1" t="s">
        <v>266</v>
      </c>
      <c r="C72" s="1" t="s">
        <v>305</v>
      </c>
      <c r="D72" s="8" t="str">
        <f t="shared" si="3"/>
        <v>the role of models@run.time in supporting on-the-fly interoperability</v>
      </c>
      <c r="E72" s="1" t="s">
        <v>267</v>
      </c>
      <c r="F72" s="1">
        <v>2013</v>
      </c>
      <c r="G72" s="3" t="s">
        <v>328</v>
      </c>
      <c r="H72" s="8" t="s">
        <v>229</v>
      </c>
      <c r="I72" s="1" t="b">
        <v>1</v>
      </c>
      <c r="J72" s="1" t="b">
        <v>1</v>
      </c>
      <c r="K72" s="1" t="b">
        <v>1</v>
      </c>
      <c r="L72" s="1" t="b">
        <v>1</v>
      </c>
      <c r="M72" s="1" t="b">
        <v>0</v>
      </c>
      <c r="N72" s="1" t="b">
        <v>0</v>
      </c>
      <c r="O72" s="1" t="b">
        <v>0</v>
      </c>
      <c r="P72" s="1" t="b">
        <v>0</v>
      </c>
      <c r="Q72" s="1" t="b">
        <v>0</v>
      </c>
      <c r="R72" s="1" t="b">
        <v>0</v>
      </c>
      <c r="S72" s="8" t="b">
        <v>0</v>
      </c>
      <c r="T72" s="8" t="b">
        <f t="shared" si="2"/>
        <v>1</v>
      </c>
      <c r="U72" s="1" t="s">
        <v>225</v>
      </c>
      <c r="V72" s="1" t="s">
        <v>229</v>
      </c>
      <c r="W72" s="1" t="s">
        <v>17</v>
      </c>
      <c r="Y72" s="1" t="s">
        <v>204</v>
      </c>
      <c r="Z72" s="1" t="s">
        <v>204</v>
      </c>
    </row>
    <row r="73" spans="1:26">
      <c r="A73" s="8">
        <v>71</v>
      </c>
      <c r="B73" s="1" t="s">
        <v>269</v>
      </c>
      <c r="C73" s="1" t="s">
        <v>507</v>
      </c>
      <c r="D73" s="8" t="str">
        <f t="shared" si="3"/>
        <v>proactive self-adaptation under uncertainty: a probabilistic model checking approach</v>
      </c>
      <c r="E73" s="1" t="s">
        <v>268</v>
      </c>
      <c r="F73" s="1">
        <v>2015</v>
      </c>
      <c r="G73" s="3" t="s">
        <v>329</v>
      </c>
      <c r="H73" s="8" t="s">
        <v>229</v>
      </c>
      <c r="I73" s="1" t="b">
        <v>1</v>
      </c>
      <c r="J73" s="1" t="b">
        <v>1</v>
      </c>
      <c r="K73" s="1" t="b">
        <v>1</v>
      </c>
      <c r="L73" s="1" t="b">
        <v>1</v>
      </c>
      <c r="M73" s="1" t="b">
        <v>0</v>
      </c>
      <c r="N73" s="1" t="b">
        <v>0</v>
      </c>
      <c r="O73" s="1" t="b">
        <v>0</v>
      </c>
      <c r="P73" s="1" t="b">
        <v>0</v>
      </c>
      <c r="Q73" s="1" t="b">
        <v>0</v>
      </c>
      <c r="R73" s="1" t="b">
        <v>0</v>
      </c>
      <c r="S73" s="8" t="b">
        <v>0</v>
      </c>
      <c r="T73" s="8" t="b">
        <f t="shared" ref="T73:T136" si="4">AND(AND(I73:L73),NOT(OR(M73:R73)),NOT(S73))</f>
        <v>1</v>
      </c>
      <c r="U73" s="1" t="s">
        <v>17</v>
      </c>
      <c r="V73" s="1" t="s">
        <v>225</v>
      </c>
      <c r="W73" s="1" t="s">
        <v>229</v>
      </c>
      <c r="Y73" s="8" t="s">
        <v>204</v>
      </c>
      <c r="Z73" s="8" t="s">
        <v>204</v>
      </c>
    </row>
    <row r="74" spans="1:26">
      <c r="A74" s="8">
        <v>72</v>
      </c>
      <c r="B74" s="1" t="s">
        <v>270</v>
      </c>
      <c r="C74" s="1" t="s">
        <v>271</v>
      </c>
      <c r="D74" s="8" t="str">
        <f t="shared" si="3"/>
        <v>learning markov models for stationary system behaviors</v>
      </c>
      <c r="E74" s="1" t="s">
        <v>332</v>
      </c>
      <c r="F74" s="1">
        <v>2012</v>
      </c>
      <c r="G74" s="3" t="s">
        <v>330</v>
      </c>
      <c r="H74" s="8" t="s">
        <v>229</v>
      </c>
      <c r="I74" s="1" t="b">
        <v>1</v>
      </c>
      <c r="J74" s="1" t="b">
        <v>1</v>
      </c>
      <c r="K74" s="1" t="b">
        <v>1</v>
      </c>
      <c r="L74" s="1" t="b">
        <v>0</v>
      </c>
      <c r="M74" s="1" t="b">
        <v>0</v>
      </c>
      <c r="N74" s="1" t="b">
        <v>0</v>
      </c>
      <c r="O74" s="1" t="b">
        <v>0</v>
      </c>
      <c r="P74" s="1" t="b">
        <v>0</v>
      </c>
      <c r="Q74" s="1" t="b">
        <v>0</v>
      </c>
      <c r="R74" s="1" t="b">
        <v>0</v>
      </c>
      <c r="S74" s="8" t="b">
        <v>0</v>
      </c>
      <c r="T74" s="8" t="b">
        <f t="shared" si="4"/>
        <v>0</v>
      </c>
    </row>
    <row r="75" spans="1:26">
      <c r="A75" s="8">
        <v>73</v>
      </c>
      <c r="B75" s="1" t="s">
        <v>272</v>
      </c>
      <c r="C75" s="1" t="s">
        <v>508</v>
      </c>
      <c r="D75" s="8" t="str">
        <f t="shared" si="3"/>
        <v>self-adaptive software meets control theory: a preliminary approach supporting reliability requirements</v>
      </c>
      <c r="E75" s="1" t="s">
        <v>249</v>
      </c>
      <c r="F75" s="1">
        <v>2011</v>
      </c>
      <c r="G75" s="3" t="s">
        <v>331</v>
      </c>
      <c r="H75" s="8" t="s">
        <v>229</v>
      </c>
      <c r="I75" s="1" t="b">
        <v>1</v>
      </c>
      <c r="J75" s="1" t="b">
        <v>1</v>
      </c>
      <c r="K75" s="1" t="b">
        <v>1</v>
      </c>
      <c r="L75" s="1" t="b">
        <v>1</v>
      </c>
      <c r="M75" s="1" t="b">
        <v>0</v>
      </c>
      <c r="N75" s="1" t="b">
        <v>0</v>
      </c>
      <c r="O75" s="1" t="b">
        <v>0</v>
      </c>
      <c r="P75" s="1" t="b">
        <v>0</v>
      </c>
      <c r="Q75" s="1" t="b">
        <v>0</v>
      </c>
      <c r="R75" s="1" t="b">
        <v>0</v>
      </c>
      <c r="S75" s="8" t="b">
        <v>0</v>
      </c>
      <c r="T75" s="8" t="b">
        <f t="shared" si="4"/>
        <v>1</v>
      </c>
      <c r="U75" s="1" t="s">
        <v>17</v>
      </c>
      <c r="V75" s="1" t="s">
        <v>225</v>
      </c>
      <c r="W75" s="1" t="s">
        <v>17</v>
      </c>
      <c r="Y75" s="8" t="s">
        <v>204</v>
      </c>
      <c r="Z75" s="8" t="s">
        <v>204</v>
      </c>
    </row>
    <row r="76" spans="1:26">
      <c r="A76" s="8">
        <v>74</v>
      </c>
      <c r="B76" s="1" t="s">
        <v>273</v>
      </c>
      <c r="C76" s="1" t="s">
        <v>274</v>
      </c>
      <c r="D76" s="8" t="str">
        <f t="shared" si="3"/>
        <v>state models and java programs</v>
      </c>
      <c r="E76" s="1" t="s">
        <v>275</v>
      </c>
      <c r="F76" s="1">
        <v>1999</v>
      </c>
      <c r="H76" s="8" t="s">
        <v>229</v>
      </c>
      <c r="I76" s="1" t="b">
        <v>1</v>
      </c>
      <c r="J76" s="1" t="b">
        <v>1</v>
      </c>
      <c r="K76" s="1" t="b">
        <v>1</v>
      </c>
      <c r="M76" s="1" t="b">
        <v>0</v>
      </c>
      <c r="N76" s="1" t="b">
        <v>0</v>
      </c>
      <c r="O76" s="1" t="b">
        <v>0</v>
      </c>
      <c r="P76" s="1" t="b">
        <v>0</v>
      </c>
      <c r="Q76" s="1" t="b">
        <v>1</v>
      </c>
      <c r="R76" s="1" t="b">
        <v>0</v>
      </c>
      <c r="S76" s="8" t="b">
        <v>0</v>
      </c>
      <c r="T76" s="8" t="b">
        <f t="shared" si="4"/>
        <v>0</v>
      </c>
    </row>
    <row r="77" spans="1:26">
      <c r="A77" s="8">
        <v>75</v>
      </c>
      <c r="B77" s="1" t="s">
        <v>276</v>
      </c>
      <c r="C77" s="1" t="s">
        <v>277</v>
      </c>
      <c r="D77" s="8" t="str">
        <f t="shared" si="3"/>
        <v>tcg - a model-based testing tool for functional and statistical testing</v>
      </c>
      <c r="E77" s="1" t="s">
        <v>278</v>
      </c>
      <c r="F77" s="1">
        <v>2015</v>
      </c>
      <c r="G77" s="3" t="s">
        <v>333</v>
      </c>
      <c r="H77" s="8" t="s">
        <v>229</v>
      </c>
      <c r="I77" s="1" t="b">
        <v>1</v>
      </c>
      <c r="J77" s="1" t="b">
        <v>1</v>
      </c>
      <c r="K77" s="1" t="b">
        <v>1</v>
      </c>
      <c r="L77" s="1" t="b">
        <v>0</v>
      </c>
      <c r="M77" s="1" t="b">
        <v>0</v>
      </c>
      <c r="N77" s="1" t="b">
        <v>0</v>
      </c>
      <c r="O77" s="1" t="b">
        <v>0</v>
      </c>
      <c r="P77" s="1" t="b">
        <v>0</v>
      </c>
      <c r="Q77" s="1" t="b">
        <v>0</v>
      </c>
      <c r="R77" s="1" t="b">
        <v>0</v>
      </c>
      <c r="S77" s="8" t="b">
        <v>0</v>
      </c>
      <c r="T77" s="8" t="b">
        <f t="shared" si="4"/>
        <v>0</v>
      </c>
    </row>
    <row r="78" spans="1:26">
      <c r="A78" s="8">
        <v>76</v>
      </c>
      <c r="B78" s="1" t="s">
        <v>279</v>
      </c>
      <c r="C78" s="1" t="s">
        <v>281</v>
      </c>
      <c r="D78" s="8" t="str">
        <f t="shared" si="3"/>
        <v>quantitative verification: models techniques and tools</v>
      </c>
      <c r="E78" s="1" t="s">
        <v>280</v>
      </c>
      <c r="F78" s="1">
        <v>2007</v>
      </c>
      <c r="G78" s="3" t="s">
        <v>334</v>
      </c>
      <c r="H78" s="8" t="s">
        <v>229</v>
      </c>
      <c r="I78" s="1" t="b">
        <v>1</v>
      </c>
      <c r="J78" s="1" t="b">
        <v>1</v>
      </c>
      <c r="K78" s="1" t="b">
        <v>1</v>
      </c>
      <c r="L78" s="1" t="b">
        <v>0</v>
      </c>
      <c r="M78" s="1" t="b">
        <v>0</v>
      </c>
      <c r="N78" s="1" t="b">
        <v>0</v>
      </c>
      <c r="O78" s="1" t="b">
        <v>0</v>
      </c>
      <c r="P78" s="1" t="b">
        <v>0</v>
      </c>
      <c r="Q78" s="1" t="b">
        <v>0</v>
      </c>
      <c r="R78" s="1" t="b">
        <v>0</v>
      </c>
      <c r="S78" s="8" t="b">
        <v>0</v>
      </c>
      <c r="T78" s="8" t="b">
        <f t="shared" si="4"/>
        <v>0</v>
      </c>
    </row>
    <row r="79" spans="1:26">
      <c r="A79" s="8">
        <v>77</v>
      </c>
      <c r="B79" s="1" t="s">
        <v>282</v>
      </c>
      <c r="C79" s="1" t="s">
        <v>283</v>
      </c>
      <c r="D79" s="8" t="str">
        <f t="shared" si="3"/>
        <v>using model-based traces as runtime models</v>
      </c>
      <c r="E79" s="1" t="s">
        <v>56</v>
      </c>
      <c r="F79" s="1">
        <v>2009</v>
      </c>
      <c r="G79" s="3" t="s">
        <v>335</v>
      </c>
      <c r="H79" s="8" t="s">
        <v>229</v>
      </c>
      <c r="I79" s="1" t="b">
        <v>1</v>
      </c>
      <c r="J79" s="1" t="b">
        <v>1</v>
      </c>
      <c r="K79" s="1" t="b">
        <v>1</v>
      </c>
      <c r="L79" s="1" t="b">
        <v>1</v>
      </c>
      <c r="M79" s="1" t="b">
        <v>0</v>
      </c>
      <c r="N79" s="1" t="b">
        <v>0</v>
      </c>
      <c r="O79" s="1" t="b">
        <v>0</v>
      </c>
      <c r="P79" s="1" t="b">
        <v>0</v>
      </c>
      <c r="Q79" s="1" t="b">
        <v>0</v>
      </c>
      <c r="R79" s="1" t="b">
        <v>0</v>
      </c>
      <c r="S79" s="8" t="b">
        <v>0</v>
      </c>
      <c r="T79" s="8" t="b">
        <f t="shared" si="4"/>
        <v>1</v>
      </c>
      <c r="U79" s="1" t="s">
        <v>225</v>
      </c>
      <c r="V79" s="1" t="s">
        <v>225</v>
      </c>
      <c r="W79" s="1" t="s">
        <v>225</v>
      </c>
      <c r="Y79" s="8" t="s">
        <v>204</v>
      </c>
      <c r="Z79" s="8" t="s">
        <v>204</v>
      </c>
    </row>
    <row r="80" spans="1:26">
      <c r="A80" s="8">
        <v>78</v>
      </c>
      <c r="B80" s="1" t="s">
        <v>284</v>
      </c>
      <c r="C80" s="1" t="s">
        <v>285</v>
      </c>
      <c r="D80" s="8" t="str">
        <f t="shared" si="3"/>
        <v>design patterns:elements of reusable object-oriented software</v>
      </c>
      <c r="E80" s="1" t="s">
        <v>286</v>
      </c>
      <c r="F80" s="1">
        <v>1995</v>
      </c>
      <c r="G80" s="3" t="s">
        <v>336</v>
      </c>
      <c r="H80" s="8" t="s">
        <v>229</v>
      </c>
      <c r="I80" s="1" t="b">
        <v>1</v>
      </c>
      <c r="J80" s="1" t="b">
        <v>1</v>
      </c>
      <c r="K80" s="1" t="b">
        <v>1</v>
      </c>
      <c r="L80" s="1" t="b">
        <v>0</v>
      </c>
      <c r="M80" s="1" t="b">
        <v>0</v>
      </c>
      <c r="N80" s="1" t="b">
        <v>0</v>
      </c>
      <c r="O80" s="1" t="b">
        <v>0</v>
      </c>
      <c r="P80" s="1" t="b">
        <v>0</v>
      </c>
      <c r="Q80" s="1" t="b">
        <v>1</v>
      </c>
      <c r="R80" s="1" t="b">
        <v>0</v>
      </c>
      <c r="S80" s="8" t="b">
        <v>0</v>
      </c>
      <c r="T80" s="8" t="b">
        <f t="shared" si="4"/>
        <v>0</v>
      </c>
    </row>
    <row r="81" spans="1:26">
      <c r="A81" s="8">
        <v>79</v>
      </c>
      <c r="B81" s="1" t="s">
        <v>287</v>
      </c>
      <c r="C81" s="1" t="s">
        <v>288</v>
      </c>
      <c r="D81" s="8" t="str">
        <f t="shared" si="3"/>
        <v>the many faces of publish/subscribe</v>
      </c>
      <c r="E81" s="1" t="s">
        <v>234</v>
      </c>
      <c r="F81" s="1">
        <v>2003</v>
      </c>
      <c r="G81" s="3" t="s">
        <v>337</v>
      </c>
      <c r="H81" s="8" t="s">
        <v>229</v>
      </c>
      <c r="I81" s="1" t="b">
        <v>1</v>
      </c>
      <c r="J81" s="1" t="b">
        <v>1</v>
      </c>
      <c r="K81" s="1" t="b">
        <v>1</v>
      </c>
      <c r="L81" s="1" t="b">
        <v>0</v>
      </c>
      <c r="M81" s="1" t="b">
        <v>0</v>
      </c>
      <c r="N81" s="1" t="b">
        <v>0</v>
      </c>
      <c r="O81" s="1" t="b">
        <v>0</v>
      </c>
      <c r="P81" s="1" t="b">
        <v>1</v>
      </c>
      <c r="Q81" s="1" t="b">
        <v>0</v>
      </c>
      <c r="R81" s="1" t="b">
        <v>0</v>
      </c>
      <c r="S81" s="8" t="b">
        <v>0</v>
      </c>
      <c r="T81" s="8" t="b">
        <f t="shared" si="4"/>
        <v>0</v>
      </c>
    </row>
    <row r="82" spans="1:26">
      <c r="A82" s="8">
        <v>80</v>
      </c>
      <c r="B82" s="1" t="s">
        <v>290</v>
      </c>
      <c r="C82" s="1" t="s">
        <v>289</v>
      </c>
      <c r="D82" s="8" t="str">
        <f t="shared" si="3"/>
        <v>dronology: an incubator for cyber-physical system research</v>
      </c>
      <c r="E82" s="1" t="s">
        <v>291</v>
      </c>
      <c r="F82" s="1">
        <v>2018</v>
      </c>
      <c r="G82" s="3" t="s">
        <v>338</v>
      </c>
      <c r="H82" s="8" t="s">
        <v>229</v>
      </c>
      <c r="I82" s="1" t="b">
        <v>1</v>
      </c>
      <c r="J82" s="1" t="b">
        <v>1</v>
      </c>
      <c r="K82" s="1" t="b">
        <v>1</v>
      </c>
      <c r="L82" s="1" t="b">
        <v>0</v>
      </c>
      <c r="M82" s="1" t="b">
        <v>0</v>
      </c>
      <c r="N82" s="1" t="b">
        <v>1</v>
      </c>
      <c r="O82" s="1" t="b">
        <v>1</v>
      </c>
      <c r="P82" s="1" t="b">
        <v>0</v>
      </c>
      <c r="Q82" s="1" t="b">
        <v>1</v>
      </c>
      <c r="R82" s="1" t="b">
        <v>0</v>
      </c>
      <c r="S82" s="8" t="b">
        <v>0</v>
      </c>
      <c r="T82" s="8" t="b">
        <f t="shared" si="4"/>
        <v>0</v>
      </c>
    </row>
    <row r="83" spans="1:26">
      <c r="A83" s="8">
        <v>81</v>
      </c>
      <c r="B83" s="1" t="s">
        <v>293</v>
      </c>
      <c r="C83" s="1" t="s">
        <v>292</v>
      </c>
      <c r="D83" s="8" t="str">
        <f t="shared" si="3"/>
        <v>mrubis: an exemplar for model-based architectural self-healing and self-optimization</v>
      </c>
      <c r="E83" s="1" t="s">
        <v>16</v>
      </c>
      <c r="F83" s="1">
        <v>2018</v>
      </c>
      <c r="G83" s="3" t="s">
        <v>339</v>
      </c>
      <c r="H83" s="8" t="s">
        <v>229</v>
      </c>
      <c r="I83" s="1" t="b">
        <v>1</v>
      </c>
      <c r="J83" s="1" t="b">
        <v>1</v>
      </c>
      <c r="K83" s="1" t="b">
        <v>1</v>
      </c>
      <c r="L83" s="1" t="b">
        <v>0</v>
      </c>
      <c r="M83" s="1" t="b">
        <v>0</v>
      </c>
      <c r="N83" s="1" t="b">
        <v>0</v>
      </c>
      <c r="O83" s="1" t="b">
        <v>1</v>
      </c>
      <c r="P83" s="1" t="b">
        <v>0</v>
      </c>
      <c r="Q83" s="1" t="b">
        <v>0</v>
      </c>
      <c r="R83" s="1" t="b">
        <v>0</v>
      </c>
      <c r="S83" s="8" t="b">
        <v>0</v>
      </c>
      <c r="T83" s="8" t="b">
        <f t="shared" si="4"/>
        <v>0</v>
      </c>
    </row>
    <row r="84" spans="1:26">
      <c r="A84" s="8">
        <v>82</v>
      </c>
      <c r="B84" s="1" t="s">
        <v>296</v>
      </c>
      <c r="C84" s="1" t="s">
        <v>294</v>
      </c>
      <c r="D84" s="8" t="str">
        <f t="shared" si="3"/>
        <v>monitoring cps at runtime - a case study in the uav domain</v>
      </c>
      <c r="E84" s="1" t="s">
        <v>295</v>
      </c>
      <c r="F84" s="1">
        <v>2018</v>
      </c>
      <c r="G84" s="3" t="s">
        <v>340</v>
      </c>
      <c r="H84" s="8" t="s">
        <v>229</v>
      </c>
      <c r="I84" s="1" t="b">
        <v>1</v>
      </c>
      <c r="J84" s="1" t="b">
        <v>1</v>
      </c>
      <c r="K84" s="1" t="b">
        <v>1</v>
      </c>
      <c r="L84" s="1" t="b">
        <v>0</v>
      </c>
      <c r="M84" s="1" t="b">
        <v>0</v>
      </c>
      <c r="N84" s="1" t="b">
        <v>0</v>
      </c>
      <c r="O84" s="1" t="b">
        <v>0</v>
      </c>
      <c r="P84" s="1" t="b">
        <v>0</v>
      </c>
      <c r="Q84" s="1" t="b">
        <v>0</v>
      </c>
      <c r="R84" s="1" t="b">
        <v>0</v>
      </c>
      <c r="S84" s="8" t="b">
        <v>0</v>
      </c>
      <c r="T84" s="8" t="b">
        <f t="shared" si="4"/>
        <v>0</v>
      </c>
    </row>
    <row r="85" spans="1:26">
      <c r="A85" s="8">
        <v>83</v>
      </c>
      <c r="B85" s="1" t="s">
        <v>299</v>
      </c>
      <c r="C85" s="1" t="s">
        <v>297</v>
      </c>
      <c r="D85" s="8" t="str">
        <f t="shared" si="3"/>
        <v>extraction of probabilistic behaviour models based on contexts</v>
      </c>
      <c r="E85" s="1" t="s">
        <v>298</v>
      </c>
      <c r="F85" s="1">
        <v>2018</v>
      </c>
      <c r="G85" s="3" t="s">
        <v>341</v>
      </c>
      <c r="H85" s="8" t="s">
        <v>229</v>
      </c>
      <c r="I85" s="1" t="b">
        <v>1</v>
      </c>
      <c r="J85" s="1" t="b">
        <v>1</v>
      </c>
      <c r="K85" s="1" t="b">
        <v>1</v>
      </c>
      <c r="L85" s="1" t="b">
        <v>1</v>
      </c>
      <c r="M85" s="1" t="b">
        <v>0</v>
      </c>
      <c r="N85" s="1" t="b">
        <v>0</v>
      </c>
      <c r="O85" s="1" t="b">
        <v>0</v>
      </c>
      <c r="P85" s="1" t="b">
        <v>0</v>
      </c>
      <c r="Q85" s="1" t="b">
        <v>0</v>
      </c>
      <c r="R85" s="1" t="b">
        <v>0</v>
      </c>
      <c r="S85" s="8" t="b">
        <v>0</v>
      </c>
      <c r="T85" s="8" t="b">
        <f t="shared" si="4"/>
        <v>1</v>
      </c>
      <c r="U85" s="1" t="s">
        <v>17</v>
      </c>
      <c r="V85" s="1" t="s">
        <v>229</v>
      </c>
      <c r="W85" s="1" t="s">
        <v>17</v>
      </c>
      <c r="Y85" s="8" t="s">
        <v>204</v>
      </c>
      <c r="Z85" s="8" t="s">
        <v>204</v>
      </c>
    </row>
    <row r="86" spans="1:26">
      <c r="A86" s="8">
        <v>84</v>
      </c>
      <c r="B86" s="1" t="s">
        <v>301</v>
      </c>
      <c r="C86" s="1" t="s">
        <v>300</v>
      </c>
      <c r="D86" s="8" t="str">
        <f t="shared" si="3"/>
        <v>a compositional approach for reliable adaptation of track-based traffic control systems at runtime</v>
      </c>
      <c r="F86" s="1">
        <v>2019</v>
      </c>
      <c r="G86" s="3" t="s">
        <v>342</v>
      </c>
      <c r="H86" s="8" t="s">
        <v>229</v>
      </c>
      <c r="I86" s="1" t="b">
        <v>1</v>
      </c>
      <c r="J86" s="1" t="b">
        <v>0</v>
      </c>
      <c r="K86" s="1" t="b">
        <v>1</v>
      </c>
      <c r="L86" s="1" t="b">
        <v>1</v>
      </c>
      <c r="M86" s="1" t="b">
        <v>0</v>
      </c>
      <c r="N86" s="1" t="b">
        <v>0</v>
      </c>
      <c r="O86" s="1" t="b">
        <v>0</v>
      </c>
      <c r="P86" s="1" t="b">
        <v>0</v>
      </c>
      <c r="Q86" s="1" t="b">
        <v>1</v>
      </c>
      <c r="R86" s="1" t="b">
        <v>0</v>
      </c>
      <c r="S86" s="8" t="b">
        <v>0</v>
      </c>
      <c r="T86" s="8" t="b">
        <f t="shared" si="4"/>
        <v>0</v>
      </c>
    </row>
    <row r="87" spans="1:26">
      <c r="A87" s="8">
        <v>85</v>
      </c>
      <c r="B87" s="1" t="s">
        <v>303</v>
      </c>
      <c r="C87" s="1" t="s">
        <v>302</v>
      </c>
      <c r="D87" s="8" t="str">
        <f t="shared" si="3"/>
        <v>reasoning from first principles for self-adaptive and autonomous systems</v>
      </c>
      <c r="E87" s="1" t="s">
        <v>275</v>
      </c>
      <c r="F87" s="1">
        <v>2019</v>
      </c>
      <c r="G87" s="3" t="s">
        <v>343</v>
      </c>
      <c r="H87" s="8" t="s">
        <v>229</v>
      </c>
      <c r="I87" s="1" t="b">
        <v>1</v>
      </c>
      <c r="J87" s="1" t="b">
        <v>1</v>
      </c>
      <c r="K87" s="1" t="b">
        <v>1</v>
      </c>
      <c r="L87" s="1" t="b">
        <v>0</v>
      </c>
      <c r="M87" s="1" t="b">
        <v>0</v>
      </c>
      <c r="N87" s="1" t="b">
        <v>0</v>
      </c>
      <c r="O87" s="1" t="b">
        <v>0</v>
      </c>
      <c r="P87" s="1" t="b">
        <v>0</v>
      </c>
      <c r="Q87" s="1" t="b">
        <v>0</v>
      </c>
      <c r="R87" s="1" t="b">
        <v>0</v>
      </c>
      <c r="S87" s="8" t="b">
        <v>0</v>
      </c>
      <c r="T87" s="8" t="b">
        <f t="shared" si="4"/>
        <v>0</v>
      </c>
      <c r="Y87" s="8"/>
      <c r="Z87" s="8"/>
    </row>
    <row r="88" spans="1:26">
      <c r="A88" s="8">
        <v>86</v>
      </c>
      <c r="B88" s="1" t="s">
        <v>346</v>
      </c>
      <c r="C88" s="8" t="s">
        <v>344</v>
      </c>
      <c r="D88" s="8" t="str">
        <f t="shared" si="3"/>
        <v>software evolution rules with condition constrains to support component type matching based on bigraph</v>
      </c>
      <c r="E88" s="1" t="s">
        <v>347</v>
      </c>
      <c r="F88" s="1">
        <v>2018</v>
      </c>
      <c r="G88" s="3" t="s">
        <v>345</v>
      </c>
      <c r="H88" s="8" t="s">
        <v>229</v>
      </c>
      <c r="I88" s="1" t="b">
        <v>1</v>
      </c>
      <c r="J88" s="1" t="b">
        <v>1</v>
      </c>
      <c r="K88" s="1" t="b">
        <v>1</v>
      </c>
      <c r="L88" s="1" t="b">
        <v>0</v>
      </c>
      <c r="M88" s="1" t="b">
        <v>0</v>
      </c>
      <c r="N88" s="1" t="b">
        <v>0</v>
      </c>
      <c r="O88" s="1" t="b">
        <v>0</v>
      </c>
      <c r="P88" s="1" t="b">
        <v>0</v>
      </c>
      <c r="Q88" s="1" t="b">
        <v>0</v>
      </c>
      <c r="R88" s="1" t="b">
        <v>0</v>
      </c>
      <c r="S88" s="8" t="b">
        <v>0</v>
      </c>
      <c r="T88" s="8" t="b">
        <f t="shared" si="4"/>
        <v>0</v>
      </c>
      <c r="X88" s="1" t="s">
        <v>510</v>
      </c>
      <c r="Y88" s="8"/>
      <c r="Z88" s="8"/>
    </row>
    <row r="89" spans="1:26">
      <c r="A89" s="8">
        <v>87</v>
      </c>
      <c r="B89" s="1" t="s">
        <v>349</v>
      </c>
      <c r="C89" s="1" t="s">
        <v>348</v>
      </c>
      <c r="D89" s="8" t="str">
        <f t="shared" si="3"/>
        <v>towards a taxonomy of software change</v>
      </c>
      <c r="E89" s="1" t="s">
        <v>350</v>
      </c>
      <c r="F89" s="1">
        <v>2005</v>
      </c>
      <c r="G89" s="3" t="s">
        <v>445</v>
      </c>
      <c r="H89" s="8" t="s">
        <v>229</v>
      </c>
      <c r="I89" s="1" t="b">
        <v>1</v>
      </c>
      <c r="J89" s="1" t="b">
        <v>1</v>
      </c>
      <c r="K89" s="1" t="b">
        <v>1</v>
      </c>
      <c r="L89" s="1" t="b">
        <v>0</v>
      </c>
      <c r="M89" s="1" t="b">
        <v>0</v>
      </c>
      <c r="N89" s="1" t="b">
        <v>0</v>
      </c>
      <c r="O89" s="1" t="b">
        <v>0</v>
      </c>
      <c r="P89" s="1" t="b">
        <v>0</v>
      </c>
      <c r="Q89" s="1" t="b">
        <v>0</v>
      </c>
      <c r="R89" s="1" t="b">
        <v>0</v>
      </c>
      <c r="S89" s="8" t="b">
        <v>0</v>
      </c>
      <c r="T89" s="8" t="b">
        <f t="shared" si="4"/>
        <v>0</v>
      </c>
    </row>
    <row r="90" spans="1:26">
      <c r="A90" s="8">
        <v>88</v>
      </c>
      <c r="B90" s="1" t="s">
        <v>351</v>
      </c>
      <c r="C90" s="1" t="s">
        <v>443</v>
      </c>
      <c r="D90" s="8" t="str">
        <f t="shared" si="3"/>
        <v>self-adaptive software: landscape and research challenges</v>
      </c>
      <c r="E90" s="1" t="s">
        <v>40</v>
      </c>
      <c r="F90" s="1">
        <v>2009</v>
      </c>
      <c r="G90" s="3" t="s">
        <v>444</v>
      </c>
      <c r="H90" s="8" t="s">
        <v>229</v>
      </c>
      <c r="I90" s="1" t="b">
        <v>1</v>
      </c>
      <c r="J90" s="1" t="b">
        <v>1</v>
      </c>
      <c r="K90" s="1" t="b">
        <v>1</v>
      </c>
      <c r="L90" s="1" t="b">
        <v>0</v>
      </c>
      <c r="M90" s="1" t="b">
        <v>0</v>
      </c>
      <c r="N90" s="1" t="b">
        <v>0</v>
      </c>
      <c r="O90" s="1" t="b">
        <v>0</v>
      </c>
      <c r="P90" s="1" t="b">
        <v>1</v>
      </c>
      <c r="Q90" s="1" t="b">
        <v>0</v>
      </c>
      <c r="R90" s="1" t="b">
        <v>0</v>
      </c>
      <c r="S90" s="8" t="b">
        <v>0</v>
      </c>
      <c r="T90" s="8" t="b">
        <f t="shared" si="4"/>
        <v>0</v>
      </c>
    </row>
    <row r="91" spans="1:26">
      <c r="A91" s="8">
        <v>89</v>
      </c>
      <c r="B91" s="1" t="s">
        <v>352</v>
      </c>
      <c r="C91" s="1" t="s">
        <v>446</v>
      </c>
      <c r="D91" s="8" t="str">
        <f t="shared" si="3"/>
        <v>software engineering for self-adaptive systems: a research roadmap</v>
      </c>
      <c r="E91" s="1" t="s">
        <v>325</v>
      </c>
      <c r="F91" s="1">
        <v>2009</v>
      </c>
      <c r="G91" s="3" t="s">
        <v>449</v>
      </c>
      <c r="H91" s="8" t="s">
        <v>229</v>
      </c>
      <c r="I91" s="1" t="b">
        <v>1</v>
      </c>
      <c r="J91" s="1" t="b">
        <v>1</v>
      </c>
      <c r="K91" s="1" t="b">
        <v>1</v>
      </c>
      <c r="L91" s="1" t="b">
        <v>0</v>
      </c>
      <c r="M91" s="1" t="b">
        <v>0</v>
      </c>
      <c r="N91" s="1" t="b">
        <v>0</v>
      </c>
      <c r="O91" s="1" t="b">
        <v>0</v>
      </c>
      <c r="P91" s="1" t="b">
        <v>1</v>
      </c>
      <c r="Q91" s="1" t="b">
        <v>0</v>
      </c>
      <c r="R91" s="1" t="b">
        <v>0</v>
      </c>
      <c r="S91" s="8" t="b">
        <v>0</v>
      </c>
      <c r="T91" s="8" t="b">
        <f t="shared" si="4"/>
        <v>0</v>
      </c>
    </row>
    <row r="92" spans="1:26">
      <c r="A92" s="8">
        <v>90</v>
      </c>
      <c r="B92" s="1" t="s">
        <v>353</v>
      </c>
      <c r="C92" s="1" t="s">
        <v>354</v>
      </c>
      <c r="D92" s="8" t="str">
        <f t="shared" si="3"/>
        <v>claims and supporting evidence for self-adaptive systems: a literature study</v>
      </c>
      <c r="E92" s="1" t="s">
        <v>16</v>
      </c>
      <c r="F92" s="1">
        <v>2012</v>
      </c>
      <c r="G92" s="3" t="s">
        <v>450</v>
      </c>
      <c r="H92" s="8" t="s">
        <v>229</v>
      </c>
      <c r="I92" s="1" t="b">
        <v>1</v>
      </c>
      <c r="J92" s="1" t="b">
        <v>1</v>
      </c>
      <c r="K92" s="1" t="b">
        <v>1</v>
      </c>
      <c r="L92" s="1" t="b">
        <v>0</v>
      </c>
      <c r="M92" s="1" t="b">
        <v>0</v>
      </c>
      <c r="N92" s="1" t="b">
        <v>0</v>
      </c>
      <c r="O92" s="1" t="b">
        <v>0</v>
      </c>
      <c r="P92" s="1" t="b">
        <v>1</v>
      </c>
      <c r="Q92" s="1" t="b">
        <v>0</v>
      </c>
      <c r="R92" s="1" t="b">
        <v>0</v>
      </c>
      <c r="S92" s="8" t="b">
        <v>0</v>
      </c>
      <c r="T92" s="8" t="b">
        <f t="shared" si="4"/>
        <v>0</v>
      </c>
    </row>
    <row r="93" spans="1:26">
      <c r="A93" s="8">
        <v>91</v>
      </c>
      <c r="B93" s="1" t="s">
        <v>355</v>
      </c>
      <c r="C93" s="1" t="s">
        <v>447</v>
      </c>
      <c r="D93" s="8" t="str">
        <f t="shared" si="3"/>
        <v>software engineering for self-adaptive systems: a second research roadmap</v>
      </c>
      <c r="E93" s="1" t="s">
        <v>325</v>
      </c>
      <c r="F93" s="1">
        <v>2013</v>
      </c>
      <c r="G93" s="3" t="s">
        <v>322</v>
      </c>
      <c r="H93" s="8" t="s">
        <v>229</v>
      </c>
      <c r="I93" s="1" t="b">
        <v>1</v>
      </c>
      <c r="M93" s="1" t="b">
        <v>0</v>
      </c>
      <c r="S93" s="8" t="b">
        <v>1</v>
      </c>
      <c r="T93" s="8" t="b">
        <f t="shared" si="4"/>
        <v>0</v>
      </c>
    </row>
    <row r="94" spans="1:26">
      <c r="A94" s="8">
        <v>92</v>
      </c>
      <c r="B94" s="1" t="s">
        <v>356</v>
      </c>
      <c r="C94" s="1" t="s">
        <v>357</v>
      </c>
      <c r="D94" s="8" t="str">
        <f t="shared" si="3"/>
        <v>trap/j: transparent generation of adaptable java programs</v>
      </c>
      <c r="E94" s="1" t="s">
        <v>358</v>
      </c>
      <c r="F94" s="1">
        <v>2004</v>
      </c>
      <c r="G94" s="3" t="s">
        <v>451</v>
      </c>
      <c r="H94" s="8" t="s">
        <v>229</v>
      </c>
      <c r="I94" s="1" t="b">
        <v>1</v>
      </c>
      <c r="J94" s="1" t="b">
        <v>1</v>
      </c>
      <c r="K94" s="1" t="b">
        <v>1</v>
      </c>
      <c r="L94" s="1" t="b">
        <v>0</v>
      </c>
      <c r="M94" s="1" t="b">
        <v>0</v>
      </c>
      <c r="N94" s="1" t="b">
        <v>0</v>
      </c>
      <c r="O94" s="1" t="b">
        <v>0</v>
      </c>
      <c r="P94" s="1" t="b">
        <v>0</v>
      </c>
      <c r="Q94" s="1" t="b">
        <v>0</v>
      </c>
      <c r="R94" s="1" t="b">
        <v>0</v>
      </c>
      <c r="S94" s="8" t="b">
        <v>0</v>
      </c>
      <c r="T94" s="8" t="b">
        <f t="shared" si="4"/>
        <v>0</v>
      </c>
      <c r="X94" s="1" t="s">
        <v>511</v>
      </c>
    </row>
    <row r="95" spans="1:26">
      <c r="A95" s="8">
        <v>93</v>
      </c>
      <c r="B95" s="1" t="s">
        <v>359</v>
      </c>
      <c r="C95" s="1" t="s">
        <v>452</v>
      </c>
      <c r="D95" s="8" t="str">
        <f t="shared" si="3"/>
        <v>jac: a flexible solution for aspect-oriented programming in java</v>
      </c>
      <c r="E95" s="1" t="s">
        <v>360</v>
      </c>
      <c r="F95" s="1">
        <v>2001</v>
      </c>
      <c r="G95" s="3" t="s">
        <v>453</v>
      </c>
      <c r="H95" s="8" t="s">
        <v>229</v>
      </c>
      <c r="I95" s="1" t="b">
        <v>1</v>
      </c>
      <c r="J95" s="1" t="b">
        <v>1</v>
      </c>
      <c r="K95" s="1" t="b">
        <v>1</v>
      </c>
      <c r="L95" s="1" t="b">
        <v>0</v>
      </c>
      <c r="M95" s="1" t="b">
        <v>0</v>
      </c>
      <c r="N95" s="1" t="b">
        <v>0</v>
      </c>
      <c r="O95" s="1" t="b">
        <v>0</v>
      </c>
      <c r="P95" s="1" t="b">
        <v>0</v>
      </c>
      <c r="Q95" s="1" t="b">
        <v>0</v>
      </c>
      <c r="R95" s="1" t="b">
        <v>0</v>
      </c>
      <c r="S95" s="8" t="b">
        <v>0</v>
      </c>
      <c r="T95" s="8" t="b">
        <f t="shared" si="4"/>
        <v>0</v>
      </c>
      <c r="Y95" s="8"/>
      <c r="Z95" s="8"/>
    </row>
    <row r="96" spans="1:26">
      <c r="A96" s="8">
        <v>94</v>
      </c>
      <c r="B96" s="1" t="s">
        <v>361</v>
      </c>
      <c r="C96" s="1" t="s">
        <v>454</v>
      </c>
      <c r="D96" s="8" t="str">
        <f t="shared" si="3"/>
        <v>a framework for policy driven auto-adaptive systems using dynamic framed aspects</v>
      </c>
      <c r="E96" s="1" t="s">
        <v>362</v>
      </c>
      <c r="F96" s="1">
        <v>2006</v>
      </c>
      <c r="G96" s="3" t="s">
        <v>455</v>
      </c>
      <c r="H96" s="8" t="s">
        <v>229</v>
      </c>
      <c r="I96" s="1" t="b">
        <v>1</v>
      </c>
      <c r="J96" s="1" t="b">
        <v>1</v>
      </c>
      <c r="K96" s="1" t="b">
        <v>1</v>
      </c>
      <c r="L96" s="1" t="b">
        <v>1</v>
      </c>
      <c r="M96" s="1" t="b">
        <v>0</v>
      </c>
      <c r="N96" s="1" t="b">
        <v>0</v>
      </c>
      <c r="O96" s="1" t="b">
        <v>0</v>
      </c>
      <c r="P96" s="1" t="b">
        <v>0</v>
      </c>
      <c r="Q96" s="1" t="b">
        <v>0</v>
      </c>
      <c r="R96" s="1" t="b">
        <v>0</v>
      </c>
      <c r="S96" s="8" t="b">
        <v>0</v>
      </c>
      <c r="T96" s="8" t="b">
        <f t="shared" si="4"/>
        <v>1</v>
      </c>
      <c r="U96" s="1" t="s">
        <v>229</v>
      </c>
      <c r="V96" s="1" t="s">
        <v>229</v>
      </c>
      <c r="W96" s="1" t="s">
        <v>17</v>
      </c>
      <c r="Y96" s="8" t="s">
        <v>204</v>
      </c>
      <c r="Z96" s="8" t="s">
        <v>204</v>
      </c>
    </row>
    <row r="97" spans="1:26">
      <c r="A97" s="8">
        <v>95</v>
      </c>
      <c r="B97" s="1" t="s">
        <v>363</v>
      </c>
      <c r="C97" s="1" t="s">
        <v>364</v>
      </c>
      <c r="D97" s="8" t="str">
        <f t="shared" si="3"/>
        <v>an aspect-oriented approach for developingself-adaptive fractal components</v>
      </c>
      <c r="E97" s="1" t="s">
        <v>365</v>
      </c>
      <c r="F97" s="1">
        <v>2006</v>
      </c>
      <c r="G97" s="3" t="s">
        <v>456</v>
      </c>
      <c r="H97" s="8" t="s">
        <v>229</v>
      </c>
      <c r="I97" s="1" t="b">
        <v>1</v>
      </c>
      <c r="J97" s="1" t="b">
        <v>1</v>
      </c>
      <c r="K97" s="1" t="b">
        <v>1</v>
      </c>
      <c r="L97" s="1" t="b">
        <v>1</v>
      </c>
      <c r="M97" s="1" t="b">
        <v>0</v>
      </c>
      <c r="N97" s="1" t="b">
        <v>0</v>
      </c>
      <c r="O97" s="1" t="b">
        <v>0</v>
      </c>
      <c r="P97" s="1" t="b">
        <v>0</v>
      </c>
      <c r="Q97" s="1" t="b">
        <v>0</v>
      </c>
      <c r="R97" s="1" t="b">
        <v>0</v>
      </c>
      <c r="S97" s="8" t="b">
        <v>0</v>
      </c>
      <c r="T97" s="8" t="b">
        <f t="shared" si="4"/>
        <v>1</v>
      </c>
      <c r="U97" s="1" t="s">
        <v>229</v>
      </c>
      <c r="V97" s="1" t="s">
        <v>225</v>
      </c>
      <c r="W97" s="1" t="s">
        <v>17</v>
      </c>
      <c r="Y97" s="8" t="s">
        <v>204</v>
      </c>
      <c r="Z97" s="8" t="s">
        <v>204</v>
      </c>
    </row>
    <row r="98" spans="1:26">
      <c r="A98" s="8">
        <v>96</v>
      </c>
      <c r="B98" s="1" t="s">
        <v>366</v>
      </c>
      <c r="C98" s="1" t="s">
        <v>457</v>
      </c>
      <c r="D98" s="8" t="str">
        <f t="shared" si="3"/>
        <v>a plug-in architecture for self-adaptive web service compositions</v>
      </c>
      <c r="E98" s="1" t="s">
        <v>367</v>
      </c>
      <c r="F98" s="1">
        <v>2009</v>
      </c>
      <c r="G98" s="3" t="s">
        <v>458</v>
      </c>
      <c r="H98" s="8" t="s">
        <v>229</v>
      </c>
      <c r="I98" s="1" t="b">
        <v>1</v>
      </c>
      <c r="J98" s="1" t="b">
        <v>1</v>
      </c>
      <c r="K98" s="1" t="b">
        <v>1</v>
      </c>
      <c r="L98" s="1" t="b">
        <v>1</v>
      </c>
      <c r="M98" s="1" t="b">
        <v>0</v>
      </c>
      <c r="N98" s="1" t="b">
        <v>0</v>
      </c>
      <c r="O98" s="1" t="b">
        <v>0</v>
      </c>
      <c r="P98" s="1" t="b">
        <v>0</v>
      </c>
      <c r="Q98" s="1" t="b">
        <v>0</v>
      </c>
      <c r="R98" s="1" t="b">
        <v>0</v>
      </c>
      <c r="S98" s="8" t="b">
        <v>0</v>
      </c>
      <c r="T98" s="8" t="b">
        <f t="shared" si="4"/>
        <v>1</v>
      </c>
      <c r="U98" s="1" t="s">
        <v>229</v>
      </c>
      <c r="V98" s="1" t="s">
        <v>225</v>
      </c>
      <c r="W98" s="1" t="s">
        <v>225</v>
      </c>
      <c r="Y98" s="8" t="s">
        <v>204</v>
      </c>
      <c r="Z98" s="8" t="s">
        <v>204</v>
      </c>
    </row>
    <row r="99" spans="1:26">
      <c r="A99" s="8">
        <v>97</v>
      </c>
      <c r="B99" s="1" t="s">
        <v>368</v>
      </c>
      <c r="C99" s="1" t="s">
        <v>459</v>
      </c>
      <c r="D99" s="8" t="str">
        <f t="shared" si="3"/>
        <v>weaving the fabric of the control loop through aspects</v>
      </c>
      <c r="E99" s="1" t="s">
        <v>369</v>
      </c>
      <c r="F99" s="1">
        <v>2010</v>
      </c>
      <c r="G99" s="3" t="s">
        <v>460</v>
      </c>
      <c r="H99" s="8" t="s">
        <v>229</v>
      </c>
      <c r="I99" s="1" t="b">
        <v>1</v>
      </c>
      <c r="J99" s="1" t="b">
        <v>1</v>
      </c>
      <c r="K99" s="1" t="b">
        <v>1</v>
      </c>
      <c r="L99" s="1" t="b">
        <v>0</v>
      </c>
      <c r="M99" s="1" t="b">
        <v>0</v>
      </c>
      <c r="N99" s="1" t="b">
        <v>0</v>
      </c>
      <c r="O99" s="1" t="b">
        <v>0</v>
      </c>
      <c r="P99" s="1" t="b">
        <v>0</v>
      </c>
      <c r="Q99" s="1" t="b">
        <v>0</v>
      </c>
      <c r="R99" s="1" t="b">
        <v>0</v>
      </c>
      <c r="S99" s="8" t="b">
        <v>0</v>
      </c>
      <c r="T99" s="8" t="b">
        <f t="shared" si="4"/>
        <v>0</v>
      </c>
    </row>
    <row r="100" spans="1:26">
      <c r="A100" s="8">
        <v>98</v>
      </c>
      <c r="B100" s="1" t="s">
        <v>370</v>
      </c>
      <c r="C100" s="1" t="s">
        <v>371</v>
      </c>
      <c r="D100" s="8" t="str">
        <f t="shared" si="3"/>
        <v>engineering adaptation with zanshin:an experience report</v>
      </c>
      <c r="E100" s="1" t="s">
        <v>16</v>
      </c>
      <c r="F100" s="1">
        <v>2013</v>
      </c>
      <c r="G100" s="3" t="s">
        <v>461</v>
      </c>
      <c r="H100" s="8" t="s">
        <v>229</v>
      </c>
      <c r="I100" s="1" t="b">
        <v>1</v>
      </c>
      <c r="J100" s="1" t="b">
        <v>1</v>
      </c>
      <c r="K100" s="1" t="b">
        <v>1</v>
      </c>
      <c r="L100" s="1" t="b">
        <v>0</v>
      </c>
      <c r="M100" s="1" t="b">
        <v>0</v>
      </c>
      <c r="N100" s="1" t="b">
        <v>0</v>
      </c>
      <c r="O100" s="1" t="b">
        <v>0</v>
      </c>
      <c r="P100" s="1" t="b">
        <v>0</v>
      </c>
      <c r="Q100" s="1" t="b">
        <v>0</v>
      </c>
      <c r="R100" s="1" t="b">
        <v>0</v>
      </c>
      <c r="S100" s="8" t="b">
        <v>0</v>
      </c>
      <c r="T100" s="8" t="b">
        <f t="shared" si="4"/>
        <v>0</v>
      </c>
    </row>
    <row r="101" spans="1:26">
      <c r="A101" s="8">
        <v>99</v>
      </c>
      <c r="B101" s="1" t="s">
        <v>372</v>
      </c>
      <c r="C101" s="1" t="s">
        <v>373</v>
      </c>
      <c r="D101" s="8" t="str">
        <f t="shared" si="3"/>
        <v>assured and correct dynamic update of controllers</v>
      </c>
      <c r="E101" s="1" t="s">
        <v>16</v>
      </c>
      <c r="F101" s="1">
        <v>2016</v>
      </c>
      <c r="G101" s="3" t="s">
        <v>462</v>
      </c>
      <c r="H101" s="8" t="s">
        <v>229</v>
      </c>
      <c r="I101" s="1" t="b">
        <v>1</v>
      </c>
      <c r="J101" s="1" t="b">
        <v>1</v>
      </c>
      <c r="K101" s="1" t="b">
        <v>1</v>
      </c>
      <c r="L101" s="1" t="b">
        <v>0</v>
      </c>
      <c r="M101" s="1" t="b">
        <v>0</v>
      </c>
      <c r="N101" s="1" t="b">
        <v>0</v>
      </c>
      <c r="O101" s="1" t="b">
        <v>0</v>
      </c>
      <c r="P101" s="1" t="b">
        <v>0</v>
      </c>
      <c r="Q101" s="1" t="b">
        <v>0</v>
      </c>
      <c r="R101" s="1" t="b">
        <v>0</v>
      </c>
      <c r="S101" s="8" t="b">
        <v>0</v>
      </c>
      <c r="T101" s="8" t="b">
        <f t="shared" si="4"/>
        <v>0</v>
      </c>
      <c r="Y101" s="8" t="s">
        <v>204</v>
      </c>
      <c r="Z101" s="8" t="s">
        <v>204</v>
      </c>
    </row>
    <row r="102" spans="1:26">
      <c r="A102" s="8">
        <v>100</v>
      </c>
      <c r="B102" s="1" t="s">
        <v>374</v>
      </c>
      <c r="C102" s="1" t="s">
        <v>463</v>
      </c>
      <c r="D102" s="8" t="str">
        <f t="shared" si="3"/>
        <v>a survey of formal methods in self-adaptive systems</v>
      </c>
      <c r="E102" s="1" t="s">
        <v>260</v>
      </c>
      <c r="F102" s="1">
        <v>2012</v>
      </c>
      <c r="H102" s="8" t="s">
        <v>229</v>
      </c>
      <c r="I102" s="1" t="b">
        <v>1</v>
      </c>
      <c r="M102" s="1" t="b">
        <v>0</v>
      </c>
      <c r="S102" s="8" t="b">
        <v>1</v>
      </c>
      <c r="T102" s="8" t="b">
        <f t="shared" si="4"/>
        <v>0</v>
      </c>
    </row>
    <row r="103" spans="1:26">
      <c r="A103" s="8">
        <v>101</v>
      </c>
      <c r="B103" s="1" t="s">
        <v>375</v>
      </c>
      <c r="C103" s="1" t="s">
        <v>376</v>
      </c>
      <c r="D103" s="8" t="str">
        <f t="shared" si="3"/>
        <v>modular verification of strongly invasive aspects</v>
      </c>
      <c r="E103" s="1" t="s">
        <v>377</v>
      </c>
      <c r="F103" s="1">
        <v>2009</v>
      </c>
      <c r="G103" s="3" t="s">
        <v>464</v>
      </c>
      <c r="H103" s="8" t="s">
        <v>229</v>
      </c>
      <c r="I103" s="1" t="b">
        <v>1</v>
      </c>
      <c r="J103" s="1" t="b">
        <v>1</v>
      </c>
      <c r="K103" s="1" t="b">
        <v>1</v>
      </c>
      <c r="L103" s="1" t="b">
        <v>0</v>
      </c>
      <c r="M103" s="1" t="b">
        <v>0</v>
      </c>
      <c r="N103" s="1" t="b">
        <v>0</v>
      </c>
      <c r="O103" s="1" t="b">
        <v>0</v>
      </c>
      <c r="P103" s="1" t="b">
        <v>0</v>
      </c>
      <c r="Q103" s="1" t="b">
        <v>0</v>
      </c>
      <c r="R103" s="1" t="b">
        <v>0</v>
      </c>
      <c r="S103" s="8" t="b">
        <v>0</v>
      </c>
      <c r="T103" s="8" t="b">
        <f t="shared" si="4"/>
        <v>0</v>
      </c>
    </row>
    <row r="104" spans="1:26">
      <c r="A104" s="8">
        <v>102</v>
      </c>
      <c r="B104" s="1" t="s">
        <v>378</v>
      </c>
      <c r="C104" s="1" t="s">
        <v>465</v>
      </c>
      <c r="D104" s="8" t="str">
        <f t="shared" si="3"/>
        <v>tele assistance: a self-adaptive service-based system examplar</v>
      </c>
      <c r="E104" s="1" t="s">
        <v>16</v>
      </c>
      <c r="F104" s="1">
        <v>2015</v>
      </c>
      <c r="H104" s="8" t="s">
        <v>229</v>
      </c>
      <c r="I104" s="1" t="b">
        <v>1</v>
      </c>
      <c r="M104" s="1" t="b">
        <v>0</v>
      </c>
      <c r="S104" s="8" t="b">
        <v>1</v>
      </c>
      <c r="T104" s="8" t="b">
        <f t="shared" si="4"/>
        <v>0</v>
      </c>
    </row>
    <row r="105" spans="1:26">
      <c r="A105" s="8">
        <v>103</v>
      </c>
      <c r="B105" s="1" t="s">
        <v>379</v>
      </c>
      <c r="C105" s="1" t="s">
        <v>466</v>
      </c>
      <c r="D105" s="8" t="str">
        <f t="shared" si="3"/>
        <v>the evolving philosopher problem: dynamic change management</v>
      </c>
      <c r="E105" s="1" t="s">
        <v>380</v>
      </c>
      <c r="F105" s="1">
        <v>1990</v>
      </c>
      <c r="G105" s="3" t="s">
        <v>467</v>
      </c>
      <c r="H105" s="8" t="s">
        <v>229</v>
      </c>
      <c r="I105" s="1" t="b">
        <v>1</v>
      </c>
      <c r="J105" s="1" t="b">
        <v>1</v>
      </c>
      <c r="K105" s="1" t="b">
        <v>1</v>
      </c>
      <c r="L105" s="1" t="b">
        <v>1</v>
      </c>
      <c r="M105" s="1" t="b">
        <v>0</v>
      </c>
      <c r="N105" s="1" t="b">
        <v>0</v>
      </c>
      <c r="O105" s="1" t="b">
        <v>0</v>
      </c>
      <c r="P105" s="1" t="b">
        <v>0</v>
      </c>
      <c r="Q105" s="1" t="b">
        <v>0</v>
      </c>
      <c r="R105" s="1" t="b">
        <v>0</v>
      </c>
      <c r="S105" s="8" t="b">
        <v>0</v>
      </c>
      <c r="T105" s="8" t="b">
        <f t="shared" si="4"/>
        <v>1</v>
      </c>
      <c r="U105" s="1" t="s">
        <v>17</v>
      </c>
      <c r="V105" s="1" t="s">
        <v>225</v>
      </c>
      <c r="W105" s="1" t="s">
        <v>225</v>
      </c>
      <c r="Y105" s="8" t="s">
        <v>204</v>
      </c>
      <c r="Z105" s="8" t="s">
        <v>204</v>
      </c>
    </row>
    <row r="106" spans="1:26">
      <c r="A106" s="8">
        <v>104</v>
      </c>
      <c r="B106" s="1" t="s">
        <v>381</v>
      </c>
      <c r="C106" s="1" t="s">
        <v>382</v>
      </c>
      <c r="D106" s="8" t="str">
        <f t="shared" si="3"/>
        <v>tranquility:a low disruptive alternative to quiescence for ensuring safe dynamicupdates</v>
      </c>
      <c r="E106" s="1" t="s">
        <v>380</v>
      </c>
      <c r="F106" s="1">
        <v>2007</v>
      </c>
      <c r="G106" s="3" t="s">
        <v>468</v>
      </c>
      <c r="H106" s="8" t="s">
        <v>229</v>
      </c>
      <c r="I106" s="1" t="b">
        <v>1</v>
      </c>
      <c r="J106" s="1" t="b">
        <v>1</v>
      </c>
      <c r="K106" s="1" t="b">
        <v>1</v>
      </c>
      <c r="L106" s="1" t="b">
        <v>0</v>
      </c>
      <c r="M106" s="1" t="b">
        <v>0</v>
      </c>
      <c r="N106" s="1" t="b">
        <v>0</v>
      </c>
      <c r="O106" s="1" t="b">
        <v>0</v>
      </c>
      <c r="P106" s="1" t="b">
        <v>0</v>
      </c>
      <c r="Q106" s="1" t="b">
        <v>0</v>
      </c>
      <c r="R106" s="1" t="b">
        <v>0</v>
      </c>
      <c r="S106" s="8" t="b">
        <v>0</v>
      </c>
      <c r="T106" s="8" t="b">
        <f t="shared" si="4"/>
        <v>0</v>
      </c>
    </row>
    <row r="107" spans="1:26">
      <c r="A107" s="8">
        <v>105</v>
      </c>
      <c r="B107" s="1" t="s">
        <v>383</v>
      </c>
      <c r="C107" s="1" t="s">
        <v>384</v>
      </c>
      <c r="D107" s="8" t="str">
        <f t="shared" si="3"/>
        <v>maude: specification and programming in rewriting logic</v>
      </c>
      <c r="E107" s="1" t="s">
        <v>385</v>
      </c>
      <c r="F107" s="1">
        <v>2002</v>
      </c>
      <c r="G107" s="3" t="s">
        <v>469</v>
      </c>
      <c r="H107" s="8" t="s">
        <v>229</v>
      </c>
      <c r="I107" s="1" t="b">
        <v>1</v>
      </c>
      <c r="J107" s="1" t="b">
        <v>1</v>
      </c>
      <c r="K107" s="1" t="b">
        <v>1</v>
      </c>
      <c r="L107" s="1" t="b">
        <v>0</v>
      </c>
      <c r="M107" s="1" t="b">
        <v>0</v>
      </c>
      <c r="N107" s="1" t="b">
        <v>0</v>
      </c>
      <c r="O107" s="1" t="b">
        <v>0</v>
      </c>
      <c r="P107" s="1" t="b">
        <v>0</v>
      </c>
      <c r="Q107" s="1" t="b">
        <v>0</v>
      </c>
      <c r="R107" s="1" t="b">
        <v>0</v>
      </c>
      <c r="S107" s="8" t="b">
        <v>0</v>
      </c>
      <c r="T107" s="8" t="b">
        <f t="shared" si="4"/>
        <v>0</v>
      </c>
    </row>
    <row r="108" spans="1:26">
      <c r="A108" s="8">
        <v>106</v>
      </c>
      <c r="B108" s="1" t="s">
        <v>386</v>
      </c>
      <c r="C108" s="1" t="s">
        <v>387</v>
      </c>
      <c r="D108" s="8" t="str">
        <f t="shared" si="3"/>
        <v>modelling and analyzing adaptive self-assembly strategies with maude</v>
      </c>
      <c r="E108" s="1" t="s">
        <v>388</v>
      </c>
      <c r="F108" s="1">
        <v>2015</v>
      </c>
      <c r="G108" s="3" t="s">
        <v>470</v>
      </c>
      <c r="H108" s="8" t="s">
        <v>229</v>
      </c>
      <c r="I108" s="1" t="b">
        <v>1</v>
      </c>
      <c r="J108" s="1" t="b">
        <v>1</v>
      </c>
      <c r="K108" s="1" t="b">
        <v>1</v>
      </c>
      <c r="L108" s="1" t="b">
        <v>1</v>
      </c>
      <c r="M108" s="1" t="b">
        <v>0</v>
      </c>
      <c r="N108" s="1" t="b">
        <v>0</v>
      </c>
      <c r="O108" s="1" t="b">
        <v>0</v>
      </c>
      <c r="P108" s="1" t="b">
        <v>0</v>
      </c>
      <c r="Q108" s="1" t="b">
        <v>0</v>
      </c>
      <c r="R108" s="1" t="b">
        <v>0</v>
      </c>
      <c r="S108" s="8" t="b">
        <v>0</v>
      </c>
      <c r="T108" s="10" t="b">
        <f t="shared" si="4"/>
        <v>1</v>
      </c>
      <c r="U108" s="1" t="s">
        <v>229</v>
      </c>
      <c r="V108" s="1" t="s">
        <v>229</v>
      </c>
      <c r="W108" s="1" t="s">
        <v>17</v>
      </c>
      <c r="Y108" s="8" t="s">
        <v>204</v>
      </c>
      <c r="Z108" s="8" t="s">
        <v>204</v>
      </c>
    </row>
    <row r="109" spans="1:26">
      <c r="A109" s="8">
        <v>107</v>
      </c>
      <c r="B109" s="1" t="s">
        <v>389</v>
      </c>
      <c r="C109" s="1" t="s">
        <v>390</v>
      </c>
      <c r="D109" s="8" t="str">
        <f t="shared" si="3"/>
        <v>model checking pervasive context-aware systems</v>
      </c>
      <c r="E109" s="1" t="s">
        <v>391</v>
      </c>
      <c r="F109" s="1">
        <v>2014</v>
      </c>
      <c r="G109" s="3" t="s">
        <v>471</v>
      </c>
      <c r="H109" s="8" t="s">
        <v>229</v>
      </c>
      <c r="I109" s="1" t="b">
        <v>1</v>
      </c>
      <c r="J109" s="1" t="b">
        <v>1</v>
      </c>
      <c r="K109" s="1" t="b">
        <v>1</v>
      </c>
      <c r="L109" s="1" t="b">
        <v>1</v>
      </c>
      <c r="M109" s="1" t="b">
        <v>0</v>
      </c>
      <c r="N109" s="1" t="b">
        <v>0</v>
      </c>
      <c r="O109" s="1" t="b">
        <v>0</v>
      </c>
      <c r="P109" s="1" t="b">
        <v>0</v>
      </c>
      <c r="Q109" s="1" t="b">
        <v>0</v>
      </c>
      <c r="R109" s="1" t="b">
        <v>0</v>
      </c>
      <c r="S109" s="8" t="b">
        <v>0</v>
      </c>
      <c r="T109" s="10" t="b">
        <f t="shared" si="4"/>
        <v>1</v>
      </c>
      <c r="U109" s="1" t="s">
        <v>225</v>
      </c>
      <c r="V109" s="1" t="s">
        <v>225</v>
      </c>
      <c r="W109" s="1" t="s">
        <v>17</v>
      </c>
      <c r="Y109" s="8" t="s">
        <v>204</v>
      </c>
      <c r="Z109" s="8" t="s">
        <v>204</v>
      </c>
    </row>
    <row r="110" spans="1:26">
      <c r="A110" s="8">
        <v>108</v>
      </c>
      <c r="B110" s="1" t="s">
        <v>392</v>
      </c>
      <c r="C110" s="1" t="s">
        <v>472</v>
      </c>
      <c r="D110" s="8" t="str">
        <f t="shared" si="3"/>
        <v>rewriting logic model of compositional abstraction of aspect-oriented software</v>
      </c>
      <c r="E110" s="1" t="s">
        <v>393</v>
      </c>
      <c r="F110" s="1">
        <v>2010</v>
      </c>
      <c r="G110" s="3" t="s">
        <v>473</v>
      </c>
      <c r="H110" s="8" t="s">
        <v>229</v>
      </c>
      <c r="I110" s="1" t="b">
        <v>1</v>
      </c>
      <c r="J110" s="1" t="b">
        <v>1</v>
      </c>
      <c r="K110" s="1" t="b">
        <v>1</v>
      </c>
      <c r="L110" s="1" t="b">
        <v>0</v>
      </c>
      <c r="M110" s="1" t="b">
        <v>0</v>
      </c>
      <c r="N110" s="1" t="b">
        <v>0</v>
      </c>
      <c r="O110" s="1" t="b">
        <v>0</v>
      </c>
      <c r="P110" s="1" t="b">
        <v>0</v>
      </c>
      <c r="Q110" s="1" t="b">
        <v>0</v>
      </c>
      <c r="R110" s="1" t="b">
        <v>0</v>
      </c>
      <c r="S110" s="8" t="b">
        <v>0</v>
      </c>
      <c r="T110" s="10" t="b">
        <f t="shared" si="4"/>
        <v>0</v>
      </c>
    </row>
    <row r="111" spans="1:26">
      <c r="A111" s="8">
        <v>109</v>
      </c>
      <c r="B111" s="1" t="s">
        <v>394</v>
      </c>
      <c r="C111" s="1" t="s">
        <v>474</v>
      </c>
      <c r="D111" s="8" t="str">
        <f t="shared" si="3"/>
        <v>prisma:towards quality, aspect oriented and dynamic software architectures</v>
      </c>
      <c r="E111" s="1" t="s">
        <v>395</v>
      </c>
      <c r="F111" s="1">
        <v>2003</v>
      </c>
      <c r="G111" s="3" t="s">
        <v>475</v>
      </c>
      <c r="H111" s="8" t="s">
        <v>229</v>
      </c>
      <c r="I111" s="1" t="b">
        <v>1</v>
      </c>
      <c r="J111" s="1" t="b">
        <v>1</v>
      </c>
      <c r="K111" s="1" t="b">
        <v>1</v>
      </c>
      <c r="L111" s="1" t="b">
        <v>0</v>
      </c>
      <c r="M111" s="1" t="b">
        <v>0</v>
      </c>
      <c r="N111" s="1" t="b">
        <v>0</v>
      </c>
      <c r="O111" s="1" t="b">
        <v>0</v>
      </c>
      <c r="P111" s="1" t="b">
        <v>0</v>
      </c>
      <c r="Q111" s="1" t="b">
        <v>0</v>
      </c>
      <c r="R111" s="1" t="b">
        <v>0</v>
      </c>
      <c r="S111" s="8" t="b">
        <v>0</v>
      </c>
      <c r="T111" s="10" t="b">
        <f t="shared" si="4"/>
        <v>0</v>
      </c>
    </row>
    <row r="112" spans="1:26">
      <c r="A112" s="8">
        <v>110</v>
      </c>
      <c r="B112" s="1" t="s">
        <v>397</v>
      </c>
      <c r="C112" s="1" t="s">
        <v>396</v>
      </c>
      <c r="D112" s="8" t="str">
        <f t="shared" si="3"/>
        <v>aspects at the right time</v>
      </c>
      <c r="E112" s="1" t="s">
        <v>362</v>
      </c>
      <c r="F112" s="1">
        <v>2007</v>
      </c>
      <c r="G112" s="3" t="s">
        <v>476</v>
      </c>
      <c r="H112" s="8" t="s">
        <v>229</v>
      </c>
      <c r="I112" s="1" t="b">
        <v>1</v>
      </c>
      <c r="J112" s="1" t="b">
        <v>1</v>
      </c>
      <c r="K112" s="1" t="b">
        <v>1</v>
      </c>
      <c r="L112" s="1" t="b">
        <v>0</v>
      </c>
      <c r="M112" s="1" t="b">
        <v>0</v>
      </c>
      <c r="N112" s="1" t="b">
        <v>0</v>
      </c>
      <c r="O112" s="1" t="b">
        <v>0</v>
      </c>
      <c r="P112" s="1" t="b">
        <v>0</v>
      </c>
      <c r="Q112" s="1" t="b">
        <v>0</v>
      </c>
      <c r="R112" s="1" t="b">
        <v>0</v>
      </c>
      <c r="S112" s="8" t="b">
        <v>0</v>
      </c>
      <c r="T112" s="10" t="b">
        <f t="shared" si="4"/>
        <v>0</v>
      </c>
    </row>
    <row r="113" spans="1:26">
      <c r="A113" s="8">
        <v>111</v>
      </c>
      <c r="B113" s="1" t="s">
        <v>398</v>
      </c>
      <c r="C113" s="1" t="s">
        <v>399</v>
      </c>
      <c r="D113" s="8" t="str">
        <f t="shared" si="3"/>
        <v>unifying design and runtime software adaptation using aspect models</v>
      </c>
      <c r="E113" s="1" t="s">
        <v>477</v>
      </c>
      <c r="F113" s="1">
        <v>2011</v>
      </c>
      <c r="G113" s="13" t="s">
        <v>478</v>
      </c>
      <c r="H113" s="8" t="s">
        <v>229</v>
      </c>
      <c r="I113" s="1" t="b">
        <v>1</v>
      </c>
      <c r="J113" s="1" t="b">
        <v>1</v>
      </c>
      <c r="K113" s="1" t="b">
        <v>1</v>
      </c>
      <c r="L113" s="1" t="b">
        <v>1</v>
      </c>
      <c r="M113" s="1" t="b">
        <v>0</v>
      </c>
      <c r="N113" s="1" t="b">
        <v>0</v>
      </c>
      <c r="O113" s="1" t="b">
        <v>0</v>
      </c>
      <c r="P113" s="1" t="b">
        <v>0</v>
      </c>
      <c r="Q113" s="1" t="b">
        <v>0</v>
      </c>
      <c r="R113" s="1" t="b">
        <v>0</v>
      </c>
      <c r="S113" s="8" t="b">
        <v>0</v>
      </c>
      <c r="T113" s="10" t="b">
        <f t="shared" si="4"/>
        <v>1</v>
      </c>
      <c r="U113" s="1" t="s">
        <v>229</v>
      </c>
      <c r="V113" s="1" t="s">
        <v>225</v>
      </c>
      <c r="W113" s="1" t="s">
        <v>225</v>
      </c>
      <c r="Y113" s="8" t="s">
        <v>204</v>
      </c>
      <c r="Z113" s="8" t="s">
        <v>204</v>
      </c>
    </row>
    <row r="114" spans="1:26">
      <c r="A114" s="8">
        <v>112</v>
      </c>
      <c r="B114" s="1" t="s">
        <v>479</v>
      </c>
      <c r="C114" s="1" t="s">
        <v>479</v>
      </c>
      <c r="D114" s="8" t="str">
        <f t="shared" si="3"/>
        <v>daop-adl: an architecture description language for dynamic component and aspect-based development</v>
      </c>
      <c r="E114" s="8" t="s">
        <v>480</v>
      </c>
      <c r="F114" s="1">
        <v>2005</v>
      </c>
      <c r="G114" s="3" t="s">
        <v>481</v>
      </c>
      <c r="H114" s="8" t="s">
        <v>229</v>
      </c>
      <c r="I114" s="1" t="b">
        <v>1</v>
      </c>
      <c r="J114" s="1" t="b">
        <v>1</v>
      </c>
      <c r="K114" s="1" t="b">
        <v>1</v>
      </c>
      <c r="L114" s="1" t="b">
        <v>1</v>
      </c>
      <c r="M114" s="1" t="b">
        <v>0</v>
      </c>
      <c r="N114" s="1" t="b">
        <v>0</v>
      </c>
      <c r="O114" s="1" t="b">
        <v>0</v>
      </c>
      <c r="P114" s="1" t="b">
        <v>0</v>
      </c>
      <c r="Q114" s="1" t="b">
        <v>0</v>
      </c>
      <c r="R114" s="1" t="b">
        <v>0</v>
      </c>
      <c r="S114" s="8" t="b">
        <v>0</v>
      </c>
      <c r="T114" s="10" t="b">
        <f t="shared" si="4"/>
        <v>1</v>
      </c>
      <c r="U114" s="1" t="s">
        <v>225</v>
      </c>
      <c r="V114" s="1" t="s">
        <v>225</v>
      </c>
      <c r="W114" s="1" t="s">
        <v>17</v>
      </c>
      <c r="Y114" s="8" t="s">
        <v>204</v>
      </c>
      <c r="Z114" s="8" t="s">
        <v>204</v>
      </c>
    </row>
    <row r="115" spans="1:26">
      <c r="A115" s="8">
        <v>113</v>
      </c>
      <c r="B115" s="1" t="s">
        <v>400</v>
      </c>
      <c r="C115" s="1" t="s">
        <v>512</v>
      </c>
      <c r="D115" s="8" t="str">
        <f t="shared" si="3"/>
        <v>software architecture evolution through dynamic aop</v>
      </c>
      <c r="E115" s="1" t="s">
        <v>401</v>
      </c>
      <c r="F115" s="1">
        <v>2004</v>
      </c>
      <c r="G115" s="3" t="s">
        <v>482</v>
      </c>
      <c r="H115" s="8" t="s">
        <v>229</v>
      </c>
      <c r="I115" s="1" t="b">
        <v>1</v>
      </c>
      <c r="J115" s="1" t="b">
        <v>1</v>
      </c>
      <c r="K115" s="1" t="b">
        <v>1</v>
      </c>
      <c r="L115" s="1" t="b">
        <v>1</v>
      </c>
      <c r="M115" s="1" t="b">
        <v>0</v>
      </c>
      <c r="N115" s="1" t="b">
        <v>0</v>
      </c>
      <c r="O115" s="1" t="b">
        <v>0</v>
      </c>
      <c r="P115" s="1" t="b">
        <v>0</v>
      </c>
      <c r="Q115" s="1" t="b">
        <v>0</v>
      </c>
      <c r="R115" s="1" t="b">
        <v>0</v>
      </c>
      <c r="S115" s="8" t="b">
        <v>0</v>
      </c>
      <c r="T115" s="10" t="b">
        <f t="shared" si="4"/>
        <v>1</v>
      </c>
      <c r="U115" s="1" t="s">
        <v>229</v>
      </c>
      <c r="V115" s="1" t="s">
        <v>229</v>
      </c>
      <c r="W115" s="1" t="s">
        <v>17</v>
      </c>
      <c r="Y115" s="8" t="s">
        <v>204</v>
      </c>
      <c r="Z115" s="8" t="s">
        <v>204</v>
      </c>
    </row>
    <row r="116" spans="1:26">
      <c r="A116" s="8">
        <v>114</v>
      </c>
      <c r="B116" s="1" t="s">
        <v>402</v>
      </c>
      <c r="C116" s="1" t="s">
        <v>483</v>
      </c>
      <c r="D116" s="8" t="str">
        <f t="shared" si="3"/>
        <v>property specification patterns for finite-state verification</v>
      </c>
      <c r="E116" s="1" t="s">
        <v>403</v>
      </c>
      <c r="F116" s="1">
        <v>1998</v>
      </c>
      <c r="G116" s="3" t="s">
        <v>484</v>
      </c>
      <c r="H116" s="8" t="s">
        <v>229</v>
      </c>
      <c r="I116" s="1" t="b">
        <v>1</v>
      </c>
      <c r="J116" s="1" t="b">
        <v>1</v>
      </c>
      <c r="K116" s="1" t="b">
        <v>1</v>
      </c>
      <c r="L116" s="1" t="b">
        <v>0</v>
      </c>
      <c r="M116" s="1" t="b">
        <v>0</v>
      </c>
      <c r="N116" s="1" t="b">
        <v>0</v>
      </c>
      <c r="O116" s="1" t="b">
        <v>0</v>
      </c>
      <c r="P116" s="1" t="b">
        <v>0</v>
      </c>
      <c r="Q116" s="1" t="b">
        <v>0</v>
      </c>
      <c r="R116" s="1" t="b">
        <v>0</v>
      </c>
      <c r="S116" s="8" t="b">
        <v>0</v>
      </c>
      <c r="T116" s="10" t="b">
        <f t="shared" si="4"/>
        <v>0</v>
      </c>
    </row>
    <row r="117" spans="1:26">
      <c r="A117" s="8">
        <v>115</v>
      </c>
      <c r="B117" s="8" t="s">
        <v>485</v>
      </c>
      <c r="C117" s="1" t="s">
        <v>404</v>
      </c>
      <c r="D117" s="8" t="str">
        <f t="shared" si="3"/>
        <v>patterns in property specifications for finite-state verification</v>
      </c>
      <c r="E117" s="1" t="s">
        <v>136</v>
      </c>
      <c r="F117" s="1">
        <v>1999</v>
      </c>
      <c r="G117" s="3" t="s">
        <v>486</v>
      </c>
      <c r="H117" s="8" t="s">
        <v>229</v>
      </c>
      <c r="I117" s="1" t="b">
        <v>1</v>
      </c>
      <c r="J117" s="1" t="b">
        <v>1</v>
      </c>
      <c r="K117" s="1" t="b">
        <v>1</v>
      </c>
      <c r="L117" s="1" t="b">
        <v>0</v>
      </c>
      <c r="M117" s="1" t="b">
        <v>0</v>
      </c>
      <c r="N117" s="1" t="b">
        <v>0</v>
      </c>
      <c r="O117" s="1" t="b">
        <v>0</v>
      </c>
      <c r="P117" s="1" t="b">
        <v>0</v>
      </c>
      <c r="Q117" s="1" t="b">
        <v>0</v>
      </c>
      <c r="R117" s="1" t="b">
        <v>0</v>
      </c>
      <c r="S117" s="8" t="b">
        <v>0</v>
      </c>
      <c r="T117" s="10" t="b">
        <f t="shared" si="4"/>
        <v>0</v>
      </c>
    </row>
    <row r="118" spans="1:26">
      <c r="A118" s="8">
        <v>116</v>
      </c>
      <c r="B118" s="1" t="s">
        <v>406</v>
      </c>
      <c r="C118" s="1" t="s">
        <v>405</v>
      </c>
      <c r="D118" s="8" t="str">
        <f t="shared" si="3"/>
        <v>the rewriting logic semantics project: a progress report</v>
      </c>
      <c r="E118" s="1" t="s">
        <v>487</v>
      </c>
      <c r="F118" s="1">
        <v>2011</v>
      </c>
      <c r="G118" s="3" t="s">
        <v>488</v>
      </c>
      <c r="H118" s="8" t="s">
        <v>229</v>
      </c>
      <c r="I118" s="1" t="b">
        <v>1</v>
      </c>
      <c r="J118" s="1" t="b">
        <v>1</v>
      </c>
      <c r="K118" s="1" t="b">
        <v>1</v>
      </c>
      <c r="L118" s="1" t="b">
        <v>0</v>
      </c>
      <c r="M118" s="1" t="b">
        <v>0</v>
      </c>
      <c r="N118" s="1" t="b">
        <v>0</v>
      </c>
      <c r="O118" s="1" t="b">
        <v>0</v>
      </c>
      <c r="P118" s="1" t="b">
        <v>1</v>
      </c>
      <c r="Q118" s="1" t="b">
        <v>0</v>
      </c>
      <c r="R118" s="1" t="b">
        <v>0</v>
      </c>
      <c r="S118" s="8" t="b">
        <v>0</v>
      </c>
      <c r="T118" s="10" t="b">
        <f t="shared" si="4"/>
        <v>0</v>
      </c>
    </row>
    <row r="119" spans="1:26">
      <c r="A119" s="8">
        <v>117</v>
      </c>
      <c r="B119" s="1" t="s">
        <v>407</v>
      </c>
      <c r="C119" s="1" t="s">
        <v>408</v>
      </c>
      <c r="D119" s="8" t="str">
        <f t="shared" si="3"/>
        <v>modular verification of dynamically adaptive systems</v>
      </c>
      <c r="E119" s="1" t="s">
        <v>409</v>
      </c>
      <c r="F119" s="1">
        <v>2009</v>
      </c>
      <c r="G119" s="3" t="s">
        <v>489</v>
      </c>
      <c r="H119" s="8" t="s">
        <v>229</v>
      </c>
      <c r="I119" s="1" t="b">
        <v>1</v>
      </c>
      <c r="J119" s="1" t="b">
        <v>1</v>
      </c>
      <c r="K119" s="1" t="b">
        <v>1</v>
      </c>
      <c r="L119" s="1" t="b">
        <v>1</v>
      </c>
      <c r="M119" s="1" t="b">
        <v>0</v>
      </c>
      <c r="N119" s="1" t="b">
        <v>0</v>
      </c>
      <c r="O119" s="1" t="b">
        <v>0</v>
      </c>
      <c r="P119" s="1" t="b">
        <v>0</v>
      </c>
      <c r="Q119" s="1" t="b">
        <v>0</v>
      </c>
      <c r="R119" s="1" t="b">
        <v>0</v>
      </c>
      <c r="S119" s="8" t="b">
        <v>0</v>
      </c>
      <c r="T119" s="10" t="b">
        <f t="shared" si="4"/>
        <v>1</v>
      </c>
      <c r="U119" s="1" t="s">
        <v>17</v>
      </c>
      <c r="V119" s="1" t="s">
        <v>17</v>
      </c>
      <c r="W119" s="1" t="s">
        <v>17</v>
      </c>
      <c r="Y119" s="8" t="s">
        <v>204</v>
      </c>
      <c r="Z119" s="8" t="s">
        <v>204</v>
      </c>
    </row>
    <row r="120" spans="1:26">
      <c r="A120" s="8">
        <v>118</v>
      </c>
      <c r="B120" s="1" t="s">
        <v>410</v>
      </c>
      <c r="C120" s="1" t="s">
        <v>411</v>
      </c>
      <c r="D120" s="8" t="str">
        <f t="shared" si="3"/>
        <v>a survey on engineering approaches for self-adaptive systems</v>
      </c>
      <c r="E120" s="1" t="s">
        <v>113</v>
      </c>
      <c r="F120" s="1">
        <v>2015</v>
      </c>
      <c r="G120" s="3" t="s">
        <v>490</v>
      </c>
      <c r="H120" s="8" t="s">
        <v>229</v>
      </c>
      <c r="I120" s="1" t="b">
        <v>1</v>
      </c>
      <c r="J120" s="1" t="b">
        <v>1</v>
      </c>
      <c r="K120" s="1" t="b">
        <v>1</v>
      </c>
      <c r="L120" s="1" t="b">
        <v>0</v>
      </c>
      <c r="M120" s="1" t="b">
        <v>0</v>
      </c>
      <c r="N120" s="1" t="b">
        <v>0</v>
      </c>
      <c r="O120" s="1" t="b">
        <v>0</v>
      </c>
      <c r="P120" s="1" t="b">
        <v>1</v>
      </c>
      <c r="Q120" s="1" t="b">
        <v>0</v>
      </c>
      <c r="R120" s="1" t="b">
        <v>0</v>
      </c>
      <c r="S120" s="8" t="b">
        <v>0</v>
      </c>
      <c r="T120" s="10" t="b">
        <f t="shared" si="4"/>
        <v>0</v>
      </c>
    </row>
    <row r="121" spans="1:26">
      <c r="A121" s="8">
        <v>119</v>
      </c>
      <c r="B121" s="1" t="s">
        <v>412</v>
      </c>
      <c r="C121" s="1" t="s">
        <v>413</v>
      </c>
      <c r="D121" s="8" t="str">
        <f t="shared" ref="D121:D184" si="5">TRIM(LOWER(C121))</f>
        <v>the macodo organization model for context-driven dynamic agent organizations</v>
      </c>
      <c r="E121" s="1" t="s">
        <v>40</v>
      </c>
      <c r="F121" s="1">
        <v>2010</v>
      </c>
      <c r="G121" s="3" t="s">
        <v>491</v>
      </c>
      <c r="H121" s="8" t="s">
        <v>229</v>
      </c>
      <c r="I121" s="1" t="b">
        <v>1</v>
      </c>
      <c r="J121" s="1" t="b">
        <v>1</v>
      </c>
      <c r="K121" s="1" t="b">
        <v>1</v>
      </c>
      <c r="L121" s="1" t="b">
        <v>1</v>
      </c>
      <c r="M121" s="1" t="b">
        <v>0</v>
      </c>
      <c r="N121" s="1" t="b">
        <v>0</v>
      </c>
      <c r="O121" s="1" t="b">
        <v>0</v>
      </c>
      <c r="P121" s="1" t="b">
        <v>0</v>
      </c>
      <c r="Q121" s="1" t="b">
        <v>0</v>
      </c>
      <c r="R121" s="1" t="b">
        <v>0</v>
      </c>
      <c r="S121" s="8" t="b">
        <v>0</v>
      </c>
      <c r="T121" s="10" t="b">
        <f t="shared" si="4"/>
        <v>1</v>
      </c>
      <c r="U121" s="1" t="s">
        <v>225</v>
      </c>
      <c r="V121" s="1" t="s">
        <v>225</v>
      </c>
      <c r="W121" s="1" t="s">
        <v>17</v>
      </c>
      <c r="Y121" s="8" t="s">
        <v>204</v>
      </c>
      <c r="Z121" s="8" t="s">
        <v>204</v>
      </c>
    </row>
    <row r="122" spans="1:26">
      <c r="A122" s="8">
        <v>120</v>
      </c>
      <c r="B122" s="1" t="s">
        <v>414</v>
      </c>
      <c r="C122" s="1" t="s">
        <v>415</v>
      </c>
      <c r="D122" s="8" t="str">
        <f t="shared" si="5"/>
        <v>activforms: active formal models for self-adaptation</v>
      </c>
      <c r="E122" s="1" t="s">
        <v>16</v>
      </c>
      <c r="F122" s="1">
        <v>2014</v>
      </c>
      <c r="H122" s="8" t="s">
        <v>229</v>
      </c>
      <c r="I122" s="1" t="b">
        <v>1</v>
      </c>
      <c r="M122" s="1" t="b">
        <v>0</v>
      </c>
      <c r="S122" s="8" t="b">
        <v>1</v>
      </c>
      <c r="T122" s="10" t="b">
        <f t="shared" si="4"/>
        <v>0</v>
      </c>
    </row>
    <row r="123" spans="1:26">
      <c r="A123" s="8">
        <v>121</v>
      </c>
      <c r="B123" s="1" t="s">
        <v>416</v>
      </c>
      <c r="C123" s="1" t="s">
        <v>417</v>
      </c>
      <c r="D123" s="8" t="str">
        <f t="shared" si="5"/>
        <v>dealing with non-functional re-quirements for adaptive systems via dynamic software product-lines</v>
      </c>
      <c r="E123" s="1" t="s">
        <v>16</v>
      </c>
      <c r="F123" s="1">
        <v>2013</v>
      </c>
      <c r="G123" s="3" t="s">
        <v>492</v>
      </c>
      <c r="H123" s="8" t="s">
        <v>229</v>
      </c>
      <c r="I123" s="1" t="b">
        <v>1</v>
      </c>
      <c r="J123" s="1" t="b">
        <v>1</v>
      </c>
      <c r="K123" s="1" t="b">
        <v>1</v>
      </c>
      <c r="L123" s="1" t="b">
        <v>1</v>
      </c>
      <c r="M123" s="1" t="b">
        <v>0</v>
      </c>
      <c r="N123" s="1" t="b">
        <v>0</v>
      </c>
      <c r="O123" s="1" t="b">
        <v>0</v>
      </c>
      <c r="P123" s="1" t="b">
        <v>0</v>
      </c>
      <c r="Q123" s="1" t="b">
        <v>0</v>
      </c>
      <c r="R123" s="1" t="b">
        <v>0</v>
      </c>
      <c r="S123" s="8" t="b">
        <v>0</v>
      </c>
      <c r="T123" s="10" t="b">
        <f t="shared" si="4"/>
        <v>1</v>
      </c>
      <c r="U123" s="1" t="s">
        <v>225</v>
      </c>
      <c r="V123" s="1" t="s">
        <v>17</v>
      </c>
      <c r="W123" s="1" t="s">
        <v>17</v>
      </c>
      <c r="Y123" s="8" t="s">
        <v>204</v>
      </c>
      <c r="Z123" s="8" t="s">
        <v>204</v>
      </c>
    </row>
    <row r="124" spans="1:26">
      <c r="A124" s="8">
        <v>122</v>
      </c>
      <c r="B124" s="1" t="s">
        <v>418</v>
      </c>
      <c r="C124" s="1" t="s">
        <v>419</v>
      </c>
      <c r="D124" s="8" t="str">
        <f t="shared" si="5"/>
        <v>managing non-functional uncertainty via model-driven adaptivity</v>
      </c>
      <c r="E124" s="1" t="s">
        <v>136</v>
      </c>
      <c r="F124" s="1">
        <v>2013</v>
      </c>
      <c r="G124" s="3" t="s">
        <v>493</v>
      </c>
      <c r="H124" s="8" t="s">
        <v>229</v>
      </c>
      <c r="I124" s="1" t="b">
        <v>1</v>
      </c>
      <c r="J124" s="1" t="b">
        <v>1</v>
      </c>
      <c r="K124" s="1" t="b">
        <v>1</v>
      </c>
      <c r="L124" s="1" t="b">
        <v>1</v>
      </c>
      <c r="M124" s="1" t="b">
        <v>0</v>
      </c>
      <c r="N124" s="1" t="b">
        <v>0</v>
      </c>
      <c r="O124" s="1" t="b">
        <v>0</v>
      </c>
      <c r="P124" s="1" t="b">
        <v>0</v>
      </c>
      <c r="Q124" s="1" t="b">
        <v>0</v>
      </c>
      <c r="R124" s="1" t="b">
        <v>0</v>
      </c>
      <c r="S124" s="8" t="b">
        <v>0</v>
      </c>
      <c r="T124" s="10" t="b">
        <f t="shared" si="4"/>
        <v>1</v>
      </c>
      <c r="U124" s="1" t="s">
        <v>225</v>
      </c>
      <c r="V124" s="1" t="s">
        <v>17</v>
      </c>
      <c r="W124" s="1" t="s">
        <v>17</v>
      </c>
      <c r="Y124" s="8" t="s">
        <v>204</v>
      </c>
      <c r="Z124" s="8" t="s">
        <v>204</v>
      </c>
    </row>
    <row r="125" spans="1:26">
      <c r="A125" s="8">
        <v>123</v>
      </c>
      <c r="B125" s="1" t="s">
        <v>420</v>
      </c>
      <c r="C125" s="1" t="s">
        <v>421</v>
      </c>
      <c r="D125" s="8" t="str">
        <f t="shared" si="5"/>
        <v>plasma: aplan-based layered architecture for software model-driven adaptation</v>
      </c>
      <c r="E125" s="1" t="s">
        <v>249</v>
      </c>
      <c r="F125" s="1">
        <v>2010</v>
      </c>
      <c r="G125" s="3" t="s">
        <v>494</v>
      </c>
      <c r="H125" s="8" t="s">
        <v>229</v>
      </c>
      <c r="I125" s="1" t="b">
        <v>1</v>
      </c>
      <c r="J125" s="1" t="b">
        <v>1</v>
      </c>
      <c r="K125" s="1" t="b">
        <v>1</v>
      </c>
      <c r="L125" s="1" t="b">
        <v>1</v>
      </c>
      <c r="M125" s="1" t="b">
        <v>0</v>
      </c>
      <c r="N125" s="1" t="b">
        <v>0</v>
      </c>
      <c r="O125" s="1" t="b">
        <v>0</v>
      </c>
      <c r="P125" s="1" t="b">
        <v>0</v>
      </c>
      <c r="Q125" s="1" t="b">
        <v>0</v>
      </c>
      <c r="R125" s="1" t="b">
        <v>0</v>
      </c>
      <c r="S125" s="8" t="b">
        <v>0</v>
      </c>
      <c r="T125" s="10" t="b">
        <f t="shared" si="4"/>
        <v>1</v>
      </c>
      <c r="U125" s="1" t="s">
        <v>225</v>
      </c>
      <c r="V125" s="1" t="s">
        <v>17</v>
      </c>
      <c r="W125" s="1" t="s">
        <v>17</v>
      </c>
      <c r="Y125" s="8" t="s">
        <v>204</v>
      </c>
      <c r="Z125" s="8" t="s">
        <v>204</v>
      </c>
    </row>
    <row r="126" spans="1:26">
      <c r="A126" s="8">
        <v>124</v>
      </c>
      <c r="B126" s="1" t="s">
        <v>422</v>
      </c>
      <c r="C126" s="1" t="s">
        <v>495</v>
      </c>
      <c r="D126" s="8" t="str">
        <f t="shared" si="5"/>
        <v>probabilistic verification at runtime for self-adaptive systems</v>
      </c>
      <c r="E126" s="1" t="s">
        <v>423</v>
      </c>
      <c r="F126" s="1">
        <v>2013</v>
      </c>
      <c r="G126" s="3" t="s">
        <v>496</v>
      </c>
      <c r="H126" s="8" t="s">
        <v>229</v>
      </c>
      <c r="I126" s="1" t="b">
        <v>1</v>
      </c>
      <c r="J126" s="1" t="b">
        <v>1</v>
      </c>
      <c r="K126" s="1" t="b">
        <v>1</v>
      </c>
      <c r="L126" s="1" t="b">
        <v>1</v>
      </c>
      <c r="M126" s="1" t="b">
        <v>0</v>
      </c>
      <c r="N126" s="1" t="b">
        <v>0</v>
      </c>
      <c r="O126" s="1" t="b">
        <v>0</v>
      </c>
      <c r="P126" s="1" t="b">
        <v>1</v>
      </c>
      <c r="Q126" s="1" t="b">
        <v>0</v>
      </c>
      <c r="R126" s="1" t="b">
        <v>0</v>
      </c>
      <c r="S126" s="8" t="b">
        <v>0</v>
      </c>
      <c r="T126" s="10" t="b">
        <f t="shared" si="4"/>
        <v>0</v>
      </c>
    </row>
    <row r="127" spans="1:26">
      <c r="A127" s="8">
        <v>125</v>
      </c>
      <c r="B127" s="1" t="s">
        <v>424</v>
      </c>
      <c r="C127" s="1" t="s">
        <v>425</v>
      </c>
      <c r="D127" s="8" t="str">
        <f t="shared" si="5"/>
        <v>a csp-based framework for the specification,verification, and implementation of adaptive system</v>
      </c>
      <c r="E127" s="1" t="s">
        <v>16</v>
      </c>
      <c r="F127" s="1">
        <v>2011</v>
      </c>
      <c r="G127" s="3" t="s">
        <v>497</v>
      </c>
      <c r="H127" s="8" t="s">
        <v>229</v>
      </c>
      <c r="I127" s="1" t="b">
        <v>1</v>
      </c>
      <c r="J127" s="1" t="b">
        <v>1</v>
      </c>
      <c r="K127" s="1" t="b">
        <v>1</v>
      </c>
      <c r="L127" s="1" t="b">
        <v>1</v>
      </c>
      <c r="M127" s="1" t="b">
        <v>0</v>
      </c>
      <c r="N127" s="1" t="b">
        <v>0</v>
      </c>
      <c r="O127" s="1" t="b">
        <v>0</v>
      </c>
      <c r="P127" s="1" t="b">
        <v>0</v>
      </c>
      <c r="Q127" s="1" t="b">
        <v>0</v>
      </c>
      <c r="R127" s="1" t="b">
        <v>0</v>
      </c>
      <c r="S127" s="8" t="b">
        <v>0</v>
      </c>
      <c r="T127" s="10" t="b">
        <f t="shared" si="4"/>
        <v>1</v>
      </c>
      <c r="U127" s="1" t="s">
        <v>225</v>
      </c>
      <c r="V127" s="1" t="s">
        <v>17</v>
      </c>
      <c r="W127" s="1" t="s">
        <v>17</v>
      </c>
      <c r="Y127" s="8" t="s">
        <v>204</v>
      </c>
      <c r="Z127" s="8" t="s">
        <v>204</v>
      </c>
    </row>
    <row r="128" spans="1:26">
      <c r="A128" s="8">
        <v>126</v>
      </c>
      <c r="B128" s="1" t="s">
        <v>426</v>
      </c>
      <c r="C128" s="1" t="s">
        <v>427</v>
      </c>
      <c r="D128" s="8" t="str">
        <f t="shared" si="5"/>
        <v>model checking adaptive software with featured transition systems</v>
      </c>
      <c r="E128" s="1" t="s">
        <v>423</v>
      </c>
      <c r="F128" s="1">
        <v>2013</v>
      </c>
      <c r="G128" s="3" t="s">
        <v>498</v>
      </c>
      <c r="H128" s="8" t="s">
        <v>229</v>
      </c>
      <c r="I128" s="1" t="b">
        <v>1</v>
      </c>
      <c r="J128" s="1" t="b">
        <v>1</v>
      </c>
      <c r="K128" s="1" t="b">
        <v>1</v>
      </c>
      <c r="L128" s="1" t="b">
        <v>1</v>
      </c>
      <c r="M128" s="1" t="b">
        <v>0</v>
      </c>
      <c r="N128" s="1" t="b">
        <v>0</v>
      </c>
      <c r="O128" s="1" t="b">
        <v>0</v>
      </c>
      <c r="P128" s="1" t="b">
        <v>0</v>
      </c>
      <c r="Q128" s="1" t="b">
        <v>0</v>
      </c>
      <c r="R128" s="1" t="b">
        <v>0</v>
      </c>
      <c r="S128" s="8" t="b">
        <v>0</v>
      </c>
      <c r="T128" s="10" t="b">
        <f t="shared" si="4"/>
        <v>1</v>
      </c>
      <c r="U128" s="1" t="s">
        <v>225</v>
      </c>
      <c r="V128" s="1" t="s">
        <v>225</v>
      </c>
      <c r="W128" s="1" t="s">
        <v>17</v>
      </c>
      <c r="Y128" s="8" t="s">
        <v>204</v>
      </c>
      <c r="Z128" s="8" t="s">
        <v>204</v>
      </c>
    </row>
    <row r="129" spans="1:30">
      <c r="A129" s="8">
        <v>127</v>
      </c>
      <c r="B129" s="1" t="s">
        <v>428</v>
      </c>
      <c r="C129" s="1" t="s">
        <v>509</v>
      </c>
      <c r="D129" s="8" t="str">
        <f t="shared" si="5"/>
        <v>taming dynamically adaptive systems using models and aspects</v>
      </c>
      <c r="E129" s="1" t="s">
        <v>136</v>
      </c>
      <c r="F129" s="1">
        <v>2009</v>
      </c>
      <c r="G129" s="3" t="s">
        <v>499</v>
      </c>
      <c r="H129" s="8" t="s">
        <v>229</v>
      </c>
      <c r="I129" s="1" t="b">
        <v>1</v>
      </c>
      <c r="J129" s="1" t="b">
        <v>1</v>
      </c>
      <c r="K129" s="1" t="b">
        <v>1</v>
      </c>
      <c r="L129" s="1" t="b">
        <v>1</v>
      </c>
      <c r="M129" s="1" t="b">
        <v>0</v>
      </c>
      <c r="N129" s="1" t="b">
        <v>0</v>
      </c>
      <c r="O129" s="1" t="b">
        <v>0</v>
      </c>
      <c r="P129" s="1" t="b">
        <v>0</v>
      </c>
      <c r="Q129" s="1" t="b">
        <v>0</v>
      </c>
      <c r="R129" s="1" t="b">
        <v>0</v>
      </c>
      <c r="S129" s="8" t="b">
        <v>0</v>
      </c>
      <c r="T129" s="10" t="b">
        <f t="shared" si="4"/>
        <v>1</v>
      </c>
      <c r="U129" s="1" t="s">
        <v>225</v>
      </c>
      <c r="V129" s="1" t="s">
        <v>229</v>
      </c>
      <c r="W129" s="1" t="s">
        <v>17</v>
      </c>
      <c r="Y129" s="8" t="s">
        <v>204</v>
      </c>
      <c r="Z129" s="8" t="s">
        <v>204</v>
      </c>
    </row>
    <row r="130" spans="1:30">
      <c r="A130" s="8">
        <v>128</v>
      </c>
      <c r="B130" s="1" t="s">
        <v>429</v>
      </c>
      <c r="C130" s="1" t="s">
        <v>430</v>
      </c>
      <c r="D130" s="8" t="str">
        <f t="shared" si="5"/>
        <v>a closer look at aspect interference andcooperation</v>
      </c>
      <c r="E130" s="1" t="s">
        <v>409</v>
      </c>
      <c r="F130" s="1">
        <v>2012</v>
      </c>
      <c r="G130" s="3" t="s">
        <v>500</v>
      </c>
      <c r="H130" s="8" t="s">
        <v>229</v>
      </c>
      <c r="I130" s="1" t="b">
        <v>1</v>
      </c>
      <c r="J130" s="1" t="b">
        <v>1</v>
      </c>
      <c r="K130" s="1" t="b">
        <v>1</v>
      </c>
      <c r="L130" s="1" t="b">
        <v>0</v>
      </c>
      <c r="M130" s="1" t="b">
        <v>0</v>
      </c>
      <c r="N130" s="1" t="b">
        <v>0</v>
      </c>
      <c r="O130" s="1" t="b">
        <v>0</v>
      </c>
      <c r="P130" s="1" t="b">
        <v>0</v>
      </c>
      <c r="Q130" s="1" t="b">
        <v>0</v>
      </c>
      <c r="R130" s="1" t="b">
        <v>0</v>
      </c>
      <c r="S130" s="8" t="b">
        <v>0</v>
      </c>
      <c r="T130" s="8" t="b">
        <f t="shared" si="4"/>
        <v>0</v>
      </c>
    </row>
    <row r="131" spans="1:30">
      <c r="A131" s="8">
        <v>129</v>
      </c>
      <c r="C131" s="1" t="s">
        <v>431</v>
      </c>
      <c r="D131" s="8" t="str">
        <f t="shared" si="5"/>
        <v>specification and verification of event detectors and responses</v>
      </c>
      <c r="E131" s="1" t="s">
        <v>409</v>
      </c>
      <c r="F131" s="1">
        <v>2013</v>
      </c>
      <c r="G131" s="3" t="s">
        <v>501</v>
      </c>
      <c r="H131" s="8" t="s">
        <v>229</v>
      </c>
      <c r="I131" s="1" t="b">
        <v>1</v>
      </c>
      <c r="J131" s="1" t="b">
        <v>1</v>
      </c>
      <c r="K131" s="1" t="b">
        <v>1</v>
      </c>
      <c r="L131" s="1" t="b">
        <v>0</v>
      </c>
      <c r="M131" s="1" t="b">
        <v>0</v>
      </c>
      <c r="N131" s="1" t="b">
        <v>0</v>
      </c>
      <c r="O131" s="1" t="b">
        <v>0</v>
      </c>
      <c r="P131" s="1" t="b">
        <v>0</v>
      </c>
      <c r="Q131" s="1" t="b">
        <v>0</v>
      </c>
      <c r="R131" s="1" t="b">
        <v>0</v>
      </c>
      <c r="S131" s="8" t="b">
        <v>0</v>
      </c>
      <c r="T131" s="8" t="b">
        <f t="shared" si="4"/>
        <v>0</v>
      </c>
    </row>
    <row r="132" spans="1:30">
      <c r="A132" s="8">
        <v>130</v>
      </c>
      <c r="B132" s="1" t="s">
        <v>432</v>
      </c>
      <c r="C132" s="1" t="s">
        <v>513</v>
      </c>
      <c r="D132" s="8" t="str">
        <f t="shared" si="5"/>
        <v>counter example-guided abstraction refinement for symbolic model checking</v>
      </c>
      <c r="E132" s="1" t="s">
        <v>503</v>
      </c>
      <c r="F132" s="1">
        <v>2003</v>
      </c>
      <c r="G132" s="3" t="s">
        <v>502</v>
      </c>
      <c r="H132" s="8" t="s">
        <v>229</v>
      </c>
      <c r="I132" s="1" t="b">
        <v>1</v>
      </c>
      <c r="J132" s="1" t="b">
        <v>1</v>
      </c>
      <c r="K132" s="1" t="b">
        <v>1</v>
      </c>
      <c r="L132" s="1" t="b">
        <v>0</v>
      </c>
      <c r="M132" s="1" t="b">
        <v>0</v>
      </c>
      <c r="N132" s="1" t="b">
        <v>0</v>
      </c>
      <c r="O132" s="1" t="b">
        <v>0</v>
      </c>
      <c r="P132" s="1" t="b">
        <v>0</v>
      </c>
      <c r="Q132" s="1" t="b">
        <v>0</v>
      </c>
      <c r="R132" s="1" t="b">
        <v>0</v>
      </c>
      <c r="S132" s="8" t="b">
        <v>0</v>
      </c>
      <c r="T132" s="8" t="b">
        <f>AND(AND(I132:L132),NOT(OR(M132:R132)),NOT(S132))</f>
        <v>0</v>
      </c>
    </row>
    <row r="133" spans="1:30">
      <c r="A133" s="8">
        <v>131</v>
      </c>
      <c r="B133" s="1" t="s">
        <v>433</v>
      </c>
      <c r="C133" s="1" t="s">
        <v>434</v>
      </c>
      <c r="D133" s="8" t="str">
        <f t="shared" si="5"/>
        <v>weaving semantic aspects in hila</v>
      </c>
      <c r="E133" s="1" t="s">
        <v>409</v>
      </c>
      <c r="F133" s="1">
        <v>2012</v>
      </c>
      <c r="G133" s="3" t="s">
        <v>504</v>
      </c>
      <c r="H133" s="8" t="s">
        <v>229</v>
      </c>
      <c r="I133" s="1" t="b">
        <v>1</v>
      </c>
      <c r="J133" s="1" t="b">
        <v>1</v>
      </c>
      <c r="K133" s="1" t="b">
        <v>1</v>
      </c>
      <c r="L133" s="1" t="b">
        <v>0</v>
      </c>
      <c r="M133" s="1" t="b">
        <v>0</v>
      </c>
      <c r="N133" s="1" t="b">
        <v>0</v>
      </c>
      <c r="O133" s="1" t="b">
        <v>0</v>
      </c>
      <c r="P133" s="1" t="b">
        <v>0</v>
      </c>
      <c r="Q133" s="1" t="b">
        <v>0</v>
      </c>
      <c r="R133" s="1" t="b">
        <v>0</v>
      </c>
      <c r="S133" s="8" t="b">
        <v>0</v>
      </c>
      <c r="T133" s="8" t="b">
        <f t="shared" si="4"/>
        <v>0</v>
      </c>
    </row>
    <row r="134" spans="1:30">
      <c r="A134" s="15">
        <v>132</v>
      </c>
      <c r="B134" s="1" t="s">
        <v>515</v>
      </c>
      <c r="C134" s="1" t="s">
        <v>514</v>
      </c>
      <c r="D134" s="1" t="str">
        <f t="shared" si="5"/>
        <v>trust in automation: part i. theoretical issues in the study of trust and human intervention in automated systems</v>
      </c>
      <c r="E134" s="1" t="s">
        <v>516</v>
      </c>
      <c r="F134" s="1">
        <v>2007</v>
      </c>
      <c r="G134" s="3" t="s">
        <v>517</v>
      </c>
      <c r="H134" s="1" t="s">
        <v>229</v>
      </c>
      <c r="I134" s="1" t="b">
        <v>1</v>
      </c>
      <c r="J134" s="1" t="b">
        <v>1</v>
      </c>
      <c r="K134" s="1" t="b">
        <v>1</v>
      </c>
      <c r="L134" s="1" t="b">
        <v>0</v>
      </c>
      <c r="M134" s="1" t="b">
        <v>0</v>
      </c>
      <c r="N134" s="1" t="b">
        <v>0</v>
      </c>
      <c r="O134" s="1" t="b">
        <v>0</v>
      </c>
      <c r="P134" s="1" t="b">
        <v>0</v>
      </c>
      <c r="Q134" s="1" t="b">
        <v>0</v>
      </c>
      <c r="R134" s="1" t="b">
        <v>0</v>
      </c>
      <c r="S134" s="1" t="b">
        <v>0</v>
      </c>
      <c r="T134" s="1" t="b">
        <f t="shared" si="4"/>
        <v>0</v>
      </c>
    </row>
    <row r="135" spans="1:30">
      <c r="A135" s="15">
        <v>133</v>
      </c>
      <c r="B135" s="1" t="s">
        <v>519</v>
      </c>
      <c r="C135" s="6" t="s">
        <v>518</v>
      </c>
      <c r="D135" s="15" t="str">
        <f t="shared" si="5"/>
        <v>using kbs ideas in image processing - a casestudy in human computer interaction</v>
      </c>
      <c r="E135" s="1" t="s">
        <v>520</v>
      </c>
      <c r="F135" s="1">
        <v>1988</v>
      </c>
      <c r="H135" s="1" t="s">
        <v>229</v>
      </c>
      <c r="I135" s="1" t="b">
        <v>1</v>
      </c>
      <c r="J135" s="8" t="b">
        <v>1</v>
      </c>
      <c r="K135" s="1" t="b">
        <v>0</v>
      </c>
      <c r="M135" s="1" t="b">
        <v>0</v>
      </c>
      <c r="T135" s="15" t="b">
        <f t="shared" si="4"/>
        <v>0</v>
      </c>
    </row>
    <row r="136" spans="1:30">
      <c r="A136" s="15">
        <v>134</v>
      </c>
      <c r="B136" s="1" t="s">
        <v>522</v>
      </c>
      <c r="C136" s="1" t="s">
        <v>521</v>
      </c>
      <c r="D136" s="15" t="str">
        <f t="shared" si="5"/>
        <v>requirements-aware systems: a research agenda for re for self-adaptive systems</v>
      </c>
      <c r="E136" s="1" t="s">
        <v>119</v>
      </c>
      <c r="F136" s="1">
        <v>2010</v>
      </c>
      <c r="G136" s="3" t="s">
        <v>523</v>
      </c>
      <c r="H136" s="1" t="s">
        <v>229</v>
      </c>
      <c r="I136" s="1" t="b">
        <v>1</v>
      </c>
      <c r="J136" s="1" t="b">
        <v>1</v>
      </c>
      <c r="K136" s="1" t="b">
        <v>1</v>
      </c>
      <c r="L136" s="1" t="b">
        <v>0</v>
      </c>
      <c r="M136" s="1" t="b">
        <v>0</v>
      </c>
      <c r="N136" s="1" t="b">
        <v>0</v>
      </c>
      <c r="O136" s="1" t="b">
        <v>1</v>
      </c>
      <c r="P136" s="1" t="b">
        <v>0</v>
      </c>
      <c r="Q136" s="1" t="b">
        <v>0</v>
      </c>
      <c r="R136" s="1" t="b">
        <v>0</v>
      </c>
      <c r="S136" s="1" t="b">
        <v>0</v>
      </c>
      <c r="T136" s="15" t="b">
        <f t="shared" si="4"/>
        <v>0</v>
      </c>
    </row>
    <row r="137" spans="1:30">
      <c r="A137" s="15">
        <v>135</v>
      </c>
      <c r="B137" s="1" t="s">
        <v>525</v>
      </c>
      <c r="C137" s="15" t="s">
        <v>524</v>
      </c>
      <c r="D137" s="15" t="str">
        <f t="shared" si="5"/>
        <v>a requirements monitoring framework for enterprise systems</v>
      </c>
      <c r="E137" s="1" t="s">
        <v>119</v>
      </c>
      <c r="F137" s="1">
        <v>2006</v>
      </c>
      <c r="G137" s="13" t="s">
        <v>526</v>
      </c>
      <c r="H137" s="1" t="s">
        <v>229</v>
      </c>
      <c r="I137" s="1" t="b">
        <v>1</v>
      </c>
      <c r="J137" s="1" t="b">
        <v>1</v>
      </c>
      <c r="K137" s="1" t="b">
        <v>1</v>
      </c>
      <c r="L137" s="1" t="b">
        <v>0</v>
      </c>
      <c r="M137" s="1" t="b">
        <v>0</v>
      </c>
      <c r="N137" s="1" t="b">
        <v>0</v>
      </c>
      <c r="O137" s="1" t="b">
        <v>0</v>
      </c>
      <c r="P137" s="1" t="b">
        <v>0</v>
      </c>
      <c r="Q137" s="1" t="b">
        <v>0</v>
      </c>
      <c r="R137" s="1" t="b">
        <v>0</v>
      </c>
      <c r="S137" s="1" t="b">
        <v>0</v>
      </c>
      <c r="T137" s="15" t="b">
        <f t="shared" ref="T137:T200" si="6">AND(AND(I137:L137),NOT(OR(M137:R137)),NOT(S137))</f>
        <v>0</v>
      </c>
    </row>
    <row r="138" spans="1:30">
      <c r="A138" s="15">
        <v>136</v>
      </c>
      <c r="B138" s="1" t="s">
        <v>527</v>
      </c>
      <c r="C138" s="1" t="s">
        <v>528</v>
      </c>
      <c r="D138" s="15" t="str">
        <f t="shared" si="5"/>
        <v>requirements monitoring in dynamic environments</v>
      </c>
      <c r="E138" s="1" t="s">
        <v>119</v>
      </c>
      <c r="F138" s="1">
        <v>1995</v>
      </c>
      <c r="G138" s="3" t="s">
        <v>529</v>
      </c>
      <c r="H138" s="1" t="s">
        <v>229</v>
      </c>
      <c r="I138" s="1" t="b">
        <v>1</v>
      </c>
      <c r="J138" s="1" t="b">
        <v>1</v>
      </c>
      <c r="K138" s="1" t="b">
        <v>1</v>
      </c>
      <c r="L138" s="1" t="b">
        <v>0</v>
      </c>
      <c r="M138" s="1" t="b">
        <v>0</v>
      </c>
      <c r="N138" s="1" t="b">
        <v>0</v>
      </c>
      <c r="O138" s="1" t="b">
        <v>0</v>
      </c>
      <c r="P138" s="1" t="b">
        <v>0</v>
      </c>
      <c r="Q138" s="1" t="b">
        <v>0</v>
      </c>
      <c r="R138" s="1" t="b">
        <v>0</v>
      </c>
      <c r="S138" s="1" t="b">
        <v>0</v>
      </c>
      <c r="T138" s="15" t="b">
        <f t="shared" si="6"/>
        <v>0</v>
      </c>
    </row>
    <row r="139" spans="1:30">
      <c r="A139" s="15">
        <v>137</v>
      </c>
      <c r="B139" s="1" t="s">
        <v>530</v>
      </c>
      <c r="C139" s="1" t="s">
        <v>531</v>
      </c>
      <c r="D139" s="15" t="str">
        <f t="shared" si="5"/>
        <v>experiences with open overlays: a middleware approach to network heterogeneity</v>
      </c>
      <c r="E139" s="1" t="s">
        <v>532</v>
      </c>
      <c r="F139" s="1">
        <v>2008</v>
      </c>
      <c r="G139" s="3" t="s">
        <v>533</v>
      </c>
      <c r="H139" s="1" t="s">
        <v>229</v>
      </c>
      <c r="I139" s="1" t="b">
        <v>1</v>
      </c>
      <c r="J139" s="1" t="b">
        <v>1</v>
      </c>
      <c r="K139" s="1" t="b">
        <v>1</v>
      </c>
      <c r="L139" s="1" t="b">
        <v>1</v>
      </c>
      <c r="M139" s="1" t="b">
        <v>0</v>
      </c>
      <c r="N139" s="1" t="b">
        <v>0</v>
      </c>
      <c r="O139" s="1" t="b">
        <v>0</v>
      </c>
      <c r="P139" s="1" t="b">
        <v>0</v>
      </c>
      <c r="Q139" s="1" t="b">
        <v>0</v>
      </c>
      <c r="R139" s="1" t="b">
        <v>0</v>
      </c>
      <c r="S139" s="1" t="b">
        <v>0</v>
      </c>
      <c r="T139" s="15" t="b">
        <f t="shared" si="6"/>
        <v>1</v>
      </c>
      <c r="U139" s="1" t="s">
        <v>229</v>
      </c>
      <c r="V139" s="1" t="s">
        <v>225</v>
      </c>
      <c r="W139" s="1" t="s">
        <v>17</v>
      </c>
      <c r="Y139" s="1" t="s">
        <v>204</v>
      </c>
      <c r="Z139" s="1" t="s">
        <v>204</v>
      </c>
      <c r="AC139" s="1" t="s">
        <v>204</v>
      </c>
      <c r="AD139" s="1" t="s">
        <v>204</v>
      </c>
    </row>
    <row r="140" spans="1:30">
      <c r="A140" s="15">
        <v>138</v>
      </c>
      <c r="B140" s="1" t="s">
        <v>534</v>
      </c>
      <c r="C140" s="1" t="s">
        <v>535</v>
      </c>
      <c r="D140" s="15" t="str">
        <f t="shared" si="5"/>
        <v>a generic component model for building systems soft-ware</v>
      </c>
      <c r="E140" s="1" t="s">
        <v>536</v>
      </c>
      <c r="F140" s="1">
        <v>2008</v>
      </c>
      <c r="G140" s="3" t="s">
        <v>537</v>
      </c>
      <c r="H140" s="1" t="s">
        <v>229</v>
      </c>
      <c r="I140" s="1" t="b">
        <v>1</v>
      </c>
      <c r="J140" s="1" t="b">
        <v>1</v>
      </c>
      <c r="K140" s="1" t="b">
        <v>1</v>
      </c>
      <c r="L140" s="1" t="b">
        <v>0</v>
      </c>
      <c r="M140" s="1" t="b">
        <v>0</v>
      </c>
      <c r="N140" s="1" t="b">
        <v>0</v>
      </c>
      <c r="O140" s="1" t="b">
        <v>0</v>
      </c>
      <c r="P140" s="1" t="b">
        <v>0</v>
      </c>
      <c r="Q140" s="1" t="b">
        <v>0</v>
      </c>
      <c r="R140" s="1" t="b">
        <v>0</v>
      </c>
      <c r="S140" s="1" t="b">
        <v>0</v>
      </c>
      <c r="T140" s="15" t="b">
        <f t="shared" si="6"/>
        <v>0</v>
      </c>
    </row>
    <row r="141" spans="1:30">
      <c r="A141" s="15">
        <v>139</v>
      </c>
      <c r="B141" s="1" t="s">
        <v>538</v>
      </c>
      <c r="C141" s="1" t="s">
        <v>539</v>
      </c>
      <c r="D141" s="15" t="str">
        <f t="shared" si="5"/>
        <v>rainbow: architecture-based self-adaptation with reusable infrastruc-ture</v>
      </c>
      <c r="E141" s="1" t="s">
        <v>56</v>
      </c>
      <c r="F141" s="1">
        <v>2004</v>
      </c>
      <c r="G141" s="3" t="s">
        <v>540</v>
      </c>
      <c r="H141" s="1" t="s">
        <v>229</v>
      </c>
      <c r="I141" s="1" t="b">
        <v>1</v>
      </c>
      <c r="J141" s="1" t="b">
        <v>1</v>
      </c>
      <c r="K141" s="1" t="b">
        <v>1</v>
      </c>
      <c r="L141" s="1" t="b">
        <v>1</v>
      </c>
      <c r="M141" s="1" t="b">
        <v>0</v>
      </c>
      <c r="N141" s="1" t="b">
        <v>0</v>
      </c>
      <c r="O141" s="1" t="b">
        <v>0</v>
      </c>
      <c r="P141" s="1" t="b">
        <v>0</v>
      </c>
      <c r="Q141" s="1" t="b">
        <v>0</v>
      </c>
      <c r="R141" s="1" t="b">
        <v>0</v>
      </c>
      <c r="S141" s="1" t="b">
        <v>0</v>
      </c>
      <c r="T141" s="15" t="b">
        <f t="shared" si="6"/>
        <v>1</v>
      </c>
      <c r="U141" s="1" t="s">
        <v>225</v>
      </c>
      <c r="V141" s="1" t="s">
        <v>225</v>
      </c>
      <c r="W141" s="1" t="s">
        <v>17</v>
      </c>
      <c r="Y141" s="17" t="s">
        <v>204</v>
      </c>
      <c r="Z141" s="17" t="s">
        <v>204</v>
      </c>
    </row>
    <row r="142" spans="1:30">
      <c r="A142" s="15">
        <v>140</v>
      </c>
      <c r="B142" s="1" t="s">
        <v>541</v>
      </c>
      <c r="C142" s="1" t="s">
        <v>627</v>
      </c>
      <c r="D142" s="15" t="str">
        <f t="shared" si="5"/>
        <v>using architectural models to manage and visualize runtime adaptation</v>
      </c>
      <c r="E142" s="9" t="s">
        <v>56</v>
      </c>
      <c r="F142" s="1">
        <v>2009</v>
      </c>
      <c r="G142" s="3" t="s">
        <v>542</v>
      </c>
      <c r="H142" s="1" t="s">
        <v>229</v>
      </c>
      <c r="I142" s="1" t="b">
        <v>1</v>
      </c>
      <c r="J142" s="1" t="b">
        <v>1</v>
      </c>
      <c r="K142" s="1" t="b">
        <v>1</v>
      </c>
      <c r="L142" s="1" t="b">
        <v>1</v>
      </c>
      <c r="M142" s="1" t="b">
        <v>0</v>
      </c>
      <c r="N142" s="1" t="b">
        <v>0</v>
      </c>
      <c r="O142" s="1" t="b">
        <v>0</v>
      </c>
      <c r="P142" s="1" t="b">
        <v>0</v>
      </c>
      <c r="Q142" s="1" t="b">
        <v>0</v>
      </c>
      <c r="R142" s="1" t="b">
        <v>0</v>
      </c>
      <c r="S142" s="1" t="b">
        <v>0</v>
      </c>
      <c r="T142" s="15" t="b">
        <f t="shared" si="6"/>
        <v>1</v>
      </c>
      <c r="U142" s="1" t="s">
        <v>17</v>
      </c>
      <c r="V142" s="1" t="s">
        <v>225</v>
      </c>
      <c r="W142" s="1" t="s">
        <v>17</v>
      </c>
      <c r="Y142" s="17" t="s">
        <v>204</v>
      </c>
      <c r="Z142" s="17" t="s">
        <v>204</v>
      </c>
    </row>
    <row r="143" spans="1:30">
      <c r="A143" s="15">
        <v>141</v>
      </c>
      <c r="B143" s="1" t="s">
        <v>543</v>
      </c>
      <c r="C143" s="1" t="s">
        <v>544</v>
      </c>
      <c r="D143" s="15" t="str">
        <f t="shared" si="5"/>
        <v>requirements reflection: requirements as runtime entities</v>
      </c>
      <c r="E143" s="1" t="s">
        <v>136</v>
      </c>
      <c r="F143" s="1">
        <v>2010</v>
      </c>
      <c r="G143" s="3" t="s">
        <v>545</v>
      </c>
      <c r="H143" s="1" t="s">
        <v>229</v>
      </c>
      <c r="I143" s="1" t="b">
        <v>1</v>
      </c>
      <c r="J143" s="1" t="b">
        <v>1</v>
      </c>
      <c r="K143" s="1" t="b">
        <v>1</v>
      </c>
      <c r="L143" s="1" t="b">
        <v>1</v>
      </c>
      <c r="M143" s="1" t="b">
        <v>0</v>
      </c>
      <c r="N143" s="1" t="b">
        <v>1</v>
      </c>
      <c r="O143" s="1" t="b">
        <v>0</v>
      </c>
      <c r="P143" s="1" t="b">
        <v>0</v>
      </c>
      <c r="Q143" s="1" t="b">
        <v>0</v>
      </c>
      <c r="R143" s="1" t="b">
        <v>0</v>
      </c>
      <c r="S143" s="1" t="b">
        <v>0</v>
      </c>
      <c r="T143" s="15" t="b">
        <f t="shared" si="6"/>
        <v>0</v>
      </c>
    </row>
    <row r="144" spans="1:30">
      <c r="A144" s="15">
        <v>142</v>
      </c>
      <c r="B144" s="1" t="s">
        <v>546</v>
      </c>
      <c r="C144" s="1" t="s">
        <v>547</v>
      </c>
      <c r="D144" s="15" t="str">
        <f t="shared" si="5"/>
        <v>awareness requirements for adaptive systems</v>
      </c>
      <c r="E144" s="1" t="s">
        <v>16</v>
      </c>
      <c r="F144" s="1">
        <v>2011</v>
      </c>
      <c r="G144" s="3" t="s">
        <v>548</v>
      </c>
      <c r="H144" s="1" t="s">
        <v>229</v>
      </c>
      <c r="I144" s="1" t="b">
        <v>1</v>
      </c>
      <c r="J144" s="1" t="b">
        <v>1</v>
      </c>
      <c r="K144" s="1" t="b">
        <v>1</v>
      </c>
      <c r="L144" s="1" t="b">
        <v>0</v>
      </c>
      <c r="M144" s="1" t="b">
        <v>0</v>
      </c>
      <c r="N144" s="1" t="b">
        <v>0</v>
      </c>
      <c r="O144" s="1" t="b">
        <v>0</v>
      </c>
      <c r="P144" s="1" t="b">
        <v>0</v>
      </c>
      <c r="Q144" s="1" t="b">
        <v>0</v>
      </c>
      <c r="R144" s="1" t="b">
        <v>0</v>
      </c>
      <c r="S144" s="1" t="b">
        <v>0</v>
      </c>
      <c r="T144" s="15" t="b">
        <f t="shared" si="6"/>
        <v>0</v>
      </c>
    </row>
    <row r="145" spans="1:24">
      <c r="A145" s="15">
        <v>143</v>
      </c>
      <c r="B145" s="1" t="s">
        <v>549</v>
      </c>
      <c r="C145" s="1" t="s">
        <v>550</v>
      </c>
      <c r="D145" s="15" t="str">
        <f t="shared" si="5"/>
        <v>towards requirements aware systems: run-time resolution of design-time assumptions</v>
      </c>
      <c r="E145" s="1" t="s">
        <v>249</v>
      </c>
      <c r="F145" s="1">
        <v>2011</v>
      </c>
      <c r="G145" s="3" t="s">
        <v>551</v>
      </c>
      <c r="H145" s="1" t="s">
        <v>229</v>
      </c>
      <c r="I145" s="1" t="b">
        <v>1</v>
      </c>
      <c r="J145" s="1" t="b">
        <v>1</v>
      </c>
      <c r="K145" s="1" t="b">
        <v>1</v>
      </c>
      <c r="L145" s="1" t="b">
        <v>0</v>
      </c>
      <c r="M145" s="1" t="b">
        <v>0</v>
      </c>
      <c r="N145" s="1" t="b">
        <v>1</v>
      </c>
      <c r="O145" s="1" t="b">
        <v>1</v>
      </c>
      <c r="P145" s="1" t="b">
        <v>0</v>
      </c>
      <c r="Q145" s="1" t="b">
        <v>0</v>
      </c>
      <c r="R145" s="1" t="b">
        <v>0</v>
      </c>
      <c r="S145" s="1" t="b">
        <v>0</v>
      </c>
      <c r="T145" s="15" t="b">
        <f t="shared" si="6"/>
        <v>0</v>
      </c>
    </row>
    <row r="146" spans="1:24">
      <c r="A146" s="15">
        <v>144</v>
      </c>
      <c r="B146" s="1" t="s">
        <v>552</v>
      </c>
      <c r="C146" s="1" t="s">
        <v>553</v>
      </c>
      <c r="D146" s="15" t="str">
        <f t="shared" si="5"/>
        <v>requirements tracing to support change in dynamically adaptive systems</v>
      </c>
      <c r="E146" s="1" t="s">
        <v>554</v>
      </c>
      <c r="F146" s="1">
        <v>2009</v>
      </c>
      <c r="G146" s="3" t="s">
        <v>555</v>
      </c>
      <c r="H146" s="1" t="s">
        <v>229</v>
      </c>
      <c r="I146" s="1" t="b">
        <v>1</v>
      </c>
      <c r="J146" s="1" t="b">
        <v>1</v>
      </c>
      <c r="K146" s="1" t="b">
        <v>1</v>
      </c>
      <c r="L146" s="1" t="b">
        <v>0</v>
      </c>
      <c r="M146" s="1" t="b">
        <v>0</v>
      </c>
      <c r="N146" s="1" t="b">
        <v>0</v>
      </c>
      <c r="O146" s="1" t="b">
        <v>0</v>
      </c>
      <c r="P146" s="1" t="b">
        <v>0</v>
      </c>
      <c r="Q146" s="1" t="b">
        <v>0</v>
      </c>
      <c r="R146" s="1" t="b">
        <v>0</v>
      </c>
      <c r="S146" s="1" t="b">
        <v>0</v>
      </c>
      <c r="T146" s="15" t="b">
        <f t="shared" si="6"/>
        <v>0</v>
      </c>
    </row>
    <row r="147" spans="1:24">
      <c r="A147" s="15">
        <v>145</v>
      </c>
      <c r="B147" s="1" t="s">
        <v>556</v>
      </c>
      <c r="C147" s="1" t="s">
        <v>557</v>
      </c>
      <c r="D147" s="15" t="str">
        <f t="shared" si="5"/>
        <v>non-functional requirements in software engineering</v>
      </c>
      <c r="E147" s="1" t="s">
        <v>558</v>
      </c>
      <c r="F147" s="1">
        <v>1999</v>
      </c>
      <c r="G147" s="3" t="s">
        <v>559</v>
      </c>
      <c r="H147" s="1" t="s">
        <v>229</v>
      </c>
      <c r="I147" s="1" t="b">
        <v>1</v>
      </c>
      <c r="J147" s="1" t="b">
        <v>1</v>
      </c>
      <c r="K147" s="1" t="b">
        <v>1</v>
      </c>
      <c r="L147" s="1" t="b">
        <v>0</v>
      </c>
      <c r="M147" s="1" t="b">
        <v>0</v>
      </c>
      <c r="N147" s="1" t="b">
        <v>0</v>
      </c>
      <c r="O147" s="1" t="b">
        <v>0</v>
      </c>
      <c r="P147" s="1" t="b">
        <v>0</v>
      </c>
      <c r="Q147" s="1" t="b">
        <v>1</v>
      </c>
      <c r="R147" s="1" t="b">
        <v>0</v>
      </c>
      <c r="S147" s="1" t="b">
        <v>0</v>
      </c>
      <c r="T147" s="15" t="b">
        <f t="shared" si="6"/>
        <v>0</v>
      </c>
    </row>
    <row r="148" spans="1:24">
      <c r="A148" s="15">
        <v>146</v>
      </c>
      <c r="B148" s="1" t="s">
        <v>561</v>
      </c>
      <c r="C148" s="1" t="s">
        <v>560</v>
      </c>
      <c r="D148" s="15" t="str">
        <f t="shared" si="5"/>
        <v>towards modeling and reasoning support for early-phase requirements engineering</v>
      </c>
      <c r="E148" s="1" t="s">
        <v>119</v>
      </c>
      <c r="F148" s="1">
        <v>1997</v>
      </c>
      <c r="G148" s="3" t="s">
        <v>562</v>
      </c>
      <c r="H148" s="1" t="s">
        <v>229</v>
      </c>
      <c r="I148" s="1" t="b">
        <v>1</v>
      </c>
      <c r="J148" s="1" t="b">
        <v>1</v>
      </c>
      <c r="K148" s="1" t="b">
        <v>1</v>
      </c>
      <c r="L148" s="1" t="b">
        <v>0</v>
      </c>
      <c r="M148" s="1" t="b">
        <v>0</v>
      </c>
      <c r="N148" s="1" t="b">
        <v>0</v>
      </c>
      <c r="O148" s="1" t="b">
        <v>0</v>
      </c>
      <c r="P148" s="1" t="b">
        <v>0</v>
      </c>
      <c r="Q148" s="1" t="b">
        <v>0</v>
      </c>
      <c r="R148" s="1" t="b">
        <v>0</v>
      </c>
      <c r="S148" s="1" t="b">
        <v>0</v>
      </c>
      <c r="T148" s="15" t="b">
        <f t="shared" si="6"/>
        <v>0</v>
      </c>
    </row>
    <row r="149" spans="1:24">
      <c r="A149" s="15">
        <v>147</v>
      </c>
      <c r="B149" s="1" t="s">
        <v>563</v>
      </c>
      <c r="C149" s="1" t="s">
        <v>564</v>
      </c>
      <c r="D149" s="15" t="str">
        <f t="shared" si="5"/>
        <v>understanding the scope of uncertainty in dynamically adaptive systems</v>
      </c>
      <c r="E149" s="1" t="s">
        <v>554</v>
      </c>
      <c r="F149" s="1">
        <v>2010</v>
      </c>
      <c r="G149" s="3" t="s">
        <v>565</v>
      </c>
      <c r="H149" s="1" t="s">
        <v>229</v>
      </c>
      <c r="I149" s="1" t="b">
        <v>1</v>
      </c>
      <c r="J149" s="1" t="b">
        <v>1</v>
      </c>
      <c r="K149" s="1" t="b">
        <v>1</v>
      </c>
      <c r="L149" s="1" t="b">
        <v>0</v>
      </c>
      <c r="M149" s="1" t="b">
        <v>0</v>
      </c>
      <c r="N149" s="1" t="b">
        <v>0</v>
      </c>
      <c r="O149" s="1" t="b">
        <v>0</v>
      </c>
      <c r="P149" s="1" t="b">
        <v>0</v>
      </c>
      <c r="Q149" s="1" t="b">
        <v>0</v>
      </c>
      <c r="R149" s="1" t="b">
        <v>0</v>
      </c>
      <c r="S149" s="1" t="b">
        <v>0</v>
      </c>
      <c r="T149" s="15" t="b">
        <f t="shared" si="6"/>
        <v>0</v>
      </c>
      <c r="X149" s="1" t="s">
        <v>628</v>
      </c>
    </row>
    <row r="150" spans="1:24">
      <c r="A150" s="15">
        <v>148</v>
      </c>
      <c r="B150" s="1" t="s">
        <v>566</v>
      </c>
      <c r="C150" s="1" t="s">
        <v>567</v>
      </c>
      <c r="D150" s="15" t="str">
        <f t="shared" si="5"/>
        <v>relax: a language to address uncertainty in self-adaptive systems requirement</v>
      </c>
      <c r="E150" s="1" t="s">
        <v>119</v>
      </c>
      <c r="F150" s="1">
        <v>2010</v>
      </c>
      <c r="G150" s="3" t="s">
        <v>584</v>
      </c>
      <c r="H150" s="1" t="s">
        <v>229</v>
      </c>
      <c r="I150" s="1" t="b">
        <v>1</v>
      </c>
      <c r="J150" s="1" t="b">
        <v>1</v>
      </c>
      <c r="K150" s="1" t="b">
        <v>1</v>
      </c>
      <c r="L150" s="1" t="b">
        <v>0</v>
      </c>
      <c r="M150" s="1" t="b">
        <v>0</v>
      </c>
      <c r="N150" s="1" t="b">
        <v>0</v>
      </c>
      <c r="O150" s="1" t="b">
        <v>0</v>
      </c>
      <c r="P150" s="1" t="b">
        <v>0</v>
      </c>
      <c r="Q150" s="1" t="b">
        <v>0</v>
      </c>
      <c r="R150" s="1" t="b">
        <v>0</v>
      </c>
      <c r="S150" s="1" t="b">
        <v>0</v>
      </c>
      <c r="T150" s="15" t="b">
        <f t="shared" si="6"/>
        <v>0</v>
      </c>
    </row>
    <row r="151" spans="1:24">
      <c r="A151" s="15">
        <v>149</v>
      </c>
      <c r="B151" s="1" t="s">
        <v>568</v>
      </c>
      <c r="C151" s="1" t="s">
        <v>569</v>
      </c>
      <c r="D151" s="15" t="str">
        <f t="shared" si="5"/>
        <v>modeling dimensions of self-adaptive software systems</v>
      </c>
      <c r="E151" s="1" t="s">
        <v>570</v>
      </c>
      <c r="F151" s="1">
        <v>2009</v>
      </c>
      <c r="G151" s="3" t="s">
        <v>571</v>
      </c>
      <c r="H151" s="1" t="s">
        <v>229</v>
      </c>
      <c r="I151" s="1" t="b">
        <v>1</v>
      </c>
      <c r="J151" s="1" t="b">
        <v>1</v>
      </c>
      <c r="K151" s="1" t="b">
        <v>1</v>
      </c>
      <c r="L151" s="1" t="b">
        <v>0</v>
      </c>
      <c r="M151" s="1" t="b">
        <v>0</v>
      </c>
      <c r="N151" s="1" t="b">
        <v>0</v>
      </c>
      <c r="O151" s="1" t="b">
        <v>0</v>
      </c>
      <c r="P151" s="1" t="b">
        <v>0</v>
      </c>
      <c r="Q151" s="1" t="b">
        <v>0</v>
      </c>
      <c r="R151" s="1" t="b">
        <v>0</v>
      </c>
      <c r="S151" s="1" t="b">
        <v>0</v>
      </c>
      <c r="T151" s="15" t="b">
        <f t="shared" si="6"/>
        <v>0</v>
      </c>
    </row>
    <row r="152" spans="1:24">
      <c r="A152" s="15">
        <v>150</v>
      </c>
      <c r="B152" s="1" t="s">
        <v>572</v>
      </c>
      <c r="C152" s="1" t="s">
        <v>573</v>
      </c>
      <c r="D152" s="15" t="str">
        <f t="shared" si="5"/>
        <v>goal-based modeling of dynamically adaptive system requirements</v>
      </c>
      <c r="E152" s="1" t="s">
        <v>574</v>
      </c>
      <c r="F152" s="1">
        <v>2008</v>
      </c>
      <c r="G152" s="3" t="s">
        <v>575</v>
      </c>
      <c r="H152" s="1" t="s">
        <v>229</v>
      </c>
      <c r="I152" s="1" t="b">
        <v>1</v>
      </c>
      <c r="J152" s="1" t="b">
        <v>1</v>
      </c>
      <c r="K152" s="1" t="b">
        <v>1</v>
      </c>
      <c r="L152" s="1" t="b">
        <v>0</v>
      </c>
      <c r="M152" s="1" t="b">
        <v>0</v>
      </c>
      <c r="N152" s="1" t="b">
        <v>0</v>
      </c>
      <c r="O152" s="1" t="b">
        <v>0</v>
      </c>
      <c r="P152" s="1" t="b">
        <v>0</v>
      </c>
      <c r="Q152" s="1" t="b">
        <v>0</v>
      </c>
      <c r="R152" s="1" t="b">
        <v>0</v>
      </c>
      <c r="S152" s="1" t="b">
        <v>0</v>
      </c>
      <c r="T152" s="15" t="b">
        <f t="shared" si="6"/>
        <v>0</v>
      </c>
    </row>
    <row r="153" spans="1:24">
      <c r="A153" s="15">
        <v>151</v>
      </c>
      <c r="B153" s="1" t="s">
        <v>576</v>
      </c>
      <c r="C153" s="1" t="s">
        <v>577</v>
      </c>
      <c r="D153" s="15" t="str">
        <f t="shared" si="5"/>
        <v>why and why not explanations improve the intelligibility of context-aware intelligent systems</v>
      </c>
      <c r="E153" s="1" t="s">
        <v>578</v>
      </c>
      <c r="F153" s="1">
        <v>2009</v>
      </c>
      <c r="G153" s="3" t="s">
        <v>579</v>
      </c>
      <c r="H153" s="1" t="s">
        <v>229</v>
      </c>
      <c r="I153" s="1" t="b">
        <v>1</v>
      </c>
      <c r="J153" s="1" t="b">
        <v>1</v>
      </c>
      <c r="K153" s="1" t="b">
        <v>1</v>
      </c>
      <c r="L153" s="1" t="b">
        <v>0</v>
      </c>
      <c r="M153" s="1" t="b">
        <v>0</v>
      </c>
      <c r="N153" s="1" t="b">
        <v>0</v>
      </c>
      <c r="O153" s="1" t="b">
        <v>0</v>
      </c>
      <c r="P153" s="1" t="b">
        <v>1</v>
      </c>
      <c r="Q153" s="1" t="b">
        <v>0</v>
      </c>
      <c r="R153" s="1" t="b">
        <v>0</v>
      </c>
      <c r="S153" s="1" t="b">
        <v>0</v>
      </c>
      <c r="T153" s="15" t="b">
        <f t="shared" si="6"/>
        <v>0</v>
      </c>
    </row>
    <row r="154" spans="1:24">
      <c r="A154" s="15">
        <v>152</v>
      </c>
      <c r="B154" s="1" t="s">
        <v>580</v>
      </c>
      <c r="C154" s="1" t="s">
        <v>583</v>
      </c>
      <c r="D154" s="15" t="str">
        <f t="shared" si="5"/>
        <v>gridstix: supporting flood prediction using embedded hardware and next generation grid middleware</v>
      </c>
      <c r="E154" s="1" t="s">
        <v>581</v>
      </c>
      <c r="F154" s="1">
        <v>2006</v>
      </c>
      <c r="G154" s="3" t="s">
        <v>582</v>
      </c>
      <c r="H154" s="1" t="s">
        <v>229</v>
      </c>
      <c r="I154" s="1" t="b">
        <v>1</v>
      </c>
      <c r="J154" s="1" t="b">
        <v>1</v>
      </c>
      <c r="K154" s="1" t="b">
        <v>1</v>
      </c>
      <c r="L154" s="1" t="b">
        <v>0</v>
      </c>
      <c r="M154" s="1" t="b">
        <v>0</v>
      </c>
      <c r="N154" s="1" t="b">
        <v>0</v>
      </c>
      <c r="O154" s="1" t="b">
        <v>0</v>
      </c>
      <c r="P154" s="1" t="b">
        <v>0</v>
      </c>
      <c r="Q154" s="1" t="b">
        <v>0</v>
      </c>
      <c r="R154" s="1" t="b">
        <v>0</v>
      </c>
      <c r="S154" s="1" t="b">
        <v>0</v>
      </c>
      <c r="T154" s="15" t="b">
        <f t="shared" si="6"/>
        <v>0</v>
      </c>
    </row>
    <row r="155" spans="1:24">
      <c r="A155" s="15">
        <v>153</v>
      </c>
      <c r="B155" s="1" t="s">
        <v>585</v>
      </c>
      <c r="C155" s="1" t="s">
        <v>586</v>
      </c>
      <c r="D155" s="15" t="str">
        <f t="shared" si="5"/>
        <v>explaining type inference</v>
      </c>
      <c r="E155" s="1" t="s">
        <v>587</v>
      </c>
      <c r="F155" s="1">
        <v>1995</v>
      </c>
      <c r="G155" s="3" t="s">
        <v>588</v>
      </c>
      <c r="H155" s="1" t="s">
        <v>229</v>
      </c>
      <c r="I155" s="1" t="b">
        <v>1</v>
      </c>
      <c r="J155" s="1" t="b">
        <v>1</v>
      </c>
      <c r="K155" s="1" t="b">
        <v>1</v>
      </c>
      <c r="L155" s="1" t="b">
        <v>0</v>
      </c>
      <c r="M155" s="1" t="b">
        <v>0</v>
      </c>
      <c r="N155" s="1" t="b">
        <v>0</v>
      </c>
      <c r="O155" s="1" t="b">
        <v>0</v>
      </c>
      <c r="P155" s="1" t="b">
        <v>0</v>
      </c>
      <c r="Q155" s="1" t="b">
        <v>0</v>
      </c>
      <c r="R155" s="1" t="b">
        <v>0</v>
      </c>
      <c r="S155" s="1" t="b">
        <v>0</v>
      </c>
      <c r="T155" s="15" t="b">
        <f t="shared" si="6"/>
        <v>0</v>
      </c>
    </row>
    <row r="156" spans="1:24">
      <c r="A156" s="15">
        <v>154</v>
      </c>
      <c r="B156" s="1" t="s">
        <v>589</v>
      </c>
      <c r="C156" s="1" t="s">
        <v>590</v>
      </c>
      <c r="D156" s="15" t="str">
        <f t="shared" si="5"/>
        <v>explaining synthesized software</v>
      </c>
      <c r="E156" s="1" t="s">
        <v>249</v>
      </c>
      <c r="F156" s="1">
        <v>1998</v>
      </c>
      <c r="G156" s="3" t="s">
        <v>591</v>
      </c>
      <c r="H156" s="1" t="s">
        <v>229</v>
      </c>
      <c r="I156" s="1" t="b">
        <v>1</v>
      </c>
      <c r="J156" s="1" t="b">
        <v>1</v>
      </c>
      <c r="K156" s="1" t="b">
        <v>1</v>
      </c>
      <c r="L156" s="1" t="b">
        <v>0</v>
      </c>
      <c r="M156" s="1" t="b">
        <v>0</v>
      </c>
      <c r="N156" s="1" t="b">
        <v>0</v>
      </c>
      <c r="O156" s="1" t="b">
        <v>0</v>
      </c>
      <c r="P156" s="1" t="b">
        <v>0</v>
      </c>
      <c r="Q156" s="1" t="b">
        <v>0</v>
      </c>
      <c r="R156" s="1" t="b">
        <v>0</v>
      </c>
      <c r="S156" s="1" t="b">
        <v>0</v>
      </c>
      <c r="T156" s="15" t="b">
        <f t="shared" si="6"/>
        <v>0</v>
      </c>
    </row>
    <row r="157" spans="1:24">
      <c r="A157" s="15">
        <v>155</v>
      </c>
      <c r="B157" s="1" t="s">
        <v>592</v>
      </c>
      <c r="C157" s="1" t="s">
        <v>593</v>
      </c>
      <c r="D157" s="15" t="str">
        <f t="shared" si="5"/>
        <v>proof verbalization as an application of nlg</v>
      </c>
      <c r="E157" s="1" t="s">
        <v>594</v>
      </c>
      <c r="F157" s="1">
        <v>1997</v>
      </c>
      <c r="G157" s="3" t="s">
        <v>595</v>
      </c>
      <c r="H157" s="1" t="s">
        <v>229</v>
      </c>
      <c r="I157" s="1" t="b">
        <v>1</v>
      </c>
      <c r="J157" s="1" t="b">
        <v>1</v>
      </c>
      <c r="K157" s="1" t="b">
        <v>1</v>
      </c>
      <c r="L157" s="1" t="b">
        <v>0</v>
      </c>
      <c r="M157" s="1" t="b">
        <v>0</v>
      </c>
      <c r="N157" s="1" t="b">
        <v>0</v>
      </c>
      <c r="O157" s="1" t="b">
        <v>0</v>
      </c>
      <c r="P157" s="1" t="b">
        <v>0</v>
      </c>
      <c r="Q157" s="1" t="b">
        <v>0</v>
      </c>
      <c r="R157" s="1" t="b">
        <v>0</v>
      </c>
      <c r="S157" s="1" t="b">
        <v>0</v>
      </c>
      <c r="T157" s="15" t="b">
        <f t="shared" si="6"/>
        <v>0</v>
      </c>
    </row>
    <row r="158" spans="1:24">
      <c r="A158" s="15">
        <v>156</v>
      </c>
      <c r="B158" s="1" t="s">
        <v>596</v>
      </c>
      <c r="C158" s="1" t="s">
        <v>597</v>
      </c>
      <c r="D158" s="15" t="str">
        <f t="shared" si="5"/>
        <v>automated theorem provers: a practical tool for theworking mathematician?</v>
      </c>
      <c r="E158" s="1" t="s">
        <v>598</v>
      </c>
      <c r="F158" s="1">
        <v>2011</v>
      </c>
      <c r="G158" s="3" t="s">
        <v>599</v>
      </c>
      <c r="H158" s="1" t="s">
        <v>229</v>
      </c>
      <c r="I158" s="1" t="b">
        <v>1</v>
      </c>
      <c r="J158" s="1" t="b">
        <v>1</v>
      </c>
      <c r="K158" s="1" t="b">
        <v>1</v>
      </c>
      <c r="L158" s="1" t="b">
        <v>0</v>
      </c>
      <c r="M158" s="1" t="b">
        <v>0</v>
      </c>
      <c r="N158" s="1" t="b">
        <v>0</v>
      </c>
      <c r="O158" s="1" t="b">
        <v>0</v>
      </c>
      <c r="P158" s="1" t="b">
        <v>0</v>
      </c>
      <c r="Q158" s="1" t="b">
        <v>0</v>
      </c>
      <c r="R158" s="1" t="b">
        <v>0</v>
      </c>
      <c r="S158" s="1" t="b">
        <v>0</v>
      </c>
      <c r="T158" s="15" t="b">
        <f t="shared" si="6"/>
        <v>0</v>
      </c>
    </row>
    <row r="159" spans="1:24">
      <c r="A159" s="15">
        <v>157</v>
      </c>
      <c r="B159" s="1" t="s">
        <v>600</v>
      </c>
      <c r="C159" s="1" t="s">
        <v>601</v>
      </c>
      <c r="D159" s="15" t="str">
        <f t="shared" si="5"/>
        <v>duel - a very high-level debugging language</v>
      </c>
      <c r="E159" s="1" t="s">
        <v>602</v>
      </c>
      <c r="F159" s="1">
        <v>1993</v>
      </c>
      <c r="G159" s="3" t="s">
        <v>603</v>
      </c>
      <c r="H159" s="1" t="s">
        <v>229</v>
      </c>
      <c r="I159" s="1" t="b">
        <v>1</v>
      </c>
      <c r="J159" s="1" t="b">
        <v>1</v>
      </c>
      <c r="K159" s="1" t="b">
        <v>1</v>
      </c>
      <c r="L159" s="1" t="b">
        <v>0</v>
      </c>
      <c r="M159" s="1" t="b">
        <v>0</v>
      </c>
      <c r="N159" s="1" t="b">
        <v>0</v>
      </c>
      <c r="O159" s="1" t="b">
        <v>0</v>
      </c>
      <c r="P159" s="1" t="b">
        <v>0</v>
      </c>
      <c r="Q159" s="1" t="b">
        <v>0</v>
      </c>
      <c r="R159" s="1" t="b">
        <v>0</v>
      </c>
      <c r="S159" s="1" t="b">
        <v>0</v>
      </c>
      <c r="T159" s="15" t="b">
        <f t="shared" si="6"/>
        <v>0</v>
      </c>
    </row>
    <row r="160" spans="1:24">
      <c r="A160" s="15">
        <v>158</v>
      </c>
      <c r="B160" s="1" t="s">
        <v>604</v>
      </c>
      <c r="C160" s="1" t="s">
        <v>605</v>
      </c>
      <c r="D160" s="15" t="str">
        <f t="shared" si="5"/>
        <v>clairvoyant: a comprehensive source-level debugger for wirelesssensor networks</v>
      </c>
      <c r="E160" s="1" t="s">
        <v>606</v>
      </c>
      <c r="F160" s="1">
        <v>2007</v>
      </c>
      <c r="G160" s="3" t="s">
        <v>607</v>
      </c>
      <c r="H160" s="1" t="s">
        <v>229</v>
      </c>
      <c r="I160" s="1" t="b">
        <v>1</v>
      </c>
      <c r="J160" s="1" t="b">
        <v>1</v>
      </c>
      <c r="K160" s="1" t="b">
        <v>1</v>
      </c>
      <c r="L160" s="1" t="b">
        <v>0</v>
      </c>
      <c r="M160" s="1" t="b">
        <v>0</v>
      </c>
      <c r="N160" s="1" t="b">
        <v>0</v>
      </c>
      <c r="O160" s="1" t="b">
        <v>0</v>
      </c>
      <c r="P160" s="1" t="b">
        <v>0</v>
      </c>
      <c r="Q160" s="1" t="b">
        <v>0</v>
      </c>
      <c r="R160" s="1" t="b">
        <v>0</v>
      </c>
      <c r="S160" s="1" t="b">
        <v>0</v>
      </c>
      <c r="T160" s="15" t="b">
        <f t="shared" si="6"/>
        <v>0</v>
      </c>
    </row>
    <row r="161" spans="1:26">
      <c r="A161" s="15">
        <v>159</v>
      </c>
      <c r="B161" s="1" t="s">
        <v>608</v>
      </c>
      <c r="C161" s="1" t="s">
        <v>609</v>
      </c>
      <c r="D161" s="15" t="str">
        <f t="shared" si="5"/>
        <v>awareness requirements for adaptive systems</v>
      </c>
      <c r="E161" s="1" t="s">
        <v>16</v>
      </c>
      <c r="F161" s="1">
        <v>2011</v>
      </c>
      <c r="G161" s="3" t="s">
        <v>548</v>
      </c>
      <c r="H161" s="1" t="s">
        <v>229</v>
      </c>
      <c r="I161" s="1" t="b">
        <v>1</v>
      </c>
      <c r="M161" s="1" t="b">
        <v>0</v>
      </c>
      <c r="S161" s="1" t="b">
        <v>1</v>
      </c>
      <c r="T161" s="15" t="b">
        <f t="shared" si="6"/>
        <v>0</v>
      </c>
    </row>
    <row r="162" spans="1:26">
      <c r="A162" s="15">
        <v>160</v>
      </c>
      <c r="B162" s="1" t="s">
        <v>610</v>
      </c>
      <c r="C162" s="1" t="s">
        <v>611</v>
      </c>
      <c r="D162" s="15" t="str">
        <f t="shared" si="5"/>
        <v>fuzzy goals for requirements-driven adaptation</v>
      </c>
      <c r="E162" s="1" t="s">
        <v>119</v>
      </c>
      <c r="F162" s="1">
        <v>2010</v>
      </c>
      <c r="G162" s="3" t="s">
        <v>612</v>
      </c>
      <c r="H162" s="1" t="s">
        <v>229</v>
      </c>
      <c r="I162" s="1" t="b">
        <v>1</v>
      </c>
      <c r="J162" s="1" t="b">
        <v>1</v>
      </c>
      <c r="K162" s="1" t="b">
        <v>1</v>
      </c>
      <c r="L162" s="1" t="b">
        <v>1</v>
      </c>
      <c r="M162" s="1" t="b">
        <v>0</v>
      </c>
      <c r="N162" s="1" t="b">
        <v>0</v>
      </c>
      <c r="O162" s="1" t="b">
        <v>0</v>
      </c>
      <c r="P162" s="1" t="b">
        <v>0</v>
      </c>
      <c r="Q162" s="1" t="b">
        <v>0</v>
      </c>
      <c r="R162" s="1" t="b">
        <v>0</v>
      </c>
      <c r="S162" s="1" t="b">
        <v>0</v>
      </c>
      <c r="T162" s="15" t="b">
        <f t="shared" si="6"/>
        <v>1</v>
      </c>
      <c r="U162" s="1" t="s">
        <v>225</v>
      </c>
      <c r="V162" s="1" t="s">
        <v>225</v>
      </c>
      <c r="W162" s="1" t="s">
        <v>17</v>
      </c>
      <c r="Y162" s="1" t="s">
        <v>204</v>
      </c>
      <c r="Z162" s="1" t="s">
        <v>204</v>
      </c>
    </row>
    <row r="163" spans="1:26">
      <c r="A163" s="15">
        <v>161</v>
      </c>
      <c r="B163" s="1" t="s">
        <v>613</v>
      </c>
      <c r="C163" s="1" t="s">
        <v>614</v>
      </c>
      <c r="D163" s="15" t="str">
        <f t="shared" si="5"/>
        <v>constructing self-adaptive systems using a kaos model</v>
      </c>
      <c r="E163" s="1" t="s">
        <v>615</v>
      </c>
      <c r="F163" s="1">
        <v>2008</v>
      </c>
      <c r="G163" s="3" t="s">
        <v>616</v>
      </c>
      <c r="H163" s="1" t="s">
        <v>229</v>
      </c>
      <c r="I163" s="1" t="b">
        <v>1</v>
      </c>
      <c r="J163" s="1" t="b">
        <v>1</v>
      </c>
      <c r="K163" s="1" t="b">
        <v>1</v>
      </c>
      <c r="L163" s="1" t="b">
        <v>0</v>
      </c>
      <c r="M163" s="1" t="b">
        <v>0</v>
      </c>
      <c r="N163" s="1" t="b">
        <v>0</v>
      </c>
      <c r="O163" s="1" t="b">
        <v>0</v>
      </c>
      <c r="P163" s="1" t="b">
        <v>0</v>
      </c>
      <c r="Q163" s="1" t="b">
        <v>0</v>
      </c>
      <c r="R163" s="1" t="b">
        <v>0</v>
      </c>
      <c r="S163" s="1" t="b">
        <v>0</v>
      </c>
      <c r="T163" s="15" t="b">
        <f t="shared" si="6"/>
        <v>0</v>
      </c>
    </row>
    <row r="164" spans="1:26">
      <c r="A164" s="15">
        <v>162</v>
      </c>
      <c r="B164" s="1" t="s">
        <v>617</v>
      </c>
      <c r="C164" s="1" t="s">
        <v>618</v>
      </c>
      <c r="D164" s="15" t="str">
        <f t="shared" si="5"/>
        <v>goal-directed requirements acquisition</v>
      </c>
      <c r="E164" s="1" t="s">
        <v>128</v>
      </c>
      <c r="F164" s="16">
        <v>1993</v>
      </c>
      <c r="G164" s="3" t="s">
        <v>175</v>
      </c>
      <c r="H164" s="1" t="s">
        <v>229</v>
      </c>
      <c r="I164" s="1" t="b">
        <v>1</v>
      </c>
      <c r="M164" s="1" t="b">
        <v>0</v>
      </c>
      <c r="S164" s="1" t="b">
        <v>1</v>
      </c>
      <c r="T164" s="15" t="b">
        <f t="shared" si="6"/>
        <v>0</v>
      </c>
    </row>
    <row r="165" spans="1:26">
      <c r="A165" s="15">
        <v>163</v>
      </c>
      <c r="B165" s="1" t="s">
        <v>619</v>
      </c>
      <c r="C165" s="1" t="s">
        <v>620</v>
      </c>
      <c r="D165" s="15" t="str">
        <f t="shared" si="5"/>
        <v>software evolution background, theory, practice</v>
      </c>
      <c r="E165" s="1" t="s">
        <v>621</v>
      </c>
      <c r="F165" s="1">
        <v>2003</v>
      </c>
      <c r="G165" s="3" t="s">
        <v>622</v>
      </c>
      <c r="H165" s="1" t="s">
        <v>229</v>
      </c>
      <c r="I165" s="16" t="s">
        <v>229</v>
      </c>
      <c r="J165" s="1" t="b">
        <v>1</v>
      </c>
      <c r="K165" s="1" t="b">
        <v>1</v>
      </c>
      <c r="L165" s="1" t="b">
        <v>0</v>
      </c>
      <c r="M165" s="1" t="b">
        <v>0</v>
      </c>
      <c r="N165" s="1" t="b">
        <v>0</v>
      </c>
      <c r="O165" s="1" t="b">
        <v>0</v>
      </c>
      <c r="P165" s="1" t="b">
        <v>1</v>
      </c>
      <c r="Q165" s="1" t="b">
        <v>0</v>
      </c>
      <c r="R165" s="1" t="b">
        <v>0</v>
      </c>
      <c r="S165" s="1" t="b">
        <v>0</v>
      </c>
      <c r="T165" s="15" t="b">
        <f t="shared" si="6"/>
        <v>0</v>
      </c>
    </row>
    <row r="166" spans="1:26">
      <c r="A166" s="15">
        <v>164</v>
      </c>
      <c r="B166" s="1" t="s">
        <v>623</v>
      </c>
      <c r="C166" s="1" t="s">
        <v>624</v>
      </c>
      <c r="D166" s="15" t="str">
        <f t="shared" si="5"/>
        <v>traceability for model driven, software product line engineering</v>
      </c>
      <c r="E166" s="1" t="s">
        <v>625</v>
      </c>
      <c r="F166" s="1">
        <v>2008</v>
      </c>
      <c r="G166" s="3" t="s">
        <v>626</v>
      </c>
      <c r="H166" s="1" t="s">
        <v>229</v>
      </c>
      <c r="I166" s="16" t="s">
        <v>229</v>
      </c>
      <c r="J166" s="1" t="b">
        <v>1</v>
      </c>
      <c r="K166" s="1" t="b">
        <v>1</v>
      </c>
      <c r="L166" s="1" t="b">
        <v>0</v>
      </c>
      <c r="M166" s="1" t="b">
        <v>0</v>
      </c>
      <c r="N166" s="1" t="b">
        <v>0</v>
      </c>
      <c r="O166" s="1" t="b">
        <v>0</v>
      </c>
      <c r="P166" s="1" t="b">
        <v>0</v>
      </c>
      <c r="Q166" s="1" t="b">
        <v>0</v>
      </c>
      <c r="R166" s="1" t="b">
        <v>0</v>
      </c>
      <c r="S166" s="1" t="b">
        <v>0</v>
      </c>
      <c r="T166" s="15" t="b">
        <f t="shared" si="6"/>
        <v>0</v>
      </c>
    </row>
    <row r="167" spans="1:26">
      <c r="A167" s="16">
        <v>165</v>
      </c>
      <c r="B167" s="1" t="s">
        <v>629</v>
      </c>
      <c r="C167" s="1" t="s">
        <v>630</v>
      </c>
      <c r="D167" s="16" t="str">
        <f t="shared" si="5"/>
        <v>toward a smart grid: power delivery for the 21st century</v>
      </c>
      <c r="E167" s="1" t="s">
        <v>631</v>
      </c>
      <c r="F167" s="1">
        <v>2005</v>
      </c>
      <c r="G167" s="3" t="s">
        <v>632</v>
      </c>
      <c r="H167" s="1" t="s">
        <v>229</v>
      </c>
      <c r="I167" s="1" t="b">
        <v>1</v>
      </c>
      <c r="J167" s="1" t="b">
        <v>1</v>
      </c>
      <c r="K167" s="1" t="b">
        <v>1</v>
      </c>
      <c r="L167" s="1" t="b">
        <v>0</v>
      </c>
      <c r="M167" s="1" t="b">
        <v>0</v>
      </c>
      <c r="N167" s="1" t="b">
        <v>0</v>
      </c>
      <c r="O167" s="1" t="b">
        <v>0</v>
      </c>
      <c r="P167" s="1" t="b">
        <v>0</v>
      </c>
      <c r="Q167" s="1" t="b">
        <v>0</v>
      </c>
      <c r="R167" s="1" t="b">
        <v>0</v>
      </c>
      <c r="S167" s="1" t="b">
        <v>0</v>
      </c>
      <c r="T167" s="16" t="b">
        <f>AND(AND(I167:L167),NOT(OR(M167:R167)),NOT(S167))</f>
        <v>0</v>
      </c>
    </row>
    <row r="168" spans="1:26">
      <c r="A168" s="16">
        <v>166</v>
      </c>
      <c r="B168" s="1" t="s">
        <v>633</v>
      </c>
      <c r="C168" s="1" t="s">
        <v>634</v>
      </c>
      <c r="D168" s="16" t="str">
        <f t="shared" si="5"/>
        <v>a learning-based approach to reactive security</v>
      </c>
      <c r="E168" s="1" t="s">
        <v>635</v>
      </c>
      <c r="F168" s="1">
        <v>2012</v>
      </c>
      <c r="G168" s="3" t="s">
        <v>636</v>
      </c>
      <c r="H168" s="16" t="s">
        <v>229</v>
      </c>
      <c r="I168" s="1" t="b">
        <v>1</v>
      </c>
      <c r="J168" s="1" t="b">
        <v>1</v>
      </c>
      <c r="K168" s="1" t="b">
        <v>1</v>
      </c>
      <c r="L168" s="1" t="b">
        <v>0</v>
      </c>
      <c r="M168" s="1" t="b">
        <v>0</v>
      </c>
      <c r="N168" s="1" t="b">
        <v>0</v>
      </c>
      <c r="O168" s="1" t="b">
        <v>0</v>
      </c>
      <c r="P168" s="1" t="b">
        <v>0</v>
      </c>
      <c r="Q168" s="1" t="b">
        <v>0</v>
      </c>
      <c r="R168" s="1" t="b">
        <v>0</v>
      </c>
      <c r="S168" s="1" t="b">
        <v>0</v>
      </c>
      <c r="T168" s="16" t="b">
        <f t="shared" si="6"/>
        <v>0</v>
      </c>
    </row>
    <row r="169" spans="1:26">
      <c r="A169" s="16">
        <v>167</v>
      </c>
      <c r="B169" s="1" t="s">
        <v>637</v>
      </c>
      <c r="C169" s="16" t="s">
        <v>638</v>
      </c>
      <c r="D169" s="16" t="str">
        <f t="shared" si="5"/>
        <v>literature review on smart grid cyber security</v>
      </c>
      <c r="E169" s="1" t="s">
        <v>639</v>
      </c>
      <c r="F169" s="1">
        <v>2010</v>
      </c>
      <c r="G169" s="3" t="s">
        <v>640</v>
      </c>
      <c r="H169" s="16" t="s">
        <v>229</v>
      </c>
      <c r="I169" s="1" t="b">
        <v>1</v>
      </c>
      <c r="J169" s="1" t="b">
        <v>1</v>
      </c>
      <c r="K169" s="1" t="b">
        <v>1</v>
      </c>
      <c r="L169" s="1" t="b">
        <v>0</v>
      </c>
      <c r="M169" s="1" t="b">
        <v>0</v>
      </c>
      <c r="N169" s="1" t="b">
        <v>0</v>
      </c>
      <c r="O169" s="1" t="b">
        <v>0</v>
      </c>
      <c r="P169" s="1" t="b">
        <v>1</v>
      </c>
      <c r="Q169" s="1" t="b">
        <v>1</v>
      </c>
      <c r="R169" s="1" t="b">
        <v>0</v>
      </c>
      <c r="S169" s="1" t="b">
        <v>0</v>
      </c>
      <c r="T169" s="16" t="b">
        <f t="shared" si="6"/>
        <v>0</v>
      </c>
    </row>
    <row r="170" spans="1:26">
      <c r="A170" s="16">
        <v>168</v>
      </c>
      <c r="B170" s="1" t="s">
        <v>641</v>
      </c>
      <c r="C170" s="1" t="s">
        <v>642</v>
      </c>
      <c r="D170" s="16" t="str">
        <f t="shared" si="5"/>
        <v>intrusion detection for advanced metering infrastructures: requirements and architectural directions</v>
      </c>
      <c r="E170" s="1" t="s">
        <v>643</v>
      </c>
      <c r="F170" s="1">
        <v>2010</v>
      </c>
      <c r="G170" s="3" t="s">
        <v>644</v>
      </c>
      <c r="H170" s="16" t="s">
        <v>229</v>
      </c>
      <c r="I170" s="1" t="b">
        <v>1</v>
      </c>
      <c r="J170" s="1" t="b">
        <v>1</v>
      </c>
      <c r="K170" s="1" t="b">
        <v>1</v>
      </c>
      <c r="L170" s="1" t="b">
        <v>0</v>
      </c>
      <c r="M170" s="1" t="b">
        <v>0</v>
      </c>
      <c r="N170" s="1" t="b">
        <v>0</v>
      </c>
      <c r="O170" s="1" t="b">
        <v>0</v>
      </c>
      <c r="P170" s="1" t="b">
        <v>0</v>
      </c>
      <c r="Q170" s="1" t="b">
        <v>0</v>
      </c>
      <c r="R170" s="1" t="b">
        <v>0</v>
      </c>
      <c r="S170" s="1" t="b">
        <v>0</v>
      </c>
      <c r="T170" s="16" t="b">
        <f t="shared" si="6"/>
        <v>0</v>
      </c>
    </row>
    <row r="171" spans="1:26">
      <c r="A171" s="16">
        <v>169</v>
      </c>
      <c r="B171" s="1" t="s">
        <v>645</v>
      </c>
      <c r="C171" s="1" t="s">
        <v>646</v>
      </c>
      <c r="D171" s="16" t="str">
        <f t="shared" si="5"/>
        <v>specification-based intrusion detection for advanced metering infrastructure</v>
      </c>
      <c r="E171" s="1" t="s">
        <v>647</v>
      </c>
      <c r="F171" s="1">
        <v>2011</v>
      </c>
      <c r="G171" s="3" t="s">
        <v>648</v>
      </c>
      <c r="H171" s="16" t="s">
        <v>229</v>
      </c>
      <c r="I171" s="1" t="b">
        <v>1</v>
      </c>
      <c r="J171" s="1" t="b">
        <v>1</v>
      </c>
      <c r="K171" s="1" t="b">
        <v>1</v>
      </c>
      <c r="L171" s="1" t="b">
        <v>0</v>
      </c>
      <c r="M171" s="1" t="b">
        <v>0</v>
      </c>
      <c r="N171" s="1" t="b">
        <v>0</v>
      </c>
      <c r="O171" s="1" t="b">
        <v>0</v>
      </c>
      <c r="P171" s="1" t="b">
        <v>0</v>
      </c>
      <c r="Q171" s="1" t="b">
        <v>0</v>
      </c>
      <c r="R171" s="1" t="b">
        <v>0</v>
      </c>
      <c r="S171" s="1" t="b">
        <v>0</v>
      </c>
      <c r="T171" s="16" t="b">
        <f t="shared" si="6"/>
        <v>0</v>
      </c>
    </row>
    <row r="172" spans="1:26">
      <c r="A172" s="16">
        <v>170</v>
      </c>
      <c r="B172" s="1" t="s">
        <v>649</v>
      </c>
      <c r="C172" s="11" t="s">
        <v>55</v>
      </c>
      <c r="D172" s="16" t="str">
        <f t="shared" si="5"/>
        <v>models@run.time</v>
      </c>
      <c r="E172" s="1" t="s">
        <v>56</v>
      </c>
      <c r="F172" s="1">
        <v>2009</v>
      </c>
      <c r="H172" s="16" t="s">
        <v>229</v>
      </c>
      <c r="I172" s="1" t="b">
        <v>1</v>
      </c>
      <c r="M172" s="1" t="b">
        <v>0</v>
      </c>
      <c r="S172" s="1" t="b">
        <v>1</v>
      </c>
      <c r="T172" s="16" t="b">
        <f t="shared" si="6"/>
        <v>0</v>
      </c>
    </row>
    <row r="173" spans="1:26">
      <c r="A173" s="16">
        <v>171</v>
      </c>
      <c r="B173" s="1" t="s">
        <v>650</v>
      </c>
      <c r="C173" s="1" t="s">
        <v>651</v>
      </c>
      <c r="D173" s="16" t="str">
        <f t="shared" si="5"/>
        <v>load control through smart-metering on distribution networks</v>
      </c>
      <c r="E173" s="1" t="s">
        <v>652</v>
      </c>
      <c r="F173" s="1">
        <v>2009</v>
      </c>
      <c r="G173" s="3" t="s">
        <v>653</v>
      </c>
      <c r="H173" s="16" t="s">
        <v>229</v>
      </c>
      <c r="I173" s="1" t="b">
        <v>1</v>
      </c>
      <c r="J173" s="1" t="b">
        <v>1</v>
      </c>
      <c r="K173" s="1" t="b">
        <v>1</v>
      </c>
      <c r="L173" s="1" t="b">
        <v>0</v>
      </c>
      <c r="M173" s="1" t="b">
        <v>0</v>
      </c>
      <c r="N173" s="1" t="b">
        <v>0</v>
      </c>
      <c r="O173" s="1" t="b">
        <v>0</v>
      </c>
      <c r="P173" s="1" t="b">
        <v>0</v>
      </c>
      <c r="Q173" s="1" t="b">
        <v>0</v>
      </c>
      <c r="R173" s="1" t="b">
        <v>0</v>
      </c>
      <c r="S173" s="1" t="b">
        <v>0</v>
      </c>
      <c r="T173" s="16" t="b">
        <f t="shared" si="6"/>
        <v>0</v>
      </c>
    </row>
    <row r="174" spans="1:26">
      <c r="A174" s="16">
        <v>172</v>
      </c>
      <c r="B174" s="1" t="s">
        <v>654</v>
      </c>
      <c r="C174" s="1" t="s">
        <v>655</v>
      </c>
      <c r="D174" s="16" t="str">
        <f t="shared" si="5"/>
        <v>probabilistic-based overload estimation for real-time smart grid vulnerability assessment</v>
      </c>
      <c r="E174" s="1" t="s">
        <v>656</v>
      </c>
      <c r="F174" s="1">
        <v>2012</v>
      </c>
      <c r="G174" s="3" t="s">
        <v>657</v>
      </c>
      <c r="H174" s="16" t="s">
        <v>229</v>
      </c>
      <c r="I174" s="1" t="b">
        <v>1</v>
      </c>
      <c r="J174" s="1" t="b">
        <v>1</v>
      </c>
      <c r="K174" s="1" t="b">
        <v>1</v>
      </c>
      <c r="L174" s="1" t="b">
        <v>0</v>
      </c>
      <c r="M174" s="1" t="b">
        <v>0</v>
      </c>
      <c r="N174" s="1" t="b">
        <v>0</v>
      </c>
      <c r="O174" s="1" t="b">
        <v>0</v>
      </c>
      <c r="P174" s="1" t="b">
        <v>0</v>
      </c>
      <c r="Q174" s="1" t="b">
        <v>0</v>
      </c>
      <c r="R174" s="1" t="b">
        <v>0</v>
      </c>
      <c r="S174" s="1" t="b">
        <v>0</v>
      </c>
      <c r="T174" s="16" t="b">
        <f t="shared" si="6"/>
        <v>0</v>
      </c>
    </row>
    <row r="175" spans="1:26">
      <c r="A175" s="16">
        <v>173</v>
      </c>
      <c r="B175" s="1" t="s">
        <v>658</v>
      </c>
      <c r="C175" s="1" t="s">
        <v>659</v>
      </c>
      <c r="D175" s="16" t="str">
        <f t="shared" si="5"/>
        <v>finite state automata and simple recurrent networks</v>
      </c>
      <c r="E175" s="1" t="s">
        <v>660</v>
      </c>
      <c r="F175" s="1">
        <v>1989</v>
      </c>
      <c r="G175" s="3" t="s">
        <v>661</v>
      </c>
      <c r="H175" s="16" t="s">
        <v>229</v>
      </c>
      <c r="I175" s="1" t="b">
        <v>1</v>
      </c>
      <c r="J175" s="1" t="b">
        <v>1</v>
      </c>
      <c r="K175" s="1" t="b">
        <v>1</v>
      </c>
      <c r="L175" s="1" t="b">
        <v>0</v>
      </c>
      <c r="M175" s="1" t="b">
        <v>0</v>
      </c>
      <c r="N175" s="1" t="b">
        <v>0</v>
      </c>
      <c r="O175" s="1" t="b">
        <v>0</v>
      </c>
      <c r="P175" s="1" t="b">
        <v>0</v>
      </c>
      <c r="Q175" s="1" t="b">
        <v>0</v>
      </c>
      <c r="R175" s="1" t="b">
        <v>0</v>
      </c>
      <c r="S175" s="1" t="b">
        <v>0</v>
      </c>
      <c r="T175" s="16" t="b">
        <f t="shared" si="6"/>
        <v>0</v>
      </c>
    </row>
    <row r="176" spans="1:26">
      <c r="A176" s="16">
        <v>174</v>
      </c>
      <c r="B176" s="1" t="s">
        <v>662</v>
      </c>
      <c r="C176" s="1" t="s">
        <v>663</v>
      </c>
      <c r="D176" s="16" t="str">
        <f t="shared" si="5"/>
        <v>real-time coordination of plug-in electric vehicle charging in smart grids to minimize power losses and improve voltage profile</v>
      </c>
      <c r="E176" s="1" t="s">
        <v>664</v>
      </c>
      <c r="F176" s="1">
        <v>2011</v>
      </c>
      <c r="G176" s="3" t="s">
        <v>665</v>
      </c>
      <c r="H176" s="16" t="s">
        <v>229</v>
      </c>
      <c r="I176" s="1" t="b">
        <v>1</v>
      </c>
      <c r="J176" s="1" t="b">
        <v>1</v>
      </c>
      <c r="K176" s="1" t="b">
        <v>1</v>
      </c>
      <c r="L176" s="1" t="b">
        <v>0</v>
      </c>
      <c r="M176" s="1" t="b">
        <v>0</v>
      </c>
      <c r="N176" s="1" t="b">
        <v>0</v>
      </c>
      <c r="O176" s="1" t="b">
        <v>0</v>
      </c>
      <c r="P176" s="1" t="b">
        <v>0</v>
      </c>
      <c r="Q176" s="1" t="b">
        <v>0</v>
      </c>
      <c r="R176" s="1" t="b">
        <v>0</v>
      </c>
      <c r="S176" s="1" t="b">
        <v>0</v>
      </c>
      <c r="T176" s="16" t="b">
        <f t="shared" si="6"/>
        <v>0</v>
      </c>
    </row>
    <row r="177" spans="1:20">
      <c r="A177" s="16">
        <v>175</v>
      </c>
      <c r="B177" s="1" t="s">
        <v>666</v>
      </c>
      <c r="C177" s="1" t="s">
        <v>667</v>
      </c>
      <c r="D177" s="16" t="str">
        <f t="shared" si="5"/>
        <v>standard ecma-262 - ecmascript language specification</v>
      </c>
      <c r="E177" s="1" t="s">
        <v>666</v>
      </c>
      <c r="G177" s="3" t="s">
        <v>668</v>
      </c>
      <c r="H177" s="16" t="s">
        <v>229</v>
      </c>
      <c r="I177" s="1" t="b">
        <v>1</v>
      </c>
      <c r="J177" s="1" t="b">
        <v>1</v>
      </c>
      <c r="K177" s="1" t="b">
        <v>1</v>
      </c>
      <c r="L177" s="1" t="b">
        <v>0</v>
      </c>
      <c r="M177" s="1" t="b">
        <v>0</v>
      </c>
      <c r="N177" s="1" t="b">
        <v>0</v>
      </c>
      <c r="O177" s="1" t="b">
        <v>0</v>
      </c>
      <c r="P177" s="1" t="b">
        <v>0</v>
      </c>
      <c r="Q177" s="1" t="b">
        <v>1</v>
      </c>
      <c r="R177" s="1" t="b">
        <v>0</v>
      </c>
      <c r="S177" s="1" t="b">
        <v>0</v>
      </c>
      <c r="T177" s="16" t="b">
        <f t="shared" si="6"/>
        <v>0</v>
      </c>
    </row>
    <row r="178" spans="1:20">
      <c r="A178" s="16">
        <v>176</v>
      </c>
      <c r="B178" s="1" t="s">
        <v>669</v>
      </c>
      <c r="C178" s="1" t="s">
        <v>670</v>
      </c>
      <c r="D178" s="16" t="str">
        <f t="shared" si="5"/>
        <v>smart grid privacy via anonymization of smart metering data</v>
      </c>
      <c r="E178" s="1" t="s">
        <v>104</v>
      </c>
      <c r="F178" s="1">
        <v>2010</v>
      </c>
      <c r="G178" s="3" t="s">
        <v>671</v>
      </c>
      <c r="H178" s="16" t="s">
        <v>229</v>
      </c>
      <c r="I178" s="1" t="b">
        <v>1</v>
      </c>
      <c r="J178" s="1" t="b">
        <v>1</v>
      </c>
      <c r="K178" s="1" t="b">
        <v>1</v>
      </c>
      <c r="L178" s="1" t="b">
        <v>0</v>
      </c>
      <c r="M178" s="1" t="b">
        <v>0</v>
      </c>
      <c r="N178" s="1" t="b">
        <v>0</v>
      </c>
      <c r="O178" s="1" t="b">
        <v>0</v>
      </c>
      <c r="P178" s="1" t="b">
        <v>0</v>
      </c>
      <c r="Q178" s="1" t="b">
        <v>0</v>
      </c>
      <c r="R178" s="1" t="b">
        <v>0</v>
      </c>
      <c r="S178" s="1" t="b">
        <v>0</v>
      </c>
      <c r="T178" s="16" t="b">
        <f t="shared" si="6"/>
        <v>0</v>
      </c>
    </row>
    <row r="179" spans="1:20">
      <c r="A179" s="16">
        <v>177</v>
      </c>
      <c r="B179" s="1" t="s">
        <v>672</v>
      </c>
      <c r="C179" s="1" t="s">
        <v>673</v>
      </c>
      <c r="D179" s="16" t="str">
        <f t="shared" si="5"/>
        <v>cyber security and power system communication–essential parts of a smart grid infrastructure</v>
      </c>
      <c r="E179" s="1" t="s">
        <v>674</v>
      </c>
      <c r="F179" s="1">
        <v>2010</v>
      </c>
      <c r="G179" s="3" t="s">
        <v>675</v>
      </c>
      <c r="H179" s="16" t="s">
        <v>229</v>
      </c>
      <c r="I179" s="1" t="b">
        <v>1</v>
      </c>
      <c r="J179" s="1" t="b">
        <v>1</v>
      </c>
      <c r="K179" s="1" t="b">
        <v>1</v>
      </c>
      <c r="L179" s="1" t="b">
        <v>0</v>
      </c>
      <c r="M179" s="1" t="b">
        <v>0</v>
      </c>
      <c r="N179" s="1" t="b">
        <v>0</v>
      </c>
      <c r="O179" s="1" t="b">
        <v>0</v>
      </c>
      <c r="P179" s="1" t="b">
        <v>0</v>
      </c>
      <c r="Q179" s="1" t="b">
        <v>0</v>
      </c>
      <c r="R179" s="1" t="b">
        <v>0</v>
      </c>
      <c r="S179" s="1" t="b">
        <v>0</v>
      </c>
      <c r="T179" s="16" t="b">
        <f t="shared" si="6"/>
        <v>0</v>
      </c>
    </row>
    <row r="180" spans="1:20">
      <c r="A180" s="16">
        <v>178</v>
      </c>
      <c r="B180" s="1" t="s">
        <v>676</v>
      </c>
      <c r="C180" s="1" t="s">
        <v>677</v>
      </c>
      <c r="D180" s="16" t="str">
        <f t="shared" si="5"/>
        <v>smart grid—the new and improved power grid: a survey</v>
      </c>
      <c r="E180" s="1" t="s">
        <v>678</v>
      </c>
      <c r="F180" s="1">
        <v>2011</v>
      </c>
      <c r="G180" s="3" t="s">
        <v>679</v>
      </c>
      <c r="H180" s="16" t="s">
        <v>229</v>
      </c>
      <c r="I180" s="1" t="b">
        <v>1</v>
      </c>
      <c r="J180" s="1" t="b">
        <v>1</v>
      </c>
      <c r="K180" s="1" t="b">
        <v>1</v>
      </c>
      <c r="L180" s="1" t="b">
        <v>0</v>
      </c>
      <c r="M180" s="1" t="b">
        <v>0</v>
      </c>
      <c r="N180" s="1" t="b">
        <v>0</v>
      </c>
      <c r="O180" s="1" t="b">
        <v>0</v>
      </c>
      <c r="P180" s="1" t="b">
        <v>1</v>
      </c>
      <c r="Q180" s="1" t="b">
        <v>0</v>
      </c>
      <c r="R180" s="1" t="b">
        <v>0</v>
      </c>
      <c r="S180" s="1" t="b">
        <v>0</v>
      </c>
      <c r="T180" s="16" t="b">
        <f t="shared" si="6"/>
        <v>0</v>
      </c>
    </row>
    <row r="181" spans="1:20">
      <c r="A181" s="16">
        <v>179</v>
      </c>
      <c r="B181" s="1" t="s">
        <v>680</v>
      </c>
      <c r="C181" s="1" t="s">
        <v>681</v>
      </c>
      <c r="D181" s="16" t="str">
        <f t="shared" si="5"/>
        <v>the path of the smart grid</v>
      </c>
      <c r="E181" s="1" t="s">
        <v>682</v>
      </c>
      <c r="F181" s="1">
        <v>2009</v>
      </c>
      <c r="G181" s="3" t="s">
        <v>683</v>
      </c>
      <c r="H181" s="16" t="s">
        <v>229</v>
      </c>
      <c r="I181" s="1" t="b">
        <v>1</v>
      </c>
      <c r="J181" s="1" t="b">
        <v>1</v>
      </c>
      <c r="K181" s="1" t="b">
        <v>1</v>
      </c>
      <c r="L181" s="1" t="b">
        <v>0</v>
      </c>
      <c r="M181" s="1" t="b">
        <v>0</v>
      </c>
      <c r="N181" s="1" t="b">
        <v>0</v>
      </c>
      <c r="O181" s="1" t="b">
        <v>1</v>
      </c>
      <c r="P181" s="1" t="b">
        <v>0</v>
      </c>
      <c r="Q181" s="1" t="b">
        <v>0</v>
      </c>
      <c r="R181" s="1" t="b">
        <v>0</v>
      </c>
      <c r="S181" s="1" t="b">
        <v>0</v>
      </c>
      <c r="T181" s="16" t="b">
        <f t="shared" si="6"/>
        <v>0</v>
      </c>
    </row>
    <row r="182" spans="1:20">
      <c r="A182" s="16">
        <v>180</v>
      </c>
      <c r="B182" s="1" t="s">
        <v>684</v>
      </c>
      <c r="C182" s="1" t="s">
        <v>685</v>
      </c>
      <c r="D182" s="16" t="str">
        <f t="shared" si="5"/>
        <v>an eclipse modelling framework alternative to meet the models@runtime requirements</v>
      </c>
      <c r="E182" s="1" t="s">
        <v>68</v>
      </c>
      <c r="F182" s="1">
        <v>2012</v>
      </c>
      <c r="G182" s="3" t="s">
        <v>686</v>
      </c>
      <c r="H182" s="16" t="s">
        <v>229</v>
      </c>
      <c r="I182" s="1" t="b">
        <v>1</v>
      </c>
      <c r="J182" s="1" t="b">
        <v>1</v>
      </c>
      <c r="K182" s="1" t="b">
        <v>1</v>
      </c>
      <c r="L182" s="1" t="b">
        <v>0</v>
      </c>
      <c r="M182" s="1" t="b">
        <v>0</v>
      </c>
      <c r="N182" s="1" t="b">
        <v>0</v>
      </c>
      <c r="O182" s="1" t="b">
        <v>0</v>
      </c>
      <c r="P182" s="1" t="b">
        <v>0</v>
      </c>
      <c r="Q182" s="1" t="b">
        <v>0</v>
      </c>
      <c r="R182" s="1" t="b">
        <v>0</v>
      </c>
      <c r="S182" s="1" t="b">
        <v>0</v>
      </c>
      <c r="T182" s="16" t="b">
        <f t="shared" si="6"/>
        <v>0</v>
      </c>
    </row>
    <row r="183" spans="1:20">
      <c r="A183" s="16">
        <v>181</v>
      </c>
      <c r="B183" s="1" t="s">
        <v>687</v>
      </c>
      <c r="C183" s="1" t="s">
        <v>688</v>
      </c>
      <c r="D183" s="16" t="str">
        <f t="shared" si="5"/>
        <v>domain specific languages</v>
      </c>
      <c r="E183" s="1" t="s">
        <v>689</v>
      </c>
      <c r="F183" s="1">
        <v>2010</v>
      </c>
      <c r="G183" s="3" t="s">
        <v>690</v>
      </c>
      <c r="H183" s="16" t="s">
        <v>229</v>
      </c>
      <c r="I183" s="1" t="b">
        <v>1</v>
      </c>
      <c r="J183" s="1" t="b">
        <v>1</v>
      </c>
      <c r="K183" s="1" t="b">
        <v>1</v>
      </c>
      <c r="L183" s="1" t="b">
        <v>0</v>
      </c>
      <c r="M183" s="1" t="b">
        <v>0</v>
      </c>
      <c r="N183" s="1" t="b">
        <v>0</v>
      </c>
      <c r="O183" s="1" t="b">
        <v>0</v>
      </c>
      <c r="P183" s="1" t="b">
        <v>0</v>
      </c>
      <c r="Q183" s="1" t="b">
        <v>1</v>
      </c>
      <c r="R183" s="1" t="b">
        <v>0</v>
      </c>
      <c r="S183" s="1" t="b">
        <v>0</v>
      </c>
      <c r="T183" s="16" t="b">
        <f t="shared" si="6"/>
        <v>0</v>
      </c>
    </row>
    <row r="184" spans="1:20">
      <c r="A184" s="16">
        <v>182</v>
      </c>
      <c r="B184" s="1" t="s">
        <v>691</v>
      </c>
      <c r="C184" s="1" t="s">
        <v>692</v>
      </c>
      <c r="D184" s="16" t="str">
        <f t="shared" si="5"/>
        <v>modeling smart grid applications with co-simulation</v>
      </c>
      <c r="E184" s="1" t="s">
        <v>104</v>
      </c>
      <c r="F184" s="1">
        <v>2010</v>
      </c>
      <c r="G184" s="3" t="s">
        <v>693</v>
      </c>
      <c r="H184" s="16" t="s">
        <v>229</v>
      </c>
      <c r="I184" s="1" t="b">
        <v>1</v>
      </c>
      <c r="J184" s="1" t="b">
        <v>1</v>
      </c>
      <c r="K184" s="1" t="b">
        <v>1</v>
      </c>
      <c r="L184" s="1" t="b">
        <v>0</v>
      </c>
      <c r="M184" s="1" t="b">
        <v>0</v>
      </c>
      <c r="N184" s="1" t="b">
        <v>0</v>
      </c>
      <c r="O184" s="1" t="b">
        <v>0</v>
      </c>
      <c r="P184" s="1" t="b">
        <v>0</v>
      </c>
      <c r="Q184" s="1" t="b">
        <v>0</v>
      </c>
      <c r="R184" s="1" t="b">
        <v>0</v>
      </c>
      <c r="S184" s="1" t="b">
        <v>0</v>
      </c>
      <c r="T184" s="16" t="b">
        <f t="shared" si="6"/>
        <v>0</v>
      </c>
    </row>
    <row r="185" spans="1:20">
      <c r="A185" s="16">
        <v>183</v>
      </c>
      <c r="B185" s="1" t="s">
        <v>694</v>
      </c>
      <c r="C185" s="1" t="s">
        <v>695</v>
      </c>
      <c r="D185" s="16" t="str">
        <f t="shared" ref="D185:D204" si="7">TRIM(LOWER(C185))</f>
        <v>the javalanguage specification</v>
      </c>
      <c r="F185" s="1">
        <v>2012</v>
      </c>
      <c r="H185" s="16" t="s">
        <v>229</v>
      </c>
      <c r="I185" s="1" t="b">
        <v>1</v>
      </c>
      <c r="J185" s="1" t="b">
        <v>1</v>
      </c>
      <c r="K185" s="1" t="b">
        <v>1</v>
      </c>
      <c r="L185" s="1" t="b">
        <v>0</v>
      </c>
      <c r="M185" s="1" t="b">
        <v>0</v>
      </c>
      <c r="N185" s="1" t="b">
        <v>0</v>
      </c>
      <c r="O185" s="1" t="b">
        <v>0</v>
      </c>
      <c r="P185" s="1" t="b">
        <v>0</v>
      </c>
      <c r="Q185" s="1" t="b">
        <v>1</v>
      </c>
      <c r="R185" s="1" t="b">
        <v>0</v>
      </c>
      <c r="S185" s="1" t="b">
        <v>0</v>
      </c>
      <c r="T185" s="16" t="b">
        <f t="shared" si="6"/>
        <v>0</v>
      </c>
    </row>
    <row r="186" spans="1:20">
      <c r="A186" s="16">
        <v>184</v>
      </c>
      <c r="B186" s="1" t="s">
        <v>696</v>
      </c>
      <c r="C186" s="1" t="s">
        <v>697</v>
      </c>
      <c r="D186" s="16" t="str">
        <f t="shared" si="7"/>
        <v>smart grid luxembourg,</v>
      </c>
      <c r="F186" s="1">
        <v>2013</v>
      </c>
      <c r="H186" s="16" t="s">
        <v>229</v>
      </c>
      <c r="I186" s="1" t="b">
        <v>1</v>
      </c>
      <c r="J186" s="1" t="b">
        <v>1</v>
      </c>
      <c r="K186" s="1" t="b">
        <v>0</v>
      </c>
      <c r="M186" s="1" t="b">
        <v>0</v>
      </c>
      <c r="T186" s="16" t="b">
        <f t="shared" si="6"/>
        <v>0</v>
      </c>
    </row>
    <row r="187" spans="1:20">
      <c r="A187" s="16">
        <v>185</v>
      </c>
      <c r="B187" s="1" t="s">
        <v>698</v>
      </c>
      <c r="C187" s="1" t="s">
        <v>699</v>
      </c>
      <c r="D187" s="16" t="str">
        <f t="shared" si="7"/>
        <v>a conceptual framework for the vehicle-to-grid (v2g) implementation</v>
      </c>
      <c r="E187" s="1" t="s">
        <v>700</v>
      </c>
      <c r="F187" s="1">
        <v>2009</v>
      </c>
      <c r="G187" s="3" t="s">
        <v>701</v>
      </c>
      <c r="H187" s="16" t="s">
        <v>229</v>
      </c>
      <c r="I187" s="1" t="b">
        <v>1</v>
      </c>
      <c r="J187" s="1" t="b">
        <v>1</v>
      </c>
      <c r="K187" s="1" t="b">
        <v>1</v>
      </c>
      <c r="L187" s="1" t="b">
        <v>0</v>
      </c>
      <c r="M187" s="1" t="b">
        <v>0</v>
      </c>
      <c r="N187" s="1" t="b">
        <v>0</v>
      </c>
      <c r="O187" s="1" t="b">
        <v>0</v>
      </c>
      <c r="P187" s="1" t="b">
        <v>0</v>
      </c>
      <c r="Q187" s="1" t="b">
        <v>0</v>
      </c>
      <c r="R187" s="1" t="b">
        <v>0</v>
      </c>
      <c r="S187" s="1" t="b">
        <v>0</v>
      </c>
      <c r="T187" s="16" t="b">
        <f t="shared" si="6"/>
        <v>0</v>
      </c>
    </row>
    <row r="188" spans="1:20">
      <c r="A188" s="16">
        <v>186</v>
      </c>
      <c r="B188" s="1" t="s">
        <v>702</v>
      </c>
      <c r="C188" s="1" t="s">
        <v>703</v>
      </c>
      <c r="D188" s="16" t="str">
        <f t="shared" si="7"/>
        <v>model driven engineering</v>
      </c>
      <c r="E188" s="1" t="s">
        <v>704</v>
      </c>
      <c r="F188" s="1">
        <v>2002</v>
      </c>
      <c r="G188" s="3" t="s">
        <v>705</v>
      </c>
      <c r="H188" s="16" t="s">
        <v>229</v>
      </c>
      <c r="I188" s="1" t="b">
        <v>1</v>
      </c>
      <c r="J188" s="1" t="b">
        <v>1</v>
      </c>
      <c r="K188" s="1" t="b">
        <v>1</v>
      </c>
      <c r="L188" s="1" t="b">
        <v>0</v>
      </c>
      <c r="M188" s="1" t="b">
        <v>0</v>
      </c>
      <c r="N188" s="1" t="b">
        <v>0</v>
      </c>
      <c r="O188" s="1" t="b">
        <v>0</v>
      </c>
      <c r="P188" s="1" t="b">
        <v>0</v>
      </c>
      <c r="Q188" s="1" t="b">
        <v>0</v>
      </c>
      <c r="R188" s="1" t="b">
        <v>0</v>
      </c>
      <c r="S188" s="1" t="b">
        <v>0</v>
      </c>
      <c r="T188" s="16" t="b">
        <f t="shared" si="6"/>
        <v>0</v>
      </c>
    </row>
    <row r="189" spans="1:20">
      <c r="A189" s="16">
        <v>187</v>
      </c>
      <c r="B189" s="1" t="s">
        <v>706</v>
      </c>
      <c r="C189" s="1" t="s">
        <v>707</v>
      </c>
      <c r="D189" s="16" t="str">
        <f t="shared" si="7"/>
        <v>smart-grid security issues</v>
      </c>
      <c r="E189" s="1" t="s">
        <v>708</v>
      </c>
      <c r="F189" s="1">
        <v>2010</v>
      </c>
      <c r="G189" s="3" t="s">
        <v>709</v>
      </c>
      <c r="H189" s="16" t="s">
        <v>229</v>
      </c>
      <c r="I189" s="1" t="b">
        <v>1</v>
      </c>
      <c r="J189" s="1" t="b">
        <v>1</v>
      </c>
      <c r="K189" s="1" t="b">
        <v>1</v>
      </c>
      <c r="L189" s="1" t="b">
        <v>0</v>
      </c>
      <c r="M189" s="1" t="b">
        <v>0</v>
      </c>
      <c r="N189" s="1" t="b">
        <v>0</v>
      </c>
      <c r="O189" s="1" t="b">
        <v>0</v>
      </c>
      <c r="P189" s="1" t="b">
        <v>0</v>
      </c>
      <c r="Q189" s="1" t="b">
        <v>0</v>
      </c>
      <c r="R189" s="1" t="b">
        <v>0</v>
      </c>
      <c r="S189" s="1" t="b">
        <v>0</v>
      </c>
      <c r="T189" s="16" t="b">
        <f t="shared" si="6"/>
        <v>0</v>
      </c>
    </row>
    <row r="190" spans="1:20">
      <c r="A190" s="16">
        <v>188</v>
      </c>
      <c r="B190" s="1" t="s">
        <v>710</v>
      </c>
      <c r="C190" s="1" t="s">
        <v>711</v>
      </c>
      <c r="D190" s="16" t="str">
        <f t="shared" si="7"/>
        <v>towards a framework for cyber attack impact analysis of the electric smart grid</v>
      </c>
      <c r="E190" s="1" t="s">
        <v>104</v>
      </c>
      <c r="F190" s="1">
        <v>2010</v>
      </c>
      <c r="G190" s="3" t="s">
        <v>712</v>
      </c>
      <c r="H190" s="16" t="s">
        <v>229</v>
      </c>
      <c r="I190" s="1" t="b">
        <v>1</v>
      </c>
      <c r="J190" s="1" t="b">
        <v>1</v>
      </c>
      <c r="K190" s="1" t="b">
        <v>1</v>
      </c>
      <c r="L190" s="1" t="b">
        <v>0</v>
      </c>
      <c r="M190" s="1" t="b">
        <v>0</v>
      </c>
      <c r="N190" s="1" t="b">
        <v>0</v>
      </c>
      <c r="O190" s="1" t="b">
        <v>1</v>
      </c>
      <c r="P190" s="1" t="b">
        <v>0</v>
      </c>
      <c r="Q190" s="1" t="b">
        <v>0</v>
      </c>
      <c r="R190" s="1" t="b">
        <v>0</v>
      </c>
      <c r="S190" s="1" t="b">
        <v>0</v>
      </c>
      <c r="T190" s="16" t="b">
        <f t="shared" si="6"/>
        <v>0</v>
      </c>
    </row>
    <row r="191" spans="1:20">
      <c r="A191" s="16">
        <v>189</v>
      </c>
      <c r="B191" s="1" t="s">
        <v>713</v>
      </c>
      <c r="C191" s="1" t="s">
        <v>714</v>
      </c>
      <c r="D191" s="16" t="str">
        <f t="shared" si="7"/>
        <v>smartgridlab: a laboratory-based smartgrid testbed</v>
      </c>
      <c r="E191" s="1" t="s">
        <v>104</v>
      </c>
      <c r="F191" s="1">
        <v>2010</v>
      </c>
      <c r="G191" s="3" t="s">
        <v>715</v>
      </c>
      <c r="H191" s="16" t="s">
        <v>229</v>
      </c>
      <c r="I191" s="1" t="b">
        <v>1</v>
      </c>
      <c r="J191" s="1" t="b">
        <v>1</v>
      </c>
      <c r="K191" s="1" t="b">
        <v>1</v>
      </c>
      <c r="L191" s="1" t="b">
        <v>0</v>
      </c>
      <c r="M191" s="1" t="b">
        <v>0</v>
      </c>
      <c r="N191" s="1" t="b">
        <v>0</v>
      </c>
      <c r="O191" s="1" t="b">
        <v>0</v>
      </c>
      <c r="P191" s="1" t="b">
        <v>0</v>
      </c>
      <c r="Q191" s="1" t="b">
        <v>0</v>
      </c>
      <c r="R191" s="1" t="b">
        <v>0</v>
      </c>
      <c r="S191" s="1" t="b">
        <v>0</v>
      </c>
      <c r="T191" s="16" t="b">
        <f t="shared" si="6"/>
        <v>0</v>
      </c>
    </row>
    <row r="192" spans="1:20">
      <c r="A192" s="16">
        <v>190</v>
      </c>
      <c r="B192" s="1" t="s">
        <v>716</v>
      </c>
      <c r="C192" s="1" t="s">
        <v>717</v>
      </c>
      <c r="D192" s="16" t="str">
        <f t="shared" si="7"/>
        <v>security and privacy challenges in the smart grid</v>
      </c>
      <c r="E192" s="1" t="s">
        <v>708</v>
      </c>
      <c r="F192" s="1">
        <v>2009</v>
      </c>
      <c r="G192" s="3" t="s">
        <v>718</v>
      </c>
      <c r="H192" s="16" t="s">
        <v>229</v>
      </c>
      <c r="I192" s="1" t="b">
        <v>1</v>
      </c>
      <c r="J192" s="1" t="b">
        <v>1</v>
      </c>
      <c r="K192" s="1" t="b">
        <v>1</v>
      </c>
      <c r="L192" s="1" t="b">
        <v>0</v>
      </c>
      <c r="M192" s="1" t="b">
        <v>0</v>
      </c>
      <c r="N192" s="1" t="b">
        <v>1</v>
      </c>
      <c r="P192" s="1" t="b">
        <v>0</v>
      </c>
      <c r="Q192" s="1" t="b">
        <v>0</v>
      </c>
      <c r="R192" s="1" t="b">
        <v>0</v>
      </c>
      <c r="S192" s="1" t="b">
        <v>0</v>
      </c>
      <c r="T192" s="16" t="b">
        <f t="shared" si="6"/>
        <v>0</v>
      </c>
    </row>
    <row r="193" spans="1:26">
      <c r="A193" s="16">
        <v>191</v>
      </c>
      <c r="B193" s="1" t="s">
        <v>719</v>
      </c>
      <c r="C193" s="11" t="s">
        <v>720</v>
      </c>
      <c r="D193" s="16" t="str">
        <f t="shared" si="7"/>
        <v>models@run.time to support dynamic adaptation</v>
      </c>
      <c r="E193" s="1" t="s">
        <v>56</v>
      </c>
      <c r="H193" s="16" t="s">
        <v>229</v>
      </c>
      <c r="I193" s="1" t="b">
        <v>1</v>
      </c>
      <c r="M193" s="1" t="b">
        <v>0</v>
      </c>
      <c r="S193" s="1" t="b">
        <v>1</v>
      </c>
      <c r="T193" s="16" t="b">
        <f>AND(AND(I193:L193),NOT(OR(M193:R193)),NOT(S193))</f>
        <v>0</v>
      </c>
    </row>
    <row r="194" spans="1:26">
      <c r="A194" s="16">
        <v>192</v>
      </c>
      <c r="B194" s="1" t="s">
        <v>721</v>
      </c>
      <c r="C194" s="1" t="s">
        <v>509</v>
      </c>
      <c r="D194" s="16" t="str">
        <f t="shared" si="7"/>
        <v>taming dynamically adaptive systems using models and aspects</v>
      </c>
      <c r="E194" s="1" t="s">
        <v>136</v>
      </c>
      <c r="H194" s="16" t="s">
        <v>229</v>
      </c>
      <c r="I194" s="1" t="b">
        <v>1</v>
      </c>
      <c r="M194" s="1" t="b">
        <v>0</v>
      </c>
      <c r="S194" s="1" t="b">
        <v>1</v>
      </c>
      <c r="T194" s="16" t="b">
        <f t="shared" si="6"/>
        <v>0</v>
      </c>
    </row>
    <row r="195" spans="1:26">
      <c r="A195" s="16">
        <v>193</v>
      </c>
      <c r="B195" s="1" t="s">
        <v>722</v>
      </c>
      <c r="C195" s="1" t="s">
        <v>723</v>
      </c>
      <c r="D195" s="16" t="str">
        <f t="shared" si="7"/>
        <v>weaving executability into object-oriented meta-languages</v>
      </c>
      <c r="E195" s="1" t="s">
        <v>68</v>
      </c>
      <c r="F195" s="1">
        <v>2005</v>
      </c>
      <c r="G195" s="3" t="s">
        <v>724</v>
      </c>
      <c r="H195" s="16" t="s">
        <v>229</v>
      </c>
      <c r="I195" s="1" t="b">
        <v>1</v>
      </c>
      <c r="J195" s="1" t="b">
        <v>1</v>
      </c>
      <c r="K195" s="1" t="b">
        <v>1</v>
      </c>
      <c r="L195" s="1" t="b">
        <v>0</v>
      </c>
      <c r="M195" s="1" t="b">
        <v>0</v>
      </c>
      <c r="N195" s="1" t="b">
        <v>0</v>
      </c>
      <c r="O195" s="1" t="b">
        <v>0</v>
      </c>
      <c r="P195" s="1" t="b">
        <v>0</v>
      </c>
      <c r="Q195" s="1" t="b">
        <v>0</v>
      </c>
      <c r="R195" s="1" t="b">
        <v>0</v>
      </c>
      <c r="S195" s="1" t="b">
        <v>0</v>
      </c>
      <c r="T195" s="16" t="b">
        <f t="shared" si="6"/>
        <v>0</v>
      </c>
    </row>
    <row r="196" spans="1:26">
      <c r="A196" s="16">
        <v>194</v>
      </c>
      <c r="B196" s="1" t="s">
        <v>725</v>
      </c>
      <c r="C196" s="1" t="s">
        <v>726</v>
      </c>
      <c r="D196" s="16" t="str">
        <f t="shared" si="7"/>
        <v>the nature of modeling</v>
      </c>
      <c r="F196" s="1">
        <v>1989</v>
      </c>
      <c r="G196" s="3" t="s">
        <v>727</v>
      </c>
      <c r="H196" s="16" t="s">
        <v>229</v>
      </c>
      <c r="I196" s="1" t="b">
        <v>1</v>
      </c>
      <c r="J196" s="1" t="b">
        <v>1</v>
      </c>
      <c r="K196" s="1" t="b">
        <v>1</v>
      </c>
      <c r="L196" s="1" t="b">
        <v>0</v>
      </c>
      <c r="M196" s="1" t="b">
        <v>0</v>
      </c>
      <c r="N196" s="1" t="b">
        <v>0</v>
      </c>
      <c r="O196" s="1" t="b">
        <v>0</v>
      </c>
      <c r="P196" s="1" t="b">
        <v>1</v>
      </c>
      <c r="Q196" s="1" t="b">
        <v>0</v>
      </c>
      <c r="R196" s="1" t="b">
        <v>0</v>
      </c>
      <c r="S196" s="1" t="b">
        <v>0</v>
      </c>
      <c r="T196" s="16" t="b">
        <f t="shared" si="6"/>
        <v>0</v>
      </c>
    </row>
    <row r="197" spans="1:26">
      <c r="A197" s="16">
        <v>195</v>
      </c>
      <c r="B197" s="1" t="s">
        <v>728</v>
      </c>
      <c r="C197" s="1" t="s">
        <v>729</v>
      </c>
      <c r="D197" s="16" t="str">
        <f t="shared" si="7"/>
        <v>private sector cyber security investment:an empirical analysis</v>
      </c>
      <c r="E197" s="1" t="s">
        <v>730</v>
      </c>
      <c r="F197" s="1">
        <v>2006</v>
      </c>
      <c r="G197" s="3" t="s">
        <v>731</v>
      </c>
      <c r="H197" s="16" t="s">
        <v>229</v>
      </c>
      <c r="I197" s="1" t="b">
        <v>1</v>
      </c>
      <c r="J197" s="1" t="b">
        <v>1</v>
      </c>
      <c r="K197" s="1" t="b">
        <v>1</v>
      </c>
      <c r="L197" s="1" t="b">
        <v>0</v>
      </c>
      <c r="M197" s="1" t="b">
        <v>0</v>
      </c>
      <c r="N197" s="1" t="b">
        <v>0</v>
      </c>
      <c r="O197" s="1" t="b">
        <v>0</v>
      </c>
      <c r="P197" s="1" t="b">
        <v>1</v>
      </c>
      <c r="Q197" s="1" t="b">
        <v>0</v>
      </c>
      <c r="R197" s="1" t="b">
        <v>0</v>
      </c>
      <c r="S197" s="1" t="b">
        <v>0</v>
      </c>
      <c r="T197" s="16" t="b">
        <f t="shared" si="6"/>
        <v>0</v>
      </c>
    </row>
    <row r="198" spans="1:26">
      <c r="A198" s="16">
        <v>196</v>
      </c>
      <c r="B198" s="1" t="s">
        <v>732</v>
      </c>
      <c r="C198" s="1" t="s">
        <v>733</v>
      </c>
      <c r="D198" s="16" t="str">
        <f t="shared" si="7"/>
        <v>implementing fault-tolerant services using the state machineapproach: a tutorial</v>
      </c>
      <c r="E198" s="1" t="s">
        <v>234</v>
      </c>
      <c r="F198" s="1">
        <v>1990</v>
      </c>
      <c r="G198" s="3" t="s">
        <v>734</v>
      </c>
      <c r="H198" s="16" t="s">
        <v>229</v>
      </c>
      <c r="I198" s="1" t="b">
        <v>1</v>
      </c>
      <c r="J198" s="1" t="b">
        <v>1</v>
      </c>
      <c r="K198" s="1" t="b">
        <v>1</v>
      </c>
      <c r="L198" s="1" t="b">
        <v>0</v>
      </c>
      <c r="M198" s="1" t="b">
        <v>0</v>
      </c>
      <c r="N198" s="1" t="b">
        <v>0</v>
      </c>
      <c r="O198" s="1" t="b">
        <v>1</v>
      </c>
      <c r="P198" s="1" t="b">
        <v>1</v>
      </c>
      <c r="Q198" s="1" t="b">
        <v>0</v>
      </c>
      <c r="R198" s="1" t="b">
        <v>0</v>
      </c>
      <c r="S198" s="1" t="b">
        <v>0</v>
      </c>
      <c r="T198" s="16" t="b">
        <f t="shared" si="6"/>
        <v>0</v>
      </c>
    </row>
    <row r="199" spans="1:26">
      <c r="A199" s="16">
        <v>197</v>
      </c>
      <c r="B199" s="1" t="s">
        <v>735</v>
      </c>
      <c r="C199" s="1" t="s">
        <v>736</v>
      </c>
      <c r="D199" s="16" t="str">
        <f t="shared" si="7"/>
        <v>feature selection methods: genetic algorithms vs greedy-like search</v>
      </c>
      <c r="E199" s="1" t="s">
        <v>737</v>
      </c>
      <c r="F199" s="1">
        <v>1994</v>
      </c>
      <c r="G199" s="3" t="s">
        <v>738</v>
      </c>
      <c r="H199" s="16" t="s">
        <v>229</v>
      </c>
      <c r="I199" s="1" t="b">
        <v>1</v>
      </c>
      <c r="J199" s="1" t="b">
        <v>1</v>
      </c>
      <c r="K199" s="1" t="b">
        <v>1</v>
      </c>
      <c r="L199" s="1" t="b">
        <v>0</v>
      </c>
      <c r="M199" s="1" t="b">
        <v>0</v>
      </c>
      <c r="N199" s="1" t="b">
        <v>0</v>
      </c>
      <c r="O199" s="1" t="b">
        <v>0</v>
      </c>
      <c r="P199" s="1" t="b">
        <v>0</v>
      </c>
      <c r="Q199" s="1" t="b">
        <v>0</v>
      </c>
      <c r="R199" s="1" t="b">
        <v>0</v>
      </c>
      <c r="S199" s="1" t="b">
        <v>0</v>
      </c>
      <c r="T199" s="16" t="b">
        <f t="shared" si="6"/>
        <v>0</v>
      </c>
    </row>
    <row r="200" spans="1:26">
      <c r="A200" s="16">
        <v>198</v>
      </c>
      <c r="B200" s="1" t="s">
        <v>739</v>
      </c>
      <c r="C200" s="1" t="s">
        <v>740</v>
      </c>
      <c r="D200" s="16" t="str">
        <f t="shared" si="7"/>
        <v>redundant metering for integrity with information-theoretic confidentiality</v>
      </c>
      <c r="E200" s="1" t="s">
        <v>104</v>
      </c>
      <c r="F200" s="1">
        <v>2010</v>
      </c>
      <c r="G200" s="3" t="s">
        <v>741</v>
      </c>
      <c r="H200" s="16" t="s">
        <v>229</v>
      </c>
      <c r="I200" s="1" t="b">
        <v>1</v>
      </c>
      <c r="J200" s="1" t="b">
        <v>1</v>
      </c>
      <c r="K200" s="1" t="b">
        <v>1</v>
      </c>
      <c r="L200" s="1" t="b">
        <v>0</v>
      </c>
      <c r="M200" s="1" t="b">
        <v>0</v>
      </c>
      <c r="N200" s="1" t="b">
        <v>0</v>
      </c>
      <c r="O200" s="1" t="b">
        <v>0</v>
      </c>
      <c r="P200" s="1" t="b">
        <v>0</v>
      </c>
      <c r="Q200" s="1" t="b">
        <v>0</v>
      </c>
      <c r="R200" s="1" t="b">
        <v>0</v>
      </c>
      <c r="S200" s="1" t="b">
        <v>0</v>
      </c>
      <c r="T200" s="16" t="b">
        <f t="shared" si="6"/>
        <v>0</v>
      </c>
    </row>
    <row r="201" spans="1:26">
      <c r="A201" s="16">
        <v>199</v>
      </c>
      <c r="B201" s="1" t="s">
        <v>742</v>
      </c>
      <c r="C201" s="1" t="s">
        <v>743</v>
      </c>
      <c r="D201" s="16" t="str">
        <f t="shared" si="7"/>
        <v>eventually consistent</v>
      </c>
      <c r="E201" s="1" t="s">
        <v>744</v>
      </c>
      <c r="F201" s="1">
        <v>2008</v>
      </c>
      <c r="G201" s="3" t="s">
        <v>745</v>
      </c>
      <c r="H201" s="16" t="s">
        <v>229</v>
      </c>
      <c r="I201" s="1" t="b">
        <v>1</v>
      </c>
      <c r="J201" s="1" t="b">
        <v>1</v>
      </c>
      <c r="K201" s="1" t="b">
        <v>1</v>
      </c>
      <c r="L201" s="1" t="b">
        <v>0</v>
      </c>
      <c r="M201" s="1" t="b">
        <v>0</v>
      </c>
      <c r="N201" s="1" t="b">
        <v>0</v>
      </c>
      <c r="O201" s="1" t="b">
        <v>0</v>
      </c>
      <c r="P201" s="1" t="b">
        <v>0</v>
      </c>
      <c r="Q201" s="1" t="b">
        <v>0</v>
      </c>
      <c r="R201" s="1" t="b">
        <v>0</v>
      </c>
      <c r="S201" s="1" t="b">
        <v>0</v>
      </c>
      <c r="T201" s="16" t="b">
        <f t="shared" ref="T201:T204" si="8">AND(AND(I201:L201),NOT(OR(M201:R201)),NOT(S201))</f>
        <v>0</v>
      </c>
    </row>
    <row r="202" spans="1:26">
      <c r="A202" s="16">
        <v>200</v>
      </c>
      <c r="B202" s="1" t="s">
        <v>746</v>
      </c>
      <c r="C202" s="1" t="s">
        <v>747</v>
      </c>
      <c r="D202" s="16" t="str">
        <f t="shared" si="7"/>
        <v>stochastic modeling and the theory of queues</v>
      </c>
      <c r="E202" s="16" t="s">
        <v>748</v>
      </c>
      <c r="F202" s="1">
        <v>1989</v>
      </c>
      <c r="G202" s="3" t="s">
        <v>749</v>
      </c>
      <c r="H202" s="16" t="s">
        <v>229</v>
      </c>
      <c r="I202" s="1" t="b">
        <v>1</v>
      </c>
      <c r="J202" s="1" t="b">
        <v>1</v>
      </c>
      <c r="K202" s="1" t="b">
        <v>1</v>
      </c>
      <c r="L202" s="1" t="b">
        <v>0</v>
      </c>
      <c r="M202" s="1" t="b">
        <v>0</v>
      </c>
      <c r="N202" s="1" t="b">
        <v>0</v>
      </c>
      <c r="O202" s="1" t="b">
        <v>0</v>
      </c>
      <c r="P202" s="1" t="b">
        <v>0</v>
      </c>
      <c r="Q202" s="1" t="b">
        <v>0</v>
      </c>
      <c r="R202" s="1" t="b">
        <v>1</v>
      </c>
      <c r="S202" s="1" t="b">
        <v>0</v>
      </c>
      <c r="T202" s="16" t="b">
        <f t="shared" si="8"/>
        <v>0</v>
      </c>
    </row>
    <row r="203" spans="1:26">
      <c r="A203" s="16">
        <v>201</v>
      </c>
      <c r="B203" s="1" t="s">
        <v>750</v>
      </c>
      <c r="C203" s="1" t="s">
        <v>751</v>
      </c>
      <c r="D203" s="16" t="str">
        <f t="shared" si="7"/>
        <v>secure authenticated key exchange with revocation for smartgrid</v>
      </c>
      <c r="E203" s="1" t="s">
        <v>752</v>
      </c>
      <c r="F203" s="1">
        <v>2012</v>
      </c>
      <c r="G203" s="3" t="s">
        <v>753</v>
      </c>
      <c r="H203" s="16" t="s">
        <v>229</v>
      </c>
      <c r="I203" s="1" t="b">
        <v>1</v>
      </c>
      <c r="J203" s="1" t="b">
        <v>1</v>
      </c>
      <c r="K203" s="1" t="b">
        <v>1</v>
      </c>
      <c r="L203" s="1" t="b">
        <v>0</v>
      </c>
      <c r="M203" s="1" t="b">
        <v>0</v>
      </c>
      <c r="N203" s="1" t="b">
        <v>0</v>
      </c>
      <c r="O203" s="1" t="b">
        <v>0</v>
      </c>
      <c r="P203" s="1" t="b">
        <v>0</v>
      </c>
      <c r="Q203" s="1" t="b">
        <v>0</v>
      </c>
      <c r="R203" s="1" t="b">
        <v>0</v>
      </c>
      <c r="S203" s="1" t="b">
        <v>0</v>
      </c>
      <c r="T203" s="16" t="b">
        <f t="shared" si="8"/>
        <v>0</v>
      </c>
    </row>
    <row r="204" spans="1:26">
      <c r="A204" s="2">
        <v>202</v>
      </c>
      <c r="B204" s="1" t="s">
        <v>754</v>
      </c>
      <c r="C204" s="1" t="s">
        <v>755</v>
      </c>
      <c r="D204" s="1" t="str">
        <f t="shared" si="7"/>
        <v>a dynamic component model for cyber physical systems</v>
      </c>
      <c r="E204" s="1" t="s">
        <v>756</v>
      </c>
      <c r="F204" s="1">
        <v>2012</v>
      </c>
      <c r="G204" s="3" t="s">
        <v>757</v>
      </c>
      <c r="H204" s="1" t="s">
        <v>17</v>
      </c>
      <c r="I204" s="1" t="b">
        <v>1</v>
      </c>
      <c r="J204" s="1" t="b">
        <v>1</v>
      </c>
      <c r="K204" s="1" t="b">
        <v>1</v>
      </c>
      <c r="L204" s="1" t="b">
        <v>1</v>
      </c>
      <c r="M204" s="1" t="b">
        <v>0</v>
      </c>
      <c r="N204" s="1" t="b">
        <v>0</v>
      </c>
      <c r="O204" s="1" t="b">
        <v>0</v>
      </c>
      <c r="P204" s="1" t="b">
        <v>0</v>
      </c>
      <c r="Q204" s="1" t="b">
        <v>0</v>
      </c>
      <c r="R204" s="1" t="b">
        <v>0</v>
      </c>
      <c r="S204" s="1" t="b">
        <v>0</v>
      </c>
      <c r="T204" s="1" t="b">
        <f t="shared" si="8"/>
        <v>1</v>
      </c>
      <c r="U204" s="1" t="s">
        <v>225</v>
      </c>
      <c r="V204" s="1" t="s">
        <v>229</v>
      </c>
      <c r="W204" s="1" t="s">
        <v>17</v>
      </c>
      <c r="Y204" s="1" t="s">
        <v>204</v>
      </c>
      <c r="Z204" s="1" t="s">
        <v>204</v>
      </c>
    </row>
    <row r="205" spans="1:26">
      <c r="I205" s="1" t="b">
        <v>1</v>
      </c>
      <c r="M205" s="1" t="b">
        <v>0</v>
      </c>
    </row>
    <row r="206" spans="1:26">
      <c r="I206" s="1" t="b">
        <v>1</v>
      </c>
      <c r="M206" s="1" t="b">
        <v>0</v>
      </c>
    </row>
    <row r="207" spans="1:26">
      <c r="I207" s="1" t="b">
        <v>1</v>
      </c>
      <c r="M207" s="1" t="b">
        <v>0</v>
      </c>
    </row>
    <row r="208" spans="1:26">
      <c r="I208" s="1" t="b">
        <v>1</v>
      </c>
      <c r="M208" s="1" t="b">
        <v>0</v>
      </c>
    </row>
    <row r="209" spans="9:13">
      <c r="I209" s="1" t="b">
        <v>1</v>
      </c>
      <c r="M209" s="1" t="b">
        <v>0</v>
      </c>
    </row>
    <row r="210" spans="9:13">
      <c r="I210" s="1" t="b">
        <v>1</v>
      </c>
      <c r="M210" s="1" t="b">
        <v>0</v>
      </c>
    </row>
    <row r="211" spans="9:13">
      <c r="I211" s="1" t="b">
        <v>1</v>
      </c>
      <c r="M211" s="1" t="b">
        <v>0</v>
      </c>
    </row>
    <row r="212" spans="9:13">
      <c r="I212" s="1" t="b">
        <v>1</v>
      </c>
      <c r="M212" s="1" t="b">
        <v>0</v>
      </c>
    </row>
    <row r="213" spans="9:13">
      <c r="I213" s="1" t="b">
        <v>1</v>
      </c>
      <c r="M213" s="1" t="b">
        <v>0</v>
      </c>
    </row>
    <row r="214" spans="9:13">
      <c r="I214" s="1" t="b">
        <v>1</v>
      </c>
      <c r="M214" s="1" t="b">
        <v>0</v>
      </c>
    </row>
    <row r="215" spans="9:13">
      <c r="I215" s="1" t="b">
        <v>1</v>
      </c>
      <c r="M215" s="1" t="b">
        <v>0</v>
      </c>
    </row>
    <row r="216" spans="9:13">
      <c r="I216" s="1" t="b">
        <v>1</v>
      </c>
      <c r="M216" s="1" t="b">
        <v>0</v>
      </c>
    </row>
    <row r="217" spans="9:13">
      <c r="I217" s="1" t="b">
        <v>1</v>
      </c>
      <c r="M217" s="1" t="b">
        <v>0</v>
      </c>
    </row>
    <row r="218" spans="9:13">
      <c r="I218" s="1" t="b">
        <v>1</v>
      </c>
      <c r="M218" s="1" t="b">
        <v>0</v>
      </c>
    </row>
    <row r="219" spans="9:13">
      <c r="I219" s="1" t="b">
        <v>1</v>
      </c>
      <c r="M219" s="1" t="b">
        <v>0</v>
      </c>
    </row>
    <row r="220" spans="9:13">
      <c r="I220" s="1" t="b">
        <v>1</v>
      </c>
      <c r="M220" s="1" t="b">
        <v>0</v>
      </c>
    </row>
    <row r="221" spans="9:13">
      <c r="I221" s="1" t="b">
        <v>1</v>
      </c>
      <c r="M221" s="1" t="b">
        <v>0</v>
      </c>
    </row>
    <row r="222" spans="9:13">
      <c r="I222" s="1" t="b">
        <v>1</v>
      </c>
      <c r="M222" s="1" t="b">
        <v>0</v>
      </c>
    </row>
    <row r="223" spans="9:13">
      <c r="I223" s="1" t="b">
        <v>1</v>
      </c>
      <c r="M223" s="1" t="b">
        <v>0</v>
      </c>
    </row>
    <row r="224" spans="9:13">
      <c r="I224" s="1" t="b">
        <v>1</v>
      </c>
      <c r="M224" s="1" t="b">
        <v>0</v>
      </c>
    </row>
    <row r="225" spans="9:13">
      <c r="I225" s="1" t="b">
        <v>1</v>
      </c>
      <c r="M225" s="1" t="b">
        <v>0</v>
      </c>
    </row>
    <row r="226" spans="9:13">
      <c r="I226" s="1" t="b">
        <v>1</v>
      </c>
      <c r="M226" s="1" t="b">
        <v>0</v>
      </c>
    </row>
    <row r="227" spans="9:13">
      <c r="I227" s="1" t="b">
        <v>1</v>
      </c>
      <c r="M227" s="1" t="b">
        <v>0</v>
      </c>
    </row>
    <row r="228" spans="9:13">
      <c r="I228" s="1" t="b">
        <v>1</v>
      </c>
      <c r="M228" s="1" t="b">
        <v>0</v>
      </c>
    </row>
    <row r="229" spans="9:13">
      <c r="I229" s="1" t="b">
        <v>1</v>
      </c>
      <c r="M229" s="1" t="b">
        <v>0</v>
      </c>
    </row>
    <row r="230" spans="9:13">
      <c r="I230" s="1" t="b">
        <v>1</v>
      </c>
      <c r="M230" s="1" t="b">
        <v>0</v>
      </c>
    </row>
    <row r="231" spans="9:13">
      <c r="I231" s="1" t="b">
        <v>1</v>
      </c>
      <c r="M231" s="1" t="b">
        <v>0</v>
      </c>
    </row>
    <row r="232" spans="9:13">
      <c r="I232" s="1" t="b">
        <v>1</v>
      </c>
      <c r="M232" s="1" t="b">
        <v>0</v>
      </c>
    </row>
    <row r="233" spans="9:13">
      <c r="I233" s="1" t="b">
        <v>1</v>
      </c>
      <c r="M233" s="1" t="b">
        <v>0</v>
      </c>
    </row>
    <row r="234" spans="9:13">
      <c r="I234" s="1" t="b">
        <v>1</v>
      </c>
      <c r="M234" s="1" t="b">
        <v>0</v>
      </c>
    </row>
    <row r="235" spans="9:13">
      <c r="I235" s="1" t="b">
        <v>1</v>
      </c>
      <c r="M235" s="1" t="b">
        <v>0</v>
      </c>
    </row>
    <row r="236" spans="9:13">
      <c r="I236" s="1" t="b">
        <v>1</v>
      </c>
      <c r="M236" s="1" t="b">
        <v>0</v>
      </c>
    </row>
    <row r="237" spans="9:13">
      <c r="I237" s="1" t="b">
        <v>1</v>
      </c>
      <c r="M237" s="1" t="b">
        <v>0</v>
      </c>
    </row>
    <row r="238" spans="9:13">
      <c r="I238" s="1" t="b">
        <v>1</v>
      </c>
      <c r="M238" s="1" t="b">
        <v>0</v>
      </c>
    </row>
    <row r="239" spans="9:13">
      <c r="I239" s="1" t="b">
        <v>1</v>
      </c>
      <c r="M239" s="1" t="b">
        <v>0</v>
      </c>
    </row>
    <row r="240" spans="9:13">
      <c r="I240" s="1" t="b">
        <v>1</v>
      </c>
      <c r="M240" s="1" t="b">
        <v>0</v>
      </c>
    </row>
    <row r="241" spans="9:13">
      <c r="I241" s="1" t="b">
        <v>1</v>
      </c>
      <c r="M241" s="1" t="b">
        <v>0</v>
      </c>
    </row>
    <row r="242" spans="9:13">
      <c r="I242" s="1" t="b">
        <v>1</v>
      </c>
      <c r="M242" s="1" t="b">
        <v>0</v>
      </c>
    </row>
    <row r="243" spans="9:13">
      <c r="I243" s="1" t="b">
        <v>1</v>
      </c>
      <c r="M243" s="1" t="b">
        <v>0</v>
      </c>
    </row>
    <row r="244" spans="9:13">
      <c r="I244" s="1" t="b">
        <v>1</v>
      </c>
      <c r="M244" s="1" t="b">
        <v>0</v>
      </c>
    </row>
    <row r="245" spans="9:13">
      <c r="I245" s="1" t="b">
        <v>1</v>
      </c>
      <c r="M245" s="1" t="b">
        <v>0</v>
      </c>
    </row>
    <row r="246" spans="9:13">
      <c r="I246" s="1" t="b">
        <v>1</v>
      </c>
      <c r="M246" s="1" t="b">
        <v>0</v>
      </c>
    </row>
    <row r="247" spans="9:13">
      <c r="I247" s="1" t="b">
        <v>1</v>
      </c>
      <c r="M247" s="1" t="b">
        <v>0</v>
      </c>
    </row>
    <row r="248" spans="9:13">
      <c r="I248" s="1" t="b">
        <v>1</v>
      </c>
      <c r="M248" s="1" t="b">
        <v>0</v>
      </c>
    </row>
    <row r="249" spans="9:13">
      <c r="I249" s="1" t="b">
        <v>1</v>
      </c>
      <c r="M249" s="1" t="b">
        <v>0</v>
      </c>
    </row>
    <row r="250" spans="9:13">
      <c r="I250" s="1" t="b">
        <v>1</v>
      </c>
      <c r="M250" s="1" t="b">
        <v>0</v>
      </c>
    </row>
    <row r="251" spans="9:13">
      <c r="I251" s="1" t="b">
        <v>1</v>
      </c>
      <c r="M251" s="1" t="b">
        <v>0</v>
      </c>
    </row>
    <row r="252" spans="9:13">
      <c r="I252" s="1" t="b">
        <v>1</v>
      </c>
      <c r="M252" s="1" t="b">
        <v>0</v>
      </c>
    </row>
    <row r="253" spans="9:13">
      <c r="I253" s="1" t="b">
        <v>1</v>
      </c>
      <c r="M253" s="1" t="b">
        <v>0</v>
      </c>
    </row>
    <row r="254" spans="9:13">
      <c r="I254" s="1" t="b">
        <v>1</v>
      </c>
      <c r="M254" s="1" t="b">
        <v>0</v>
      </c>
    </row>
    <row r="255" spans="9:13">
      <c r="I255" s="1" t="b">
        <v>1</v>
      </c>
      <c r="M255" s="1" t="b">
        <v>0</v>
      </c>
    </row>
    <row r="256" spans="9:13">
      <c r="I256" s="1" t="b">
        <v>1</v>
      </c>
      <c r="M256" s="1" t="b">
        <v>0</v>
      </c>
    </row>
    <row r="257" spans="9:13">
      <c r="I257" s="1" t="b">
        <v>1</v>
      </c>
      <c r="M257" s="1" t="b">
        <v>0</v>
      </c>
    </row>
    <row r="258" spans="9:13">
      <c r="I258" s="1" t="b">
        <v>1</v>
      </c>
      <c r="M258" s="1" t="b">
        <v>0</v>
      </c>
    </row>
    <row r="259" spans="9:13">
      <c r="I259" s="1" t="b">
        <v>1</v>
      </c>
      <c r="M259" s="1" t="b">
        <v>0</v>
      </c>
    </row>
    <row r="260" spans="9:13">
      <c r="I260" s="1" t="b">
        <v>1</v>
      </c>
      <c r="M260" s="1" t="b">
        <v>0</v>
      </c>
    </row>
    <row r="261" spans="9:13">
      <c r="I261" s="1" t="b">
        <v>1</v>
      </c>
      <c r="M261" s="1" t="b">
        <v>0</v>
      </c>
    </row>
    <row r="262" spans="9:13">
      <c r="I262" s="1" t="b">
        <v>1</v>
      </c>
      <c r="M262" s="1" t="b">
        <v>0</v>
      </c>
    </row>
    <row r="263" spans="9:13">
      <c r="I263" s="1" t="b">
        <v>1</v>
      </c>
      <c r="M263" s="1" t="b">
        <v>0</v>
      </c>
    </row>
    <row r="264" spans="9:13">
      <c r="I264" s="1" t="b">
        <v>1</v>
      </c>
      <c r="M264" s="1" t="b">
        <v>0</v>
      </c>
    </row>
    <row r="265" spans="9:13">
      <c r="I265" s="1" t="b">
        <v>1</v>
      </c>
      <c r="M265" s="1" t="b">
        <v>0</v>
      </c>
    </row>
    <row r="266" spans="9:13">
      <c r="I266" s="1" t="b">
        <v>1</v>
      </c>
      <c r="M266" s="1" t="b">
        <v>0</v>
      </c>
    </row>
    <row r="267" spans="9:13">
      <c r="I267" s="1" t="b">
        <v>1</v>
      </c>
      <c r="M267" s="1" t="b">
        <v>0</v>
      </c>
    </row>
    <row r="268" spans="9:13">
      <c r="I268" s="1" t="b">
        <v>1</v>
      </c>
      <c r="M268" s="1" t="b">
        <v>0</v>
      </c>
    </row>
    <row r="269" spans="9:13">
      <c r="I269" s="1" t="b">
        <v>1</v>
      </c>
      <c r="M269" s="1" t="b">
        <v>0</v>
      </c>
    </row>
    <row r="270" spans="9:13">
      <c r="I270" s="1" t="b">
        <v>1</v>
      </c>
      <c r="M270" s="1" t="b">
        <v>0</v>
      </c>
    </row>
    <row r="271" spans="9:13">
      <c r="I271" s="1" t="b">
        <v>1</v>
      </c>
      <c r="M271" s="1" t="b">
        <v>0</v>
      </c>
    </row>
    <row r="272" spans="9:13">
      <c r="I272" s="1" t="b">
        <v>1</v>
      </c>
      <c r="M272" s="1" t="b">
        <v>0</v>
      </c>
    </row>
    <row r="273" spans="9:13">
      <c r="I273" s="1" t="b">
        <v>1</v>
      </c>
      <c r="M273" s="1" t="b">
        <v>0</v>
      </c>
    </row>
    <row r="274" spans="9:13">
      <c r="I274" s="1" t="b">
        <v>1</v>
      </c>
      <c r="M274" s="1" t="b">
        <v>0</v>
      </c>
    </row>
    <row r="275" spans="9:13">
      <c r="I275" s="1" t="b">
        <v>1</v>
      </c>
      <c r="M275" s="1" t="b">
        <v>0</v>
      </c>
    </row>
    <row r="276" spans="9:13">
      <c r="I276" s="1" t="b">
        <v>1</v>
      </c>
      <c r="M276" s="1" t="b">
        <v>0</v>
      </c>
    </row>
    <row r="277" spans="9:13">
      <c r="I277" s="1" t="b">
        <v>1</v>
      </c>
      <c r="M277" s="1" t="b">
        <v>0</v>
      </c>
    </row>
    <row r="278" spans="9:13">
      <c r="I278" s="1" t="b">
        <v>1</v>
      </c>
      <c r="M278" s="1" t="b">
        <v>0</v>
      </c>
    </row>
    <row r="279" spans="9:13">
      <c r="I279" s="1" t="b">
        <v>1</v>
      </c>
      <c r="M279" s="1" t="b">
        <v>0</v>
      </c>
    </row>
    <row r="280" spans="9:13">
      <c r="I280" s="1" t="b">
        <v>1</v>
      </c>
      <c r="M280" s="1" t="b">
        <v>0</v>
      </c>
    </row>
    <row r="281" spans="9:13">
      <c r="I281" s="1" t="b">
        <v>1</v>
      </c>
      <c r="M281" s="1" t="b">
        <v>0</v>
      </c>
    </row>
    <row r="282" spans="9:13">
      <c r="I282" s="1" t="b">
        <v>1</v>
      </c>
      <c r="M282" s="1" t="b">
        <v>0</v>
      </c>
    </row>
    <row r="283" spans="9:13">
      <c r="I283" s="1" t="b">
        <v>1</v>
      </c>
      <c r="M283" s="1" t="b">
        <v>0</v>
      </c>
    </row>
    <row r="284" spans="9:13">
      <c r="I284" s="1" t="b">
        <v>1</v>
      </c>
      <c r="M284" s="1" t="b">
        <v>0</v>
      </c>
    </row>
    <row r="285" spans="9:13">
      <c r="I285" s="1" t="b">
        <v>1</v>
      </c>
      <c r="M285" s="1" t="b">
        <v>0</v>
      </c>
    </row>
    <row r="286" spans="9:13">
      <c r="I286" s="1" t="b">
        <v>1</v>
      </c>
      <c r="M286" s="1" t="b">
        <v>0</v>
      </c>
    </row>
    <row r="287" spans="9:13">
      <c r="I287" s="1" t="b">
        <v>1</v>
      </c>
      <c r="M287" s="1" t="b">
        <v>0</v>
      </c>
    </row>
    <row r="288" spans="9:13">
      <c r="I288" s="1" t="b">
        <v>1</v>
      </c>
      <c r="M288" s="1" t="b">
        <v>0</v>
      </c>
    </row>
    <row r="289" spans="9:13">
      <c r="I289" s="1" t="b">
        <v>1</v>
      </c>
      <c r="M289" s="1" t="b">
        <v>0</v>
      </c>
    </row>
    <row r="290" spans="9:13">
      <c r="I290" s="1" t="b">
        <v>1</v>
      </c>
      <c r="M290" s="1" t="b">
        <v>0</v>
      </c>
    </row>
    <row r="291" spans="9:13">
      <c r="I291" s="1" t="b">
        <v>1</v>
      </c>
      <c r="M291" s="1" t="b">
        <v>0</v>
      </c>
    </row>
    <row r="292" spans="9:13">
      <c r="I292" s="1" t="b">
        <v>1</v>
      </c>
      <c r="M292" s="1" t="b">
        <v>0</v>
      </c>
    </row>
    <row r="293" spans="9:13">
      <c r="I293" s="1" t="b">
        <v>1</v>
      </c>
      <c r="M293" s="1" t="b">
        <v>0</v>
      </c>
    </row>
    <row r="294" spans="9:13">
      <c r="I294" s="1" t="b">
        <v>1</v>
      </c>
      <c r="M294" s="1" t="b">
        <v>0</v>
      </c>
    </row>
    <row r="295" spans="9:13">
      <c r="I295" s="1" t="b">
        <v>1</v>
      </c>
      <c r="M295" s="1" t="b">
        <v>0</v>
      </c>
    </row>
    <row r="296" spans="9:13">
      <c r="I296" s="1" t="b">
        <v>1</v>
      </c>
      <c r="M296" s="1" t="b">
        <v>0</v>
      </c>
    </row>
    <row r="297" spans="9:13">
      <c r="I297" s="1" t="b">
        <v>1</v>
      </c>
      <c r="M297" s="1" t="b">
        <v>0</v>
      </c>
    </row>
    <row r="298" spans="9:13">
      <c r="I298" s="1" t="b">
        <v>1</v>
      </c>
      <c r="M298" s="1" t="b">
        <v>0</v>
      </c>
    </row>
    <row r="299" spans="9:13">
      <c r="I299" s="1" t="b">
        <v>1</v>
      </c>
      <c r="M299" s="1" t="b">
        <v>0</v>
      </c>
    </row>
    <row r="300" spans="9:13">
      <c r="I300" s="1" t="b">
        <v>1</v>
      </c>
      <c r="M300" s="1" t="b">
        <v>0</v>
      </c>
    </row>
    <row r="301" spans="9:13">
      <c r="I301" s="1" t="b">
        <v>1</v>
      </c>
      <c r="M301" s="1" t="b">
        <v>0</v>
      </c>
    </row>
    <row r="302" spans="9:13">
      <c r="I302" s="1" t="b">
        <v>1</v>
      </c>
      <c r="M302" s="1" t="b">
        <v>0</v>
      </c>
    </row>
    <row r="303" spans="9:13">
      <c r="I303" s="1" t="b">
        <v>1</v>
      </c>
      <c r="M303" s="1" t="b">
        <v>0</v>
      </c>
    </row>
    <row r="304" spans="9:13">
      <c r="I304" s="1" t="b">
        <v>1</v>
      </c>
      <c r="M304" s="1" t="b">
        <v>0</v>
      </c>
    </row>
    <row r="305" spans="9:13">
      <c r="I305" s="1" t="b">
        <v>1</v>
      </c>
      <c r="M305" s="1" t="b">
        <v>0</v>
      </c>
    </row>
    <row r="306" spans="9:13">
      <c r="I306" s="1" t="b">
        <v>1</v>
      </c>
      <c r="M306" s="1" t="b">
        <v>0</v>
      </c>
    </row>
    <row r="307" spans="9:13">
      <c r="I307" s="1" t="b">
        <v>1</v>
      </c>
      <c r="M307" s="1" t="b">
        <v>0</v>
      </c>
    </row>
    <row r="308" spans="9:13">
      <c r="I308" s="1" t="b">
        <v>1</v>
      </c>
      <c r="M308" s="1" t="b">
        <v>0</v>
      </c>
    </row>
    <row r="309" spans="9:13">
      <c r="I309" s="1" t="b">
        <v>1</v>
      </c>
      <c r="M309" s="1" t="b">
        <v>0</v>
      </c>
    </row>
    <row r="310" spans="9:13">
      <c r="I310" s="1" t="b">
        <v>1</v>
      </c>
      <c r="M310" s="1" t="b">
        <v>0</v>
      </c>
    </row>
    <row r="311" spans="9:13">
      <c r="I311" s="1" t="b">
        <v>1</v>
      </c>
      <c r="M311" s="1" t="b">
        <v>0</v>
      </c>
    </row>
    <row r="312" spans="9:13">
      <c r="I312" s="1" t="b">
        <v>1</v>
      </c>
      <c r="M312" s="1" t="b">
        <v>0</v>
      </c>
    </row>
    <row r="313" spans="9:13">
      <c r="I313" s="1" t="b">
        <v>1</v>
      </c>
      <c r="M313" s="1" t="b">
        <v>0</v>
      </c>
    </row>
    <row r="314" spans="9:13">
      <c r="I314" s="1" t="b">
        <v>1</v>
      </c>
      <c r="M314" s="1" t="b">
        <v>0</v>
      </c>
    </row>
    <row r="315" spans="9:13">
      <c r="I315" s="1" t="b">
        <v>1</v>
      </c>
      <c r="M315" s="1" t="b">
        <v>0</v>
      </c>
    </row>
    <row r="316" spans="9:13">
      <c r="I316" s="1" t="b">
        <v>1</v>
      </c>
      <c r="M316" s="1" t="b">
        <v>0</v>
      </c>
    </row>
    <row r="317" spans="9:13">
      <c r="I317" s="1" t="b">
        <v>1</v>
      </c>
      <c r="M317" s="1" t="b">
        <v>0</v>
      </c>
    </row>
    <row r="318" spans="9:13">
      <c r="I318" s="1" t="b">
        <v>1</v>
      </c>
      <c r="M318" s="1" t="b">
        <v>0</v>
      </c>
    </row>
    <row r="319" spans="9:13">
      <c r="I319" s="1" t="b">
        <v>1</v>
      </c>
      <c r="M319" s="1" t="b">
        <v>0</v>
      </c>
    </row>
    <row r="320" spans="9:13">
      <c r="I320" s="1" t="b">
        <v>1</v>
      </c>
      <c r="M320" s="1" t="b">
        <v>0</v>
      </c>
    </row>
    <row r="321" spans="9:13">
      <c r="I321" s="1" t="b">
        <v>1</v>
      </c>
      <c r="M321" s="1" t="b">
        <v>0</v>
      </c>
    </row>
    <row r="322" spans="9:13">
      <c r="I322" s="1" t="b">
        <v>1</v>
      </c>
      <c r="M322" s="1" t="b">
        <v>0</v>
      </c>
    </row>
    <row r="323" spans="9:13">
      <c r="I323" s="1" t="b">
        <v>1</v>
      </c>
      <c r="M323" s="1" t="b">
        <v>0</v>
      </c>
    </row>
    <row r="324" spans="9:13">
      <c r="I324" s="1" t="b">
        <v>1</v>
      </c>
      <c r="M324" s="1" t="b">
        <v>0</v>
      </c>
    </row>
    <row r="325" spans="9:13">
      <c r="I325" s="1" t="b">
        <v>1</v>
      </c>
      <c r="M325" s="1" t="b">
        <v>0</v>
      </c>
    </row>
    <row r="326" spans="9:13">
      <c r="I326" s="1" t="b">
        <v>1</v>
      </c>
      <c r="M326" s="1" t="b">
        <v>0</v>
      </c>
    </row>
    <row r="327" spans="9:13">
      <c r="I327" s="1" t="b">
        <v>1</v>
      </c>
      <c r="M327" s="1" t="b">
        <v>0</v>
      </c>
    </row>
    <row r="328" spans="9:13">
      <c r="I328" s="1" t="b">
        <v>1</v>
      </c>
      <c r="M328" s="1" t="b">
        <v>0</v>
      </c>
    </row>
    <row r="329" spans="9:13">
      <c r="I329" s="1" t="b">
        <v>1</v>
      </c>
      <c r="M329" s="1" t="b">
        <v>0</v>
      </c>
    </row>
    <row r="330" spans="9:13">
      <c r="I330" s="1" t="b">
        <v>1</v>
      </c>
      <c r="M330" s="1" t="b">
        <v>0</v>
      </c>
    </row>
    <row r="331" spans="9:13">
      <c r="I331" s="1" t="b">
        <v>1</v>
      </c>
      <c r="M331" s="1" t="b">
        <v>0</v>
      </c>
    </row>
    <row r="332" spans="9:13">
      <c r="I332" s="1" t="b">
        <v>1</v>
      </c>
      <c r="M332" s="1" t="b">
        <v>0</v>
      </c>
    </row>
    <row r="333" spans="9:13">
      <c r="I333" s="1" t="b">
        <v>1</v>
      </c>
      <c r="M333" s="1" t="b">
        <v>0</v>
      </c>
    </row>
    <row r="334" spans="9:13">
      <c r="I334" s="1" t="b">
        <v>1</v>
      </c>
      <c r="M334" s="1" t="b">
        <v>0</v>
      </c>
    </row>
    <row r="335" spans="9:13">
      <c r="I335" s="1" t="b">
        <v>1</v>
      </c>
      <c r="M335" s="1" t="b">
        <v>0</v>
      </c>
    </row>
    <row r="336" spans="9:13">
      <c r="I336" s="1" t="b">
        <v>1</v>
      </c>
      <c r="M336" s="1" t="b">
        <v>0</v>
      </c>
    </row>
    <row r="337" spans="9:13">
      <c r="I337" s="1" t="b">
        <v>1</v>
      </c>
      <c r="M337" s="1" t="b">
        <v>0</v>
      </c>
    </row>
    <row r="338" spans="9:13">
      <c r="I338" s="1" t="b">
        <v>1</v>
      </c>
      <c r="M338" s="1" t="b">
        <v>0</v>
      </c>
    </row>
    <row r="339" spans="9:13">
      <c r="I339" s="1" t="b">
        <v>1</v>
      </c>
      <c r="M339" s="1" t="b">
        <v>0</v>
      </c>
    </row>
    <row r="340" spans="9:13">
      <c r="I340" s="1" t="b">
        <v>1</v>
      </c>
      <c r="M340" s="1" t="b">
        <v>0</v>
      </c>
    </row>
    <row r="341" spans="9:13">
      <c r="I341" s="1" t="b">
        <v>1</v>
      </c>
      <c r="M341" s="1" t="b">
        <v>0</v>
      </c>
    </row>
    <row r="342" spans="9:13">
      <c r="I342" s="1" t="b">
        <v>1</v>
      </c>
      <c r="M342" s="1" t="b">
        <v>0</v>
      </c>
    </row>
    <row r="343" spans="9:13">
      <c r="I343" s="1" t="b">
        <v>1</v>
      </c>
      <c r="M343" s="1" t="b">
        <v>0</v>
      </c>
    </row>
    <row r="344" spans="9:13">
      <c r="I344" s="1" t="b">
        <v>1</v>
      </c>
      <c r="M344" s="1" t="b">
        <v>0</v>
      </c>
    </row>
    <row r="345" spans="9:13">
      <c r="I345" s="1" t="b">
        <v>1</v>
      </c>
      <c r="M345" s="1" t="b">
        <v>0</v>
      </c>
    </row>
    <row r="346" spans="9:13">
      <c r="I346" s="1" t="b">
        <v>1</v>
      </c>
      <c r="M346" s="1" t="b">
        <v>0</v>
      </c>
    </row>
    <row r="347" spans="9:13">
      <c r="I347" s="1" t="b">
        <v>1</v>
      </c>
      <c r="M347" s="1" t="b">
        <v>0</v>
      </c>
    </row>
    <row r="348" spans="9:13">
      <c r="I348" s="1" t="b">
        <v>1</v>
      </c>
      <c r="M348" s="1" t="b">
        <v>0</v>
      </c>
    </row>
    <row r="349" spans="9:13">
      <c r="I349" s="1" t="b">
        <v>1</v>
      </c>
      <c r="M349" s="1" t="b">
        <v>0</v>
      </c>
    </row>
    <row r="350" spans="9:13">
      <c r="I350" s="1" t="b">
        <v>1</v>
      </c>
      <c r="M350" s="1" t="b">
        <v>0</v>
      </c>
    </row>
    <row r="351" spans="9:13">
      <c r="I351" s="1" t="b">
        <v>1</v>
      </c>
      <c r="M351" s="1" t="b">
        <v>0</v>
      </c>
    </row>
    <row r="352" spans="9:13">
      <c r="I352" s="1" t="b">
        <v>1</v>
      </c>
      <c r="M352" s="1" t="b">
        <v>0</v>
      </c>
    </row>
    <row r="353" spans="9:13">
      <c r="I353" s="1" t="b">
        <v>1</v>
      </c>
      <c r="M353" s="1" t="b">
        <v>0</v>
      </c>
    </row>
    <row r="354" spans="9:13">
      <c r="I354" s="1" t="b">
        <v>1</v>
      </c>
      <c r="M354" s="1" t="b">
        <v>0</v>
      </c>
    </row>
    <row r="355" spans="9:13">
      <c r="I355" s="1" t="b">
        <v>1</v>
      </c>
      <c r="M355" s="1" t="b">
        <v>0</v>
      </c>
    </row>
    <row r="356" spans="9:13">
      <c r="I356" s="1" t="b">
        <v>1</v>
      </c>
      <c r="M356" s="1" t="b">
        <v>0</v>
      </c>
    </row>
    <row r="357" spans="9:13">
      <c r="I357" s="1" t="b">
        <v>1</v>
      </c>
      <c r="M357" s="1" t="b">
        <v>0</v>
      </c>
    </row>
    <row r="358" spans="9:13">
      <c r="I358" s="1" t="b">
        <v>1</v>
      </c>
      <c r="M358" s="1" t="b">
        <v>0</v>
      </c>
    </row>
    <row r="359" spans="9:13">
      <c r="I359" s="1" t="b">
        <v>1</v>
      </c>
      <c r="M359" s="1" t="b">
        <v>0</v>
      </c>
    </row>
    <row r="360" spans="9:13">
      <c r="I360" s="1" t="b">
        <v>1</v>
      </c>
      <c r="M360" s="1" t="b">
        <v>0</v>
      </c>
    </row>
    <row r="361" spans="9:13">
      <c r="I361" s="1" t="b">
        <v>1</v>
      </c>
      <c r="M361" s="1" t="b">
        <v>0</v>
      </c>
    </row>
    <row r="362" spans="9:13">
      <c r="I362" s="1" t="b">
        <v>1</v>
      </c>
      <c r="M362" s="1" t="b">
        <v>0</v>
      </c>
    </row>
    <row r="363" spans="9:13">
      <c r="I363" s="1" t="b">
        <v>1</v>
      </c>
      <c r="M363" s="1" t="b">
        <v>0</v>
      </c>
    </row>
    <row r="364" spans="9:13">
      <c r="I364" s="1" t="b">
        <v>1</v>
      </c>
      <c r="M364" s="1" t="b">
        <v>0</v>
      </c>
    </row>
    <row r="365" spans="9:13">
      <c r="I365" s="1" t="b">
        <v>1</v>
      </c>
      <c r="M365" s="1" t="b">
        <v>0</v>
      </c>
    </row>
    <row r="366" spans="9:13">
      <c r="I366" s="1" t="b">
        <v>1</v>
      </c>
      <c r="M366" s="1" t="b">
        <v>0</v>
      </c>
    </row>
    <row r="367" spans="9:13">
      <c r="I367" s="1" t="b">
        <v>1</v>
      </c>
      <c r="M367" s="1" t="b">
        <v>0</v>
      </c>
    </row>
    <row r="368" spans="9:13">
      <c r="I368" s="1" t="b">
        <v>1</v>
      </c>
      <c r="M368" s="1" t="b">
        <v>0</v>
      </c>
    </row>
    <row r="369" spans="9:13">
      <c r="I369" s="1" t="b">
        <v>1</v>
      </c>
      <c r="M369" s="1" t="b">
        <v>0</v>
      </c>
    </row>
    <row r="370" spans="9:13">
      <c r="I370" s="1" t="b">
        <v>1</v>
      </c>
      <c r="M370" s="1" t="b">
        <v>0</v>
      </c>
    </row>
    <row r="371" spans="9:13">
      <c r="I371" s="1" t="b">
        <v>1</v>
      </c>
      <c r="M371" s="1" t="b">
        <v>0</v>
      </c>
    </row>
    <row r="372" spans="9:13">
      <c r="I372" s="1" t="b">
        <v>1</v>
      </c>
      <c r="M372" s="1" t="b">
        <v>0</v>
      </c>
    </row>
    <row r="373" spans="9:13">
      <c r="I373" s="1" t="b">
        <v>1</v>
      </c>
      <c r="M373" s="1" t="b">
        <v>0</v>
      </c>
    </row>
    <row r="374" spans="9:13">
      <c r="I374" s="1" t="b">
        <v>1</v>
      </c>
      <c r="M374" s="1" t="b">
        <v>0</v>
      </c>
    </row>
    <row r="375" spans="9:13">
      <c r="I375" s="1" t="b">
        <v>1</v>
      </c>
      <c r="M375" s="1" t="b">
        <v>0</v>
      </c>
    </row>
    <row r="376" spans="9:13">
      <c r="I376" s="1" t="b">
        <v>1</v>
      </c>
      <c r="M376" s="1" t="b">
        <v>0</v>
      </c>
    </row>
    <row r="377" spans="9:13">
      <c r="I377" s="1" t="b">
        <v>1</v>
      </c>
      <c r="M377" s="1" t="b">
        <v>0</v>
      </c>
    </row>
    <row r="378" spans="9:13">
      <c r="I378" s="1" t="b">
        <v>1</v>
      </c>
      <c r="M378" s="1" t="b">
        <v>0</v>
      </c>
    </row>
    <row r="379" spans="9:13">
      <c r="I379" s="1" t="b">
        <v>1</v>
      </c>
      <c r="M379" s="1" t="b">
        <v>0</v>
      </c>
    </row>
    <row r="380" spans="9:13">
      <c r="I380" s="1" t="b">
        <v>1</v>
      </c>
      <c r="M380" s="1" t="b">
        <v>0</v>
      </c>
    </row>
    <row r="381" spans="9:13">
      <c r="I381" s="1" t="b">
        <v>1</v>
      </c>
      <c r="M381" s="1" t="b">
        <v>0</v>
      </c>
    </row>
    <row r="382" spans="9:13">
      <c r="I382" s="1" t="b">
        <v>1</v>
      </c>
      <c r="M382" s="1" t="b">
        <v>0</v>
      </c>
    </row>
    <row r="383" spans="9:13">
      <c r="I383" s="1" t="b">
        <v>1</v>
      </c>
      <c r="M383" s="1" t="b">
        <v>0</v>
      </c>
    </row>
    <row r="384" spans="9:13">
      <c r="I384" s="1" t="b">
        <v>1</v>
      </c>
      <c r="M384" s="1" t="b">
        <v>0</v>
      </c>
    </row>
    <row r="385" spans="9:13">
      <c r="I385" s="1" t="b">
        <v>1</v>
      </c>
      <c r="M385" s="1" t="b">
        <v>0</v>
      </c>
    </row>
    <row r="386" spans="9:13">
      <c r="I386" s="1" t="b">
        <v>1</v>
      </c>
      <c r="M386" s="1" t="b">
        <v>0</v>
      </c>
    </row>
    <row r="387" spans="9:13">
      <c r="I387" s="1" t="b">
        <v>1</v>
      </c>
      <c r="M387" s="1" t="b">
        <v>0</v>
      </c>
    </row>
    <row r="388" spans="9:13">
      <c r="I388" s="1" t="b">
        <v>1</v>
      </c>
      <c r="M388" s="1" t="b">
        <v>0</v>
      </c>
    </row>
    <row r="389" spans="9:13">
      <c r="I389" s="1" t="b">
        <v>1</v>
      </c>
      <c r="M389" s="1" t="b">
        <v>0</v>
      </c>
    </row>
    <row r="390" spans="9:13">
      <c r="I390" s="1" t="b">
        <v>1</v>
      </c>
      <c r="M390" s="1" t="b">
        <v>0</v>
      </c>
    </row>
    <row r="391" spans="9:13">
      <c r="I391" s="1" t="b">
        <v>1</v>
      </c>
      <c r="M391" s="1" t="b">
        <v>0</v>
      </c>
    </row>
    <row r="392" spans="9:13">
      <c r="I392" s="1" t="b">
        <v>1</v>
      </c>
      <c r="M392" s="1" t="b">
        <v>0</v>
      </c>
    </row>
    <row r="393" spans="9:13">
      <c r="I393" s="1" t="b">
        <v>1</v>
      </c>
      <c r="M393" s="1" t="b">
        <v>0</v>
      </c>
    </row>
    <row r="394" spans="9:13">
      <c r="I394" s="1" t="b">
        <v>1</v>
      </c>
      <c r="M394" s="1" t="b">
        <v>0</v>
      </c>
    </row>
    <row r="395" spans="9:13">
      <c r="I395" s="1" t="b">
        <v>1</v>
      </c>
      <c r="M395" s="1" t="b">
        <v>0</v>
      </c>
    </row>
    <row r="396" spans="9:13">
      <c r="I396" s="1" t="b">
        <v>1</v>
      </c>
      <c r="M396" s="1" t="b">
        <v>0</v>
      </c>
    </row>
    <row r="397" spans="9:13">
      <c r="I397" s="1" t="b">
        <v>1</v>
      </c>
      <c r="M397" s="1" t="b">
        <v>0</v>
      </c>
    </row>
    <row r="398" spans="9:13">
      <c r="I398" s="1" t="b">
        <v>1</v>
      </c>
      <c r="M398" s="1" t="b">
        <v>0</v>
      </c>
    </row>
    <row r="399" spans="9:13">
      <c r="I399" s="1" t="b">
        <v>1</v>
      </c>
      <c r="M399" s="1" t="b">
        <v>0</v>
      </c>
    </row>
    <row r="400" spans="9:13">
      <c r="I400" s="1" t="b">
        <v>1</v>
      </c>
      <c r="M400" s="1" t="b">
        <v>0</v>
      </c>
    </row>
    <row r="401" spans="9:13">
      <c r="I401" s="1" t="b">
        <v>1</v>
      </c>
      <c r="M401" s="1" t="b">
        <v>0</v>
      </c>
    </row>
    <row r="402" spans="9:13">
      <c r="I402" s="1" t="b">
        <v>1</v>
      </c>
      <c r="M402" s="1" t="b">
        <v>0</v>
      </c>
    </row>
    <row r="403" spans="9:13">
      <c r="I403" s="1" t="b">
        <v>1</v>
      </c>
      <c r="M403" s="1" t="b">
        <v>0</v>
      </c>
    </row>
    <row r="404" spans="9:13">
      <c r="I404" s="1" t="b">
        <v>1</v>
      </c>
      <c r="M404" s="1" t="b">
        <v>0</v>
      </c>
    </row>
    <row r="405" spans="9:13">
      <c r="I405" s="1" t="b">
        <v>1</v>
      </c>
      <c r="M405" s="1" t="b">
        <v>0</v>
      </c>
    </row>
    <row r="406" spans="9:13">
      <c r="I406" s="1" t="b">
        <v>1</v>
      </c>
      <c r="M406" s="1" t="b">
        <v>0</v>
      </c>
    </row>
    <row r="407" spans="9:13">
      <c r="I407" s="1" t="b">
        <v>1</v>
      </c>
      <c r="M407" s="1" t="b">
        <v>0</v>
      </c>
    </row>
    <row r="408" spans="9:13">
      <c r="I408" s="1" t="b">
        <v>1</v>
      </c>
      <c r="M408" s="1" t="b">
        <v>0</v>
      </c>
    </row>
    <row r="409" spans="9:13">
      <c r="I409" s="1" t="b">
        <v>1</v>
      </c>
      <c r="M409" s="1" t="b">
        <v>0</v>
      </c>
    </row>
    <row r="410" spans="9:13">
      <c r="I410" s="1" t="b">
        <v>1</v>
      </c>
      <c r="M410" s="1" t="b">
        <v>0</v>
      </c>
    </row>
    <row r="411" spans="9:13">
      <c r="I411" s="1" t="b">
        <v>1</v>
      </c>
      <c r="M411" s="1" t="b">
        <v>0</v>
      </c>
    </row>
    <row r="412" spans="9:13">
      <c r="I412" s="1" t="b">
        <v>1</v>
      </c>
      <c r="M412" s="1" t="b">
        <v>0</v>
      </c>
    </row>
    <row r="413" spans="9:13">
      <c r="I413" s="1" t="b">
        <v>1</v>
      </c>
      <c r="M413" s="1" t="b">
        <v>0</v>
      </c>
    </row>
    <row r="414" spans="9:13">
      <c r="I414" s="1" t="b">
        <v>1</v>
      </c>
      <c r="M414" s="1" t="b">
        <v>0</v>
      </c>
    </row>
    <row r="415" spans="9:13">
      <c r="I415" s="1" t="b">
        <v>1</v>
      </c>
      <c r="M415" s="1" t="b">
        <v>0</v>
      </c>
    </row>
    <row r="416" spans="9:13">
      <c r="I416" s="1" t="b">
        <v>1</v>
      </c>
      <c r="M416" s="1" t="b">
        <v>0</v>
      </c>
    </row>
    <row r="417" spans="9:13">
      <c r="I417" s="1" t="b">
        <v>1</v>
      </c>
      <c r="M417" s="1" t="b">
        <v>0</v>
      </c>
    </row>
    <row r="418" spans="9:13">
      <c r="I418" s="1" t="b">
        <v>1</v>
      </c>
      <c r="M418" s="1" t="b">
        <v>0</v>
      </c>
    </row>
    <row r="419" spans="9:13">
      <c r="I419" s="1" t="b">
        <v>1</v>
      </c>
      <c r="M419" s="1" t="b">
        <v>0</v>
      </c>
    </row>
    <row r="420" spans="9:13">
      <c r="I420" s="1" t="b">
        <v>1</v>
      </c>
      <c r="M420" s="1" t="b">
        <v>0</v>
      </c>
    </row>
    <row r="421" spans="9:13">
      <c r="I421" s="1" t="b">
        <v>1</v>
      </c>
      <c r="M421" s="1" t="b">
        <v>0</v>
      </c>
    </row>
    <row r="422" spans="9:13">
      <c r="I422" s="1" t="b">
        <v>1</v>
      </c>
      <c r="M422" s="1" t="b">
        <v>0</v>
      </c>
    </row>
    <row r="423" spans="9:13">
      <c r="I423" s="1" t="b">
        <v>1</v>
      </c>
      <c r="M423" s="1" t="b">
        <v>0</v>
      </c>
    </row>
    <row r="424" spans="9:13">
      <c r="I424" s="1" t="b">
        <v>1</v>
      </c>
      <c r="M424" s="1" t="b">
        <v>0</v>
      </c>
    </row>
    <row r="425" spans="9:13">
      <c r="I425" s="1" t="b">
        <v>1</v>
      </c>
      <c r="M425" s="1" t="b">
        <v>0</v>
      </c>
    </row>
    <row r="426" spans="9:13">
      <c r="I426" s="1" t="b">
        <v>1</v>
      </c>
      <c r="M426" s="1" t="b">
        <v>0</v>
      </c>
    </row>
    <row r="427" spans="9:13">
      <c r="I427" s="1" t="b">
        <v>1</v>
      </c>
      <c r="M427" s="1" t="b">
        <v>0</v>
      </c>
    </row>
    <row r="428" spans="9:13">
      <c r="I428" s="1" t="b">
        <v>1</v>
      </c>
      <c r="M428" s="1" t="b">
        <v>0</v>
      </c>
    </row>
    <row r="429" spans="9:13">
      <c r="I429" s="1" t="b">
        <v>1</v>
      </c>
      <c r="M429" s="1" t="b">
        <v>0</v>
      </c>
    </row>
    <row r="430" spans="9:13">
      <c r="I430" s="1" t="b">
        <v>1</v>
      </c>
      <c r="M430" s="1" t="b">
        <v>0</v>
      </c>
    </row>
    <row r="431" spans="9:13">
      <c r="I431" s="1" t="b">
        <v>1</v>
      </c>
      <c r="M431" s="1" t="b">
        <v>0</v>
      </c>
    </row>
    <row r="432" spans="9:13">
      <c r="I432" s="1" t="b">
        <v>1</v>
      </c>
      <c r="M432" s="1" t="b">
        <v>0</v>
      </c>
    </row>
    <row r="433" spans="9:13">
      <c r="I433" s="1" t="b">
        <v>1</v>
      </c>
      <c r="M433" s="1" t="b">
        <v>0</v>
      </c>
    </row>
    <row r="434" spans="9:13">
      <c r="I434" s="1" t="b">
        <v>1</v>
      </c>
      <c r="M434" s="1" t="b">
        <v>0</v>
      </c>
    </row>
    <row r="435" spans="9:13">
      <c r="I435" s="1" t="b">
        <v>1</v>
      </c>
      <c r="M435" s="1" t="b">
        <v>0</v>
      </c>
    </row>
    <row r="436" spans="9:13">
      <c r="I436" s="1" t="b">
        <v>1</v>
      </c>
      <c r="M436" s="1" t="b">
        <v>0</v>
      </c>
    </row>
    <row r="437" spans="9:13">
      <c r="I437" s="1" t="b">
        <v>1</v>
      </c>
      <c r="M437" s="1" t="b">
        <v>0</v>
      </c>
    </row>
    <row r="438" spans="9:13">
      <c r="I438" s="1" t="b">
        <v>1</v>
      </c>
      <c r="M438" s="1" t="b">
        <v>0</v>
      </c>
    </row>
    <row r="439" spans="9:13">
      <c r="I439" s="1" t="b">
        <v>1</v>
      </c>
      <c r="M439" s="1" t="b">
        <v>0</v>
      </c>
    </row>
    <row r="440" spans="9:13">
      <c r="I440" s="1" t="b">
        <v>1</v>
      </c>
      <c r="M440" s="1" t="b">
        <v>0</v>
      </c>
    </row>
    <row r="441" spans="9:13">
      <c r="I441" s="1" t="b">
        <v>1</v>
      </c>
      <c r="M441" s="1" t="b">
        <v>0</v>
      </c>
    </row>
    <row r="442" spans="9:13">
      <c r="I442" s="1" t="b">
        <v>1</v>
      </c>
      <c r="M442" s="1" t="b">
        <v>0</v>
      </c>
    </row>
    <row r="443" spans="9:13">
      <c r="I443" s="1" t="b">
        <v>1</v>
      </c>
      <c r="M443" s="1" t="b">
        <v>0</v>
      </c>
    </row>
    <row r="444" spans="9:13">
      <c r="I444" s="1" t="b">
        <v>1</v>
      </c>
      <c r="M444" s="1" t="b">
        <v>0</v>
      </c>
    </row>
    <row r="445" spans="9:13">
      <c r="I445" s="1" t="b">
        <v>1</v>
      </c>
      <c r="M445" s="1" t="b">
        <v>0</v>
      </c>
    </row>
    <row r="446" spans="9:13">
      <c r="I446" s="1" t="b">
        <v>1</v>
      </c>
      <c r="M446" s="1" t="b">
        <v>0</v>
      </c>
    </row>
    <row r="447" spans="9:13">
      <c r="I447" s="1" t="b">
        <v>1</v>
      </c>
      <c r="M447" s="1" t="b">
        <v>0</v>
      </c>
    </row>
    <row r="448" spans="9:13">
      <c r="I448" s="1" t="b">
        <v>1</v>
      </c>
      <c r="M448" s="1" t="b">
        <v>0</v>
      </c>
    </row>
    <row r="449" spans="9:13">
      <c r="I449" s="1" t="b">
        <v>1</v>
      </c>
      <c r="M449" s="1" t="b">
        <v>0</v>
      </c>
    </row>
    <row r="450" spans="9:13">
      <c r="I450" s="1" t="b">
        <v>1</v>
      </c>
      <c r="M450" s="1" t="b">
        <v>0</v>
      </c>
    </row>
    <row r="451" spans="9:13">
      <c r="I451" s="1" t="b">
        <v>1</v>
      </c>
      <c r="M451" s="1" t="b">
        <v>0</v>
      </c>
    </row>
    <row r="452" spans="9:13">
      <c r="I452" s="1" t="b">
        <v>1</v>
      </c>
      <c r="M452" s="1" t="b">
        <v>0</v>
      </c>
    </row>
    <row r="453" spans="9:13">
      <c r="I453" s="1" t="b">
        <v>1</v>
      </c>
      <c r="M453" s="1" t="b">
        <v>0</v>
      </c>
    </row>
    <row r="454" spans="9:13">
      <c r="I454" s="1" t="b">
        <v>1</v>
      </c>
      <c r="M454" s="1" t="b">
        <v>0</v>
      </c>
    </row>
    <row r="455" spans="9:13">
      <c r="I455" s="1" t="b">
        <v>1</v>
      </c>
      <c r="M455" s="1" t="b">
        <v>0</v>
      </c>
    </row>
    <row r="456" spans="9:13">
      <c r="I456" s="1" t="b">
        <v>1</v>
      </c>
      <c r="M456" s="1" t="b">
        <v>0</v>
      </c>
    </row>
    <row r="457" spans="9:13">
      <c r="I457" s="1" t="b">
        <v>1</v>
      </c>
      <c r="M457" s="1" t="b">
        <v>0</v>
      </c>
    </row>
    <row r="458" spans="9:13">
      <c r="I458" s="1" t="b">
        <v>1</v>
      </c>
      <c r="M458" s="1" t="b">
        <v>0</v>
      </c>
    </row>
    <row r="459" spans="9:13">
      <c r="I459" s="1" t="b">
        <v>1</v>
      </c>
      <c r="M459" s="1" t="b">
        <v>0</v>
      </c>
    </row>
    <row r="460" spans="9:13">
      <c r="I460" s="1" t="b">
        <v>1</v>
      </c>
      <c r="M460" s="1" t="b">
        <v>0</v>
      </c>
    </row>
    <row r="461" spans="9:13">
      <c r="I461" s="1" t="b">
        <v>1</v>
      </c>
      <c r="M461" s="1" t="b">
        <v>0</v>
      </c>
    </row>
    <row r="462" spans="9:13">
      <c r="I462" s="1" t="b">
        <v>1</v>
      </c>
      <c r="M462" s="1" t="b">
        <v>0</v>
      </c>
    </row>
    <row r="463" spans="9:13">
      <c r="I463" s="1" t="b">
        <v>1</v>
      </c>
      <c r="M463" s="1" t="b">
        <v>0</v>
      </c>
    </row>
    <row r="464" spans="9:13">
      <c r="I464" s="1" t="b">
        <v>1</v>
      </c>
      <c r="M464" s="1" t="b">
        <v>0</v>
      </c>
    </row>
    <row r="465" spans="9:13">
      <c r="I465" s="1" t="b">
        <v>1</v>
      </c>
      <c r="M465" s="1" t="b">
        <v>0</v>
      </c>
    </row>
    <row r="466" spans="9:13">
      <c r="I466" s="1" t="b">
        <v>1</v>
      </c>
      <c r="M466" s="1" t="b">
        <v>0</v>
      </c>
    </row>
    <row r="467" spans="9:13">
      <c r="I467" s="1" t="b">
        <v>1</v>
      </c>
      <c r="M467" s="1" t="b">
        <v>0</v>
      </c>
    </row>
    <row r="468" spans="9:13">
      <c r="I468" s="1" t="b">
        <v>1</v>
      </c>
      <c r="M468" s="1" t="b">
        <v>0</v>
      </c>
    </row>
    <row r="469" spans="9:13">
      <c r="I469" s="1" t="b">
        <v>1</v>
      </c>
      <c r="M469" s="1" t="b">
        <v>0</v>
      </c>
    </row>
    <row r="470" spans="9:13">
      <c r="I470" s="1" t="b">
        <v>1</v>
      </c>
      <c r="M470" s="1" t="b">
        <v>0</v>
      </c>
    </row>
    <row r="471" spans="9:13">
      <c r="I471" s="1" t="b">
        <v>1</v>
      </c>
      <c r="M471" s="1" t="b">
        <v>0</v>
      </c>
    </row>
    <row r="472" spans="9:13">
      <c r="I472" s="1" t="b">
        <v>1</v>
      </c>
      <c r="M472" s="1" t="b">
        <v>0</v>
      </c>
    </row>
    <row r="473" spans="9:13">
      <c r="I473" s="1" t="b">
        <v>1</v>
      </c>
      <c r="M473" s="1" t="b">
        <v>0</v>
      </c>
    </row>
    <row r="474" spans="9:13">
      <c r="I474" s="1" t="b">
        <v>1</v>
      </c>
      <c r="M474" s="1" t="b">
        <v>0</v>
      </c>
    </row>
    <row r="475" spans="9:13">
      <c r="I475" s="1" t="b">
        <v>1</v>
      </c>
      <c r="M475" s="1" t="b">
        <v>0</v>
      </c>
    </row>
    <row r="476" spans="9:13">
      <c r="I476" s="1" t="b">
        <v>1</v>
      </c>
      <c r="M476" s="1" t="b">
        <v>0</v>
      </c>
    </row>
    <row r="477" spans="9:13">
      <c r="I477" s="1" t="b">
        <v>1</v>
      </c>
      <c r="M477" s="1" t="b">
        <v>0</v>
      </c>
    </row>
    <row r="478" spans="9:13">
      <c r="I478" s="1" t="b">
        <v>1</v>
      </c>
      <c r="M478" s="1" t="b">
        <v>0</v>
      </c>
    </row>
    <row r="479" spans="9:13">
      <c r="I479" s="1" t="b">
        <v>1</v>
      </c>
      <c r="M479" s="1" t="b">
        <v>0</v>
      </c>
    </row>
    <row r="480" spans="9:13">
      <c r="I480" s="1" t="b">
        <v>1</v>
      </c>
      <c r="M480" s="1" t="b">
        <v>0</v>
      </c>
    </row>
    <row r="481" spans="9:13">
      <c r="I481" s="1" t="b">
        <v>1</v>
      </c>
      <c r="M481" s="1" t="b">
        <v>0</v>
      </c>
    </row>
    <row r="482" spans="9:13">
      <c r="I482" s="1" t="b">
        <v>1</v>
      </c>
      <c r="M482" s="1" t="b">
        <v>0</v>
      </c>
    </row>
    <row r="483" spans="9:13">
      <c r="I483" s="1" t="b">
        <v>1</v>
      </c>
      <c r="M483" s="1" t="b">
        <v>0</v>
      </c>
    </row>
    <row r="484" spans="9:13">
      <c r="I484" s="1" t="b">
        <v>1</v>
      </c>
      <c r="M484" s="1" t="b">
        <v>0</v>
      </c>
    </row>
    <row r="485" spans="9:13">
      <c r="I485" s="1" t="b">
        <v>1</v>
      </c>
      <c r="M485" s="1" t="b">
        <v>0</v>
      </c>
    </row>
    <row r="486" spans="9:13">
      <c r="I486" s="1" t="b">
        <v>1</v>
      </c>
      <c r="M486" s="1" t="b">
        <v>0</v>
      </c>
    </row>
    <row r="487" spans="9:13">
      <c r="I487" s="1" t="b">
        <v>1</v>
      </c>
      <c r="M487" s="1" t="b">
        <v>0</v>
      </c>
    </row>
    <row r="488" spans="9:13">
      <c r="I488" s="1" t="b">
        <v>1</v>
      </c>
      <c r="M488" s="1" t="b">
        <v>0</v>
      </c>
    </row>
    <row r="489" spans="9:13">
      <c r="I489" s="1" t="b">
        <v>1</v>
      </c>
      <c r="M489" s="1" t="b">
        <v>0</v>
      </c>
    </row>
    <row r="490" spans="9:13">
      <c r="I490" s="1" t="b">
        <v>1</v>
      </c>
      <c r="M490" s="1" t="b">
        <v>0</v>
      </c>
    </row>
    <row r="491" spans="9:13">
      <c r="I491" s="1" t="b">
        <v>1</v>
      </c>
      <c r="M491" s="1" t="b">
        <v>0</v>
      </c>
    </row>
    <row r="492" spans="9:13">
      <c r="I492" s="1" t="b">
        <v>1</v>
      </c>
      <c r="M492" s="1" t="b">
        <v>0</v>
      </c>
    </row>
    <row r="493" spans="9:13">
      <c r="I493" s="1" t="b">
        <v>1</v>
      </c>
      <c r="M493" s="1" t="b">
        <v>0</v>
      </c>
    </row>
    <row r="494" spans="9:13">
      <c r="I494" s="1" t="b">
        <v>1</v>
      </c>
      <c r="M494" s="1" t="b">
        <v>0</v>
      </c>
    </row>
    <row r="495" spans="9:13">
      <c r="I495" s="1" t="b">
        <v>1</v>
      </c>
      <c r="M495" s="1" t="b">
        <v>0</v>
      </c>
    </row>
    <row r="496" spans="9:13">
      <c r="I496" s="1" t="b">
        <v>1</v>
      </c>
      <c r="M496" s="1" t="b">
        <v>0</v>
      </c>
    </row>
    <row r="497" spans="9:13">
      <c r="I497" s="1" t="b">
        <v>1</v>
      </c>
      <c r="M497" s="1" t="b">
        <v>0</v>
      </c>
    </row>
    <row r="498" spans="9:13">
      <c r="I498" s="1" t="b">
        <v>1</v>
      </c>
      <c r="M498" s="1" t="b">
        <v>0</v>
      </c>
    </row>
    <row r="499" spans="9:13">
      <c r="I499" s="1" t="b">
        <v>1</v>
      </c>
      <c r="M499" s="1" t="b">
        <v>0</v>
      </c>
    </row>
    <row r="500" spans="9:13">
      <c r="I500" s="1" t="b">
        <v>1</v>
      </c>
      <c r="M500" s="1" t="b">
        <v>0</v>
      </c>
    </row>
    <row r="501" spans="9:13">
      <c r="I501" s="1" t="b">
        <v>1</v>
      </c>
      <c r="M501" s="1" t="b">
        <v>0</v>
      </c>
    </row>
    <row r="502" spans="9:13">
      <c r="I502" s="1" t="b">
        <v>1</v>
      </c>
      <c r="M502" s="1" t="b">
        <v>0</v>
      </c>
    </row>
    <row r="503" spans="9:13">
      <c r="I503" s="1" t="b">
        <v>1</v>
      </c>
      <c r="M503" s="1" t="b">
        <v>0</v>
      </c>
    </row>
    <row r="504" spans="9:13">
      <c r="I504" s="1" t="b">
        <v>1</v>
      </c>
      <c r="M504" s="1" t="b">
        <v>0</v>
      </c>
    </row>
    <row r="505" spans="9:13">
      <c r="I505" s="1" t="b">
        <v>1</v>
      </c>
      <c r="M505" s="1" t="b">
        <v>0</v>
      </c>
    </row>
    <row r="506" spans="9:13">
      <c r="I506" s="1" t="b">
        <v>1</v>
      </c>
      <c r="M506" s="1" t="b">
        <v>0</v>
      </c>
    </row>
    <row r="507" spans="9:13">
      <c r="I507" s="1" t="b">
        <v>1</v>
      </c>
      <c r="M507" s="1" t="b">
        <v>0</v>
      </c>
    </row>
    <row r="508" spans="9:13">
      <c r="I508" s="1" t="b">
        <v>1</v>
      </c>
      <c r="M508" s="1" t="b">
        <v>0</v>
      </c>
    </row>
    <row r="509" spans="9:13">
      <c r="I509" s="1" t="b">
        <v>1</v>
      </c>
      <c r="M509" s="1" t="b">
        <v>0</v>
      </c>
    </row>
    <row r="510" spans="9:13">
      <c r="I510" s="1" t="b">
        <v>1</v>
      </c>
      <c r="M510" s="1" t="b">
        <v>0</v>
      </c>
    </row>
    <row r="511" spans="9:13">
      <c r="I511" s="1" t="b">
        <v>1</v>
      </c>
      <c r="M511" s="1" t="b">
        <v>0</v>
      </c>
    </row>
    <row r="512" spans="9:13">
      <c r="I512" s="1" t="b">
        <v>1</v>
      </c>
      <c r="M512" s="1" t="b">
        <v>0</v>
      </c>
    </row>
    <row r="513" spans="9:13">
      <c r="I513" s="1" t="b">
        <v>1</v>
      </c>
      <c r="M513" s="1" t="b">
        <v>0</v>
      </c>
    </row>
    <row r="514" spans="9:13">
      <c r="I514" s="1" t="b">
        <v>1</v>
      </c>
      <c r="M514" s="1" t="b">
        <v>0</v>
      </c>
    </row>
    <row r="515" spans="9:13">
      <c r="I515" s="1" t="b">
        <v>1</v>
      </c>
      <c r="M515" s="1" t="b">
        <v>0</v>
      </c>
    </row>
    <row r="516" spans="9:13">
      <c r="I516" s="1" t="b">
        <v>1</v>
      </c>
      <c r="M516" s="1" t="b">
        <v>0</v>
      </c>
    </row>
    <row r="517" spans="9:13">
      <c r="I517" s="1" t="b">
        <v>1</v>
      </c>
      <c r="M517" s="1" t="b">
        <v>0</v>
      </c>
    </row>
    <row r="518" spans="9:13">
      <c r="I518" s="1" t="b">
        <v>1</v>
      </c>
      <c r="M518" s="1" t="b">
        <v>0</v>
      </c>
    </row>
    <row r="519" spans="9:13">
      <c r="I519" s="1" t="b">
        <v>1</v>
      </c>
      <c r="M519" s="1" t="b">
        <v>0</v>
      </c>
    </row>
    <row r="520" spans="9:13">
      <c r="I520" s="1" t="b">
        <v>1</v>
      </c>
      <c r="M520" s="1" t="b">
        <v>0</v>
      </c>
    </row>
    <row r="521" spans="9:13">
      <c r="I521" s="1" t="b">
        <v>1</v>
      </c>
      <c r="M521" s="1" t="b">
        <v>0</v>
      </c>
    </row>
    <row r="522" spans="9:13">
      <c r="I522" s="1" t="b">
        <v>1</v>
      </c>
      <c r="M522" s="1" t="b">
        <v>0</v>
      </c>
    </row>
    <row r="523" spans="9:13">
      <c r="I523" s="1" t="b">
        <v>1</v>
      </c>
      <c r="M523" s="1" t="b">
        <v>0</v>
      </c>
    </row>
    <row r="524" spans="9:13">
      <c r="I524" s="1" t="b">
        <v>1</v>
      </c>
      <c r="M524" s="1" t="b">
        <v>0</v>
      </c>
    </row>
    <row r="525" spans="9:13">
      <c r="I525" s="1" t="b">
        <v>1</v>
      </c>
      <c r="M525" s="1" t="b">
        <v>0</v>
      </c>
    </row>
    <row r="526" spans="9:13">
      <c r="I526" s="1" t="b">
        <v>1</v>
      </c>
      <c r="M526" s="1" t="b">
        <v>0</v>
      </c>
    </row>
    <row r="527" spans="9:13">
      <c r="I527" s="1" t="b">
        <v>1</v>
      </c>
      <c r="M527" s="1" t="b">
        <v>0</v>
      </c>
    </row>
    <row r="528" spans="9:13">
      <c r="I528" s="1" t="b">
        <v>1</v>
      </c>
      <c r="M528" s="1" t="b">
        <v>0</v>
      </c>
    </row>
    <row r="529" spans="9:13">
      <c r="I529" s="1" t="b">
        <v>1</v>
      </c>
      <c r="M529" s="1" t="b">
        <v>0</v>
      </c>
    </row>
    <row r="530" spans="9:13">
      <c r="I530" s="1" t="b">
        <v>1</v>
      </c>
      <c r="M530" s="1" t="b">
        <v>0</v>
      </c>
    </row>
    <row r="531" spans="9:13">
      <c r="I531" s="1" t="b">
        <v>1</v>
      </c>
      <c r="M531" s="1" t="b">
        <v>0</v>
      </c>
    </row>
    <row r="532" spans="9:13">
      <c r="I532" s="1" t="b">
        <v>1</v>
      </c>
      <c r="M532" s="1" t="b">
        <v>0</v>
      </c>
    </row>
    <row r="533" spans="9:13">
      <c r="I533" s="1" t="b">
        <v>1</v>
      </c>
      <c r="M533" s="1" t="b">
        <v>0</v>
      </c>
    </row>
    <row r="534" spans="9:13">
      <c r="I534" s="1" t="b">
        <v>1</v>
      </c>
      <c r="M534" s="1" t="b">
        <v>0</v>
      </c>
    </row>
    <row r="535" spans="9:13">
      <c r="I535" s="1" t="b">
        <v>1</v>
      </c>
      <c r="M535" s="1" t="b">
        <v>0</v>
      </c>
    </row>
    <row r="536" spans="9:13">
      <c r="I536" s="1" t="b">
        <v>1</v>
      </c>
      <c r="M536" s="1" t="b">
        <v>0</v>
      </c>
    </row>
    <row r="537" spans="9:13">
      <c r="I537" s="1" t="b">
        <v>1</v>
      </c>
      <c r="M537" s="1" t="b">
        <v>0</v>
      </c>
    </row>
    <row r="538" spans="9:13">
      <c r="I538" s="1" t="b">
        <v>1</v>
      </c>
      <c r="M538" s="1" t="b">
        <v>0</v>
      </c>
    </row>
    <row r="539" spans="9:13">
      <c r="I539" s="1" t="b">
        <v>1</v>
      </c>
      <c r="M539" s="1" t="b">
        <v>0</v>
      </c>
    </row>
    <row r="540" spans="9:13">
      <c r="I540" s="1" t="b">
        <v>1</v>
      </c>
      <c r="M540" s="1" t="b">
        <v>0</v>
      </c>
    </row>
    <row r="541" spans="9:13">
      <c r="I541" s="1" t="b">
        <v>1</v>
      </c>
      <c r="M541" s="1" t="b">
        <v>0</v>
      </c>
    </row>
    <row r="542" spans="9:13">
      <c r="I542" s="1" t="b">
        <v>1</v>
      </c>
      <c r="M542" s="1" t="b">
        <v>0</v>
      </c>
    </row>
    <row r="543" spans="9:13">
      <c r="I543" s="1" t="b">
        <v>1</v>
      </c>
      <c r="M543" s="1" t="b">
        <v>0</v>
      </c>
    </row>
    <row r="544" spans="9:13">
      <c r="I544" s="1" t="b">
        <v>1</v>
      </c>
      <c r="M544" s="1" t="b">
        <v>0</v>
      </c>
    </row>
    <row r="545" spans="9:13">
      <c r="I545" s="1" t="b">
        <v>1</v>
      </c>
      <c r="M545" s="1" t="b">
        <v>0</v>
      </c>
    </row>
    <row r="546" spans="9:13">
      <c r="I546" s="1" t="b">
        <v>1</v>
      </c>
      <c r="M546" s="1" t="b">
        <v>0</v>
      </c>
    </row>
    <row r="547" spans="9:13">
      <c r="I547" s="1" t="b">
        <v>1</v>
      </c>
      <c r="M547" s="1" t="b">
        <v>0</v>
      </c>
    </row>
    <row r="548" spans="9:13">
      <c r="I548" s="1" t="b">
        <v>1</v>
      </c>
      <c r="M548" s="1" t="b">
        <v>0</v>
      </c>
    </row>
    <row r="549" spans="9:13">
      <c r="I549" s="1" t="b">
        <v>1</v>
      </c>
      <c r="M549" s="1" t="b">
        <v>0</v>
      </c>
    </row>
    <row r="550" spans="9:13">
      <c r="I550" s="1" t="b">
        <v>1</v>
      </c>
      <c r="M550" s="1" t="b">
        <v>0</v>
      </c>
    </row>
    <row r="551" spans="9:13">
      <c r="I551" s="1" t="b">
        <v>1</v>
      </c>
      <c r="M551" s="1" t="b">
        <v>0</v>
      </c>
    </row>
    <row r="552" spans="9:13">
      <c r="I552" s="1" t="b">
        <v>1</v>
      </c>
      <c r="M552" s="1" t="b">
        <v>0</v>
      </c>
    </row>
    <row r="553" spans="9:13">
      <c r="I553" s="1" t="b">
        <v>1</v>
      </c>
      <c r="M553" s="1" t="b">
        <v>0</v>
      </c>
    </row>
    <row r="554" spans="9:13">
      <c r="I554" s="1" t="b">
        <v>1</v>
      </c>
      <c r="M554" s="1" t="b">
        <v>0</v>
      </c>
    </row>
    <row r="555" spans="9:13">
      <c r="I555" s="1" t="b">
        <v>1</v>
      </c>
      <c r="M555" s="1" t="b">
        <v>0</v>
      </c>
    </row>
    <row r="556" spans="9:13">
      <c r="I556" s="1" t="b">
        <v>1</v>
      </c>
      <c r="M556" s="1" t="b">
        <v>0</v>
      </c>
    </row>
    <row r="557" spans="9:13">
      <c r="I557" s="1" t="b">
        <v>1</v>
      </c>
      <c r="M557" s="1" t="b">
        <v>0</v>
      </c>
    </row>
    <row r="558" spans="9:13">
      <c r="I558" s="1" t="b">
        <v>1</v>
      </c>
      <c r="M558" s="1" t="b">
        <v>0</v>
      </c>
    </row>
    <row r="559" spans="9:13">
      <c r="I559" s="1" t="b">
        <v>1</v>
      </c>
      <c r="M559" s="1" t="b">
        <v>0</v>
      </c>
    </row>
    <row r="560" spans="9:13">
      <c r="I560" s="1" t="b">
        <v>1</v>
      </c>
      <c r="M560" s="1" t="b">
        <v>0</v>
      </c>
    </row>
    <row r="561" spans="9:13">
      <c r="I561" s="1" t="b">
        <v>1</v>
      </c>
      <c r="M561" s="1" t="b">
        <v>0</v>
      </c>
    </row>
    <row r="562" spans="9:13">
      <c r="I562" s="1" t="b">
        <v>1</v>
      </c>
      <c r="M562" s="1" t="b">
        <v>0</v>
      </c>
    </row>
    <row r="563" spans="9:13">
      <c r="I563" s="1" t="b">
        <v>1</v>
      </c>
      <c r="M563" s="1" t="b">
        <v>0</v>
      </c>
    </row>
    <row r="564" spans="9:13">
      <c r="I564" s="1" t="b">
        <v>1</v>
      </c>
      <c r="M564" s="1" t="b">
        <v>0</v>
      </c>
    </row>
    <row r="565" spans="9:13">
      <c r="I565" s="1" t="b">
        <v>1</v>
      </c>
      <c r="M565" s="1" t="b">
        <v>0</v>
      </c>
    </row>
    <row r="566" spans="9:13">
      <c r="I566" s="1" t="b">
        <v>1</v>
      </c>
      <c r="M566" s="1" t="b">
        <v>0</v>
      </c>
    </row>
    <row r="567" spans="9:13">
      <c r="I567" s="1" t="b">
        <v>1</v>
      </c>
      <c r="M567" s="1" t="b">
        <v>0</v>
      </c>
    </row>
    <row r="568" spans="9:13">
      <c r="I568" s="1" t="b">
        <v>1</v>
      </c>
      <c r="M568" s="1" t="b">
        <v>0</v>
      </c>
    </row>
    <row r="569" spans="9:13">
      <c r="I569" s="1" t="b">
        <v>1</v>
      </c>
      <c r="M569" s="1" t="b">
        <v>0</v>
      </c>
    </row>
    <row r="570" spans="9:13">
      <c r="I570" s="1" t="b">
        <v>1</v>
      </c>
      <c r="M570" s="1" t="b">
        <v>0</v>
      </c>
    </row>
    <row r="571" spans="9:13">
      <c r="I571" s="1" t="b">
        <v>1</v>
      </c>
      <c r="M571" s="1" t="b">
        <v>0</v>
      </c>
    </row>
    <row r="572" spans="9:13">
      <c r="I572" s="1" t="b">
        <v>1</v>
      </c>
      <c r="M572" s="1" t="b">
        <v>0</v>
      </c>
    </row>
    <row r="573" spans="9:13">
      <c r="I573" s="1" t="b">
        <v>1</v>
      </c>
      <c r="M573" s="1" t="b">
        <v>0</v>
      </c>
    </row>
    <row r="574" spans="9:13">
      <c r="I574" s="1" t="b">
        <v>1</v>
      </c>
      <c r="M574" s="1" t="b">
        <v>0</v>
      </c>
    </row>
    <row r="575" spans="9:13">
      <c r="I575" s="1" t="b">
        <v>1</v>
      </c>
      <c r="M575" s="1" t="b">
        <v>0</v>
      </c>
    </row>
    <row r="576" spans="9:13">
      <c r="I576" s="1" t="b">
        <v>1</v>
      </c>
      <c r="M576" s="1" t="b">
        <v>0</v>
      </c>
    </row>
    <row r="577" spans="9:13">
      <c r="I577" s="1" t="b">
        <v>1</v>
      </c>
      <c r="M577" s="1" t="b">
        <v>0</v>
      </c>
    </row>
    <row r="578" spans="9:13">
      <c r="I578" s="1" t="b">
        <v>1</v>
      </c>
      <c r="M578" s="1" t="b">
        <v>0</v>
      </c>
    </row>
    <row r="579" spans="9:13">
      <c r="I579" s="1" t="b">
        <v>1</v>
      </c>
      <c r="M579" s="1" t="b">
        <v>0</v>
      </c>
    </row>
    <row r="580" spans="9:13">
      <c r="I580" s="1" t="b">
        <v>1</v>
      </c>
      <c r="M580" s="1" t="b">
        <v>0</v>
      </c>
    </row>
    <row r="581" spans="9:13">
      <c r="I581" s="1" t="b">
        <v>1</v>
      </c>
      <c r="M581" s="1" t="b">
        <v>0</v>
      </c>
    </row>
    <row r="582" spans="9:13">
      <c r="I582" s="1" t="b">
        <v>1</v>
      </c>
      <c r="M582" s="1" t="b">
        <v>0</v>
      </c>
    </row>
    <row r="583" spans="9:13">
      <c r="I583" s="1" t="b">
        <v>1</v>
      </c>
      <c r="M583" s="1" t="b">
        <v>0</v>
      </c>
    </row>
    <row r="584" spans="9:13">
      <c r="I584" s="1" t="b">
        <v>1</v>
      </c>
      <c r="M584" s="1" t="b">
        <v>0</v>
      </c>
    </row>
    <row r="585" spans="9:13">
      <c r="I585" s="1" t="b">
        <v>1</v>
      </c>
      <c r="M585" s="1" t="b">
        <v>0</v>
      </c>
    </row>
    <row r="586" spans="9:13">
      <c r="I586" s="1" t="b">
        <v>1</v>
      </c>
      <c r="M586" s="1" t="b">
        <v>0</v>
      </c>
    </row>
    <row r="587" spans="9:13">
      <c r="I587" s="1" t="b">
        <v>1</v>
      </c>
      <c r="M587" s="1" t="b">
        <v>0</v>
      </c>
    </row>
    <row r="588" spans="9:13">
      <c r="I588" s="1" t="b">
        <v>1</v>
      </c>
      <c r="M588" s="1" t="b">
        <v>0</v>
      </c>
    </row>
    <row r="589" spans="9:13">
      <c r="I589" s="1" t="b">
        <v>1</v>
      </c>
      <c r="M589" s="1" t="b">
        <v>0</v>
      </c>
    </row>
    <row r="590" spans="9:13">
      <c r="I590" s="1" t="b">
        <v>1</v>
      </c>
      <c r="M590" s="1" t="b">
        <v>0</v>
      </c>
    </row>
    <row r="591" spans="9:13">
      <c r="I591" s="1" t="b">
        <v>1</v>
      </c>
      <c r="M591" s="1" t="b">
        <v>0</v>
      </c>
    </row>
    <row r="592" spans="9:13">
      <c r="I592" s="1" t="b">
        <v>1</v>
      </c>
      <c r="M592" s="1" t="b">
        <v>0</v>
      </c>
    </row>
    <row r="593" spans="9:13">
      <c r="I593" s="1" t="b">
        <v>1</v>
      </c>
      <c r="M593" s="1" t="b">
        <v>0</v>
      </c>
    </row>
    <row r="594" spans="9:13">
      <c r="I594" s="1" t="b">
        <v>1</v>
      </c>
      <c r="M594" s="1" t="b">
        <v>0</v>
      </c>
    </row>
    <row r="595" spans="9:13">
      <c r="I595" s="1" t="b">
        <v>1</v>
      </c>
      <c r="M595" s="1" t="b">
        <v>0</v>
      </c>
    </row>
    <row r="596" spans="9:13">
      <c r="I596" s="1" t="b">
        <v>1</v>
      </c>
      <c r="M596" s="1" t="b">
        <v>0</v>
      </c>
    </row>
    <row r="597" spans="9:13">
      <c r="I597" s="1" t="b">
        <v>1</v>
      </c>
      <c r="M597" s="1" t="b">
        <v>0</v>
      </c>
    </row>
    <row r="598" spans="9:13">
      <c r="I598" s="1" t="b">
        <v>1</v>
      </c>
      <c r="M598" s="1" t="b">
        <v>0</v>
      </c>
    </row>
    <row r="599" spans="9:13">
      <c r="I599" s="1" t="b">
        <v>1</v>
      </c>
      <c r="M599" s="1" t="b">
        <v>0</v>
      </c>
    </row>
    <row r="600" spans="9:13">
      <c r="I600" s="1" t="b">
        <v>1</v>
      </c>
      <c r="M600" s="1" t="b">
        <v>0</v>
      </c>
    </row>
    <row r="601" spans="9:13">
      <c r="I601" s="1" t="b">
        <v>1</v>
      </c>
      <c r="M601" s="1" t="b">
        <v>0</v>
      </c>
    </row>
    <row r="602" spans="9:13">
      <c r="I602" s="1" t="b">
        <v>1</v>
      </c>
      <c r="M602" s="1" t="b">
        <v>0</v>
      </c>
    </row>
    <row r="603" spans="9:13">
      <c r="I603" s="1" t="b">
        <v>1</v>
      </c>
      <c r="M603" s="1" t="b">
        <v>0</v>
      </c>
    </row>
    <row r="604" spans="9:13">
      <c r="I604" s="1" t="b">
        <v>1</v>
      </c>
      <c r="M604" s="1" t="b">
        <v>0</v>
      </c>
    </row>
    <row r="605" spans="9:13">
      <c r="I605" s="1" t="b">
        <v>1</v>
      </c>
      <c r="M605" s="1" t="b">
        <v>0</v>
      </c>
    </row>
    <row r="606" spans="9:13">
      <c r="I606" s="1" t="b">
        <v>1</v>
      </c>
      <c r="M606" s="1" t="b">
        <v>0</v>
      </c>
    </row>
    <row r="607" spans="9:13">
      <c r="I607" s="1" t="b">
        <v>1</v>
      </c>
      <c r="M607" s="1" t="b">
        <v>0</v>
      </c>
    </row>
    <row r="608" spans="9:13">
      <c r="I608" s="1" t="b">
        <v>1</v>
      </c>
      <c r="M608" s="1" t="b">
        <v>0</v>
      </c>
    </row>
    <row r="609" spans="9:13">
      <c r="I609" s="1" t="b">
        <v>1</v>
      </c>
      <c r="M609" s="1" t="b">
        <v>0</v>
      </c>
    </row>
    <row r="610" spans="9:13">
      <c r="I610" s="1" t="b">
        <v>1</v>
      </c>
      <c r="M610" s="1" t="b">
        <v>0</v>
      </c>
    </row>
    <row r="611" spans="9:13">
      <c r="I611" s="1" t="b">
        <v>1</v>
      </c>
      <c r="M611" s="1" t="b">
        <v>0</v>
      </c>
    </row>
    <row r="612" spans="9:13">
      <c r="I612" s="1" t="b">
        <v>1</v>
      </c>
      <c r="M612" s="1" t="b">
        <v>0</v>
      </c>
    </row>
    <row r="613" spans="9:13">
      <c r="I613" s="1" t="b">
        <v>1</v>
      </c>
      <c r="M613" s="1" t="b">
        <v>0</v>
      </c>
    </row>
    <row r="614" spans="9:13">
      <c r="I614" s="1" t="b">
        <v>1</v>
      </c>
      <c r="M614" s="1" t="b">
        <v>0</v>
      </c>
    </row>
    <row r="615" spans="9:13">
      <c r="I615" s="1" t="b">
        <v>1</v>
      </c>
      <c r="M615" s="1" t="b">
        <v>0</v>
      </c>
    </row>
    <row r="616" spans="9:13">
      <c r="I616" s="1" t="b">
        <v>1</v>
      </c>
      <c r="M616" s="1" t="b">
        <v>0</v>
      </c>
    </row>
    <row r="617" spans="9:13">
      <c r="I617" s="1" t="b">
        <v>1</v>
      </c>
      <c r="M617" s="1" t="b">
        <v>0</v>
      </c>
    </row>
    <row r="618" spans="9:13">
      <c r="I618" s="1" t="b">
        <v>1</v>
      </c>
      <c r="M618" s="1" t="b">
        <v>0</v>
      </c>
    </row>
    <row r="619" spans="9:13">
      <c r="I619" s="1" t="b">
        <v>1</v>
      </c>
      <c r="M619" s="1" t="b">
        <v>0</v>
      </c>
    </row>
    <row r="620" spans="9:13">
      <c r="I620" s="1" t="b">
        <v>1</v>
      </c>
      <c r="M620" s="1" t="b">
        <v>0</v>
      </c>
    </row>
    <row r="621" spans="9:13">
      <c r="I621" s="1" t="b">
        <v>1</v>
      </c>
      <c r="M621" s="1" t="b">
        <v>0</v>
      </c>
    </row>
    <row r="622" spans="9:13">
      <c r="I622" s="1" t="b">
        <v>1</v>
      </c>
      <c r="M622" s="1" t="b">
        <v>0</v>
      </c>
    </row>
    <row r="623" spans="9:13">
      <c r="I623" s="1" t="b">
        <v>1</v>
      </c>
      <c r="M623" s="1" t="b">
        <v>0</v>
      </c>
    </row>
    <row r="624" spans="9:13">
      <c r="I624" s="1" t="b">
        <v>1</v>
      </c>
      <c r="M624" s="1" t="b">
        <v>0</v>
      </c>
    </row>
    <row r="625" spans="9:13">
      <c r="I625" s="1" t="b">
        <v>1</v>
      </c>
      <c r="M625" s="1" t="b">
        <v>0</v>
      </c>
    </row>
    <row r="626" spans="9:13">
      <c r="I626" s="1" t="b">
        <v>1</v>
      </c>
      <c r="M626" s="1" t="b">
        <v>0</v>
      </c>
    </row>
    <row r="627" spans="9:13">
      <c r="I627" s="1" t="b">
        <v>1</v>
      </c>
      <c r="M627" s="1" t="b">
        <v>0</v>
      </c>
    </row>
    <row r="628" spans="9:13">
      <c r="I628" s="1" t="b">
        <v>1</v>
      </c>
      <c r="M628" s="1" t="b">
        <v>0</v>
      </c>
    </row>
    <row r="629" spans="9:13">
      <c r="I629" s="1" t="b">
        <v>1</v>
      </c>
      <c r="M629" s="1" t="b">
        <v>0</v>
      </c>
    </row>
    <row r="630" spans="9:13">
      <c r="I630" s="1" t="b">
        <v>1</v>
      </c>
      <c r="M630" s="1" t="b">
        <v>0</v>
      </c>
    </row>
    <row r="631" spans="9:13">
      <c r="I631" s="1" t="b">
        <v>1</v>
      </c>
      <c r="M631" s="1" t="b">
        <v>0</v>
      </c>
    </row>
    <row r="632" spans="9:13">
      <c r="I632" s="1" t="b">
        <v>1</v>
      </c>
      <c r="M632" s="1" t="b">
        <v>0</v>
      </c>
    </row>
    <row r="633" spans="9:13">
      <c r="I633" s="1" t="b">
        <v>1</v>
      </c>
      <c r="M633" s="1" t="b">
        <v>0</v>
      </c>
    </row>
    <row r="634" spans="9:13">
      <c r="I634" s="1" t="b">
        <v>1</v>
      </c>
      <c r="M634" s="1" t="b">
        <v>0</v>
      </c>
    </row>
    <row r="635" spans="9:13">
      <c r="I635" s="1" t="b">
        <v>1</v>
      </c>
      <c r="M635" s="1" t="b">
        <v>0</v>
      </c>
    </row>
    <row r="636" spans="9:13">
      <c r="I636" s="1" t="b">
        <v>1</v>
      </c>
      <c r="M636" s="1" t="b">
        <v>0</v>
      </c>
    </row>
    <row r="637" spans="9:13">
      <c r="I637" s="1" t="b">
        <v>1</v>
      </c>
      <c r="M637" s="1" t="b">
        <v>0</v>
      </c>
    </row>
    <row r="638" spans="9:13">
      <c r="I638" s="1" t="b">
        <v>1</v>
      </c>
      <c r="M638" s="1" t="b">
        <v>0</v>
      </c>
    </row>
    <row r="639" spans="9:13">
      <c r="I639" s="1" t="b">
        <v>1</v>
      </c>
      <c r="M639" s="1" t="b">
        <v>0</v>
      </c>
    </row>
    <row r="640" spans="9:13">
      <c r="I640" s="1" t="b">
        <v>1</v>
      </c>
      <c r="M640" s="1" t="b">
        <v>0</v>
      </c>
    </row>
    <row r="641" spans="9:13">
      <c r="I641" s="1" t="b">
        <v>1</v>
      </c>
      <c r="M641" s="1" t="b">
        <v>0</v>
      </c>
    </row>
    <row r="642" spans="9:13">
      <c r="I642" s="1" t="b">
        <v>1</v>
      </c>
      <c r="M642" s="1" t="b">
        <v>0</v>
      </c>
    </row>
    <row r="643" spans="9:13">
      <c r="I643" s="1" t="b">
        <v>1</v>
      </c>
      <c r="M643" s="1" t="b">
        <v>0</v>
      </c>
    </row>
    <row r="644" spans="9:13">
      <c r="I644" s="1" t="b">
        <v>1</v>
      </c>
      <c r="M644" s="1" t="b">
        <v>0</v>
      </c>
    </row>
    <row r="645" spans="9:13">
      <c r="I645" s="1" t="b">
        <v>1</v>
      </c>
      <c r="M645" s="1" t="b">
        <v>0</v>
      </c>
    </row>
    <row r="646" spans="9:13">
      <c r="I646" s="1" t="b">
        <v>1</v>
      </c>
      <c r="M646" s="1" t="b">
        <v>0</v>
      </c>
    </row>
    <row r="647" spans="9:13">
      <c r="I647" s="1" t="b">
        <v>1</v>
      </c>
      <c r="M647" s="1" t="b">
        <v>0</v>
      </c>
    </row>
    <row r="648" spans="9:13">
      <c r="I648" s="1" t="b">
        <v>1</v>
      </c>
      <c r="M648" s="1" t="b">
        <v>0</v>
      </c>
    </row>
    <row r="649" spans="9:13">
      <c r="I649" s="1" t="b">
        <v>1</v>
      </c>
      <c r="M649" s="1" t="b">
        <v>0</v>
      </c>
    </row>
    <row r="650" spans="9:13">
      <c r="I650" s="1" t="b">
        <v>1</v>
      </c>
      <c r="M650" s="1" t="b">
        <v>0</v>
      </c>
    </row>
    <row r="651" spans="9:13">
      <c r="I651" s="1" t="b">
        <v>1</v>
      </c>
      <c r="M651" s="1" t="b">
        <v>0</v>
      </c>
    </row>
    <row r="652" spans="9:13">
      <c r="I652" s="1" t="b">
        <v>1</v>
      </c>
      <c r="M652" s="1" t="b">
        <v>0</v>
      </c>
    </row>
    <row r="653" spans="9:13">
      <c r="I653" s="1" t="b">
        <v>1</v>
      </c>
      <c r="M653" s="1" t="b">
        <v>0</v>
      </c>
    </row>
    <row r="654" spans="9:13">
      <c r="I654" s="1" t="b">
        <v>1</v>
      </c>
      <c r="M654" s="1" t="b">
        <v>0</v>
      </c>
    </row>
    <row r="655" spans="9:13">
      <c r="I655" s="1" t="b">
        <v>1</v>
      </c>
      <c r="M655" s="1" t="b">
        <v>0</v>
      </c>
    </row>
    <row r="656" spans="9:13">
      <c r="I656" s="1" t="b">
        <v>1</v>
      </c>
      <c r="M656" s="1" t="b">
        <v>0</v>
      </c>
    </row>
    <row r="657" spans="9:13">
      <c r="I657" s="1" t="b">
        <v>1</v>
      </c>
      <c r="M657" s="1" t="b">
        <v>0</v>
      </c>
    </row>
    <row r="658" spans="9:13">
      <c r="I658" s="1" t="b">
        <v>1</v>
      </c>
      <c r="M658" s="1" t="b">
        <v>0</v>
      </c>
    </row>
    <row r="659" spans="9:13">
      <c r="I659" s="1" t="b">
        <v>1</v>
      </c>
      <c r="M659" s="1" t="b">
        <v>0</v>
      </c>
    </row>
    <row r="660" spans="9:13">
      <c r="I660" s="1" t="b">
        <v>1</v>
      </c>
      <c r="M660" s="1" t="b">
        <v>0</v>
      </c>
    </row>
    <row r="661" spans="9:13">
      <c r="I661" s="1" t="b">
        <v>1</v>
      </c>
      <c r="M661" s="1" t="b">
        <v>0</v>
      </c>
    </row>
    <row r="662" spans="9:13">
      <c r="I662" s="1" t="b">
        <v>1</v>
      </c>
      <c r="M662" s="1" t="b">
        <v>0</v>
      </c>
    </row>
    <row r="663" spans="9:13">
      <c r="I663" s="1" t="b">
        <v>1</v>
      </c>
      <c r="M663" s="1" t="b">
        <v>0</v>
      </c>
    </row>
    <row r="664" spans="9:13">
      <c r="I664" s="1" t="b">
        <v>1</v>
      </c>
      <c r="M664" s="1" t="b">
        <v>0</v>
      </c>
    </row>
    <row r="665" spans="9:13">
      <c r="I665" s="1" t="b">
        <v>1</v>
      </c>
      <c r="M665" s="1" t="b">
        <v>0</v>
      </c>
    </row>
    <row r="666" spans="9:13">
      <c r="I666" s="1" t="b">
        <v>1</v>
      </c>
      <c r="M666" s="1" t="b">
        <v>0</v>
      </c>
    </row>
    <row r="667" spans="9:13">
      <c r="I667" s="1" t="b">
        <v>1</v>
      </c>
      <c r="M667" s="1" t="b">
        <v>0</v>
      </c>
    </row>
    <row r="668" spans="9:13">
      <c r="I668" s="1" t="b">
        <v>1</v>
      </c>
      <c r="M668" s="1" t="b">
        <v>0</v>
      </c>
    </row>
    <row r="669" spans="9:13">
      <c r="I669" s="1" t="b">
        <v>1</v>
      </c>
      <c r="M669" s="1" t="b">
        <v>0</v>
      </c>
    </row>
    <row r="670" spans="9:13">
      <c r="I670" s="1" t="b">
        <v>1</v>
      </c>
      <c r="M670" s="1" t="b">
        <v>0</v>
      </c>
    </row>
    <row r="671" spans="9:13">
      <c r="I671" s="1" t="b">
        <v>1</v>
      </c>
      <c r="M671" s="1" t="b">
        <v>0</v>
      </c>
    </row>
    <row r="672" spans="9:13">
      <c r="I672" s="1" t="b">
        <v>1</v>
      </c>
      <c r="M672" s="1" t="b">
        <v>0</v>
      </c>
    </row>
    <row r="673" spans="9:13">
      <c r="I673" s="1" t="b">
        <v>1</v>
      </c>
      <c r="M673" s="1" t="b">
        <v>0</v>
      </c>
    </row>
    <row r="674" spans="9:13">
      <c r="I674" s="1" t="b">
        <v>1</v>
      </c>
      <c r="M674" s="1" t="b">
        <v>0</v>
      </c>
    </row>
    <row r="675" spans="9:13">
      <c r="I675" s="1" t="b">
        <v>1</v>
      </c>
      <c r="M675" s="1" t="b">
        <v>0</v>
      </c>
    </row>
    <row r="676" spans="9:13">
      <c r="I676" s="1" t="b">
        <v>1</v>
      </c>
      <c r="M676" s="1" t="b">
        <v>0</v>
      </c>
    </row>
    <row r="677" spans="9:13">
      <c r="I677" s="1" t="b">
        <v>1</v>
      </c>
      <c r="M677" s="1" t="b">
        <v>0</v>
      </c>
    </row>
    <row r="678" spans="9:13">
      <c r="I678" s="1" t="b">
        <v>1</v>
      </c>
      <c r="M678" s="1" t="b">
        <v>0</v>
      </c>
    </row>
    <row r="679" spans="9:13">
      <c r="I679" s="1" t="b">
        <v>1</v>
      </c>
      <c r="M679" s="1" t="b">
        <v>0</v>
      </c>
    </row>
    <row r="680" spans="9:13">
      <c r="I680" s="1" t="b">
        <v>1</v>
      </c>
      <c r="M680" s="1" t="b">
        <v>0</v>
      </c>
    </row>
    <row r="681" spans="9:13">
      <c r="I681" s="1" t="b">
        <v>1</v>
      </c>
      <c r="M681" s="1" t="b">
        <v>0</v>
      </c>
    </row>
    <row r="682" spans="9:13">
      <c r="I682" s="1" t="b">
        <v>1</v>
      </c>
      <c r="M682" s="1" t="b">
        <v>0</v>
      </c>
    </row>
    <row r="683" spans="9:13">
      <c r="I683" s="1" t="b">
        <v>1</v>
      </c>
      <c r="M683" s="1" t="b">
        <v>0</v>
      </c>
    </row>
    <row r="684" spans="9:13">
      <c r="I684" s="1" t="b">
        <v>1</v>
      </c>
      <c r="M684" s="1" t="b">
        <v>0</v>
      </c>
    </row>
    <row r="685" spans="9:13">
      <c r="I685" s="1" t="b">
        <v>1</v>
      </c>
      <c r="M685" s="1" t="b">
        <v>0</v>
      </c>
    </row>
    <row r="686" spans="9:13">
      <c r="I686" s="1" t="b">
        <v>1</v>
      </c>
      <c r="M686" s="1" t="b">
        <v>0</v>
      </c>
    </row>
    <row r="687" spans="9:13">
      <c r="I687" s="1" t="b">
        <v>1</v>
      </c>
      <c r="M687" s="1" t="b">
        <v>0</v>
      </c>
    </row>
    <row r="688" spans="9:13">
      <c r="I688" s="1" t="b">
        <v>1</v>
      </c>
      <c r="M688" s="1" t="b">
        <v>0</v>
      </c>
    </row>
    <row r="689" spans="9:13">
      <c r="I689" s="1" t="b">
        <v>1</v>
      </c>
      <c r="M689" s="1" t="b">
        <v>0</v>
      </c>
    </row>
    <row r="690" spans="9:13">
      <c r="I690" s="1" t="b">
        <v>1</v>
      </c>
      <c r="M690" s="1" t="b">
        <v>0</v>
      </c>
    </row>
    <row r="691" spans="9:13">
      <c r="I691" s="1" t="b">
        <v>1</v>
      </c>
      <c r="M691" s="1" t="b">
        <v>0</v>
      </c>
    </row>
    <row r="692" spans="9:13">
      <c r="I692" s="1" t="b">
        <v>1</v>
      </c>
      <c r="M692" s="1" t="b">
        <v>0</v>
      </c>
    </row>
    <row r="693" spans="9:13">
      <c r="I693" s="1" t="b">
        <v>1</v>
      </c>
      <c r="M693" s="1" t="b">
        <v>0</v>
      </c>
    </row>
    <row r="694" spans="9:13">
      <c r="I694" s="1" t="b">
        <v>1</v>
      </c>
      <c r="M694" s="1" t="b">
        <v>0</v>
      </c>
    </row>
    <row r="695" spans="9:13">
      <c r="I695" s="1" t="b">
        <v>1</v>
      </c>
      <c r="M695" s="1" t="b">
        <v>0</v>
      </c>
    </row>
    <row r="696" spans="9:13">
      <c r="I696" s="1" t="b">
        <v>1</v>
      </c>
      <c r="M696" s="1" t="b">
        <v>0</v>
      </c>
    </row>
    <row r="697" spans="9:13">
      <c r="I697" s="1" t="b">
        <v>1</v>
      </c>
      <c r="M697" s="1" t="b">
        <v>0</v>
      </c>
    </row>
    <row r="698" spans="9:13">
      <c r="I698" s="1" t="b">
        <v>1</v>
      </c>
      <c r="M698" s="1" t="b">
        <v>0</v>
      </c>
    </row>
    <row r="699" spans="9:13">
      <c r="I699" s="1" t="b">
        <v>1</v>
      </c>
      <c r="M699" s="1" t="b">
        <v>0</v>
      </c>
    </row>
    <row r="700" spans="9:13">
      <c r="I700" s="1" t="b">
        <v>1</v>
      </c>
      <c r="M700" s="1" t="b">
        <v>0</v>
      </c>
    </row>
    <row r="701" spans="9:13">
      <c r="I701" s="1" t="b">
        <v>1</v>
      </c>
      <c r="M701" s="1" t="b">
        <v>0</v>
      </c>
    </row>
    <row r="702" spans="9:13">
      <c r="I702" s="1" t="b">
        <v>1</v>
      </c>
      <c r="M702" s="1" t="b">
        <v>0</v>
      </c>
    </row>
    <row r="703" spans="9:13">
      <c r="I703" s="1" t="b">
        <v>1</v>
      </c>
      <c r="M703" s="1" t="b">
        <v>0</v>
      </c>
    </row>
    <row r="704" spans="9:13">
      <c r="I704" s="1" t="b">
        <v>1</v>
      </c>
      <c r="M704" s="1" t="b">
        <v>0</v>
      </c>
    </row>
    <row r="705" spans="9:13">
      <c r="I705" s="1" t="b">
        <v>1</v>
      </c>
      <c r="M705" s="1" t="b">
        <v>0</v>
      </c>
    </row>
    <row r="706" spans="9:13">
      <c r="I706" s="1" t="b">
        <v>1</v>
      </c>
      <c r="M706" s="1" t="b">
        <v>0</v>
      </c>
    </row>
    <row r="707" spans="9:13">
      <c r="I707" s="1" t="b">
        <v>1</v>
      </c>
      <c r="M707" s="1" t="b">
        <v>0</v>
      </c>
    </row>
    <row r="708" spans="9:13">
      <c r="I708" s="1" t="b">
        <v>1</v>
      </c>
      <c r="M708" s="1" t="b">
        <v>0</v>
      </c>
    </row>
    <row r="709" spans="9:13">
      <c r="I709" s="1" t="b">
        <v>1</v>
      </c>
      <c r="M709" s="1" t="b">
        <v>0</v>
      </c>
    </row>
    <row r="710" spans="9:13">
      <c r="I710" s="1" t="b">
        <v>1</v>
      </c>
      <c r="M710" s="1" t="b">
        <v>0</v>
      </c>
    </row>
    <row r="711" spans="9:13">
      <c r="I711" s="1" t="b">
        <v>1</v>
      </c>
      <c r="M711" s="1" t="b">
        <v>0</v>
      </c>
    </row>
    <row r="712" spans="9:13">
      <c r="I712" s="1" t="b">
        <v>1</v>
      </c>
      <c r="M712" s="1" t="b">
        <v>0</v>
      </c>
    </row>
    <row r="713" spans="9:13">
      <c r="I713" s="1" t="b">
        <v>1</v>
      </c>
      <c r="M713" s="1" t="b">
        <v>0</v>
      </c>
    </row>
    <row r="714" spans="9:13">
      <c r="I714" s="1" t="b">
        <v>1</v>
      </c>
      <c r="M714" s="1" t="b">
        <v>0</v>
      </c>
    </row>
    <row r="715" spans="9:13">
      <c r="I715" s="1" t="b">
        <v>1</v>
      </c>
      <c r="M715" s="1" t="b">
        <v>0</v>
      </c>
    </row>
    <row r="716" spans="9:13">
      <c r="I716" s="1" t="b">
        <v>1</v>
      </c>
      <c r="M716" s="1" t="b">
        <v>0</v>
      </c>
    </row>
    <row r="717" spans="9:13">
      <c r="I717" s="1" t="b">
        <v>1</v>
      </c>
      <c r="M717" s="1" t="b">
        <v>0</v>
      </c>
    </row>
    <row r="718" spans="9:13">
      <c r="I718" s="1" t="b">
        <v>1</v>
      </c>
      <c r="M718" s="1" t="b">
        <v>0</v>
      </c>
    </row>
    <row r="719" spans="9:13">
      <c r="I719" s="1" t="b">
        <v>1</v>
      </c>
      <c r="M719" s="1" t="b">
        <v>0</v>
      </c>
    </row>
    <row r="720" spans="9:13">
      <c r="I720" s="1" t="b">
        <v>1</v>
      </c>
      <c r="M720" s="1" t="b">
        <v>0</v>
      </c>
    </row>
    <row r="721" spans="9:13">
      <c r="I721" s="1" t="b">
        <v>1</v>
      </c>
      <c r="M721" s="1" t="b">
        <v>0</v>
      </c>
    </row>
    <row r="722" spans="9:13">
      <c r="I722" s="1" t="b">
        <v>1</v>
      </c>
      <c r="M722" s="1" t="b">
        <v>0</v>
      </c>
    </row>
    <row r="723" spans="9:13">
      <c r="I723" s="1" t="b">
        <v>1</v>
      </c>
      <c r="M723" s="1" t="b">
        <v>0</v>
      </c>
    </row>
    <row r="724" spans="9:13">
      <c r="I724" s="1" t="b">
        <v>1</v>
      </c>
      <c r="M724" s="1" t="b">
        <v>0</v>
      </c>
    </row>
    <row r="725" spans="9:13">
      <c r="I725" s="1" t="b">
        <v>1</v>
      </c>
      <c r="M725" s="1" t="b">
        <v>0</v>
      </c>
    </row>
    <row r="726" spans="9:13">
      <c r="I726" s="1" t="b">
        <v>1</v>
      </c>
      <c r="M726" s="1" t="b">
        <v>0</v>
      </c>
    </row>
    <row r="727" spans="9:13">
      <c r="I727" s="1" t="b">
        <v>1</v>
      </c>
      <c r="M727" s="1" t="b">
        <v>0</v>
      </c>
    </row>
    <row r="728" spans="9:13">
      <c r="I728" s="1" t="b">
        <v>1</v>
      </c>
      <c r="M728" s="1" t="b">
        <v>0</v>
      </c>
    </row>
    <row r="729" spans="9:13">
      <c r="I729" s="1" t="b">
        <v>1</v>
      </c>
      <c r="M729" s="1" t="b">
        <v>0</v>
      </c>
    </row>
    <row r="730" spans="9:13">
      <c r="I730" s="1" t="b">
        <v>1</v>
      </c>
      <c r="M730" s="1" t="b">
        <v>0</v>
      </c>
    </row>
    <row r="731" spans="9:13">
      <c r="I731" s="1" t="b">
        <v>1</v>
      </c>
      <c r="M731" s="1" t="b">
        <v>0</v>
      </c>
    </row>
    <row r="732" spans="9:13">
      <c r="I732" s="1" t="b">
        <v>1</v>
      </c>
      <c r="M732" s="1" t="b">
        <v>0</v>
      </c>
    </row>
    <row r="733" spans="9:13">
      <c r="I733" s="1" t="b">
        <v>1</v>
      </c>
      <c r="M733" s="1" t="b">
        <v>0</v>
      </c>
    </row>
    <row r="734" spans="9:13">
      <c r="I734" s="1" t="b">
        <v>1</v>
      </c>
      <c r="M734" s="1" t="b">
        <v>0</v>
      </c>
    </row>
    <row r="735" spans="9:13">
      <c r="I735" s="1" t="b">
        <v>1</v>
      </c>
      <c r="M735" s="1" t="b">
        <v>0</v>
      </c>
    </row>
    <row r="736" spans="9:13">
      <c r="I736" s="1" t="b">
        <v>1</v>
      </c>
      <c r="M736" s="1" t="b">
        <v>0</v>
      </c>
    </row>
    <row r="737" spans="9:13">
      <c r="I737" s="1" t="b">
        <v>1</v>
      </c>
      <c r="M737" s="1" t="b">
        <v>0</v>
      </c>
    </row>
    <row r="738" spans="9:13">
      <c r="I738" s="1" t="b">
        <v>1</v>
      </c>
      <c r="M738" s="1" t="b">
        <v>0</v>
      </c>
    </row>
    <row r="739" spans="9:13">
      <c r="I739" s="1" t="b">
        <v>1</v>
      </c>
      <c r="M739" s="1" t="b">
        <v>0</v>
      </c>
    </row>
    <row r="740" spans="9:13">
      <c r="I740" s="1" t="b">
        <v>1</v>
      </c>
      <c r="M740" s="1" t="b">
        <v>0</v>
      </c>
    </row>
    <row r="741" spans="9:13">
      <c r="I741" s="1" t="b">
        <v>1</v>
      </c>
      <c r="M741" s="1" t="b">
        <v>0</v>
      </c>
    </row>
    <row r="742" spans="9:13">
      <c r="I742" s="1" t="b">
        <v>1</v>
      </c>
      <c r="M742" s="1" t="b">
        <v>0</v>
      </c>
    </row>
    <row r="743" spans="9:13">
      <c r="I743" s="1" t="b">
        <v>1</v>
      </c>
      <c r="M743" s="1" t="b">
        <v>0</v>
      </c>
    </row>
    <row r="744" spans="9:13">
      <c r="I744" s="1" t="b">
        <v>1</v>
      </c>
      <c r="M744" s="1" t="b">
        <v>0</v>
      </c>
    </row>
    <row r="745" spans="9:13">
      <c r="I745" s="1" t="b">
        <v>1</v>
      </c>
      <c r="M745" s="1" t="b">
        <v>0</v>
      </c>
    </row>
    <row r="746" spans="9:13">
      <c r="I746" s="1" t="b">
        <v>1</v>
      </c>
      <c r="M746" s="1" t="b">
        <v>0</v>
      </c>
    </row>
    <row r="747" spans="9:13">
      <c r="I747" s="1" t="b">
        <v>1</v>
      </c>
      <c r="M747" s="1" t="b">
        <v>0</v>
      </c>
    </row>
    <row r="748" spans="9:13">
      <c r="I748" s="1" t="b">
        <v>1</v>
      </c>
      <c r="M748" s="1" t="b">
        <v>0</v>
      </c>
    </row>
    <row r="749" spans="9:13">
      <c r="I749" s="1" t="b">
        <v>1</v>
      </c>
      <c r="M749" s="1" t="b">
        <v>0</v>
      </c>
    </row>
    <row r="750" spans="9:13">
      <c r="I750" s="1" t="b">
        <v>1</v>
      </c>
      <c r="M750" s="1" t="b">
        <v>0</v>
      </c>
    </row>
    <row r="751" spans="9:13">
      <c r="I751" s="1" t="b">
        <v>1</v>
      </c>
      <c r="M751" s="1" t="b">
        <v>0</v>
      </c>
    </row>
    <row r="752" spans="9:13">
      <c r="I752" s="1" t="b">
        <v>1</v>
      </c>
      <c r="M752" s="1" t="b">
        <v>0</v>
      </c>
    </row>
    <row r="753" spans="9:13">
      <c r="I753" s="1" t="b">
        <v>1</v>
      </c>
      <c r="M753" s="1" t="b">
        <v>0</v>
      </c>
    </row>
    <row r="754" spans="9:13">
      <c r="I754" s="1" t="b">
        <v>1</v>
      </c>
      <c r="M754" s="1" t="b">
        <v>0</v>
      </c>
    </row>
    <row r="755" spans="9:13">
      <c r="I755" s="1" t="b">
        <v>1</v>
      </c>
      <c r="M755" s="1" t="b">
        <v>0</v>
      </c>
    </row>
    <row r="756" spans="9:13">
      <c r="I756" s="1" t="b">
        <v>1</v>
      </c>
      <c r="M756" s="1" t="b">
        <v>0</v>
      </c>
    </row>
    <row r="757" spans="9:13">
      <c r="I757" s="1" t="b">
        <v>1</v>
      </c>
      <c r="M757" s="1" t="b">
        <v>0</v>
      </c>
    </row>
    <row r="758" spans="9:13">
      <c r="I758" s="1" t="b">
        <v>1</v>
      </c>
      <c r="M758" s="1" t="b">
        <v>0</v>
      </c>
    </row>
    <row r="759" spans="9:13">
      <c r="I759" s="1" t="b">
        <v>1</v>
      </c>
      <c r="M759" s="1" t="b">
        <v>0</v>
      </c>
    </row>
    <row r="760" spans="9:13">
      <c r="I760" s="1" t="b">
        <v>1</v>
      </c>
      <c r="M760" s="1" t="b">
        <v>0</v>
      </c>
    </row>
    <row r="761" spans="9:13">
      <c r="I761" s="1" t="b">
        <v>1</v>
      </c>
      <c r="M761" s="1" t="b">
        <v>0</v>
      </c>
    </row>
    <row r="762" spans="9:13">
      <c r="I762" s="1" t="b">
        <v>1</v>
      </c>
      <c r="M762" s="1" t="b">
        <v>0</v>
      </c>
    </row>
    <row r="763" spans="9:13">
      <c r="I763" s="1" t="b">
        <v>1</v>
      </c>
      <c r="M763" s="1" t="b">
        <v>0</v>
      </c>
    </row>
    <row r="764" spans="9:13">
      <c r="I764" s="1" t="b">
        <v>1</v>
      </c>
      <c r="M764" s="1" t="b">
        <v>0</v>
      </c>
    </row>
    <row r="765" spans="9:13">
      <c r="I765" s="1" t="b">
        <v>1</v>
      </c>
      <c r="M765" s="1" t="b">
        <v>0</v>
      </c>
    </row>
    <row r="766" spans="9:13">
      <c r="I766" s="1" t="b">
        <v>1</v>
      </c>
      <c r="M766" s="1" t="b">
        <v>0</v>
      </c>
    </row>
    <row r="767" spans="9:13">
      <c r="I767" s="1" t="b">
        <v>1</v>
      </c>
      <c r="M767" s="1" t="b">
        <v>0</v>
      </c>
    </row>
    <row r="768" spans="9:13">
      <c r="I768" s="1" t="b">
        <v>1</v>
      </c>
      <c r="M768" s="1" t="b">
        <v>0</v>
      </c>
    </row>
    <row r="769" spans="9:13">
      <c r="I769" s="1" t="b">
        <v>1</v>
      </c>
      <c r="M769" s="1" t="b">
        <v>0</v>
      </c>
    </row>
    <row r="770" spans="9:13">
      <c r="I770" s="1" t="b">
        <v>1</v>
      </c>
      <c r="M770" s="1" t="b">
        <v>0</v>
      </c>
    </row>
    <row r="771" spans="9:13">
      <c r="I771" s="1" t="b">
        <v>1</v>
      </c>
      <c r="M771" s="1" t="b">
        <v>0</v>
      </c>
    </row>
    <row r="772" spans="9:13">
      <c r="I772" s="1" t="b">
        <v>1</v>
      </c>
      <c r="M772" s="1" t="b">
        <v>0</v>
      </c>
    </row>
    <row r="773" spans="9:13">
      <c r="I773" s="1" t="b">
        <v>1</v>
      </c>
      <c r="M773" s="1" t="b">
        <v>0</v>
      </c>
    </row>
    <row r="774" spans="9:13">
      <c r="I774" s="1" t="b">
        <v>1</v>
      </c>
      <c r="M774" s="1" t="b">
        <v>0</v>
      </c>
    </row>
    <row r="775" spans="9:13">
      <c r="I775" s="1" t="b">
        <v>1</v>
      </c>
      <c r="M775" s="1" t="b">
        <v>0</v>
      </c>
    </row>
    <row r="776" spans="9:13">
      <c r="I776" s="1" t="b">
        <v>1</v>
      </c>
      <c r="M776" s="1" t="b">
        <v>0</v>
      </c>
    </row>
    <row r="777" spans="9:13">
      <c r="I777" s="1" t="b">
        <v>1</v>
      </c>
      <c r="M777" s="1" t="b">
        <v>0</v>
      </c>
    </row>
    <row r="778" spans="9:13">
      <c r="I778" s="1" t="b">
        <v>1</v>
      </c>
      <c r="M778" s="1" t="b">
        <v>0</v>
      </c>
    </row>
    <row r="779" spans="9:13">
      <c r="I779" s="1" t="b">
        <v>1</v>
      </c>
      <c r="M779" s="1" t="b">
        <v>0</v>
      </c>
    </row>
    <row r="780" spans="9:13">
      <c r="I780" s="1" t="b">
        <v>1</v>
      </c>
      <c r="M780" s="1" t="b">
        <v>0</v>
      </c>
    </row>
    <row r="781" spans="9:13">
      <c r="I781" s="1" t="b">
        <v>1</v>
      </c>
      <c r="M781" s="1" t="b">
        <v>0</v>
      </c>
    </row>
    <row r="782" spans="9:13">
      <c r="I782" s="1" t="b">
        <v>1</v>
      </c>
      <c r="M782" s="1" t="b">
        <v>0</v>
      </c>
    </row>
    <row r="783" spans="9:13">
      <c r="I783" s="1" t="b">
        <v>1</v>
      </c>
      <c r="M783" s="1" t="b">
        <v>0</v>
      </c>
    </row>
    <row r="784" spans="9:13">
      <c r="I784" s="1" t="b">
        <v>1</v>
      </c>
      <c r="M784" s="1" t="b">
        <v>0</v>
      </c>
    </row>
    <row r="785" spans="9:13">
      <c r="I785" s="1" t="b">
        <v>1</v>
      </c>
      <c r="M785" s="1" t="b">
        <v>0</v>
      </c>
    </row>
    <row r="786" spans="9:13">
      <c r="I786" s="1" t="b">
        <v>1</v>
      </c>
      <c r="M786" s="1" t="b">
        <v>0</v>
      </c>
    </row>
    <row r="787" spans="9:13">
      <c r="I787" s="1" t="b">
        <v>1</v>
      </c>
      <c r="M787" s="1" t="b">
        <v>0</v>
      </c>
    </row>
    <row r="788" spans="9:13">
      <c r="I788" s="1" t="b">
        <v>1</v>
      </c>
      <c r="M788" s="1" t="b">
        <v>0</v>
      </c>
    </row>
    <row r="789" spans="9:13">
      <c r="I789" s="1" t="b">
        <v>1</v>
      </c>
      <c r="M789" s="1" t="b">
        <v>0</v>
      </c>
    </row>
    <row r="790" spans="9:13">
      <c r="I790" s="1" t="b">
        <v>1</v>
      </c>
      <c r="M790" s="1" t="b">
        <v>0</v>
      </c>
    </row>
    <row r="791" spans="9:13">
      <c r="I791" s="1" t="b">
        <v>1</v>
      </c>
      <c r="M791" s="1" t="b">
        <v>0</v>
      </c>
    </row>
    <row r="792" spans="9:13">
      <c r="I792" s="1" t="b">
        <v>1</v>
      </c>
      <c r="M792" s="1" t="b">
        <v>0</v>
      </c>
    </row>
    <row r="793" spans="9:13">
      <c r="I793" s="1" t="b">
        <v>1</v>
      </c>
      <c r="M793" s="1" t="b">
        <v>0</v>
      </c>
    </row>
    <row r="794" spans="9:13">
      <c r="I794" s="1" t="b">
        <v>1</v>
      </c>
      <c r="M794" s="1" t="b">
        <v>0</v>
      </c>
    </row>
    <row r="795" spans="9:13">
      <c r="I795" s="1" t="b">
        <v>1</v>
      </c>
      <c r="M795" s="1" t="b">
        <v>0</v>
      </c>
    </row>
    <row r="796" spans="9:13">
      <c r="I796" s="1" t="b">
        <v>1</v>
      </c>
      <c r="M796" s="1" t="b">
        <v>0</v>
      </c>
    </row>
    <row r="797" spans="9:13">
      <c r="I797" s="1" t="b">
        <v>1</v>
      </c>
      <c r="M797" s="1" t="b">
        <v>0</v>
      </c>
    </row>
    <row r="798" spans="9:13">
      <c r="I798" s="1" t="b">
        <v>1</v>
      </c>
      <c r="M798" s="1" t="b">
        <v>0</v>
      </c>
    </row>
    <row r="799" spans="9:13">
      <c r="I799" s="1" t="b">
        <v>1</v>
      </c>
      <c r="M799" s="1" t="b">
        <v>0</v>
      </c>
    </row>
    <row r="800" spans="9:13">
      <c r="I800" s="1" t="b">
        <v>1</v>
      </c>
      <c r="M800" s="1" t="b">
        <v>0</v>
      </c>
    </row>
    <row r="801" spans="9:13">
      <c r="I801" s="1" t="b">
        <v>1</v>
      </c>
      <c r="M801" s="1" t="b">
        <v>0</v>
      </c>
    </row>
    <row r="802" spans="9:13">
      <c r="I802" s="1" t="b">
        <v>1</v>
      </c>
      <c r="M802" s="1" t="b">
        <v>0</v>
      </c>
    </row>
    <row r="803" spans="9:13">
      <c r="I803" s="1" t="b">
        <v>1</v>
      </c>
      <c r="M803" s="1" t="b">
        <v>0</v>
      </c>
    </row>
    <row r="804" spans="9:13">
      <c r="I804" s="1" t="b">
        <v>1</v>
      </c>
      <c r="M804" s="1" t="b">
        <v>0</v>
      </c>
    </row>
    <row r="805" spans="9:13">
      <c r="I805" s="1" t="b">
        <v>1</v>
      </c>
      <c r="M805" s="1" t="b">
        <v>0</v>
      </c>
    </row>
    <row r="806" spans="9:13">
      <c r="I806" s="1" t="b">
        <v>1</v>
      </c>
      <c r="M806" s="1" t="b">
        <v>0</v>
      </c>
    </row>
    <row r="807" spans="9:13">
      <c r="I807" s="1" t="b">
        <v>1</v>
      </c>
      <c r="M807" s="1" t="b">
        <v>0</v>
      </c>
    </row>
    <row r="808" spans="9:13">
      <c r="I808" s="1" t="b">
        <v>1</v>
      </c>
      <c r="M808" s="1" t="b">
        <v>0</v>
      </c>
    </row>
    <row r="809" spans="9:13">
      <c r="I809" s="1" t="b">
        <v>1</v>
      </c>
      <c r="M809" s="1" t="b">
        <v>0</v>
      </c>
    </row>
    <row r="810" spans="9:13">
      <c r="I810" s="1" t="b">
        <v>1</v>
      </c>
      <c r="M810" s="1" t="b">
        <v>0</v>
      </c>
    </row>
    <row r="811" spans="9:13">
      <c r="I811" s="1" t="b">
        <v>1</v>
      </c>
      <c r="M811" s="1" t="b">
        <v>0</v>
      </c>
    </row>
    <row r="812" spans="9:13">
      <c r="I812" s="1" t="b">
        <v>1</v>
      </c>
      <c r="M812" s="1" t="b">
        <v>0</v>
      </c>
    </row>
    <row r="813" spans="9:13">
      <c r="I813" s="1" t="b">
        <v>1</v>
      </c>
      <c r="M813" s="1" t="b">
        <v>0</v>
      </c>
    </row>
    <row r="814" spans="9:13">
      <c r="I814" s="1" t="b">
        <v>1</v>
      </c>
      <c r="M814" s="1" t="b">
        <v>0</v>
      </c>
    </row>
    <row r="815" spans="9:13">
      <c r="I815" s="1" t="b">
        <v>1</v>
      </c>
      <c r="M815" s="1" t="b">
        <v>0</v>
      </c>
    </row>
    <row r="816" spans="9:13">
      <c r="I816" s="1" t="b">
        <v>1</v>
      </c>
      <c r="M816" s="1" t="b">
        <v>0</v>
      </c>
    </row>
    <row r="817" spans="9:13">
      <c r="I817" s="1" t="b">
        <v>1</v>
      </c>
      <c r="M817" s="1" t="b">
        <v>0</v>
      </c>
    </row>
    <row r="818" spans="9:13">
      <c r="I818" s="1" t="b">
        <v>1</v>
      </c>
      <c r="M818" s="1" t="b">
        <v>0</v>
      </c>
    </row>
    <row r="819" spans="9:13">
      <c r="I819" s="1" t="b">
        <v>1</v>
      </c>
      <c r="M819" s="1" t="b">
        <v>0</v>
      </c>
    </row>
    <row r="820" spans="9:13">
      <c r="I820" s="1" t="b">
        <v>1</v>
      </c>
      <c r="M820" s="1" t="b">
        <v>0</v>
      </c>
    </row>
    <row r="821" spans="9:13">
      <c r="I821" s="1" t="b">
        <v>1</v>
      </c>
      <c r="M821" s="1" t="b">
        <v>0</v>
      </c>
    </row>
    <row r="822" spans="9:13">
      <c r="I822" s="1" t="b">
        <v>1</v>
      </c>
      <c r="M822" s="1" t="b">
        <v>0</v>
      </c>
    </row>
    <row r="823" spans="9:13">
      <c r="I823" s="1" t="b">
        <v>1</v>
      </c>
      <c r="M823" s="1" t="b">
        <v>0</v>
      </c>
    </row>
    <row r="824" spans="9:13">
      <c r="I824" s="1" t="b">
        <v>1</v>
      </c>
      <c r="M824" s="1" t="b">
        <v>0</v>
      </c>
    </row>
    <row r="825" spans="9:13">
      <c r="I825" s="1" t="b">
        <v>1</v>
      </c>
      <c r="M825" s="1" t="b">
        <v>0</v>
      </c>
    </row>
    <row r="826" spans="9:13">
      <c r="I826" s="1" t="b">
        <v>1</v>
      </c>
      <c r="M826" s="1" t="b">
        <v>0</v>
      </c>
    </row>
    <row r="827" spans="9:13">
      <c r="I827" s="1" t="b">
        <v>1</v>
      </c>
      <c r="M827" s="1" t="b">
        <v>0</v>
      </c>
    </row>
    <row r="828" spans="9:13">
      <c r="I828" s="1" t="b">
        <v>1</v>
      </c>
      <c r="M828" s="1" t="b">
        <v>0</v>
      </c>
    </row>
    <row r="829" spans="9:13">
      <c r="I829" s="1" t="b">
        <v>1</v>
      </c>
      <c r="M829" s="1" t="b">
        <v>0</v>
      </c>
    </row>
    <row r="830" spans="9:13">
      <c r="I830" s="1" t="b">
        <v>1</v>
      </c>
      <c r="M830" s="1" t="b">
        <v>0</v>
      </c>
    </row>
    <row r="831" spans="9:13">
      <c r="I831" s="1" t="b">
        <v>1</v>
      </c>
      <c r="M831" s="1" t="b">
        <v>0</v>
      </c>
    </row>
    <row r="832" spans="9:13">
      <c r="I832" s="1" t="b">
        <v>1</v>
      </c>
      <c r="M832" s="1" t="b">
        <v>0</v>
      </c>
    </row>
    <row r="833" spans="9:13">
      <c r="I833" s="1" t="b">
        <v>1</v>
      </c>
      <c r="M833" s="1" t="b">
        <v>0</v>
      </c>
    </row>
    <row r="834" spans="9:13">
      <c r="I834" s="1" t="b">
        <v>1</v>
      </c>
      <c r="M834" s="1" t="b">
        <v>0</v>
      </c>
    </row>
    <row r="835" spans="9:13">
      <c r="I835" s="1" t="b">
        <v>1</v>
      </c>
      <c r="M835" s="1" t="b">
        <v>0</v>
      </c>
    </row>
    <row r="836" spans="9:13">
      <c r="I836" s="1" t="b">
        <v>1</v>
      </c>
      <c r="M836" s="1" t="b">
        <v>0</v>
      </c>
    </row>
    <row r="837" spans="9:13">
      <c r="I837" s="1" t="b">
        <v>1</v>
      </c>
      <c r="M837" s="1" t="b">
        <v>0</v>
      </c>
    </row>
    <row r="838" spans="9:13">
      <c r="I838" s="1" t="b">
        <v>1</v>
      </c>
      <c r="M838" s="1" t="b">
        <v>0</v>
      </c>
    </row>
    <row r="839" spans="9:13">
      <c r="I839" s="1" t="b">
        <v>1</v>
      </c>
      <c r="M839" s="1" t="b">
        <v>0</v>
      </c>
    </row>
    <row r="840" spans="9:13">
      <c r="I840" s="1" t="b">
        <v>1</v>
      </c>
      <c r="M840" s="1" t="b">
        <v>0</v>
      </c>
    </row>
    <row r="841" spans="9:13">
      <c r="I841" s="1" t="b">
        <v>1</v>
      </c>
      <c r="M841" s="1" t="b">
        <v>0</v>
      </c>
    </row>
    <row r="842" spans="9:13">
      <c r="I842" s="1" t="b">
        <v>1</v>
      </c>
      <c r="M842" s="1" t="b">
        <v>0</v>
      </c>
    </row>
    <row r="843" spans="9:13">
      <c r="I843" s="1" t="b">
        <v>1</v>
      </c>
      <c r="M843" s="1" t="b">
        <v>0</v>
      </c>
    </row>
    <row r="844" spans="9:13">
      <c r="I844" s="1" t="b">
        <v>1</v>
      </c>
      <c r="M844" s="1" t="b">
        <v>0</v>
      </c>
    </row>
    <row r="845" spans="9:13">
      <c r="I845" s="1" t="b">
        <v>1</v>
      </c>
      <c r="M845" s="1" t="b">
        <v>0</v>
      </c>
    </row>
    <row r="846" spans="9:13">
      <c r="I846" s="1" t="b">
        <v>1</v>
      </c>
      <c r="M846" s="1" t="b">
        <v>0</v>
      </c>
    </row>
    <row r="847" spans="9:13">
      <c r="I847" s="1" t="b">
        <v>1</v>
      </c>
      <c r="M847" s="1" t="b">
        <v>0</v>
      </c>
    </row>
    <row r="848" spans="9:13">
      <c r="I848" s="1" t="b">
        <v>1</v>
      </c>
      <c r="M848" s="1" t="b">
        <v>0</v>
      </c>
    </row>
    <row r="849" spans="9:13">
      <c r="I849" s="1" t="b">
        <v>1</v>
      </c>
      <c r="M849" s="1" t="b">
        <v>0</v>
      </c>
    </row>
    <row r="850" spans="9:13">
      <c r="I850" s="1" t="b">
        <v>1</v>
      </c>
      <c r="M850" s="1" t="b">
        <v>0</v>
      </c>
    </row>
    <row r="851" spans="9:13">
      <c r="I851" s="1" t="b">
        <v>1</v>
      </c>
      <c r="M851" s="1" t="b">
        <v>0</v>
      </c>
    </row>
    <row r="852" spans="9:13">
      <c r="I852" s="1" t="b">
        <v>1</v>
      </c>
      <c r="M852" s="1" t="b">
        <v>0</v>
      </c>
    </row>
    <row r="853" spans="9:13">
      <c r="I853" s="1" t="b">
        <v>1</v>
      </c>
      <c r="M853" s="1" t="b">
        <v>0</v>
      </c>
    </row>
    <row r="854" spans="9:13">
      <c r="I854" s="1" t="b">
        <v>1</v>
      </c>
      <c r="M854" s="1" t="b">
        <v>0</v>
      </c>
    </row>
    <row r="855" spans="9:13">
      <c r="I855" s="1" t="b">
        <v>1</v>
      </c>
      <c r="M855" s="1" t="b">
        <v>0</v>
      </c>
    </row>
    <row r="856" spans="9:13">
      <c r="I856" s="1" t="b">
        <v>1</v>
      </c>
      <c r="M856" s="1" t="b">
        <v>0</v>
      </c>
    </row>
    <row r="857" spans="9:13">
      <c r="I857" s="1" t="b">
        <v>1</v>
      </c>
      <c r="M857" s="1" t="b">
        <v>0</v>
      </c>
    </row>
    <row r="858" spans="9:13">
      <c r="I858" s="1" t="b">
        <v>1</v>
      </c>
      <c r="M858" s="1" t="b">
        <v>0</v>
      </c>
    </row>
    <row r="859" spans="9:13">
      <c r="I859" s="1" t="b">
        <v>1</v>
      </c>
      <c r="M859" s="1" t="b">
        <v>0</v>
      </c>
    </row>
    <row r="860" spans="9:13">
      <c r="I860" s="1" t="b">
        <v>1</v>
      </c>
      <c r="M860" s="1" t="b">
        <v>0</v>
      </c>
    </row>
    <row r="861" spans="9:13">
      <c r="I861" s="1" t="b">
        <v>1</v>
      </c>
      <c r="M861" s="1" t="b">
        <v>0</v>
      </c>
    </row>
    <row r="862" spans="9:13">
      <c r="I862" s="1" t="b">
        <v>1</v>
      </c>
      <c r="M862" s="1" t="b">
        <v>0</v>
      </c>
    </row>
    <row r="863" spans="9:13">
      <c r="I863" s="1" t="b">
        <v>1</v>
      </c>
      <c r="M863" s="1" t="b">
        <v>0</v>
      </c>
    </row>
    <row r="864" spans="9:13">
      <c r="I864" s="1" t="b">
        <v>1</v>
      </c>
      <c r="M864" s="1" t="b">
        <v>0</v>
      </c>
    </row>
    <row r="865" spans="9:13">
      <c r="I865" s="1" t="b">
        <v>1</v>
      </c>
      <c r="M865" s="1" t="b">
        <v>0</v>
      </c>
    </row>
    <row r="866" spans="9:13">
      <c r="I866" s="1" t="b">
        <v>1</v>
      </c>
      <c r="M866" s="1" t="b">
        <v>0</v>
      </c>
    </row>
    <row r="867" spans="9:13">
      <c r="I867" s="1" t="b">
        <v>1</v>
      </c>
      <c r="M867" s="1" t="b">
        <v>0</v>
      </c>
    </row>
    <row r="868" spans="9:13">
      <c r="I868" s="1" t="b">
        <v>1</v>
      </c>
      <c r="M868" s="1" t="b">
        <v>0</v>
      </c>
    </row>
    <row r="869" spans="9:13">
      <c r="I869" s="1" t="b">
        <v>1</v>
      </c>
      <c r="M869" s="1" t="b">
        <v>0</v>
      </c>
    </row>
    <row r="870" spans="9:13">
      <c r="I870" s="1" t="b">
        <v>1</v>
      </c>
      <c r="M870" s="1" t="b">
        <v>0</v>
      </c>
    </row>
    <row r="871" spans="9:13">
      <c r="I871" s="1" t="b">
        <v>1</v>
      </c>
      <c r="M871" s="1" t="b">
        <v>0</v>
      </c>
    </row>
    <row r="872" spans="9:13">
      <c r="I872" s="1" t="b">
        <v>1</v>
      </c>
      <c r="M872" s="1" t="b">
        <v>0</v>
      </c>
    </row>
    <row r="873" spans="9:13">
      <c r="I873" s="1" t="b">
        <v>1</v>
      </c>
      <c r="M873" s="1" t="b">
        <v>0</v>
      </c>
    </row>
    <row r="874" spans="9:13">
      <c r="I874" s="1" t="b">
        <v>1</v>
      </c>
      <c r="M874" s="1" t="b">
        <v>0</v>
      </c>
    </row>
    <row r="875" spans="9:13">
      <c r="I875" s="1" t="b">
        <v>1</v>
      </c>
      <c r="M875" s="1" t="b">
        <v>0</v>
      </c>
    </row>
    <row r="876" spans="9:13">
      <c r="I876" s="1" t="b">
        <v>1</v>
      </c>
      <c r="M876" s="1" t="b">
        <v>0</v>
      </c>
    </row>
    <row r="877" spans="9:13">
      <c r="I877" s="1" t="b">
        <v>1</v>
      </c>
      <c r="M877" s="1" t="b">
        <v>0</v>
      </c>
    </row>
    <row r="878" spans="9:13">
      <c r="I878" s="1" t="b">
        <v>1</v>
      </c>
      <c r="M878" s="1" t="b">
        <v>0</v>
      </c>
    </row>
    <row r="879" spans="9:13">
      <c r="I879" s="1" t="b">
        <v>1</v>
      </c>
      <c r="M879" s="1" t="b">
        <v>0</v>
      </c>
    </row>
    <row r="880" spans="9:13">
      <c r="I880" s="1" t="b">
        <v>1</v>
      </c>
      <c r="M880" s="1" t="b">
        <v>0</v>
      </c>
    </row>
    <row r="881" spans="9:13">
      <c r="I881" s="1" t="b">
        <v>1</v>
      </c>
      <c r="M881" s="1" t="b">
        <v>0</v>
      </c>
    </row>
    <row r="882" spans="9:13">
      <c r="I882" s="1" t="b">
        <v>1</v>
      </c>
      <c r="M882" s="1" t="b">
        <v>0</v>
      </c>
    </row>
    <row r="883" spans="9:13">
      <c r="I883" s="1" t="b">
        <v>1</v>
      </c>
      <c r="M883" s="1" t="b">
        <v>0</v>
      </c>
    </row>
    <row r="884" spans="9:13">
      <c r="I884" s="1" t="b">
        <v>1</v>
      </c>
      <c r="M884" s="1" t="b">
        <v>0</v>
      </c>
    </row>
    <row r="885" spans="9:13">
      <c r="I885" s="1" t="b">
        <v>1</v>
      </c>
      <c r="M885" s="1" t="b">
        <v>0</v>
      </c>
    </row>
    <row r="886" spans="9:13">
      <c r="I886" s="1" t="b">
        <v>1</v>
      </c>
      <c r="M886" s="1" t="b">
        <v>0</v>
      </c>
    </row>
    <row r="887" spans="9:13">
      <c r="I887" s="1" t="b">
        <v>1</v>
      </c>
      <c r="M887" s="1" t="b">
        <v>0</v>
      </c>
    </row>
    <row r="888" spans="9:13">
      <c r="I888" s="1" t="b">
        <v>1</v>
      </c>
      <c r="M888" s="1" t="b">
        <v>0</v>
      </c>
    </row>
    <row r="889" spans="9:13">
      <c r="I889" s="1" t="b">
        <v>1</v>
      </c>
      <c r="M889" s="1" t="b">
        <v>0</v>
      </c>
    </row>
    <row r="890" spans="9:13">
      <c r="I890" s="1" t="b">
        <v>1</v>
      </c>
      <c r="M890" s="1" t="b">
        <v>0</v>
      </c>
    </row>
    <row r="891" spans="9:13">
      <c r="I891" s="1" t="b">
        <v>1</v>
      </c>
      <c r="M891" s="1" t="b">
        <v>0</v>
      </c>
    </row>
    <row r="892" spans="9:13">
      <c r="I892" s="1" t="b">
        <v>1</v>
      </c>
      <c r="M892" s="1" t="b">
        <v>0</v>
      </c>
    </row>
    <row r="893" spans="9:13">
      <c r="I893" s="1" t="b">
        <v>1</v>
      </c>
      <c r="M893" s="1" t="b">
        <v>0</v>
      </c>
    </row>
    <row r="894" spans="9:13">
      <c r="I894" s="1" t="b">
        <v>1</v>
      </c>
      <c r="M894" s="1" t="b">
        <v>0</v>
      </c>
    </row>
    <row r="895" spans="9:13">
      <c r="I895" s="1" t="b">
        <v>1</v>
      </c>
      <c r="M895" s="1" t="b">
        <v>0</v>
      </c>
    </row>
    <row r="896" spans="9:13">
      <c r="I896" s="1" t="b">
        <v>1</v>
      </c>
      <c r="M896" s="1" t="b">
        <v>0</v>
      </c>
    </row>
    <row r="897" spans="9:13">
      <c r="I897" s="1" t="b">
        <v>1</v>
      </c>
      <c r="M897" s="1" t="b">
        <v>0</v>
      </c>
    </row>
    <row r="898" spans="9:13">
      <c r="I898" s="1" t="b">
        <v>1</v>
      </c>
      <c r="M898" s="1" t="b">
        <v>0</v>
      </c>
    </row>
    <row r="899" spans="9:13">
      <c r="I899" s="1" t="b">
        <v>1</v>
      </c>
      <c r="M899" s="1" t="b">
        <v>0</v>
      </c>
    </row>
    <row r="900" spans="9:13">
      <c r="I900" s="1" t="b">
        <v>1</v>
      </c>
      <c r="M900" s="1" t="b">
        <v>0</v>
      </c>
    </row>
    <row r="901" spans="9:13">
      <c r="I901" s="1" t="b">
        <v>1</v>
      </c>
      <c r="M901" s="1" t="b">
        <v>0</v>
      </c>
    </row>
    <row r="902" spans="9:13">
      <c r="I902" s="1" t="b">
        <v>1</v>
      </c>
      <c r="M902" s="1" t="b">
        <v>0</v>
      </c>
    </row>
    <row r="903" spans="9:13">
      <c r="I903" s="1" t="b">
        <v>1</v>
      </c>
      <c r="M903" s="1" t="b">
        <v>0</v>
      </c>
    </row>
    <row r="904" spans="9:13">
      <c r="I904" s="1" t="b">
        <v>1</v>
      </c>
      <c r="M904" s="1" t="b">
        <v>0</v>
      </c>
    </row>
    <row r="905" spans="9:13">
      <c r="I905" s="1" t="b">
        <v>1</v>
      </c>
      <c r="M905" s="1" t="b">
        <v>0</v>
      </c>
    </row>
    <row r="906" spans="9:13">
      <c r="I906" s="1" t="b">
        <v>1</v>
      </c>
      <c r="M906" s="1" t="b">
        <v>0</v>
      </c>
    </row>
    <row r="907" spans="9:13">
      <c r="I907" s="1" t="b">
        <v>1</v>
      </c>
      <c r="M907" s="1" t="b">
        <v>0</v>
      </c>
    </row>
    <row r="908" spans="9:13">
      <c r="I908" s="1" t="b">
        <v>1</v>
      </c>
      <c r="M908" s="1" t="b">
        <v>0</v>
      </c>
    </row>
    <row r="909" spans="9:13">
      <c r="I909" s="1" t="b">
        <v>1</v>
      </c>
      <c r="M909" s="1" t="b">
        <v>0</v>
      </c>
    </row>
    <row r="910" spans="9:13">
      <c r="I910" s="1" t="b">
        <v>1</v>
      </c>
      <c r="M910" s="1" t="b">
        <v>0</v>
      </c>
    </row>
    <row r="911" spans="9:13">
      <c r="I911" s="1" t="b">
        <v>1</v>
      </c>
      <c r="M911" s="1" t="b">
        <v>0</v>
      </c>
    </row>
    <row r="912" spans="9:13">
      <c r="I912" s="1" t="b">
        <v>1</v>
      </c>
      <c r="M912" s="1" t="b">
        <v>0</v>
      </c>
    </row>
    <row r="913" spans="9:13">
      <c r="I913" s="1" t="b">
        <v>1</v>
      </c>
      <c r="M913" s="1" t="b">
        <v>0</v>
      </c>
    </row>
    <row r="914" spans="9:13">
      <c r="I914" s="1" t="b">
        <v>1</v>
      </c>
      <c r="M914" s="1" t="b">
        <v>0</v>
      </c>
    </row>
    <row r="915" spans="9:13">
      <c r="I915" s="1" t="b">
        <v>1</v>
      </c>
      <c r="M915" s="1" t="b">
        <v>0</v>
      </c>
    </row>
    <row r="916" spans="9:13">
      <c r="I916" s="1" t="b">
        <v>1</v>
      </c>
      <c r="M916" s="1" t="b">
        <v>0</v>
      </c>
    </row>
    <row r="917" spans="9:13">
      <c r="I917" s="1" t="b">
        <v>1</v>
      </c>
      <c r="M917" s="1" t="b">
        <v>0</v>
      </c>
    </row>
    <row r="918" spans="9:13">
      <c r="I918" s="1" t="b">
        <v>1</v>
      </c>
      <c r="M918" s="1" t="b">
        <v>0</v>
      </c>
    </row>
    <row r="919" spans="9:13">
      <c r="I919" s="1" t="b">
        <v>1</v>
      </c>
      <c r="M919" s="1" t="b">
        <v>0</v>
      </c>
    </row>
    <row r="920" spans="9:13">
      <c r="I920" s="1" t="b">
        <v>1</v>
      </c>
      <c r="M920" s="1" t="b">
        <v>0</v>
      </c>
    </row>
    <row r="921" spans="9:13">
      <c r="I921" s="1" t="b">
        <v>1</v>
      </c>
      <c r="M921" s="1" t="b">
        <v>0</v>
      </c>
    </row>
    <row r="922" spans="9:13">
      <c r="I922" s="1" t="b">
        <v>1</v>
      </c>
      <c r="M922" s="1" t="b">
        <v>0</v>
      </c>
    </row>
    <row r="923" spans="9:13">
      <c r="I923" s="1" t="b">
        <v>1</v>
      </c>
      <c r="M923" s="1" t="b">
        <v>0</v>
      </c>
    </row>
    <row r="924" spans="9:13">
      <c r="I924" s="1" t="b">
        <v>1</v>
      </c>
      <c r="M924" s="1" t="b">
        <v>0</v>
      </c>
    </row>
    <row r="925" spans="9:13">
      <c r="I925" s="1" t="b">
        <v>1</v>
      </c>
      <c r="M925" s="1" t="b">
        <v>0</v>
      </c>
    </row>
    <row r="926" spans="9:13">
      <c r="I926" s="1" t="b">
        <v>1</v>
      </c>
      <c r="M926" s="1" t="b">
        <v>0</v>
      </c>
    </row>
    <row r="927" spans="9:13">
      <c r="I927" s="1" t="b">
        <v>1</v>
      </c>
      <c r="M927" s="1" t="b">
        <v>0</v>
      </c>
    </row>
    <row r="928" spans="9:13">
      <c r="I928" s="1" t="b">
        <v>1</v>
      </c>
      <c r="M928" s="1" t="b">
        <v>0</v>
      </c>
    </row>
    <row r="929" spans="9:13">
      <c r="I929" s="1" t="b">
        <v>1</v>
      </c>
      <c r="M929" s="1" t="b">
        <v>0</v>
      </c>
    </row>
    <row r="930" spans="9:13">
      <c r="I930" s="1" t="b">
        <v>1</v>
      </c>
      <c r="M930" s="1" t="b">
        <v>0</v>
      </c>
    </row>
    <row r="931" spans="9:13">
      <c r="I931" s="1" t="b">
        <v>1</v>
      </c>
      <c r="M931" s="1" t="b">
        <v>0</v>
      </c>
    </row>
    <row r="932" spans="9:13">
      <c r="I932" s="1" t="b">
        <v>1</v>
      </c>
      <c r="M932" s="1" t="b">
        <v>0</v>
      </c>
    </row>
    <row r="933" spans="9:13">
      <c r="I933" s="1" t="b">
        <v>1</v>
      </c>
      <c r="M933" s="1" t="b">
        <v>0</v>
      </c>
    </row>
    <row r="934" spans="9:13">
      <c r="I934" s="1" t="b">
        <v>1</v>
      </c>
      <c r="M934" s="1" t="b">
        <v>0</v>
      </c>
    </row>
    <row r="935" spans="9:13">
      <c r="I935" s="1" t="b">
        <v>1</v>
      </c>
      <c r="M935" s="1" t="b">
        <v>0</v>
      </c>
    </row>
    <row r="936" spans="9:13">
      <c r="I936" s="1" t="b">
        <v>1</v>
      </c>
      <c r="M936" s="1" t="b">
        <v>0</v>
      </c>
    </row>
    <row r="937" spans="9:13">
      <c r="I937" s="1" t="b">
        <v>1</v>
      </c>
      <c r="M937" s="1" t="b">
        <v>0</v>
      </c>
    </row>
    <row r="938" spans="9:13">
      <c r="I938" s="1" t="b">
        <v>1</v>
      </c>
      <c r="M938" s="1" t="b">
        <v>0</v>
      </c>
    </row>
    <row r="939" spans="9:13">
      <c r="I939" s="1" t="b">
        <v>1</v>
      </c>
      <c r="M939" s="1" t="b">
        <v>0</v>
      </c>
    </row>
    <row r="940" spans="9:13">
      <c r="I940" s="1" t="b">
        <v>1</v>
      </c>
      <c r="M940" s="1" t="b">
        <v>0</v>
      </c>
    </row>
    <row r="941" spans="9:13">
      <c r="I941" s="1" t="b">
        <v>1</v>
      </c>
      <c r="M941" s="1" t="b">
        <v>0</v>
      </c>
    </row>
    <row r="942" spans="9:13">
      <c r="I942" s="1" t="b">
        <v>1</v>
      </c>
      <c r="M942" s="1" t="b">
        <v>0</v>
      </c>
    </row>
    <row r="943" spans="9:13">
      <c r="I943" s="1" t="b">
        <v>1</v>
      </c>
      <c r="M943" s="1" t="b">
        <v>0</v>
      </c>
    </row>
    <row r="944" spans="9:13">
      <c r="I944" s="1" t="b">
        <v>1</v>
      </c>
      <c r="M944" s="1" t="b">
        <v>0</v>
      </c>
    </row>
    <row r="945" spans="9:13">
      <c r="I945" s="1" t="b">
        <v>1</v>
      </c>
      <c r="M945" s="1" t="b">
        <v>0</v>
      </c>
    </row>
    <row r="946" spans="9:13">
      <c r="I946" s="1" t="b">
        <v>1</v>
      </c>
      <c r="M946" s="1" t="b">
        <v>0</v>
      </c>
    </row>
    <row r="947" spans="9:13">
      <c r="I947" s="1" t="b">
        <v>1</v>
      </c>
      <c r="M947" s="1" t="b">
        <v>0</v>
      </c>
    </row>
    <row r="948" spans="9:13">
      <c r="I948" s="1" t="b">
        <v>1</v>
      </c>
      <c r="M948" s="1" t="b">
        <v>0</v>
      </c>
    </row>
    <row r="949" spans="9:13">
      <c r="I949" s="1" t="b">
        <v>1</v>
      </c>
      <c r="M949" s="1" t="b">
        <v>0</v>
      </c>
    </row>
    <row r="950" spans="9:13">
      <c r="I950" s="1" t="b">
        <v>1</v>
      </c>
      <c r="M950" s="1" t="b">
        <v>0</v>
      </c>
    </row>
    <row r="951" spans="9:13">
      <c r="I951" s="1" t="b">
        <v>1</v>
      </c>
      <c r="M951" s="1" t="b">
        <v>0</v>
      </c>
    </row>
    <row r="952" spans="9:13">
      <c r="I952" s="1" t="b">
        <v>1</v>
      </c>
      <c r="M952" s="1" t="b">
        <v>0</v>
      </c>
    </row>
    <row r="953" spans="9:13">
      <c r="I953" s="1" t="b">
        <v>1</v>
      </c>
      <c r="M953" s="1" t="b">
        <v>0</v>
      </c>
    </row>
    <row r="954" spans="9:13">
      <c r="I954" s="1" t="b">
        <v>1</v>
      </c>
      <c r="M954" s="1" t="b">
        <v>0</v>
      </c>
    </row>
    <row r="955" spans="9:13">
      <c r="I955" s="1" t="b">
        <v>1</v>
      </c>
      <c r="M955" s="1" t="b">
        <v>0</v>
      </c>
    </row>
    <row r="956" spans="9:13">
      <c r="I956" s="1" t="b">
        <v>1</v>
      </c>
      <c r="M956" s="1" t="b">
        <v>0</v>
      </c>
    </row>
    <row r="957" spans="9:13">
      <c r="I957" s="1" t="b">
        <v>1</v>
      </c>
      <c r="M957" s="1" t="b">
        <v>0</v>
      </c>
    </row>
    <row r="958" spans="9:13">
      <c r="I958" s="1" t="b">
        <v>1</v>
      </c>
      <c r="M958" s="1" t="b">
        <v>0</v>
      </c>
    </row>
    <row r="959" spans="9:13">
      <c r="I959" s="1" t="b">
        <v>1</v>
      </c>
      <c r="M959" s="1" t="b">
        <v>0</v>
      </c>
    </row>
    <row r="960" spans="9:13">
      <c r="I960" s="1" t="b">
        <v>1</v>
      </c>
      <c r="M960" s="1" t="b">
        <v>0</v>
      </c>
    </row>
    <row r="961" spans="9:13">
      <c r="I961" s="1" t="b">
        <v>1</v>
      </c>
      <c r="M961" s="1" t="b">
        <v>0</v>
      </c>
    </row>
    <row r="962" spans="9:13">
      <c r="I962" s="1" t="b">
        <v>1</v>
      </c>
      <c r="M962" s="1" t="b">
        <v>0</v>
      </c>
    </row>
    <row r="963" spans="9:13">
      <c r="I963" s="1" t="b">
        <v>1</v>
      </c>
      <c r="M963" s="1" t="b">
        <v>0</v>
      </c>
    </row>
    <row r="964" spans="9:13">
      <c r="I964" s="1" t="b">
        <v>1</v>
      </c>
      <c r="M964" s="1" t="b">
        <v>0</v>
      </c>
    </row>
    <row r="965" spans="9:13">
      <c r="I965" s="1" t="b">
        <v>1</v>
      </c>
      <c r="M965" s="1" t="b">
        <v>0</v>
      </c>
    </row>
    <row r="966" spans="9:13">
      <c r="I966" s="1" t="b">
        <v>1</v>
      </c>
      <c r="M966" s="1" t="b">
        <v>0</v>
      </c>
    </row>
    <row r="967" spans="9:13">
      <c r="I967" s="1" t="b">
        <v>1</v>
      </c>
      <c r="M967" s="1" t="b">
        <v>0</v>
      </c>
    </row>
    <row r="968" spans="9:13">
      <c r="I968" s="1" t="b">
        <v>1</v>
      </c>
      <c r="M968" s="1" t="b">
        <v>0</v>
      </c>
    </row>
    <row r="969" spans="9:13">
      <c r="I969" s="1" t="b">
        <v>1</v>
      </c>
      <c r="M969" s="1" t="b">
        <v>0</v>
      </c>
    </row>
    <row r="970" spans="9:13">
      <c r="I970" s="1" t="b">
        <v>1</v>
      </c>
      <c r="M970" s="1" t="b">
        <v>0</v>
      </c>
    </row>
    <row r="971" spans="9:13">
      <c r="I971" s="1" t="b">
        <v>1</v>
      </c>
      <c r="M971" s="1" t="b">
        <v>0</v>
      </c>
    </row>
    <row r="972" spans="9:13">
      <c r="I972" s="1" t="b">
        <v>1</v>
      </c>
      <c r="M972" s="1" t="b">
        <v>0</v>
      </c>
    </row>
    <row r="973" spans="9:13">
      <c r="I973" s="1" t="b">
        <v>1</v>
      </c>
      <c r="M973" s="1" t="b">
        <v>0</v>
      </c>
    </row>
    <row r="974" spans="9:13">
      <c r="I974" s="1" t="b">
        <v>1</v>
      </c>
      <c r="M974" s="1" t="b">
        <v>0</v>
      </c>
    </row>
    <row r="975" spans="9:13">
      <c r="I975" s="1" t="b">
        <v>1</v>
      </c>
      <c r="M975" s="1" t="b">
        <v>0</v>
      </c>
    </row>
    <row r="976" spans="9:13">
      <c r="I976" s="1" t="b">
        <v>1</v>
      </c>
      <c r="M976" s="1" t="b">
        <v>0</v>
      </c>
    </row>
    <row r="977" spans="9:13">
      <c r="I977" s="1" t="b">
        <v>1</v>
      </c>
      <c r="M977" s="1" t="b">
        <v>0</v>
      </c>
    </row>
    <row r="978" spans="9:13">
      <c r="I978" s="1" t="b">
        <v>1</v>
      </c>
      <c r="M978" s="1" t="b">
        <v>0</v>
      </c>
    </row>
    <row r="979" spans="9:13">
      <c r="I979" s="1" t="b">
        <v>1</v>
      </c>
      <c r="M979" s="1" t="b">
        <v>0</v>
      </c>
    </row>
    <row r="980" spans="9:13">
      <c r="I980" s="1" t="b">
        <v>1</v>
      </c>
      <c r="M980" s="1" t="b">
        <v>0</v>
      </c>
    </row>
    <row r="981" spans="9:13">
      <c r="I981" s="1" t="b">
        <v>1</v>
      </c>
      <c r="M981" s="1" t="b">
        <v>0</v>
      </c>
    </row>
    <row r="982" spans="9:13">
      <c r="I982" s="1" t="b">
        <v>1</v>
      </c>
      <c r="M982" s="1" t="b">
        <v>0</v>
      </c>
    </row>
    <row r="983" spans="9:13">
      <c r="I983" s="1" t="b">
        <v>1</v>
      </c>
      <c r="M983" s="1" t="b">
        <v>0</v>
      </c>
    </row>
    <row r="984" spans="9:13">
      <c r="I984" s="1" t="b">
        <v>1</v>
      </c>
      <c r="M984" s="1" t="b">
        <v>0</v>
      </c>
    </row>
    <row r="985" spans="9:13">
      <c r="I985" s="1" t="b">
        <v>1</v>
      </c>
      <c r="M985" s="1" t="b">
        <v>0</v>
      </c>
    </row>
    <row r="986" spans="9:13">
      <c r="I986" s="1" t="b">
        <v>1</v>
      </c>
      <c r="M986" s="1" t="b">
        <v>0</v>
      </c>
    </row>
    <row r="987" spans="9:13">
      <c r="I987" s="1" t="b">
        <v>1</v>
      </c>
      <c r="M987" s="1" t="b">
        <v>0</v>
      </c>
    </row>
    <row r="988" spans="9:13">
      <c r="I988" s="1" t="b">
        <v>1</v>
      </c>
      <c r="M988" s="1" t="b">
        <v>0</v>
      </c>
    </row>
    <row r="989" spans="9:13">
      <c r="I989" s="1" t="b">
        <v>1</v>
      </c>
      <c r="M989" s="1" t="b">
        <v>0</v>
      </c>
    </row>
    <row r="990" spans="9:13">
      <c r="I990" s="1" t="b">
        <v>1</v>
      </c>
      <c r="M990" s="1" t="b">
        <v>0</v>
      </c>
    </row>
    <row r="991" spans="9:13">
      <c r="I991" s="1" t="b">
        <v>1</v>
      </c>
      <c r="M991" s="1" t="b">
        <v>0</v>
      </c>
    </row>
    <row r="992" spans="9:13">
      <c r="I992" s="1" t="b">
        <v>1</v>
      </c>
      <c r="M992" s="1" t="b">
        <v>0</v>
      </c>
    </row>
    <row r="993" spans="9:13">
      <c r="I993" s="1" t="b">
        <v>1</v>
      </c>
      <c r="M993" s="1" t="b">
        <v>0</v>
      </c>
    </row>
    <row r="994" spans="9:13">
      <c r="I994" s="1" t="b">
        <v>1</v>
      </c>
      <c r="M994" s="1" t="b">
        <v>0</v>
      </c>
    </row>
    <row r="995" spans="9:13">
      <c r="I995" s="1" t="b">
        <v>1</v>
      </c>
      <c r="M995" s="1" t="b">
        <v>0</v>
      </c>
    </row>
    <row r="996" spans="9:13">
      <c r="I996" s="1" t="b">
        <v>1</v>
      </c>
      <c r="M996" s="1" t="b">
        <v>0</v>
      </c>
    </row>
    <row r="997" spans="9:13">
      <c r="I997" s="1" t="b">
        <v>1</v>
      </c>
      <c r="M997" s="1" t="b">
        <v>0</v>
      </c>
    </row>
    <row r="998" spans="9:13">
      <c r="I998" s="1" t="b">
        <v>1</v>
      </c>
      <c r="M998" s="1" t="b">
        <v>0</v>
      </c>
    </row>
    <row r="999" spans="9:13">
      <c r="I999" s="1" t="b">
        <v>1</v>
      </c>
      <c r="M999" s="1" t="b">
        <v>0</v>
      </c>
    </row>
    <row r="1000" spans="9:13">
      <c r="I1000" s="1" t="b">
        <v>1</v>
      </c>
      <c r="M1000" s="1" t="b">
        <v>0</v>
      </c>
    </row>
  </sheetData>
  <mergeCells count="4">
    <mergeCell ref="J1:L1"/>
    <mergeCell ref="N1:R1"/>
    <mergeCell ref="U1:W1"/>
    <mergeCell ref="Y1:Z1"/>
  </mergeCells>
  <conditionalFormatting sqref="Y1:Z1048576">
    <cfRule type="cellIs" dxfId="25" priority="17" operator="equal">
      <formula>"NO"</formula>
    </cfRule>
  </conditionalFormatting>
  <conditionalFormatting sqref="T3:T204">
    <cfRule type="cellIs" dxfId="24" priority="16" operator="equal">
      <formula>TRUE</formula>
    </cfRule>
  </conditionalFormatting>
  <conditionalFormatting sqref="N3:S204">
    <cfRule type="cellIs" dxfId="23" priority="15" operator="equal">
      <formula>TRUE</formula>
    </cfRule>
  </conditionalFormatting>
  <conditionalFormatting sqref="J3:L204">
    <cfRule type="cellIs" dxfId="22" priority="14" operator="equal">
      <formula>FALSE</formula>
    </cfRule>
  </conditionalFormatting>
  <conditionalFormatting sqref="N37:R37">
    <cfRule type="cellIs" dxfId="21" priority="13" operator="equal">
      <formula>TRUE</formula>
    </cfRule>
  </conditionalFormatting>
  <conditionalFormatting sqref="J37:L37">
    <cfRule type="cellIs" dxfId="20" priority="12" operator="equal">
      <formula>FALSE</formula>
    </cfRule>
  </conditionalFormatting>
  <conditionalFormatting sqref="N40:R40">
    <cfRule type="cellIs" dxfId="19" priority="11" operator="equal">
      <formula>TRUE</formula>
    </cfRule>
  </conditionalFormatting>
  <conditionalFormatting sqref="J40:L40">
    <cfRule type="cellIs" dxfId="18" priority="10" operator="equal">
      <formula>FALSE</formula>
    </cfRule>
  </conditionalFormatting>
  <conditionalFormatting sqref="N43:R43">
    <cfRule type="cellIs" dxfId="17" priority="9" operator="equal">
      <formula>TRUE</formula>
    </cfRule>
  </conditionalFormatting>
  <conditionalFormatting sqref="J43:L43">
    <cfRule type="cellIs" dxfId="16" priority="8" operator="equal">
      <formula>FALSE</formula>
    </cfRule>
  </conditionalFormatting>
  <conditionalFormatting sqref="N44:R44">
    <cfRule type="cellIs" dxfId="15" priority="7" operator="equal">
      <formula>TRUE</formula>
    </cfRule>
  </conditionalFormatting>
  <conditionalFormatting sqref="J44:L44">
    <cfRule type="cellIs" dxfId="14" priority="6" operator="equal">
      <formula>FALSE</formula>
    </cfRule>
  </conditionalFormatting>
  <conditionalFormatting sqref="N46:R46">
    <cfRule type="cellIs" dxfId="13" priority="5" operator="equal">
      <formula>TRUE</formula>
    </cfRule>
  </conditionalFormatting>
  <conditionalFormatting sqref="J46:L46">
    <cfRule type="cellIs" dxfId="12" priority="4" operator="equal">
      <formula>FALSE</formula>
    </cfRule>
  </conditionalFormatting>
  <conditionalFormatting sqref="C3:D204">
    <cfRule type="expression" dxfId="11" priority="1">
      <formula>SUMPRODUCT(--EXACT($D$3:$D$204,$D3))&gt;1</formula>
    </cfRule>
  </conditionalFormatting>
  <hyperlinks>
    <hyperlink ref="G3" r:id="rId1" xr:uid="{BB4FCB9D-80D8-8145-ADF3-F8111C3DA642}"/>
    <hyperlink ref="G4" r:id="rId2" xr:uid="{97A95C20-1C37-ED40-B24F-17177C920560}"/>
    <hyperlink ref="G5" r:id="rId3" xr:uid="{B0D280AC-04CF-A64A-9EC1-0CE219BEF54B}"/>
    <hyperlink ref="G6" r:id="rId4" xr:uid="{9732D615-1D32-4E45-B0B2-B1E31BF76A0B}"/>
    <hyperlink ref="G7" r:id="rId5" xr:uid="{93F9B3B0-6F85-7B45-B8D6-15F3E0A92056}"/>
    <hyperlink ref="G9" r:id="rId6" xr:uid="{A1B43A53-2925-E442-B47B-DFCBAA450B63}"/>
    <hyperlink ref="G10" r:id="rId7" xr:uid="{17F0302E-7128-6141-94E1-832C0C8B0EBE}"/>
    <hyperlink ref="G11" r:id="rId8" xr:uid="{4173ADFB-4FAB-D243-B147-D2738A5ADC86}"/>
    <hyperlink ref="G12" r:id="rId9" xr:uid="{7DBF6641-EC4F-F444-B884-161075477CD1}"/>
    <hyperlink ref="G13" r:id="rId10" xr:uid="{63B6F7E2-965A-0244-9EAB-590BCB825595}"/>
    <hyperlink ref="G14" r:id="rId11" xr:uid="{58844F19-48CD-DD4F-9656-CD8E8ACC87C0}"/>
    <hyperlink ref="G15" r:id="rId12" xr:uid="{9C90B266-7CE1-3340-9685-35C7E5E54AC2}"/>
    <hyperlink ref="G16" r:id="rId13" xr:uid="{6E93965F-C205-6240-9EA5-81BA0A1B91C8}"/>
    <hyperlink ref="G17" r:id="rId14" xr:uid="{B0EC93F8-4B0A-104B-9463-C7C7F7E63064}"/>
    <hyperlink ref="G18" r:id="rId15" xr:uid="{2260AEFC-E03F-744E-9489-65BD7816D2DC}"/>
    <hyperlink ref="G19" r:id="rId16" xr:uid="{C26A590D-4741-9E45-AC76-DD9CFC783857}"/>
    <hyperlink ref="G20" r:id="rId17" xr:uid="{69B61FB7-71CE-C34E-8CAD-B5A1F144864F}"/>
    <hyperlink ref="G21" r:id="rId18" xr:uid="{08A7BC36-8A8F-E642-A04A-2359E2980ACF}"/>
    <hyperlink ref="G22" r:id="rId19" xr:uid="{D986B43A-D045-A14F-B4E3-B439F3D37E40}"/>
    <hyperlink ref="G23" r:id="rId20" xr:uid="{7DE0AB9C-766A-E642-BD2A-7E2EA9EE8590}"/>
    <hyperlink ref="G24" r:id="rId21" xr:uid="{D6FB7340-3DB5-2D4D-A300-C09BD542FB53}"/>
    <hyperlink ref="G25" r:id="rId22" xr:uid="{4A33715B-D3DC-1041-A9F7-43D4F3A23701}"/>
    <hyperlink ref="G26" r:id="rId23" xr:uid="{00719DF8-2AD7-C041-9CD4-A7D9F57978C1}"/>
    <hyperlink ref="G27" r:id="rId24" xr:uid="{485975C1-5822-4547-8E81-D6E9BF7B344F}"/>
    <hyperlink ref="G28" r:id="rId25" xr:uid="{A4B71399-06B2-B246-8A6B-31FF4B5DE784}"/>
    <hyperlink ref="G29" r:id="rId26" xr:uid="{079F7F7D-2F13-3241-843D-D2F7738F3C57}"/>
    <hyperlink ref="G30" r:id="rId27" xr:uid="{42AD03A2-1851-BE44-9922-9A9C79A12612}"/>
    <hyperlink ref="G31" r:id="rId28" xr:uid="{71F3145E-3172-1E4A-B68F-7297700048F1}"/>
    <hyperlink ref="G32" r:id="rId29" xr:uid="{7230E8AF-A146-2949-85F6-9E8A6BC1970F}"/>
    <hyperlink ref="G33" r:id="rId30" xr:uid="{4109A944-2A29-BD48-9567-5C43CCF4C5A4}"/>
    <hyperlink ref="G34" r:id="rId31" xr:uid="{041ACBF9-3BD3-6842-B74C-72BEC7E59C45}"/>
    <hyperlink ref="G35" r:id="rId32" xr:uid="{DD6E07DD-3678-5949-86B9-52ED13DC86B3}"/>
    <hyperlink ref="G36" r:id="rId33" xr:uid="{1ADFFCE8-F2BD-714E-AFF2-D8560BC52482}"/>
    <hyperlink ref="G37" r:id="rId34" xr:uid="{51D887FF-6243-2249-A8FF-1FB236C94F5B}"/>
    <hyperlink ref="G38" r:id="rId35" xr:uid="{F6F868CC-BE5C-B043-960A-95A43EED5EC3}"/>
    <hyperlink ref="G39" r:id="rId36" xr:uid="{AD9BE7B3-C705-B74C-807B-2ACA810EF086}"/>
    <hyperlink ref="G40" r:id="rId37" xr:uid="{0AC127EE-19A6-9B44-8F56-34E9AAB6CA2D}"/>
    <hyperlink ref="G41" r:id="rId38" xr:uid="{76FD5FBF-8A82-194E-B670-F6F53143E0FC}"/>
    <hyperlink ref="G42" r:id="rId39" xr:uid="{D03FFF36-E5D9-6D45-A5AB-0907174FA9E4}"/>
    <hyperlink ref="G43" r:id="rId40" xr:uid="{AFD51BE6-FB12-224E-9E35-5D6E3571DE1A}"/>
    <hyperlink ref="G44" r:id="rId41" xr:uid="{C6FAD3C2-0A1F-9A44-ABD6-CE0657342C4D}"/>
    <hyperlink ref="G45" r:id="rId42" xr:uid="{92AD4B68-0724-1A41-973A-706D463F71BE}"/>
    <hyperlink ref="G46" r:id="rId43" xr:uid="{CFE7117D-6539-1242-BA64-B2E4F03157AF}"/>
    <hyperlink ref="G47" r:id="rId44" xr:uid="{295E06C0-29AB-C04D-9578-65DCBAB4D2A6}"/>
    <hyperlink ref="G48" r:id="rId45" xr:uid="{49713534-CA2E-3D40-A6BB-6E1AF8CD707C}"/>
    <hyperlink ref="G49" r:id="rId46" xr:uid="{12A62DDC-2B51-3042-A6FC-4C150E4F2DDC}"/>
    <hyperlink ref="G50" r:id="rId47" xr:uid="{ABB025E3-80C0-B046-AC8B-ED7BD5212D7C}"/>
    <hyperlink ref="G51" r:id="rId48" xr:uid="{30B895FE-BBB9-2849-A613-0A8C97F0625A}"/>
    <hyperlink ref="G52" r:id="rId49" xr:uid="{C6B63B34-F3EA-964C-9D9C-43599091C735}"/>
    <hyperlink ref="G53" r:id="rId50" xr:uid="{C2687535-63E5-3B42-B2A4-C63DCAB713A3}"/>
    <hyperlink ref="G8" r:id="rId51" xr:uid="{913CC7A1-CBA4-4947-BA8D-F2A9A48700CB}"/>
    <hyperlink ref="G55" r:id="rId52" xr:uid="{B3D1CE58-D7F4-4947-9F8E-AE041B6D6C41}"/>
    <hyperlink ref="G56" r:id="rId53" xr:uid="{2295FB78-22A2-6947-8761-134C1C53C0EC}"/>
    <hyperlink ref="G59" r:id="rId54" xr:uid="{9BC19380-B1E1-DF4F-ABFD-278C1E60B350}"/>
    <hyperlink ref="G60" r:id="rId55" xr:uid="{85E4B8C6-CDD4-3A46-88AE-B81EC71DB3E9}"/>
    <hyperlink ref="G61" r:id="rId56" xr:uid="{141283D4-06FD-7145-B111-7B124997F9D7}"/>
    <hyperlink ref="G62" r:id="rId57" xr:uid="{2C0D6D9F-D56D-2C40-A04E-7428ED3252E1}"/>
    <hyperlink ref="G63" r:id="rId58" xr:uid="{B09A6988-B413-EE45-9066-5B7D43667F92}"/>
    <hyperlink ref="G64" r:id="rId59" xr:uid="{FE1D8E49-39EB-4D44-A810-5ACC55E91533}"/>
    <hyperlink ref="G65" r:id="rId60" xr:uid="{7578056B-8754-6B49-A18E-5DA469A31CB4}"/>
    <hyperlink ref="G66" r:id="rId61" xr:uid="{69752BC0-18A1-A84D-AE3C-741202EFE47C}"/>
    <hyperlink ref="G67" r:id="rId62" xr:uid="{FEFE2EC3-DC7A-EB4D-A9BC-C0137FD1A013}"/>
    <hyperlink ref="G68" r:id="rId63" xr:uid="{EC395FF2-77C3-2342-BDF4-BECA8C5E60D8}"/>
    <hyperlink ref="G69" r:id="rId64" xr:uid="{05991552-F1DE-8E43-8338-24202ED2445B}"/>
    <hyperlink ref="G70" r:id="rId65" xr:uid="{7A52634A-3A05-5D40-920D-5763776C4D4B}"/>
    <hyperlink ref="G71" r:id="rId66" xr:uid="{55F038BC-E884-1B42-8590-57B67E81B8B6}"/>
    <hyperlink ref="G72" r:id="rId67" xr:uid="{BAA40E0B-90D3-8040-AD68-E87C84939656}"/>
    <hyperlink ref="G73" r:id="rId68" xr:uid="{B0861487-BACC-CE45-9B7D-813DFE1BF56E}"/>
    <hyperlink ref="G74" r:id="rId69" xr:uid="{D9941040-D0AC-C443-89B0-D570C1427518}"/>
    <hyperlink ref="G75" r:id="rId70" xr:uid="{E731D2EF-059E-2148-B4F3-1C8A5A92B6B7}"/>
    <hyperlink ref="G77" r:id="rId71" xr:uid="{5C3055F1-9AE4-9D41-8997-75F80DCE3FD5}"/>
    <hyperlink ref="G78" r:id="rId72" xr:uid="{7F1EE37A-5BE1-4843-A9F7-FFF02DEE5809}"/>
    <hyperlink ref="G79" r:id="rId73" xr:uid="{760D9FB8-292D-BE4A-9417-D3C4E3D4D850}"/>
    <hyperlink ref="G80" r:id="rId74" xr:uid="{DBAF359B-DB97-C843-9859-938E76FD17AC}"/>
    <hyperlink ref="G81" r:id="rId75" xr:uid="{6F84D736-50CA-1946-BA49-52CD75953573}"/>
    <hyperlink ref="G82" r:id="rId76" xr:uid="{66D498B9-5250-F447-8624-CFFC0DC22AE5}"/>
    <hyperlink ref="G83" r:id="rId77" xr:uid="{46A9A0BA-B453-8245-AC38-9F65600B5C9D}"/>
    <hyperlink ref="G84" r:id="rId78" xr:uid="{AA36AF1C-C35C-454A-AAF4-69805C7CDFE3}"/>
    <hyperlink ref="G85" r:id="rId79" xr:uid="{C97F86A3-ED70-F545-9CB9-052B6D23284F}"/>
    <hyperlink ref="G86" r:id="rId80" xr:uid="{FD0A50DB-CCF2-5C47-85CE-23163C14C4DB}"/>
    <hyperlink ref="G87" r:id="rId81" xr:uid="{644EFBD5-786A-F743-A24F-208F129D05E3}"/>
    <hyperlink ref="G88" r:id="rId82" xr:uid="{112400D7-EB5D-8F4D-B62C-53187FDEEE21}"/>
    <hyperlink ref="G90" r:id="rId83" xr:uid="{15A63AD1-B109-B440-9E03-39FE195202AC}"/>
    <hyperlink ref="G89" r:id="rId84" xr:uid="{86536C6D-6F3E-1D4B-AD9F-8A6F0E6DB584}"/>
    <hyperlink ref="G91" r:id="rId85" xr:uid="{96079568-C81C-434C-BE47-746CF80C4626}"/>
    <hyperlink ref="G92" r:id="rId86" xr:uid="{08B75C72-122A-9441-9A8D-BAA2EF4CF806}"/>
    <hyperlink ref="G93" r:id="rId87" xr:uid="{68422786-7E38-B642-81D8-3FEE04D56367}"/>
    <hyperlink ref="G94" r:id="rId88" xr:uid="{5A4923A1-6163-2B40-8740-EFE913BC9CB5}"/>
    <hyperlink ref="G95" r:id="rId89" xr:uid="{8401FBC0-153A-C941-A814-D0A782F2B11F}"/>
    <hyperlink ref="G96" r:id="rId90" xr:uid="{ECA3A1F3-25E9-D441-B7A3-B1F489568E14}"/>
    <hyperlink ref="G97" r:id="rId91" xr:uid="{C39A5FBB-520A-C843-9111-FFC518FE5148}"/>
    <hyperlink ref="G98" r:id="rId92" xr:uid="{C9743122-A8D2-E84B-AFFA-DD0FEB3DA2E5}"/>
    <hyperlink ref="G99" r:id="rId93" xr:uid="{9FA2D19B-2F69-1E49-A330-8927B735C613}"/>
    <hyperlink ref="G100" r:id="rId94" xr:uid="{E9D04930-C5B5-EF4D-B7D2-4D74FA0E7974}"/>
    <hyperlink ref="G101" r:id="rId95" xr:uid="{83868898-F7BB-B243-8185-CF6631055C91}"/>
    <hyperlink ref="G103" r:id="rId96" xr:uid="{52B78F40-E12D-1048-A049-388F18C59AA4}"/>
    <hyperlink ref="G105" r:id="rId97" xr:uid="{15F619FF-4BC0-1F46-92FE-C0D6AA6BB18C}"/>
    <hyperlink ref="G106" r:id="rId98" xr:uid="{88A926C8-E0B7-3F41-81CB-8E21113CC2F1}"/>
    <hyperlink ref="G107" r:id="rId99" xr:uid="{72722817-BD16-0F45-9FCF-09324FA6B00E}"/>
    <hyperlink ref="G108" r:id="rId100" xr:uid="{65AC6271-96FB-D546-8436-0460BDE889E2}"/>
    <hyperlink ref="G109" r:id="rId101" xr:uid="{6921F9F9-92A3-8146-BA97-2C66F45E8549}"/>
    <hyperlink ref="G110" r:id="rId102" location="page=58" xr:uid="{DFFF61DE-84BF-9546-A79B-146F7B9E3CDB}"/>
    <hyperlink ref="G111" r:id="rId103" xr:uid="{CCA9BF81-7D7F-3048-9C8B-3CC08656ACB2}"/>
    <hyperlink ref="G112" r:id="rId104" xr:uid="{F44895CB-A5BD-4E4C-99CC-94E4E7D5EDE6}"/>
    <hyperlink ref="G113" r:id="rId105" xr:uid="{E5F26B38-12BF-BD4B-A658-2EB6FAC6D5EA}"/>
    <hyperlink ref="G114" r:id="rId106" xr:uid="{C955B837-A3F9-4A43-A03F-944260AE9DA1}"/>
    <hyperlink ref="G115" r:id="rId107" xr:uid="{85D9ED2C-3783-634D-9A7E-71A5B740D370}"/>
    <hyperlink ref="G116" r:id="rId108" xr:uid="{16B8032A-D1BD-2840-BB11-7398218DB7F4}"/>
    <hyperlink ref="G117" r:id="rId109" xr:uid="{3F280EB7-A250-2349-B08C-BC3F2297A395}"/>
    <hyperlink ref="G118" r:id="rId110" xr:uid="{ED4804A0-26D0-A34A-8933-C6CD838EC6B0}"/>
    <hyperlink ref="G119" r:id="rId111" xr:uid="{AC2C04DE-2239-9440-94DD-0CD4258FEE07}"/>
    <hyperlink ref="G120" r:id="rId112" xr:uid="{1208193B-E500-EF48-A1C5-555802FA79F8}"/>
    <hyperlink ref="G121" r:id="rId113" xr:uid="{85DEF209-4885-BD41-9A47-DBF8FCFFA7BB}"/>
    <hyperlink ref="G123" r:id="rId114" xr:uid="{C46DD28E-CBC3-1E49-AF1F-A7249D9F32D5}"/>
    <hyperlink ref="G124" r:id="rId115" xr:uid="{6CAB0193-D95A-744D-A331-7D6824EEB11F}"/>
    <hyperlink ref="G125" r:id="rId116" xr:uid="{ABBECE45-F879-7440-9FFD-6229B9484787}"/>
    <hyperlink ref="G126" r:id="rId117" xr:uid="{076C00D8-BD6A-BD40-9E17-77C58152DD81}"/>
    <hyperlink ref="G127" r:id="rId118" xr:uid="{DCBDD99D-9977-104E-86D2-7C201DF17B7D}"/>
    <hyperlink ref="G128" r:id="rId119" xr:uid="{D05E50BF-9480-BE47-99DC-4821DD1BE558}"/>
    <hyperlink ref="G129" r:id="rId120" xr:uid="{2A15AEF5-EF05-2949-91F9-59914BF6DC93}"/>
    <hyperlink ref="G130" r:id="rId121" xr:uid="{BE2F156F-C642-E147-B65C-1A6955EB8283}"/>
    <hyperlink ref="G131" r:id="rId122" xr:uid="{5CBD29E9-6B19-5548-A088-CB4BBB3C508D}"/>
    <hyperlink ref="G132" r:id="rId123" xr:uid="{61C1DAF8-0498-1C49-8DA2-E573C36C3844}"/>
    <hyperlink ref="G133" r:id="rId124" xr:uid="{7B8EE9A8-92D9-7C48-9021-63D9DD48F27A}"/>
    <hyperlink ref="G134" r:id="rId125" xr:uid="{6A5CFE5E-4B47-6941-B746-10BA00126165}"/>
    <hyperlink ref="G136" r:id="rId126" xr:uid="{A3564C10-B19F-3244-B5B6-F770C519B2D4}"/>
    <hyperlink ref="G137" r:id="rId127" xr:uid="{BD1AF946-44EF-E641-9366-4821CE84C707}"/>
    <hyperlink ref="G138" r:id="rId128" xr:uid="{B5130765-B00D-ED4F-B3EB-B3305CD871A7}"/>
    <hyperlink ref="G139" r:id="rId129" xr:uid="{FB3C2456-26D9-C64F-8684-DF7C3204264D}"/>
    <hyperlink ref="G140" r:id="rId130" xr:uid="{E10612DC-D85A-8B4A-8090-77A01A9B71DB}"/>
    <hyperlink ref="G141" r:id="rId131" xr:uid="{807F2766-0490-7D48-8B15-2D321E63778B}"/>
    <hyperlink ref="G142" r:id="rId132" xr:uid="{30842986-86EE-BE48-8434-2B73A9E8A5E9}"/>
    <hyperlink ref="G143" r:id="rId133" xr:uid="{6A9CFDB1-D7C0-3B49-81B2-DE3FA761D845}"/>
    <hyperlink ref="G144" r:id="rId134" xr:uid="{C28A8CF6-427C-0048-AB06-9525909F6217}"/>
    <hyperlink ref="G145" r:id="rId135" xr:uid="{B0575757-A383-D743-B442-8EC38D28621D}"/>
    <hyperlink ref="G146" r:id="rId136" xr:uid="{E47BEB23-DBB9-6042-B0FE-C077713EE633}"/>
    <hyperlink ref="G147" r:id="rId137" xr:uid="{4D9874D8-87BF-214B-9BBF-F84B79A32A9E}"/>
    <hyperlink ref="G148" r:id="rId138" xr:uid="{BE7F5421-87D1-1C49-B078-75B20B2817CE}"/>
    <hyperlink ref="G149" r:id="rId139" xr:uid="{6D48DED1-B7CC-6E4E-B6EC-2F853BB0FCEB}"/>
    <hyperlink ref="G151" r:id="rId140" xr:uid="{30C22E79-E796-DE48-9855-BBA9320F51F5}"/>
    <hyperlink ref="G152" r:id="rId141" xr:uid="{193E33A8-CB10-BC49-B9BC-6DE0395DDB0E}"/>
    <hyperlink ref="G153" r:id="rId142" xr:uid="{CF995FF2-72D8-784E-9798-D65D60C8F6B5}"/>
    <hyperlink ref="G154" r:id="rId143" xr:uid="{F89E1812-DDBB-264D-89E3-6908DA0D37D7}"/>
    <hyperlink ref="G150" r:id="rId144" xr:uid="{F0072D3E-8958-DC4A-8B29-0BC018CF2A6C}"/>
    <hyperlink ref="G155" r:id="rId145" xr:uid="{5FE9D4A5-AE54-A444-80CA-3720AFE9D9AC}"/>
    <hyperlink ref="G156" r:id="rId146" xr:uid="{29CEC0B9-3CCB-5A4C-A03E-9807E95CCF5D}"/>
    <hyperlink ref="G157" r:id="rId147" xr:uid="{CAEEFA94-4AE3-414C-B0C4-073D8F6C0844}"/>
    <hyperlink ref="G158" r:id="rId148" xr:uid="{2A07941B-B53C-0B40-8AAD-FA67B49A6B50}"/>
    <hyperlink ref="G159" r:id="rId149" xr:uid="{6257B0E7-A273-884E-9A69-CAF0B6E838D9}"/>
    <hyperlink ref="G160" r:id="rId150" xr:uid="{2157C10F-45FA-5541-8C36-BFA80D351D09}"/>
    <hyperlink ref="G161" r:id="rId151" xr:uid="{2905F966-72E1-3A4D-9EE3-07011C85C0F2}"/>
    <hyperlink ref="G162" r:id="rId152" xr:uid="{12EE20F9-5CCB-B94A-9B80-D114BF45863E}"/>
    <hyperlink ref="G163" r:id="rId153" xr:uid="{E203633C-0A52-C04E-958B-D50B05FDF0A7}"/>
    <hyperlink ref="G164" r:id="rId154" xr:uid="{3C5C0FE5-D8FA-084E-BB9A-75F2D04122FD}"/>
    <hyperlink ref="G165" r:id="rId155" xr:uid="{95DE4570-0126-4141-A171-C982B0EE70D2}"/>
    <hyperlink ref="G166" r:id="rId156" xr:uid="{299B5585-7106-A948-8322-4749F757F45B}"/>
    <hyperlink ref="G167" r:id="rId157" xr:uid="{88769C4E-1203-4D46-BE86-E17E5CB99A8F}"/>
    <hyperlink ref="G168" r:id="rId158" xr:uid="{5909AA4F-5729-E64A-8D70-44E0A1C66CEC}"/>
    <hyperlink ref="G169" r:id="rId159" xr:uid="{C69EDCBF-460F-424D-956B-4ED2C76589A7}"/>
    <hyperlink ref="G170" r:id="rId160" xr:uid="{BD34559D-0616-9947-9053-00092B8747BF}"/>
    <hyperlink ref="G171" r:id="rId161" xr:uid="{7707089C-4D90-FB4A-A6BF-DD4EDD7FC195}"/>
    <hyperlink ref="G173" r:id="rId162" xr:uid="{CC01181A-B1D4-1C46-84B6-ACA3A0A0ADAA}"/>
    <hyperlink ref="G174" r:id="rId163" xr:uid="{AC04F98F-A654-DB41-8C4A-515AFE769B4D}"/>
    <hyperlink ref="G175" r:id="rId164" xr:uid="{2D842C04-BDAD-C54F-B280-6FABDCF8B427}"/>
    <hyperlink ref="G176" r:id="rId165" xr:uid="{BB0C27E4-42EE-6741-B594-AC70D025C3CF}"/>
    <hyperlink ref="G177" r:id="rId166" xr:uid="{79D665DF-F6EC-6E4A-9C2F-FD1CCF8D8658}"/>
    <hyperlink ref="G178" r:id="rId167" xr:uid="{4D71D231-5542-F844-A042-C15254D32811}"/>
    <hyperlink ref="G179" r:id="rId168" xr:uid="{BCE9B0EE-640D-BE4B-9975-0F367C9CA7EA}"/>
    <hyperlink ref="G180" r:id="rId169" xr:uid="{9A9A86BC-72FA-0249-A938-D7D48AFCD3D9}"/>
    <hyperlink ref="G181" r:id="rId170" xr:uid="{F3FC9FE6-B9A1-3C48-B4A4-9E19D96E9E73}"/>
    <hyperlink ref="G182" r:id="rId171" xr:uid="{9D1072F4-9348-5040-9865-A40708DF55AA}"/>
    <hyperlink ref="G183" r:id="rId172" xr:uid="{5979AF86-4CA7-7446-8A77-2F875FB2C9F2}"/>
    <hyperlink ref="G184" r:id="rId173" xr:uid="{74239260-7CA0-F846-99D5-54F7A754617F}"/>
    <hyperlink ref="G187" r:id="rId174" xr:uid="{B40C412A-63CD-7A4A-B75E-8EB1B24B3E2F}"/>
    <hyperlink ref="G188" r:id="rId175" xr:uid="{B8213C4E-585F-1348-9A71-640ED5B98EF3}"/>
    <hyperlink ref="G189" r:id="rId176" xr:uid="{E1BEDBC4-CAE9-C14F-8E5C-5FBCF3F9DC2C}"/>
    <hyperlink ref="G190" r:id="rId177" xr:uid="{79B6CEF6-0168-4145-98F5-D64D4D7FFF7D}"/>
    <hyperlink ref="G191" r:id="rId178" xr:uid="{C970F340-F561-154A-94FE-BF5D4D1C050D}"/>
    <hyperlink ref="G192" r:id="rId179" xr:uid="{09B8D2DE-AA82-9C41-9ADA-4987AC205742}"/>
    <hyperlink ref="G195" r:id="rId180" xr:uid="{79990421-8E30-1843-BDBA-26E01704E53C}"/>
    <hyperlink ref="G196" r:id="rId181" xr:uid="{54BA4A58-9C42-7649-B44B-6422F09AB8AF}"/>
    <hyperlink ref="G197" r:id="rId182" xr:uid="{EBFE9195-ED41-FF44-864C-351FB205C399}"/>
    <hyperlink ref="G198" r:id="rId183" xr:uid="{787938B4-E4FB-0042-B89E-8557AE648C1E}"/>
    <hyperlink ref="G199" r:id="rId184" xr:uid="{546DE3E7-4B64-C642-852C-18AE40403883}"/>
    <hyperlink ref="G200" r:id="rId185" xr:uid="{06CABD11-28AE-374B-B58F-066B999083D4}"/>
    <hyperlink ref="G201" r:id="rId186" xr:uid="{CF99BFF1-2873-A947-A1D2-FE00FD9542D4}"/>
    <hyperlink ref="G202" r:id="rId187" xr:uid="{E0868F80-955C-AA41-B488-175EA052A39F}"/>
    <hyperlink ref="G203" r:id="rId188" xr:uid="{D0990CE9-64FD-2F4B-9D5D-F5AF1A41F1F4}"/>
    <hyperlink ref="G204" r:id="rId189" xr:uid="{27283F5B-60E4-A34B-B769-2C0A512422B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55B78-5BCF-554A-9017-B869E2724526}">
  <dimension ref="B3:E11"/>
  <sheetViews>
    <sheetView zoomScale="400" zoomScaleNormal="400" workbookViewId="0">
      <selection activeCell="D5" sqref="D5"/>
    </sheetView>
  </sheetViews>
  <sheetFormatPr baseColWidth="10" defaultRowHeight="16"/>
  <cols>
    <col min="3" max="3" width="12.1640625" bestFit="1" customWidth="1"/>
  </cols>
  <sheetData>
    <row r="3" spans="2:5">
      <c r="C3" t="s">
        <v>439</v>
      </c>
    </row>
    <row r="4" spans="2:5">
      <c r="C4" t="s">
        <v>441</v>
      </c>
      <c r="D4" t="s">
        <v>230</v>
      </c>
      <c r="E4" t="s">
        <v>442</v>
      </c>
    </row>
    <row r="5" spans="2:5">
      <c r="B5" t="s">
        <v>440</v>
      </c>
      <c r="C5">
        <f>COUNTIF(DelayedActions!T3:T204,"TRUE")-COUNTA(DelayedActions!U3:U204)</f>
        <v>0</v>
      </c>
      <c r="D5">
        <f>COUNTIF(DelayedActions!T3:T204,"TRUE")</f>
        <v>48</v>
      </c>
      <c r="E5" s="14">
        <f>C5/D5</f>
        <v>0</v>
      </c>
    </row>
    <row r="6" spans="2:5">
      <c r="E6" s="14"/>
    </row>
    <row r="8" spans="2:5">
      <c r="C8" t="s">
        <v>435</v>
      </c>
    </row>
    <row r="9" spans="2:5">
      <c r="C9" t="s">
        <v>437</v>
      </c>
      <c r="D9" t="s">
        <v>230</v>
      </c>
      <c r="E9" t="s">
        <v>438</v>
      </c>
    </row>
    <row r="10" spans="2:5">
      <c r="B10" t="s">
        <v>202</v>
      </c>
      <c r="C10">
        <f>COUNTIF(DelayedActions!Y:Y,"NO")</f>
        <v>45</v>
      </c>
      <c r="D10">
        <f>COUNTA(DelayedActions!Y:Y)-2</f>
        <v>48</v>
      </c>
      <c r="E10" s="14">
        <f>C10/D10</f>
        <v>0.9375</v>
      </c>
    </row>
    <row r="11" spans="2:5">
      <c r="B11" t="s">
        <v>436</v>
      </c>
      <c r="C11">
        <f>COUNTIF(DelayedActions!Z:Z,"NO")</f>
        <v>46</v>
      </c>
      <c r="D11">
        <f>COUNTA(DelayedActions!Y:Y)-2</f>
        <v>48</v>
      </c>
      <c r="E11" s="14">
        <f>C11/D11</f>
        <v>0.95833333333333337</v>
      </c>
    </row>
  </sheetData>
  <conditionalFormatting sqref="D5 D10:D11">
    <cfRule type="expression" dxfId="10" priority="1">
      <formula>NOT(AND($D$5=$D$10,$D$5=$D$11))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501BA-1B5B-254E-92CB-F30CCA26173E}">
  <dimension ref="A1:Z245"/>
  <sheetViews>
    <sheetView tabSelected="1" zoomScale="175" zoomScaleNormal="175" workbookViewId="0">
      <pane xSplit="4" ySplit="2" topLeftCell="T100" activePane="bottomRight" state="frozen"/>
      <selection pane="topRight" activeCell="E1" sqref="E1"/>
      <selection pane="bottomLeft" activeCell="A3" sqref="A3"/>
      <selection pane="bottomRight" activeCell="W117" sqref="W117"/>
    </sheetView>
  </sheetViews>
  <sheetFormatPr baseColWidth="10" defaultRowHeight="16"/>
  <cols>
    <col min="1" max="1" width="10.83203125" style="9"/>
    <col min="2" max="2" width="17" style="9" customWidth="1"/>
    <col min="3" max="3" width="66" style="9" bestFit="1" customWidth="1"/>
    <col min="4" max="4" width="11.1640625" style="9" hidden="1" customWidth="1"/>
    <col min="5" max="5" width="19.5" style="9" bestFit="1" customWidth="1"/>
    <col min="6" max="6" width="10.83203125" style="9"/>
    <col min="7" max="7" width="40.83203125" style="9" bestFit="1" customWidth="1"/>
    <col min="8" max="8" width="10.83203125" style="9"/>
    <col min="9" max="9" width="0" style="9" hidden="1" customWidth="1"/>
    <col min="10" max="12" width="10.83203125" style="9"/>
    <col min="13" max="13" width="0" style="9" hidden="1" customWidth="1"/>
    <col min="14" max="16384" width="10.83203125" style="9"/>
  </cols>
  <sheetData>
    <row r="1" spans="1:26">
      <c r="J1" s="23" t="s">
        <v>13</v>
      </c>
      <c r="K1" s="23"/>
      <c r="L1" s="23"/>
      <c r="N1" s="23" t="s">
        <v>14</v>
      </c>
      <c r="O1" s="23"/>
      <c r="P1" s="23"/>
      <c r="Q1" s="23"/>
      <c r="R1" s="23"/>
      <c r="U1" s="23" t="s">
        <v>198</v>
      </c>
      <c r="V1" s="23"/>
      <c r="W1" s="23"/>
      <c r="Y1" s="23" t="s">
        <v>205</v>
      </c>
      <c r="Z1" s="23"/>
    </row>
    <row r="2" spans="1:26">
      <c r="A2" s="9" t="s">
        <v>224</v>
      </c>
      <c r="B2" s="9" t="s">
        <v>0</v>
      </c>
      <c r="C2" s="11" t="s">
        <v>1</v>
      </c>
      <c r="D2" s="9" t="s">
        <v>148</v>
      </c>
      <c r="E2" s="9" t="s">
        <v>2</v>
      </c>
      <c r="F2" s="9" t="s">
        <v>3</v>
      </c>
      <c r="G2" s="9" t="s">
        <v>157</v>
      </c>
      <c r="H2" s="9" t="s">
        <v>4</v>
      </c>
      <c r="I2" s="9" t="s">
        <v>145</v>
      </c>
      <c r="J2" s="9" t="s">
        <v>5</v>
      </c>
      <c r="K2" s="9" t="s">
        <v>6</v>
      </c>
      <c r="L2" s="9" t="s">
        <v>7</v>
      </c>
      <c r="M2" s="9" t="s">
        <v>146</v>
      </c>
      <c r="N2" s="9" t="s">
        <v>8</v>
      </c>
      <c r="O2" s="9" t="s">
        <v>9</v>
      </c>
      <c r="P2" s="9" t="s">
        <v>10</v>
      </c>
      <c r="Q2" s="9" t="s">
        <v>199</v>
      </c>
      <c r="R2" s="9" t="s">
        <v>200</v>
      </c>
      <c r="S2" s="9" t="s">
        <v>144</v>
      </c>
      <c r="T2" s="9" t="s">
        <v>11</v>
      </c>
      <c r="U2" s="9" t="s">
        <v>1364</v>
      </c>
      <c r="V2" s="9" t="s">
        <v>1365</v>
      </c>
      <c r="W2" s="9" t="s">
        <v>1366</v>
      </c>
      <c r="X2" s="9" t="s">
        <v>12</v>
      </c>
      <c r="Y2" s="9" t="s">
        <v>202</v>
      </c>
      <c r="Z2" s="9" t="s">
        <v>203</v>
      </c>
    </row>
    <row r="3" spans="1:26">
      <c r="A3" s="9">
        <v>1</v>
      </c>
      <c r="B3" s="9" t="s">
        <v>758</v>
      </c>
      <c r="C3" s="9" t="s">
        <v>759</v>
      </c>
      <c r="D3" s="9" t="str">
        <f>TRIM(LOWER(C3))</f>
        <v>expressing confidence in models and in model transformation elements</v>
      </c>
      <c r="E3" s="9" t="s">
        <v>68</v>
      </c>
      <c r="F3" s="9">
        <v>2013</v>
      </c>
      <c r="G3" s="13" t="s">
        <v>760</v>
      </c>
      <c r="H3" s="9" t="s">
        <v>17</v>
      </c>
      <c r="I3" s="9" t="b">
        <v>1</v>
      </c>
      <c r="J3" s="9" t="b">
        <v>1</v>
      </c>
      <c r="K3" s="9" t="b">
        <v>1</v>
      </c>
      <c r="L3" s="9" t="b">
        <v>1</v>
      </c>
      <c r="M3" s="9" t="b">
        <v>0</v>
      </c>
      <c r="N3" s="9" t="b">
        <v>0</v>
      </c>
      <c r="O3" s="9" t="b">
        <v>0</v>
      </c>
      <c r="P3" s="9" t="b">
        <v>0</v>
      </c>
      <c r="Q3" s="9" t="b">
        <v>0</v>
      </c>
      <c r="R3" s="9" t="b">
        <v>0</v>
      </c>
      <c r="S3" s="9" t="b">
        <v>0</v>
      </c>
      <c r="T3" s="9" t="b">
        <f>AND(AND(I3:L3),NOT(OR(M3:R3)),NOT(S3))</f>
        <v>1</v>
      </c>
      <c r="U3" s="9" t="s">
        <v>17</v>
      </c>
      <c r="V3" s="9" t="s">
        <v>17</v>
      </c>
      <c r="W3" s="9" t="s">
        <v>225</v>
      </c>
      <c r="Y3" s="9" t="s">
        <v>204</v>
      </c>
      <c r="Z3" s="9" t="s">
        <v>204</v>
      </c>
    </row>
    <row r="4" spans="1:26">
      <c r="A4" s="9">
        <v>2</v>
      </c>
      <c r="B4" s="9" t="s">
        <v>761</v>
      </c>
      <c r="C4" s="9" t="s">
        <v>762</v>
      </c>
      <c r="D4" s="9" t="str">
        <f t="shared" ref="D4:D67" si="0">TRIM(LOWER(C4))</f>
        <v>openturns: an industrial software for uncertainty quantification in simulation</v>
      </c>
      <c r="E4" s="9" t="s">
        <v>763</v>
      </c>
      <c r="F4" s="9">
        <v>2017</v>
      </c>
      <c r="G4" s="13" t="s">
        <v>764</v>
      </c>
      <c r="H4" s="9" t="s">
        <v>17</v>
      </c>
      <c r="I4" s="9" t="b">
        <v>1</v>
      </c>
      <c r="J4" s="9" t="b">
        <v>1</v>
      </c>
      <c r="K4" s="9" t="b">
        <v>1</v>
      </c>
      <c r="L4" s="9" t="b">
        <v>1</v>
      </c>
      <c r="M4" s="9" t="b">
        <v>0</v>
      </c>
      <c r="N4" s="9" t="b">
        <v>0</v>
      </c>
      <c r="O4" s="9" t="b">
        <v>0</v>
      </c>
      <c r="P4" s="9" t="b">
        <v>0</v>
      </c>
      <c r="Q4" s="9" t="b">
        <v>0</v>
      </c>
      <c r="R4" s="9" t="b">
        <v>0</v>
      </c>
      <c r="S4" s="9" t="b">
        <v>0</v>
      </c>
      <c r="T4" s="9" t="b">
        <f t="shared" ref="T4:T42" si="1">AND(AND(I4:L4),NOT(OR(M4:R4)),NOT(S4))</f>
        <v>1</v>
      </c>
      <c r="U4" s="9" t="s">
        <v>17</v>
      </c>
      <c r="V4" s="9" t="s">
        <v>17</v>
      </c>
      <c r="W4" s="9" t="s">
        <v>17</v>
      </c>
      <c r="Y4" s="9" t="s">
        <v>204</v>
      </c>
      <c r="Z4" s="9" t="s">
        <v>204</v>
      </c>
    </row>
    <row r="5" spans="1:26">
      <c r="A5" s="9">
        <v>3</v>
      </c>
      <c r="B5" s="9" t="s">
        <v>765</v>
      </c>
      <c r="C5" s="9" t="s">
        <v>766</v>
      </c>
      <c r="D5" s="9" t="str">
        <f t="shared" si="0"/>
        <v>measure transformer semantics for bayesian machine learning</v>
      </c>
      <c r="E5" s="9" t="s">
        <v>767</v>
      </c>
      <c r="F5" s="9">
        <v>2013</v>
      </c>
      <c r="G5" s="13" t="s">
        <v>768</v>
      </c>
      <c r="H5" s="9" t="s">
        <v>17</v>
      </c>
      <c r="I5" s="9" t="b">
        <v>1</v>
      </c>
      <c r="J5" s="9" t="b">
        <v>1</v>
      </c>
      <c r="K5" s="9" t="b">
        <v>1</v>
      </c>
      <c r="L5" s="9" t="b">
        <v>1</v>
      </c>
      <c r="M5" s="9" t="b">
        <v>0</v>
      </c>
      <c r="N5" s="9" t="b">
        <v>0</v>
      </c>
      <c r="O5" s="9" t="b">
        <v>0</v>
      </c>
      <c r="P5" s="9" t="b">
        <v>0</v>
      </c>
      <c r="Q5" s="9" t="b">
        <v>0</v>
      </c>
      <c r="R5" s="9" t="b">
        <v>0</v>
      </c>
      <c r="S5" s="9" t="b">
        <v>0</v>
      </c>
      <c r="T5" s="9" t="b">
        <f t="shared" si="1"/>
        <v>1</v>
      </c>
      <c r="U5" s="9" t="s">
        <v>17</v>
      </c>
      <c r="V5" s="9" t="s">
        <v>17</v>
      </c>
      <c r="W5" s="9" t="s">
        <v>17</v>
      </c>
      <c r="Y5" s="9" t="s">
        <v>204</v>
      </c>
      <c r="Z5" s="9" t="s">
        <v>204</v>
      </c>
    </row>
    <row r="6" spans="1:26">
      <c r="A6" s="9">
        <v>4</v>
      </c>
      <c r="B6" s="9" t="s">
        <v>769</v>
      </c>
      <c r="C6" s="9" t="s">
        <v>770</v>
      </c>
      <c r="D6" s="9" t="str">
        <f t="shared" si="0"/>
        <v>statistics for experiments: design, innovation, and discovery</v>
      </c>
      <c r="E6" s="9" t="s">
        <v>771</v>
      </c>
      <c r="F6" s="9">
        <v>2005</v>
      </c>
      <c r="G6" s="13" t="s">
        <v>772</v>
      </c>
      <c r="H6" s="9" t="s">
        <v>17</v>
      </c>
      <c r="I6" s="9" t="b">
        <v>1</v>
      </c>
      <c r="J6" s="9" t="b">
        <v>1</v>
      </c>
      <c r="K6" s="9" t="b">
        <v>1</v>
      </c>
      <c r="L6" s="9" t="b">
        <v>1</v>
      </c>
      <c r="M6" s="9" t="b">
        <v>0</v>
      </c>
      <c r="N6" s="9" t="b">
        <v>0</v>
      </c>
      <c r="O6" s="9" t="b">
        <v>0</v>
      </c>
      <c r="P6" s="9" t="b">
        <v>0</v>
      </c>
      <c r="Q6" s="9" t="b">
        <v>1</v>
      </c>
      <c r="R6" s="9" t="b">
        <v>0</v>
      </c>
      <c r="S6" s="9" t="b">
        <v>0</v>
      </c>
      <c r="T6" s="9" t="b">
        <f t="shared" si="1"/>
        <v>0</v>
      </c>
    </row>
    <row r="7" spans="1:26">
      <c r="A7" s="9">
        <v>5</v>
      </c>
      <c r="B7" s="9" t="s">
        <v>773</v>
      </c>
      <c r="C7" s="9" t="s">
        <v>774</v>
      </c>
      <c r="D7" s="9" t="str">
        <f t="shared" si="0"/>
        <v>expressing measurement uncertainty in ocl/uml datatypes</v>
      </c>
      <c r="E7" s="9" t="s">
        <v>775</v>
      </c>
      <c r="F7" s="9">
        <v>2018</v>
      </c>
      <c r="G7" s="13" t="s">
        <v>776</v>
      </c>
      <c r="H7" s="9" t="s">
        <v>17</v>
      </c>
      <c r="I7" s="9" t="b">
        <v>1</v>
      </c>
      <c r="J7" s="9" t="b">
        <v>1</v>
      </c>
      <c r="K7" s="9" t="b">
        <v>1</v>
      </c>
      <c r="L7" s="9" t="b">
        <v>1</v>
      </c>
      <c r="M7" s="9" t="b">
        <v>0</v>
      </c>
      <c r="N7" s="9" t="b">
        <v>0</v>
      </c>
      <c r="O7" s="9" t="b">
        <v>0</v>
      </c>
      <c r="P7" s="9" t="b">
        <v>0</v>
      </c>
      <c r="Q7" s="9" t="b">
        <v>0</v>
      </c>
      <c r="R7" s="9" t="b">
        <v>0</v>
      </c>
      <c r="S7" s="9" t="b">
        <v>0</v>
      </c>
      <c r="T7" s="9" t="b">
        <f t="shared" si="1"/>
        <v>1</v>
      </c>
      <c r="U7" s="9" t="s">
        <v>17</v>
      </c>
      <c r="V7" s="9" t="s">
        <v>17</v>
      </c>
      <c r="W7" s="9" t="s">
        <v>225</v>
      </c>
      <c r="Y7" s="9" t="s">
        <v>304</v>
      </c>
      <c r="Z7" s="9" t="s">
        <v>204</v>
      </c>
    </row>
    <row r="8" spans="1:26">
      <c r="A8" s="9">
        <v>6</v>
      </c>
      <c r="B8" s="9" t="s">
        <v>777</v>
      </c>
      <c r="C8" s="9" t="s">
        <v>780</v>
      </c>
      <c r="D8" s="9" t="str">
        <f t="shared" si="0"/>
        <v>uncertain&lt;t&gt;: a first-order type for uncertain data</v>
      </c>
      <c r="E8" s="9" t="s">
        <v>778</v>
      </c>
      <c r="F8" s="9">
        <v>2014</v>
      </c>
      <c r="G8" s="13" t="s">
        <v>779</v>
      </c>
      <c r="H8" s="9" t="s">
        <v>17</v>
      </c>
      <c r="I8" s="9" t="b">
        <v>1</v>
      </c>
      <c r="J8" s="9" t="b">
        <v>1</v>
      </c>
      <c r="K8" s="9" t="b">
        <v>1</v>
      </c>
      <c r="L8" s="9" t="b">
        <v>1</v>
      </c>
      <c r="M8" s="9" t="b">
        <v>0</v>
      </c>
      <c r="N8" s="9" t="b">
        <v>0</v>
      </c>
      <c r="O8" s="9" t="b">
        <v>0</v>
      </c>
      <c r="P8" s="9" t="b">
        <v>0</v>
      </c>
      <c r="Q8" s="9" t="b">
        <v>0</v>
      </c>
      <c r="R8" s="9" t="b">
        <v>0</v>
      </c>
      <c r="S8" s="9" t="b">
        <v>0</v>
      </c>
      <c r="T8" s="9" t="b">
        <f t="shared" si="1"/>
        <v>1</v>
      </c>
      <c r="U8" s="9" t="s">
        <v>17</v>
      </c>
      <c r="V8" s="9" t="s">
        <v>17</v>
      </c>
      <c r="W8" s="9" t="s">
        <v>225</v>
      </c>
      <c r="Y8" s="9" t="s">
        <v>304</v>
      </c>
      <c r="Z8" s="9" t="s">
        <v>204</v>
      </c>
    </row>
    <row r="9" spans="1:26">
      <c r="A9" s="9">
        <v>7</v>
      </c>
      <c r="B9" s="9" t="s">
        <v>781</v>
      </c>
      <c r="C9" s="9" t="s">
        <v>782</v>
      </c>
      <c r="D9" s="9" t="str">
        <f t="shared" si="0"/>
        <v>abstractions and techniques for programming with uncertain data</v>
      </c>
      <c r="E9" s="9" t="s">
        <v>783</v>
      </c>
      <c r="F9" s="9">
        <v>2013</v>
      </c>
      <c r="G9" s="13" t="s">
        <v>784</v>
      </c>
      <c r="H9" s="9" t="s">
        <v>17</v>
      </c>
      <c r="I9" s="9" t="b">
        <v>1</v>
      </c>
      <c r="J9" s="9" t="b">
        <v>1</v>
      </c>
      <c r="K9" s="9" t="b">
        <v>1</v>
      </c>
      <c r="L9" s="9" t="b">
        <v>1</v>
      </c>
      <c r="M9" s="9" t="b">
        <v>0</v>
      </c>
      <c r="N9" s="9" t="b">
        <v>0</v>
      </c>
      <c r="O9" s="9" t="b">
        <v>1</v>
      </c>
      <c r="P9" s="9" t="b">
        <v>0</v>
      </c>
      <c r="Q9" s="9" t="b">
        <v>0</v>
      </c>
      <c r="R9" s="9" t="b">
        <v>0</v>
      </c>
      <c r="S9" s="9" t="b">
        <v>0</v>
      </c>
      <c r="T9" s="9" t="b">
        <f t="shared" si="1"/>
        <v>0</v>
      </c>
    </row>
    <row r="10" spans="1:26">
      <c r="A10" s="9">
        <v>8</v>
      </c>
      <c r="B10" s="9" t="s">
        <v>785</v>
      </c>
      <c r="C10" s="9" t="s">
        <v>786</v>
      </c>
      <c r="D10" s="9" t="str">
        <f t="shared" si="0"/>
        <v>stan : a probabilistic programming language</v>
      </c>
      <c r="E10" s="9" t="s">
        <v>139</v>
      </c>
      <c r="F10" s="9">
        <v>2017</v>
      </c>
      <c r="G10" s="13" t="s">
        <v>787</v>
      </c>
      <c r="H10" s="9" t="s">
        <v>17</v>
      </c>
      <c r="I10" s="9" t="b">
        <v>1</v>
      </c>
      <c r="J10" s="9" t="b">
        <v>1</v>
      </c>
      <c r="K10" s="9" t="b">
        <v>1</v>
      </c>
      <c r="L10" s="9" t="b">
        <v>1</v>
      </c>
      <c r="M10" s="9" t="b">
        <v>0</v>
      </c>
      <c r="N10" s="9" t="b">
        <v>0</v>
      </c>
      <c r="O10" s="9" t="b">
        <v>0</v>
      </c>
      <c r="P10" s="9" t="b">
        <v>0</v>
      </c>
      <c r="Q10" s="9" t="b">
        <v>0</v>
      </c>
      <c r="R10" s="9" t="b">
        <v>0</v>
      </c>
      <c r="S10" s="9" t="b">
        <v>0</v>
      </c>
      <c r="T10" s="9" t="b">
        <f t="shared" si="1"/>
        <v>1</v>
      </c>
      <c r="U10" s="9" t="s">
        <v>17</v>
      </c>
      <c r="V10" s="9" t="s">
        <v>17</v>
      </c>
      <c r="W10" s="9" t="s">
        <v>17</v>
      </c>
      <c r="Y10" s="9" t="s">
        <v>304</v>
      </c>
      <c r="Z10" s="9" t="s">
        <v>204</v>
      </c>
    </row>
    <row r="11" spans="1:26">
      <c r="A11" s="9">
        <v>9</v>
      </c>
      <c r="B11" s="9" t="s">
        <v>788</v>
      </c>
      <c r="C11" s="9" t="s">
        <v>789</v>
      </c>
      <c r="D11" s="9" t="str">
        <f t="shared" si="0"/>
        <v>composition and interoperability for external domain-specific language engineering</v>
      </c>
      <c r="E11" s="9" t="s">
        <v>790</v>
      </c>
      <c r="F11" s="9">
        <v>2016</v>
      </c>
      <c r="G11" s="13" t="s">
        <v>791</v>
      </c>
      <c r="H11" s="9" t="s">
        <v>17</v>
      </c>
      <c r="I11" s="9" t="b">
        <v>1</v>
      </c>
      <c r="J11" s="9" t="b">
        <v>1</v>
      </c>
      <c r="K11" s="9" t="b">
        <v>1</v>
      </c>
      <c r="L11" s="9" t="b">
        <v>0</v>
      </c>
      <c r="M11" s="9" t="b">
        <v>0</v>
      </c>
      <c r="N11" s="9" t="b">
        <v>0</v>
      </c>
      <c r="O11" s="9" t="b">
        <v>1</v>
      </c>
      <c r="P11" s="9" t="b">
        <v>0</v>
      </c>
      <c r="Q11" s="9" t="b">
        <v>0</v>
      </c>
      <c r="R11" s="9" t="b">
        <v>0</v>
      </c>
      <c r="S11" s="9" t="b">
        <v>0</v>
      </c>
      <c r="T11" s="9" t="b">
        <f t="shared" si="1"/>
        <v>0</v>
      </c>
    </row>
    <row r="12" spans="1:26">
      <c r="A12" s="9">
        <v>10</v>
      </c>
      <c r="B12" s="9" t="s">
        <v>792</v>
      </c>
      <c r="C12" s="9" t="s">
        <v>793</v>
      </c>
      <c r="D12" s="9" t="str">
        <f t="shared" si="0"/>
        <v>a generalization of bayesian inference</v>
      </c>
      <c r="E12" s="9" t="s">
        <v>794</v>
      </c>
      <c r="F12" s="9">
        <v>1968</v>
      </c>
      <c r="G12" s="13" t="s">
        <v>795</v>
      </c>
      <c r="H12" s="9" t="s">
        <v>17</v>
      </c>
      <c r="I12" s="9" t="b">
        <v>1</v>
      </c>
      <c r="J12" s="9" t="b">
        <v>1</v>
      </c>
      <c r="K12" s="9" t="b">
        <v>1</v>
      </c>
      <c r="L12" s="9" t="b">
        <v>1</v>
      </c>
      <c r="M12" s="9" t="b">
        <v>0</v>
      </c>
      <c r="N12" s="9" t="b">
        <v>0</v>
      </c>
      <c r="O12" s="9" t="b">
        <v>0</v>
      </c>
      <c r="P12" s="9" t="b">
        <v>0</v>
      </c>
      <c r="Q12" s="9" t="b">
        <v>1</v>
      </c>
      <c r="R12" s="9" t="b">
        <v>0</v>
      </c>
      <c r="S12" s="9" t="b">
        <v>0</v>
      </c>
      <c r="T12" s="9" t="b">
        <f t="shared" si="1"/>
        <v>0</v>
      </c>
    </row>
    <row r="13" spans="1:26">
      <c r="A13" s="9">
        <v>11</v>
      </c>
      <c r="B13" s="9" t="s">
        <v>796</v>
      </c>
      <c r="C13" s="9" t="s">
        <v>797</v>
      </c>
      <c r="D13" s="9" t="str">
        <f t="shared" si="0"/>
        <v>uncertainty in bidirectional transformations</v>
      </c>
      <c r="E13" s="9" t="s">
        <v>298</v>
      </c>
      <c r="F13" s="9">
        <v>2014</v>
      </c>
      <c r="G13" s="13" t="s">
        <v>798</v>
      </c>
      <c r="H13" s="9" t="s">
        <v>17</v>
      </c>
      <c r="I13" s="9" t="b">
        <v>1</v>
      </c>
      <c r="J13" s="9" t="b">
        <v>1</v>
      </c>
      <c r="K13" s="9" t="b">
        <v>1</v>
      </c>
      <c r="L13" s="9" t="b">
        <v>1</v>
      </c>
      <c r="M13" s="9" t="b">
        <v>0</v>
      </c>
      <c r="N13" s="9" t="b">
        <v>0</v>
      </c>
      <c r="O13" s="9" t="b">
        <v>0</v>
      </c>
      <c r="P13" s="9" t="b">
        <v>0</v>
      </c>
      <c r="Q13" s="9" t="b">
        <v>0</v>
      </c>
      <c r="R13" s="9" t="b">
        <v>0</v>
      </c>
      <c r="S13" s="9" t="b">
        <v>0</v>
      </c>
      <c r="T13" s="9" t="b">
        <f t="shared" si="1"/>
        <v>1</v>
      </c>
      <c r="U13" s="9" t="s">
        <v>17</v>
      </c>
      <c r="V13" s="9" t="s">
        <v>17</v>
      </c>
      <c r="W13" s="9" t="s">
        <v>229</v>
      </c>
      <c r="Y13" s="9" t="s">
        <v>204</v>
      </c>
      <c r="Z13" s="9" t="s">
        <v>204</v>
      </c>
    </row>
    <row r="14" spans="1:26">
      <c r="A14" s="9">
        <v>12</v>
      </c>
      <c r="B14" s="9" t="s">
        <v>799</v>
      </c>
      <c r="C14" s="9" t="s">
        <v>800</v>
      </c>
      <c r="D14" s="9" t="str">
        <f t="shared" si="0"/>
        <v>partial models: towards modeling and reasoning with uncertainty</v>
      </c>
      <c r="E14" s="9" t="s">
        <v>136</v>
      </c>
      <c r="F14" s="9">
        <v>2012</v>
      </c>
      <c r="G14" s="13" t="s">
        <v>801</v>
      </c>
      <c r="H14" s="9" t="s">
        <v>17</v>
      </c>
      <c r="I14" s="9" t="b">
        <v>1</v>
      </c>
      <c r="J14" s="9" t="b">
        <v>1</v>
      </c>
      <c r="K14" s="9" t="b">
        <v>1</v>
      </c>
      <c r="L14" s="9" t="b">
        <v>1</v>
      </c>
      <c r="M14" s="9" t="b">
        <v>0</v>
      </c>
      <c r="N14" s="9" t="b">
        <v>0</v>
      </c>
      <c r="O14" s="9" t="b">
        <v>0</v>
      </c>
      <c r="P14" s="9" t="b">
        <v>0</v>
      </c>
      <c r="Q14" s="9" t="b">
        <v>0</v>
      </c>
      <c r="R14" s="9" t="b">
        <v>0</v>
      </c>
      <c r="S14" s="9" t="b">
        <v>0</v>
      </c>
      <c r="T14" s="9" t="b">
        <f t="shared" si="1"/>
        <v>1</v>
      </c>
      <c r="U14" s="9" t="s">
        <v>17</v>
      </c>
      <c r="V14" s="9" t="s">
        <v>17</v>
      </c>
      <c r="W14" s="9" t="s">
        <v>229</v>
      </c>
      <c r="Y14" s="9" t="s">
        <v>204</v>
      </c>
      <c r="Z14" s="9" t="s">
        <v>204</v>
      </c>
    </row>
    <row r="15" spans="1:26">
      <c r="A15" s="9">
        <v>13</v>
      </c>
      <c r="B15" s="9" t="s">
        <v>802</v>
      </c>
      <c r="C15" s="9" t="s">
        <v>803</v>
      </c>
      <c r="D15" s="9" t="str">
        <f t="shared" si="0"/>
        <v>managing design-time uncertainty</v>
      </c>
      <c r="E15" s="9" t="s">
        <v>804</v>
      </c>
      <c r="F15" s="9">
        <v>2017</v>
      </c>
      <c r="G15" s="13" t="s">
        <v>805</v>
      </c>
      <c r="H15" s="9" t="s">
        <v>17</v>
      </c>
      <c r="I15" s="9" t="b">
        <v>1</v>
      </c>
      <c r="J15" s="9" t="b">
        <v>1</v>
      </c>
      <c r="K15" s="9" t="b">
        <v>1</v>
      </c>
      <c r="L15" s="9" t="b">
        <v>1</v>
      </c>
      <c r="M15" s="9" t="b">
        <v>0</v>
      </c>
      <c r="N15" s="9" t="b">
        <v>0</v>
      </c>
      <c r="O15" s="9" t="b">
        <v>0</v>
      </c>
      <c r="P15" s="9" t="b">
        <v>0</v>
      </c>
      <c r="Q15" s="9" t="b">
        <v>0</v>
      </c>
      <c r="R15" s="9" t="b">
        <v>0</v>
      </c>
      <c r="S15" s="9" t="b">
        <v>0</v>
      </c>
      <c r="T15" s="9" t="b">
        <f t="shared" si="1"/>
        <v>1</v>
      </c>
      <c r="U15" s="9" t="s">
        <v>17</v>
      </c>
      <c r="V15" s="9" t="s">
        <v>17</v>
      </c>
      <c r="W15" s="9" t="s">
        <v>229</v>
      </c>
      <c r="Y15" s="9" t="s">
        <v>204</v>
      </c>
      <c r="Z15" s="9" t="s">
        <v>204</v>
      </c>
    </row>
    <row r="16" spans="1:26">
      <c r="A16" s="9">
        <v>14</v>
      </c>
      <c r="B16" s="9" t="s">
        <v>806</v>
      </c>
      <c r="C16" s="9" t="s">
        <v>807</v>
      </c>
      <c r="D16" s="9" t="str">
        <f t="shared" si="0"/>
        <v>traffic-aware stress testing of distributed real-time systems based on uml models in the presence of time uncertainty</v>
      </c>
      <c r="E16" s="9" t="s">
        <v>808</v>
      </c>
      <c r="F16" s="9">
        <v>2008</v>
      </c>
      <c r="G16" s="13" t="s">
        <v>809</v>
      </c>
      <c r="H16" s="9" t="s">
        <v>17</v>
      </c>
      <c r="I16" s="9" t="b">
        <v>1</v>
      </c>
      <c r="J16" s="9" t="b">
        <v>1</v>
      </c>
      <c r="K16" s="9" t="b">
        <v>1</v>
      </c>
      <c r="L16" s="9" t="b">
        <v>1</v>
      </c>
      <c r="M16" s="9" t="b">
        <v>0</v>
      </c>
      <c r="N16" s="9" t="b">
        <v>0</v>
      </c>
      <c r="O16" s="9" t="b">
        <v>0</v>
      </c>
      <c r="P16" s="9" t="b">
        <v>0</v>
      </c>
      <c r="Q16" s="9" t="b">
        <v>0</v>
      </c>
      <c r="R16" s="9" t="b">
        <v>0</v>
      </c>
      <c r="S16" s="9" t="b">
        <v>0</v>
      </c>
      <c r="T16" s="9" t="b">
        <f t="shared" si="1"/>
        <v>1</v>
      </c>
      <c r="U16" s="9" t="s">
        <v>17</v>
      </c>
      <c r="V16" s="9" t="s">
        <v>17</v>
      </c>
      <c r="W16" s="9" t="s">
        <v>229</v>
      </c>
      <c r="Y16" s="9" t="s">
        <v>204</v>
      </c>
      <c r="Z16" s="9" t="s">
        <v>204</v>
      </c>
    </row>
    <row r="17" spans="1:26">
      <c r="A17" s="9">
        <v>15</v>
      </c>
      <c r="B17" s="9" t="s">
        <v>810</v>
      </c>
      <c r="C17" s="9" t="s">
        <v>811</v>
      </c>
      <c r="D17" s="9" t="str">
        <f t="shared" si="0"/>
        <v>probabilistic programming</v>
      </c>
      <c r="E17" s="9" t="s">
        <v>812</v>
      </c>
      <c r="F17" s="9">
        <v>2014</v>
      </c>
      <c r="G17" s="13" t="s">
        <v>813</v>
      </c>
      <c r="H17" s="9" t="s">
        <v>17</v>
      </c>
      <c r="I17" s="9" t="b">
        <v>1</v>
      </c>
      <c r="J17" s="9" t="b">
        <v>1</v>
      </c>
      <c r="K17" s="9" t="b">
        <v>1</v>
      </c>
      <c r="L17" s="9" t="b">
        <v>0</v>
      </c>
      <c r="M17" s="9" t="b">
        <v>0</v>
      </c>
      <c r="N17" s="9" t="b">
        <v>0</v>
      </c>
      <c r="O17" s="9" t="b">
        <v>0</v>
      </c>
      <c r="P17" s="9" t="b">
        <v>1</v>
      </c>
      <c r="Q17" s="9" t="b">
        <v>0</v>
      </c>
      <c r="R17" s="9" t="b">
        <v>0</v>
      </c>
      <c r="S17" s="9" t="b">
        <v>0</v>
      </c>
      <c r="T17" s="9" t="b">
        <f t="shared" si="1"/>
        <v>0</v>
      </c>
      <c r="Y17" s="9" t="s">
        <v>204</v>
      </c>
      <c r="Z17" s="9" t="s">
        <v>204</v>
      </c>
    </row>
    <row r="18" spans="1:26">
      <c r="A18" s="9">
        <v>16</v>
      </c>
      <c r="B18" s="9" t="s">
        <v>814</v>
      </c>
      <c r="C18" s="9" t="s">
        <v>815</v>
      </c>
      <c r="D18" s="9" t="str">
        <f t="shared" si="0"/>
        <v>generalized functions</v>
      </c>
      <c r="E18" s="9" t="s">
        <v>816</v>
      </c>
      <c r="F18" s="9">
        <v>1964</v>
      </c>
      <c r="G18" s="13" t="s">
        <v>817</v>
      </c>
      <c r="H18" s="9" t="s">
        <v>17</v>
      </c>
      <c r="I18" s="9" t="b">
        <v>1</v>
      </c>
      <c r="J18" s="9" t="b">
        <v>1</v>
      </c>
      <c r="K18" s="9" t="b">
        <v>1</v>
      </c>
      <c r="L18" s="9" t="b">
        <v>0</v>
      </c>
      <c r="M18" s="9" t="b">
        <v>0</v>
      </c>
      <c r="N18" s="9" t="b">
        <v>0</v>
      </c>
      <c r="O18" s="9" t="b">
        <v>0</v>
      </c>
      <c r="P18" s="9" t="b">
        <v>0</v>
      </c>
      <c r="Q18" s="9" t="b">
        <v>1</v>
      </c>
      <c r="R18" s="9" t="b">
        <v>0</v>
      </c>
      <c r="S18" s="9" t="b">
        <v>0</v>
      </c>
      <c r="T18" s="9" t="b">
        <f t="shared" si="1"/>
        <v>0</v>
      </c>
    </row>
    <row r="19" spans="1:26">
      <c r="A19" s="9">
        <v>17</v>
      </c>
      <c r="B19" s="9" t="s">
        <v>818</v>
      </c>
      <c r="C19" s="9" t="s">
        <v>819</v>
      </c>
      <c r="D19" s="9" t="str">
        <f t="shared" si="0"/>
        <v>near real-time electric load approximation in low voltage cables of smart grids with models@run.time</v>
      </c>
      <c r="E19" s="9" t="s">
        <v>820</v>
      </c>
      <c r="F19" s="9">
        <v>2016</v>
      </c>
      <c r="G19" s="13" t="s">
        <v>821</v>
      </c>
      <c r="H19" s="9" t="s">
        <v>17</v>
      </c>
      <c r="I19" s="9" t="b">
        <v>1</v>
      </c>
      <c r="J19" s="9" t="b">
        <v>1</v>
      </c>
      <c r="K19" s="9" t="b">
        <v>1</v>
      </c>
      <c r="L19" s="9" t="b">
        <v>0</v>
      </c>
      <c r="M19" s="9" t="b">
        <v>0</v>
      </c>
      <c r="N19" s="9" t="b">
        <v>0</v>
      </c>
      <c r="O19" s="9" t="b">
        <v>0</v>
      </c>
      <c r="P19" s="9" t="b">
        <v>0</v>
      </c>
      <c r="Q19" s="9" t="b">
        <v>0</v>
      </c>
      <c r="R19" s="9" t="b">
        <v>0</v>
      </c>
      <c r="S19" s="9" t="b">
        <v>0</v>
      </c>
      <c r="T19" s="9" t="b">
        <f t="shared" si="1"/>
        <v>0</v>
      </c>
    </row>
    <row r="20" spans="1:26">
      <c r="A20" s="9">
        <v>18</v>
      </c>
      <c r="B20" s="9" t="s">
        <v>822</v>
      </c>
      <c r="C20" s="9" t="s">
        <v>823</v>
      </c>
      <c r="D20" s="9" t="str">
        <f t="shared" si="0"/>
        <v>meaningful modeling: what’s the semantics of “semantics”?</v>
      </c>
      <c r="E20" s="9" t="s">
        <v>56</v>
      </c>
      <c r="F20" s="9">
        <v>2004</v>
      </c>
      <c r="G20" s="13" t="s">
        <v>824</v>
      </c>
      <c r="H20" s="9" t="s">
        <v>17</v>
      </c>
      <c r="I20" s="9" t="b">
        <v>1</v>
      </c>
      <c r="J20" s="9" t="b">
        <v>1</v>
      </c>
      <c r="K20" s="9" t="b">
        <v>1</v>
      </c>
      <c r="L20" s="9" t="b">
        <v>0</v>
      </c>
      <c r="M20" s="9" t="b">
        <v>0</v>
      </c>
      <c r="N20" s="9" t="b">
        <v>0</v>
      </c>
      <c r="O20" s="9" t="b">
        <v>0</v>
      </c>
      <c r="P20" s="9" t="b">
        <v>0</v>
      </c>
      <c r="Q20" s="9" t="b">
        <v>0</v>
      </c>
      <c r="R20" s="9" t="b">
        <v>0</v>
      </c>
      <c r="S20" s="9" t="b">
        <v>0</v>
      </c>
      <c r="T20" s="9" t="b">
        <f t="shared" si="1"/>
        <v>0</v>
      </c>
    </row>
    <row r="21" spans="1:26">
      <c r="A21" s="9">
        <v>19</v>
      </c>
      <c r="B21" s="9" t="s">
        <v>825</v>
      </c>
      <c r="C21" s="9" t="s">
        <v>826</v>
      </c>
      <c r="D21" s="9" t="str">
        <f t="shared" si="0"/>
        <v>mashup of metalanguages and its implementation in the kermeta language workbench</v>
      </c>
      <c r="E21" s="9" t="s">
        <v>804</v>
      </c>
      <c r="F21" s="9">
        <v>2015</v>
      </c>
      <c r="G21" s="13" t="s">
        <v>827</v>
      </c>
      <c r="H21" s="9" t="s">
        <v>17</v>
      </c>
      <c r="I21" s="9" t="b">
        <v>1</v>
      </c>
      <c r="J21" s="9" t="b">
        <v>1</v>
      </c>
      <c r="K21" s="9" t="b">
        <v>1</v>
      </c>
      <c r="L21" s="9" t="b">
        <v>0</v>
      </c>
      <c r="M21" s="9" t="b">
        <v>0</v>
      </c>
      <c r="N21" s="9" t="b">
        <v>0</v>
      </c>
      <c r="O21" s="9" t="b">
        <v>0</v>
      </c>
      <c r="P21" s="9" t="b">
        <v>0</v>
      </c>
      <c r="Q21" s="9" t="b">
        <v>0</v>
      </c>
      <c r="R21" s="9" t="b">
        <v>0</v>
      </c>
      <c r="S21" s="9" t="b">
        <v>0</v>
      </c>
      <c r="T21" s="9" t="b">
        <f t="shared" si="1"/>
        <v>0</v>
      </c>
    </row>
    <row r="22" spans="1:26">
      <c r="A22" s="9">
        <v>20</v>
      </c>
      <c r="B22" s="9" t="s">
        <v>828</v>
      </c>
      <c r="C22" s="9" t="s">
        <v>829</v>
      </c>
      <c r="D22" s="9" t="str">
        <f t="shared" si="0"/>
        <v>uncertainties: a python package for calculations with uncertainties</v>
      </c>
      <c r="F22" s="9">
        <v>2018</v>
      </c>
      <c r="G22" s="13" t="s">
        <v>830</v>
      </c>
      <c r="H22" s="9" t="s">
        <v>17</v>
      </c>
      <c r="I22" s="9" t="b">
        <v>1</v>
      </c>
      <c r="J22" s="9" t="b">
        <v>1</v>
      </c>
      <c r="K22" s="9" t="b">
        <v>1</v>
      </c>
      <c r="L22" s="9" t="b">
        <v>1</v>
      </c>
      <c r="M22" s="9" t="b">
        <v>0</v>
      </c>
      <c r="N22" s="9" t="b">
        <v>1</v>
      </c>
      <c r="O22" s="9" t="b">
        <v>0</v>
      </c>
      <c r="P22" s="9" t="b">
        <v>0</v>
      </c>
      <c r="Q22" s="9" t="b">
        <v>1</v>
      </c>
      <c r="R22" s="9" t="b">
        <v>0</v>
      </c>
      <c r="S22" s="9" t="b">
        <v>0</v>
      </c>
      <c r="T22" s="9" t="b">
        <f t="shared" si="1"/>
        <v>0</v>
      </c>
    </row>
    <row r="23" spans="1:26">
      <c r="A23" s="9">
        <v>21</v>
      </c>
      <c r="B23" s="9" t="s">
        <v>831</v>
      </c>
      <c r="C23" s="9" t="s">
        <v>832</v>
      </c>
      <c r="D23" s="9" t="str">
        <f t="shared" si="0"/>
        <v>improving uml profile design practices by leveraging conceptual domain models</v>
      </c>
      <c r="E23" s="9" t="s">
        <v>249</v>
      </c>
      <c r="F23" s="9">
        <v>2017</v>
      </c>
      <c r="G23" s="13" t="s">
        <v>833</v>
      </c>
      <c r="H23" s="9" t="s">
        <v>17</v>
      </c>
      <c r="I23" s="9" t="b">
        <v>1</v>
      </c>
      <c r="J23" s="9" t="b">
        <v>1</v>
      </c>
      <c r="K23" s="9" t="b">
        <v>1</v>
      </c>
      <c r="L23" s="9" t="b">
        <v>1</v>
      </c>
      <c r="M23" s="9" t="b">
        <v>0</v>
      </c>
      <c r="N23" s="9" t="b">
        <v>1</v>
      </c>
      <c r="O23" s="9" t="b">
        <v>0</v>
      </c>
      <c r="P23" s="9" t="b">
        <v>0</v>
      </c>
      <c r="Q23" s="9" t="b">
        <v>0</v>
      </c>
      <c r="R23" s="9" t="b">
        <v>0</v>
      </c>
      <c r="S23" s="9" t="b">
        <v>0</v>
      </c>
      <c r="T23" s="9" t="b">
        <f t="shared" si="1"/>
        <v>0</v>
      </c>
    </row>
    <row r="24" spans="1:26">
      <c r="A24" s="9">
        <v>22</v>
      </c>
      <c r="B24" s="9" t="s">
        <v>834</v>
      </c>
      <c r="C24" s="9" t="s">
        <v>835</v>
      </c>
      <c r="D24" s="9" t="str">
        <f t="shared" si="0"/>
        <v>industry 4.0</v>
      </c>
      <c r="E24" s="9" t="s">
        <v>836</v>
      </c>
      <c r="F24" s="9">
        <v>2014</v>
      </c>
      <c r="G24" s="13" t="s">
        <v>837</v>
      </c>
      <c r="H24" s="9" t="s">
        <v>17</v>
      </c>
      <c r="I24" s="9" t="b">
        <v>1</v>
      </c>
      <c r="J24" s="9" t="b">
        <v>1</v>
      </c>
      <c r="K24" s="9" t="b">
        <v>1</v>
      </c>
      <c r="L24" s="9" t="b">
        <v>0</v>
      </c>
      <c r="M24" s="9" t="b">
        <v>0</v>
      </c>
      <c r="N24" s="9" t="b">
        <v>0</v>
      </c>
      <c r="O24" s="9" t="b">
        <v>0</v>
      </c>
      <c r="P24" s="9" t="b">
        <v>0</v>
      </c>
      <c r="Q24" s="9" t="b">
        <v>0</v>
      </c>
      <c r="R24" s="9" t="b">
        <v>0</v>
      </c>
      <c r="S24" s="9" t="b">
        <v>0</v>
      </c>
      <c r="T24" s="9" t="b">
        <f t="shared" si="1"/>
        <v>0</v>
      </c>
    </row>
    <row r="25" spans="1:26">
      <c r="A25" s="9">
        <v>23</v>
      </c>
      <c r="B25" s="9" t="s">
        <v>838</v>
      </c>
      <c r="C25" s="9" t="s">
        <v>839</v>
      </c>
      <c r="D25" s="9" t="str">
        <f t="shared" si="0"/>
        <v>the 2015 ukraine blackout: implications for false data injection attacks</v>
      </c>
      <c r="E25" s="9" t="s">
        <v>840</v>
      </c>
      <c r="F25" s="9">
        <v>2017</v>
      </c>
      <c r="G25" s="13" t="s">
        <v>841</v>
      </c>
      <c r="H25" s="9" t="s">
        <v>17</v>
      </c>
      <c r="I25" s="9" t="b">
        <v>1</v>
      </c>
      <c r="J25" s="9" t="b">
        <v>1</v>
      </c>
      <c r="K25" s="9" t="b">
        <v>1</v>
      </c>
      <c r="L25" s="9" t="b">
        <v>0</v>
      </c>
      <c r="M25" s="9" t="b">
        <v>0</v>
      </c>
      <c r="N25" s="9" t="b">
        <v>1</v>
      </c>
      <c r="O25" s="9" t="b">
        <v>0</v>
      </c>
      <c r="P25" s="9" t="b">
        <v>0</v>
      </c>
      <c r="Q25" s="9" t="b">
        <v>0</v>
      </c>
      <c r="R25" s="9" t="b">
        <v>0</v>
      </c>
      <c r="S25" s="9" t="b">
        <v>0</v>
      </c>
      <c r="T25" s="9" t="b">
        <f t="shared" si="1"/>
        <v>0</v>
      </c>
    </row>
    <row r="26" spans="1:26">
      <c r="A26" s="9">
        <v>24</v>
      </c>
      <c r="B26" s="9" t="s">
        <v>842</v>
      </c>
      <c r="C26" s="9" t="s">
        <v>843</v>
      </c>
      <c r="D26" s="9" t="str">
        <f t="shared" si="0"/>
        <v>static typing where possible , dynamic typing when needed : the end of the cold war between programming languages</v>
      </c>
      <c r="E26" s="9" t="s">
        <v>844</v>
      </c>
      <c r="F26" s="9">
        <v>2004</v>
      </c>
      <c r="H26" s="9" t="s">
        <v>17</v>
      </c>
      <c r="I26" s="9" t="b">
        <v>1</v>
      </c>
      <c r="J26" s="9" t="b">
        <v>1</v>
      </c>
      <c r="K26" s="9" t="b">
        <v>1</v>
      </c>
      <c r="L26" s="9" t="b">
        <v>0</v>
      </c>
      <c r="M26" s="9" t="b">
        <v>0</v>
      </c>
      <c r="N26" s="9" t="b">
        <v>0</v>
      </c>
      <c r="O26" s="9" t="b">
        <v>0</v>
      </c>
      <c r="P26" s="9" t="b">
        <v>0</v>
      </c>
      <c r="Q26" s="9" t="b">
        <v>0</v>
      </c>
      <c r="R26" s="9" t="b">
        <v>0</v>
      </c>
      <c r="S26" s="9" t="b">
        <v>0</v>
      </c>
      <c r="T26" s="9" t="b">
        <f t="shared" si="1"/>
        <v>0</v>
      </c>
    </row>
    <row r="27" spans="1:26">
      <c r="A27" s="9">
        <v>25</v>
      </c>
      <c r="B27" s="9" t="s">
        <v>845</v>
      </c>
      <c r="C27" s="9" t="s">
        <v>943</v>
      </c>
      <c r="D27" s="9" t="str">
        <f t="shared" si="0"/>
        <v>evaluation of measurement data - guide to the expression of uncertainty in measurement</v>
      </c>
      <c r="E27" s="9" t="s">
        <v>846</v>
      </c>
      <c r="F27" s="9">
        <v>2008</v>
      </c>
      <c r="G27" s="13" t="s">
        <v>847</v>
      </c>
      <c r="H27" s="9" t="s">
        <v>17</v>
      </c>
      <c r="I27" s="9" t="b">
        <v>1</v>
      </c>
      <c r="J27" s="9" t="b">
        <v>1</v>
      </c>
      <c r="K27" s="9" t="b">
        <v>1</v>
      </c>
      <c r="L27" s="9" t="b">
        <v>1</v>
      </c>
      <c r="M27" s="9" t="b">
        <v>0</v>
      </c>
      <c r="N27" s="9" t="b">
        <v>0</v>
      </c>
      <c r="O27" s="9" t="b">
        <v>0</v>
      </c>
      <c r="P27" s="9" t="b">
        <v>0</v>
      </c>
      <c r="Q27" s="9" t="b">
        <v>1</v>
      </c>
      <c r="R27" s="9" t="b">
        <v>0</v>
      </c>
      <c r="S27" s="9" t="b">
        <v>0</v>
      </c>
      <c r="T27" s="9" t="b">
        <f t="shared" si="1"/>
        <v>0</v>
      </c>
    </row>
    <row r="28" spans="1:26">
      <c r="A28" s="9">
        <v>26</v>
      </c>
      <c r="B28" s="9" t="s">
        <v>848</v>
      </c>
      <c r="C28" s="9" t="s">
        <v>849</v>
      </c>
      <c r="D28" s="9" t="str">
        <f t="shared" si="0"/>
        <v>introduction to the theory of statistics</v>
      </c>
      <c r="E28" s="9" t="s">
        <v>850</v>
      </c>
      <c r="F28" s="9">
        <v>1963</v>
      </c>
      <c r="G28" s="13" t="s">
        <v>851</v>
      </c>
      <c r="H28" s="9" t="s">
        <v>17</v>
      </c>
      <c r="I28" s="9" t="b">
        <v>1</v>
      </c>
      <c r="J28" s="9" t="b">
        <v>1</v>
      </c>
      <c r="K28" s="9" t="b">
        <v>1</v>
      </c>
      <c r="L28" s="9" t="b">
        <v>1</v>
      </c>
      <c r="M28" s="9" t="b">
        <v>0</v>
      </c>
      <c r="N28" s="9" t="b">
        <v>0</v>
      </c>
      <c r="O28" s="9" t="b">
        <v>0</v>
      </c>
      <c r="P28" s="9" t="b">
        <v>0</v>
      </c>
      <c r="Q28" s="9" t="b">
        <v>1</v>
      </c>
      <c r="R28" s="9" t="b">
        <v>0</v>
      </c>
      <c r="S28" s="9" t="b">
        <v>0</v>
      </c>
      <c r="T28" s="9" t="b">
        <f>AND(AND(I28:L28),NOT(OR(M28:R28)),NOT(S28))</f>
        <v>0</v>
      </c>
    </row>
    <row r="29" spans="1:26">
      <c r="A29" s="9">
        <v>27</v>
      </c>
      <c r="B29" s="9" t="s">
        <v>852</v>
      </c>
      <c r="C29" s="9" t="s">
        <v>853</v>
      </c>
      <c r="D29" s="9" t="str">
        <f t="shared" si="0"/>
        <v>the varieties of programming language semantics</v>
      </c>
      <c r="E29" s="9" t="s">
        <v>854</v>
      </c>
      <c r="F29" s="9">
        <v>2001</v>
      </c>
      <c r="G29" s="13" t="s">
        <v>855</v>
      </c>
      <c r="H29" s="9" t="s">
        <v>17</v>
      </c>
      <c r="I29" s="9" t="b">
        <v>1</v>
      </c>
      <c r="J29" s="9" t="b">
        <v>1</v>
      </c>
      <c r="K29" s="9" t="b">
        <v>1</v>
      </c>
      <c r="L29" s="9" t="b">
        <v>0</v>
      </c>
      <c r="M29" s="9" t="b">
        <v>0</v>
      </c>
      <c r="N29" s="9" t="b">
        <v>0</v>
      </c>
      <c r="O29" s="9" t="b">
        <v>0</v>
      </c>
      <c r="P29" s="9" t="b">
        <v>0</v>
      </c>
      <c r="Q29" s="9" t="b">
        <v>0</v>
      </c>
      <c r="R29" s="9" t="b">
        <v>0</v>
      </c>
      <c r="S29" s="9" t="b">
        <v>0</v>
      </c>
      <c r="T29" s="9" t="b">
        <f t="shared" si="1"/>
        <v>0</v>
      </c>
    </row>
    <row r="30" spans="1:26">
      <c r="A30" s="9">
        <v>28</v>
      </c>
      <c r="B30" s="9" t="s">
        <v>856</v>
      </c>
      <c r="C30" s="9" t="s">
        <v>857</v>
      </c>
      <c r="D30" s="9" t="str">
        <f t="shared" si="0"/>
        <v>infer.net</v>
      </c>
      <c r="F30" s="9">
        <v>2018</v>
      </c>
      <c r="G30" s="13" t="s">
        <v>858</v>
      </c>
      <c r="H30" s="9" t="s">
        <v>17</v>
      </c>
      <c r="I30" s="9" t="b">
        <v>1</v>
      </c>
      <c r="J30" s="9" t="b">
        <v>1</v>
      </c>
      <c r="K30" s="9" t="b">
        <v>1</v>
      </c>
      <c r="L30" s="9" t="b">
        <v>1</v>
      </c>
      <c r="M30" s="9" t="b">
        <v>0</v>
      </c>
      <c r="N30" s="9" t="b">
        <v>0</v>
      </c>
      <c r="O30" s="9" t="b">
        <v>0</v>
      </c>
      <c r="P30" s="9" t="b">
        <v>0</v>
      </c>
      <c r="Q30" s="9" t="b">
        <v>1</v>
      </c>
      <c r="R30" s="9" t="b">
        <v>0</v>
      </c>
      <c r="S30" s="9" t="b">
        <v>0</v>
      </c>
      <c r="T30" s="9" t="b">
        <f t="shared" si="1"/>
        <v>0</v>
      </c>
    </row>
    <row r="31" spans="1:26">
      <c r="A31" s="9">
        <v>29</v>
      </c>
      <c r="B31" s="9" t="s">
        <v>859</v>
      </c>
      <c r="C31" s="9" t="s">
        <v>860</v>
      </c>
      <c r="D31" s="9" t="str">
        <f t="shared" si="0"/>
        <v>adding uncertainty and units to quantity types in software models</v>
      </c>
      <c r="E31" s="9" t="s">
        <v>861</v>
      </c>
      <c r="F31" s="9">
        <v>2016</v>
      </c>
      <c r="G31" s="13" t="s">
        <v>862</v>
      </c>
      <c r="H31" s="9" t="s">
        <v>17</v>
      </c>
      <c r="I31" s="9" t="b">
        <v>1</v>
      </c>
      <c r="J31" s="9" t="b">
        <v>1</v>
      </c>
      <c r="K31" s="9" t="b">
        <v>1</v>
      </c>
      <c r="L31" s="9" t="b">
        <v>1</v>
      </c>
      <c r="M31" s="9" t="b">
        <v>0</v>
      </c>
      <c r="N31" s="9" t="b">
        <v>0</v>
      </c>
      <c r="O31" s="9" t="b">
        <v>0</v>
      </c>
      <c r="P31" s="9" t="b">
        <v>0</v>
      </c>
      <c r="Q31" s="9" t="b">
        <v>0</v>
      </c>
      <c r="R31" s="9" t="b">
        <v>0</v>
      </c>
      <c r="S31" s="9" t="b">
        <v>0</v>
      </c>
      <c r="T31" s="9" t="b">
        <f t="shared" si="1"/>
        <v>1</v>
      </c>
      <c r="U31" s="9" t="s">
        <v>17</v>
      </c>
      <c r="V31" s="9" t="s">
        <v>17</v>
      </c>
      <c r="W31" s="9" t="s">
        <v>225</v>
      </c>
      <c r="Y31" s="9" t="s">
        <v>304</v>
      </c>
      <c r="Z31" s="9" t="s">
        <v>204</v>
      </c>
    </row>
    <row r="32" spans="1:26">
      <c r="A32" s="9">
        <v>30</v>
      </c>
      <c r="B32" s="9" t="s">
        <v>863</v>
      </c>
      <c r="C32" s="9" t="s">
        <v>864</v>
      </c>
      <c r="D32" s="9" t="str">
        <f t="shared" si="0"/>
        <v>types and programming languages</v>
      </c>
      <c r="E32" s="9" t="s">
        <v>238</v>
      </c>
      <c r="F32" s="9">
        <v>2002</v>
      </c>
      <c r="G32" s="13" t="s">
        <v>865</v>
      </c>
      <c r="H32" s="9" t="s">
        <v>17</v>
      </c>
      <c r="I32" s="9" t="b">
        <v>1</v>
      </c>
      <c r="J32" s="9" t="b">
        <v>1</v>
      </c>
      <c r="K32" s="9" t="b">
        <v>1</v>
      </c>
      <c r="L32" s="9" t="b">
        <v>0</v>
      </c>
      <c r="M32" s="9" t="b">
        <v>0</v>
      </c>
      <c r="N32" s="9" t="b">
        <v>0</v>
      </c>
      <c r="O32" s="9" t="b">
        <v>0</v>
      </c>
      <c r="P32" s="9" t="b">
        <v>0</v>
      </c>
      <c r="Q32" s="9" t="b">
        <v>1</v>
      </c>
      <c r="R32" s="9" t="b">
        <v>0</v>
      </c>
      <c r="S32" s="9" t="b">
        <v>0</v>
      </c>
      <c r="T32" s="9" t="b">
        <f t="shared" si="1"/>
        <v>0</v>
      </c>
    </row>
    <row r="33" spans="1:26">
      <c r="A33" s="9">
        <v>31</v>
      </c>
      <c r="B33" s="9" t="s">
        <v>866</v>
      </c>
      <c r="C33" s="9" t="s">
        <v>867</v>
      </c>
      <c r="D33" s="9" t="str">
        <f t="shared" si="0"/>
        <v>a mathematical theory of evidence</v>
      </c>
      <c r="E33" s="9" t="s">
        <v>868</v>
      </c>
      <c r="F33" s="9">
        <v>1976</v>
      </c>
      <c r="G33" s="13" t="s">
        <v>869</v>
      </c>
      <c r="H33" s="9" t="s">
        <v>17</v>
      </c>
      <c r="I33" s="9" t="b">
        <v>1</v>
      </c>
      <c r="J33" s="9" t="b">
        <v>1</v>
      </c>
      <c r="K33" s="9" t="b">
        <v>1</v>
      </c>
      <c r="L33" s="9" t="b">
        <v>0</v>
      </c>
      <c r="M33" s="9" t="b">
        <v>0</v>
      </c>
      <c r="N33" s="9" t="b">
        <v>0</v>
      </c>
      <c r="O33" s="9" t="b">
        <v>0</v>
      </c>
      <c r="P33" s="9" t="b">
        <v>0</v>
      </c>
      <c r="Q33" s="9" t="b">
        <v>1</v>
      </c>
      <c r="R33" s="9" t="b">
        <v>0</v>
      </c>
      <c r="S33" s="9" t="b">
        <v>0</v>
      </c>
      <c r="T33" s="9" t="b">
        <f t="shared" si="1"/>
        <v>0</v>
      </c>
    </row>
    <row r="34" spans="1:26">
      <c r="A34" s="9">
        <v>32</v>
      </c>
      <c r="B34" s="9" t="s">
        <v>870</v>
      </c>
      <c r="C34" s="9" t="s">
        <v>871</v>
      </c>
      <c r="D34" s="9" t="str">
        <f t="shared" si="0"/>
        <v>probabilistic programming in python using pymc3</v>
      </c>
      <c r="E34" s="9" t="s">
        <v>872</v>
      </c>
      <c r="F34" s="9">
        <v>2016</v>
      </c>
      <c r="G34" s="13" t="s">
        <v>873</v>
      </c>
      <c r="H34" s="9" t="s">
        <v>17</v>
      </c>
      <c r="I34" s="9" t="b">
        <v>1</v>
      </c>
      <c r="J34" s="9" t="b">
        <v>1</v>
      </c>
      <c r="K34" s="9" t="b">
        <v>1</v>
      </c>
      <c r="L34" s="9" t="b">
        <v>1</v>
      </c>
      <c r="M34" s="9" t="b">
        <v>0</v>
      </c>
      <c r="N34" s="9" t="b">
        <v>0</v>
      </c>
      <c r="O34" s="9" t="b">
        <v>0</v>
      </c>
      <c r="P34" s="9" t="b">
        <v>0</v>
      </c>
      <c r="Q34" s="9" t="b">
        <v>0</v>
      </c>
      <c r="R34" s="9" t="b">
        <v>0</v>
      </c>
      <c r="S34" s="9" t="b">
        <v>0</v>
      </c>
      <c r="T34" s="9" t="b">
        <f t="shared" si="1"/>
        <v>1</v>
      </c>
      <c r="U34" s="9" t="s">
        <v>17</v>
      </c>
      <c r="V34" s="9" t="s">
        <v>17</v>
      </c>
      <c r="W34" s="9" t="s">
        <v>17</v>
      </c>
      <c r="Y34" s="9" t="s">
        <v>204</v>
      </c>
      <c r="Z34" s="9" t="s">
        <v>204</v>
      </c>
    </row>
    <row r="35" spans="1:26">
      <c r="A35" s="9">
        <v>33</v>
      </c>
      <c r="B35" s="9" t="s">
        <v>874</v>
      </c>
      <c r="C35" s="9" t="s">
        <v>875</v>
      </c>
      <c r="D35" s="9" t="str">
        <f t="shared" si="0"/>
        <v>fds: fault detection scheme for wireless sensor networks</v>
      </c>
      <c r="E35" s="9" t="s">
        <v>876</v>
      </c>
      <c r="F35" s="9">
        <v>2016</v>
      </c>
      <c r="G35" s="13" t="s">
        <v>877</v>
      </c>
      <c r="H35" s="9" t="s">
        <v>17</v>
      </c>
      <c r="I35" s="9" t="b">
        <v>1</v>
      </c>
      <c r="J35" s="9" t="b">
        <v>1</v>
      </c>
      <c r="K35" s="9" t="b">
        <v>1</v>
      </c>
      <c r="L35" s="9" t="b">
        <v>0</v>
      </c>
      <c r="M35" s="9" t="b">
        <v>0</v>
      </c>
      <c r="N35" s="9" t="b">
        <v>0</v>
      </c>
      <c r="O35" s="9" t="b">
        <v>0</v>
      </c>
      <c r="P35" s="9" t="b">
        <v>0</v>
      </c>
      <c r="Q35" s="9" t="b">
        <v>0</v>
      </c>
      <c r="R35" s="9" t="b">
        <v>0</v>
      </c>
      <c r="S35" s="9" t="b">
        <v>0</v>
      </c>
      <c r="T35" s="9" t="b">
        <f t="shared" si="1"/>
        <v>0</v>
      </c>
    </row>
    <row r="36" spans="1:26">
      <c r="A36" s="9">
        <v>34</v>
      </c>
      <c r="B36" s="9" t="s">
        <v>878</v>
      </c>
      <c r="C36" s="9" t="s">
        <v>879</v>
      </c>
      <c r="D36" s="9" t="str">
        <f t="shared" si="0"/>
        <v>expressing measurement uncertainty in software models</v>
      </c>
      <c r="E36" s="9" t="s">
        <v>880</v>
      </c>
      <c r="F36" s="9">
        <v>2016</v>
      </c>
      <c r="G36" s="13" t="s">
        <v>881</v>
      </c>
      <c r="H36" s="9" t="s">
        <v>17</v>
      </c>
      <c r="I36" s="9" t="b">
        <v>1</v>
      </c>
      <c r="J36" s="9" t="b">
        <v>1</v>
      </c>
      <c r="K36" s="9" t="b">
        <v>1</v>
      </c>
      <c r="L36" s="9" t="b">
        <v>1</v>
      </c>
      <c r="M36" s="9" t="b">
        <v>0</v>
      </c>
      <c r="N36" s="9" t="b">
        <v>0</v>
      </c>
      <c r="O36" s="9" t="b">
        <v>0</v>
      </c>
      <c r="P36" s="9" t="b">
        <v>0</v>
      </c>
      <c r="Q36" s="9" t="b">
        <v>0</v>
      </c>
      <c r="R36" s="9" t="b">
        <v>0</v>
      </c>
      <c r="S36" s="9" t="b">
        <v>0</v>
      </c>
      <c r="T36" s="9" t="b">
        <f t="shared" si="1"/>
        <v>1</v>
      </c>
      <c r="U36" s="9" t="s">
        <v>17</v>
      </c>
      <c r="V36" s="9" t="s">
        <v>17</v>
      </c>
      <c r="W36" s="9" t="s">
        <v>225</v>
      </c>
      <c r="Y36" s="9" t="s">
        <v>304</v>
      </c>
      <c r="Z36" s="9" t="s">
        <v>204</v>
      </c>
    </row>
    <row r="37" spans="1:26">
      <c r="A37" s="9">
        <v>35</v>
      </c>
      <c r="B37" s="9" t="s">
        <v>882</v>
      </c>
      <c r="C37" s="9" t="s">
        <v>883</v>
      </c>
      <c r="D37" s="9" t="str">
        <f t="shared" si="0"/>
        <v>hand-book on statistical distributions for experimentalists</v>
      </c>
      <c r="E37" s="9" t="s">
        <v>884</v>
      </c>
      <c r="F37" s="9">
        <v>1996</v>
      </c>
      <c r="G37" s="13" t="s">
        <v>885</v>
      </c>
      <c r="H37" s="9" t="s">
        <v>17</v>
      </c>
      <c r="I37" s="9" t="b">
        <v>1</v>
      </c>
      <c r="J37" s="9" t="b">
        <v>1</v>
      </c>
      <c r="K37" s="9" t="b">
        <v>1</v>
      </c>
      <c r="L37" s="9" t="b">
        <v>1</v>
      </c>
      <c r="M37" s="9" t="b">
        <v>0</v>
      </c>
      <c r="N37" s="9" t="b">
        <v>0</v>
      </c>
      <c r="O37" s="9" t="b">
        <v>0</v>
      </c>
      <c r="P37" s="9" t="b">
        <v>0</v>
      </c>
      <c r="Q37" s="9" t="b">
        <v>1</v>
      </c>
      <c r="R37" s="9" t="b">
        <v>0</v>
      </c>
      <c r="S37" s="9" t="b">
        <v>0</v>
      </c>
      <c r="T37" s="9" t="b">
        <f t="shared" si="1"/>
        <v>0</v>
      </c>
    </row>
    <row r="38" spans="1:26">
      <c r="A38" s="9">
        <v>36</v>
      </c>
      <c r="B38" s="9" t="s">
        <v>886</v>
      </c>
      <c r="C38" s="9" t="s">
        <v>887</v>
      </c>
      <c r="D38" s="9" t="str">
        <f t="shared" si="0"/>
        <v>software engineering of self-adaptive systems</v>
      </c>
      <c r="E38" s="9" t="s">
        <v>888</v>
      </c>
      <c r="F38" s="9">
        <v>2019</v>
      </c>
      <c r="G38" s="13" t="s">
        <v>889</v>
      </c>
      <c r="H38" s="9" t="s">
        <v>17</v>
      </c>
      <c r="I38" s="9" t="b">
        <v>1</v>
      </c>
      <c r="J38" s="9" t="b">
        <v>1</v>
      </c>
      <c r="K38" s="9" t="b">
        <v>1</v>
      </c>
      <c r="L38" s="9" t="b">
        <v>1</v>
      </c>
      <c r="M38" s="9" t="b">
        <v>0</v>
      </c>
      <c r="N38" s="9" t="b">
        <v>0</v>
      </c>
      <c r="O38" s="9" t="b">
        <v>1</v>
      </c>
      <c r="P38" s="9" t="b">
        <v>0</v>
      </c>
      <c r="Q38" s="9" t="b">
        <v>1</v>
      </c>
      <c r="R38" s="9" t="b">
        <v>0</v>
      </c>
      <c r="S38" s="9" t="b">
        <v>0</v>
      </c>
      <c r="T38" s="9" t="b">
        <f t="shared" si="1"/>
        <v>0</v>
      </c>
    </row>
    <row r="39" spans="1:26">
      <c r="A39" s="9">
        <v>37</v>
      </c>
      <c r="B39" s="9" t="s">
        <v>890</v>
      </c>
      <c r="C39" s="9" t="s">
        <v>903</v>
      </c>
      <c r="D39" s="9" t="str">
        <f t="shared" si="0"/>
        <v>relax: incorporating uncertainty into the specification of self-adaptive systems</v>
      </c>
      <c r="E39" s="9" t="s">
        <v>119</v>
      </c>
      <c r="F39" s="9">
        <v>2009</v>
      </c>
      <c r="G39" s="13" t="s">
        <v>891</v>
      </c>
      <c r="H39" s="9" t="s">
        <v>17</v>
      </c>
      <c r="I39" s="9" t="b">
        <v>1</v>
      </c>
      <c r="J39" s="9" t="b">
        <v>1</v>
      </c>
      <c r="K39" s="9" t="b">
        <v>1</v>
      </c>
      <c r="L39" s="9" t="b">
        <v>1</v>
      </c>
      <c r="M39" s="9" t="b">
        <v>0</v>
      </c>
      <c r="N39" s="9" t="b">
        <v>0</v>
      </c>
      <c r="O39" s="9" t="b">
        <v>0</v>
      </c>
      <c r="P39" s="9" t="b">
        <v>0</v>
      </c>
      <c r="Q39" s="9" t="b">
        <v>0</v>
      </c>
      <c r="R39" s="9" t="b">
        <v>0</v>
      </c>
      <c r="S39" s="9" t="b">
        <v>0</v>
      </c>
      <c r="T39" s="9" t="b">
        <f t="shared" si="1"/>
        <v>1</v>
      </c>
      <c r="U39" s="9" t="s">
        <v>17</v>
      </c>
      <c r="V39" s="9" t="s">
        <v>17</v>
      </c>
      <c r="W39" s="9" t="s">
        <v>229</v>
      </c>
      <c r="Y39" s="9" t="s">
        <v>204</v>
      </c>
      <c r="Z39" s="9" t="s">
        <v>204</v>
      </c>
    </row>
    <row r="40" spans="1:26">
      <c r="A40" s="9">
        <v>38</v>
      </c>
      <c r="B40" s="9" t="s">
        <v>890</v>
      </c>
      <c r="C40" s="9" t="s">
        <v>1363</v>
      </c>
      <c r="D40" s="9" t="str">
        <f t="shared" si="0"/>
        <v>relax: a language to address uncertainty in self-adaptive systems requirement</v>
      </c>
      <c r="E40" s="9" t="s">
        <v>119</v>
      </c>
      <c r="F40" s="9">
        <v>2010</v>
      </c>
      <c r="G40" s="13" t="s">
        <v>892</v>
      </c>
      <c r="H40" s="9" t="s">
        <v>17</v>
      </c>
      <c r="I40" s="9" t="b">
        <v>1</v>
      </c>
      <c r="J40" s="9" t="b">
        <v>1</v>
      </c>
      <c r="K40" s="9" t="b">
        <v>1</v>
      </c>
      <c r="L40" s="9" t="b">
        <v>1</v>
      </c>
      <c r="M40" s="9" t="b">
        <v>0</v>
      </c>
      <c r="N40" s="9" t="b">
        <v>0</v>
      </c>
      <c r="O40" s="9" t="b">
        <v>0</v>
      </c>
      <c r="P40" s="9" t="b">
        <v>0</v>
      </c>
      <c r="Q40" s="9" t="b">
        <v>0</v>
      </c>
      <c r="R40" s="9" t="b">
        <v>0</v>
      </c>
      <c r="S40" s="9" t="b">
        <v>0</v>
      </c>
      <c r="T40" s="9" t="b">
        <f t="shared" si="1"/>
        <v>1</v>
      </c>
      <c r="U40" s="21" t="s">
        <v>17</v>
      </c>
      <c r="V40" s="21" t="s">
        <v>17</v>
      </c>
      <c r="W40" s="21" t="s">
        <v>229</v>
      </c>
      <c r="Y40" s="9" t="s">
        <v>204</v>
      </c>
      <c r="Z40" s="9" t="s">
        <v>204</v>
      </c>
    </row>
    <row r="41" spans="1:26">
      <c r="A41" s="9">
        <v>39</v>
      </c>
      <c r="B41" s="9" t="s">
        <v>893</v>
      </c>
      <c r="C41" s="9" t="s">
        <v>894</v>
      </c>
      <c r="D41" s="9" t="str">
        <f t="shared" si="0"/>
        <v>fuzzy logic</v>
      </c>
      <c r="E41" s="9" t="s">
        <v>56</v>
      </c>
      <c r="F41" s="9">
        <v>1988</v>
      </c>
      <c r="G41" s="13" t="s">
        <v>895</v>
      </c>
      <c r="H41" s="9" t="s">
        <v>17</v>
      </c>
      <c r="I41" s="9" t="b">
        <v>1</v>
      </c>
      <c r="J41" s="9" t="b">
        <v>1</v>
      </c>
      <c r="K41" s="9" t="b">
        <v>1</v>
      </c>
      <c r="L41" s="9" t="b">
        <v>1</v>
      </c>
      <c r="M41" s="9" t="b">
        <v>0</v>
      </c>
      <c r="N41" s="9" t="b">
        <v>0</v>
      </c>
      <c r="O41" s="9" t="b">
        <v>0</v>
      </c>
      <c r="P41" s="9" t="b">
        <v>1</v>
      </c>
      <c r="Q41" s="9" t="b">
        <v>0</v>
      </c>
      <c r="R41" s="9" t="b">
        <v>0</v>
      </c>
      <c r="S41" s="9" t="b">
        <v>0</v>
      </c>
      <c r="T41" s="9" t="b">
        <f t="shared" si="1"/>
        <v>0</v>
      </c>
    </row>
    <row r="42" spans="1:26">
      <c r="A42" s="9">
        <v>40</v>
      </c>
      <c r="B42" s="9" t="s">
        <v>896</v>
      </c>
      <c r="C42" s="9" t="s">
        <v>897</v>
      </c>
      <c r="D42" s="9" t="str">
        <f t="shared" si="0"/>
        <v>fuzzy sets</v>
      </c>
      <c r="E42" s="9" t="s">
        <v>898</v>
      </c>
      <c r="F42" s="9">
        <v>1996</v>
      </c>
      <c r="G42" s="13" t="s">
        <v>899</v>
      </c>
      <c r="H42" s="9" t="s">
        <v>17</v>
      </c>
      <c r="I42" s="9" t="b">
        <v>1</v>
      </c>
      <c r="J42" s="9" t="b">
        <v>1</v>
      </c>
      <c r="K42" s="9" t="b">
        <v>1</v>
      </c>
      <c r="L42" s="9" t="b">
        <v>1</v>
      </c>
      <c r="M42" s="9" t="b">
        <v>0</v>
      </c>
      <c r="N42" s="9" t="b">
        <v>0</v>
      </c>
      <c r="O42" s="9" t="b">
        <v>0</v>
      </c>
      <c r="P42" s="9" t="b">
        <v>0</v>
      </c>
      <c r="Q42" s="9" t="b">
        <v>1</v>
      </c>
      <c r="R42" s="9" t="b">
        <v>0</v>
      </c>
      <c r="S42" s="9" t="b">
        <v>0</v>
      </c>
      <c r="T42" s="9" t="b">
        <f t="shared" si="1"/>
        <v>0</v>
      </c>
    </row>
    <row r="43" spans="1:26">
      <c r="A43" s="9">
        <v>41</v>
      </c>
      <c r="B43" s="9" t="s">
        <v>900</v>
      </c>
      <c r="C43" s="9" t="s">
        <v>901</v>
      </c>
      <c r="D43" s="9" t="str">
        <f t="shared" si="0"/>
        <v>uncertainty-wise cyber-physical system test modeling</v>
      </c>
      <c r="E43" s="9" t="s">
        <v>804</v>
      </c>
      <c r="F43" s="9">
        <v>2017</v>
      </c>
      <c r="G43" s="13" t="s">
        <v>902</v>
      </c>
      <c r="H43" s="9" t="s">
        <v>17</v>
      </c>
      <c r="I43" s="9" t="b">
        <v>1</v>
      </c>
      <c r="J43" s="9" t="b">
        <v>1</v>
      </c>
      <c r="K43" s="9" t="b">
        <v>1</v>
      </c>
      <c r="L43" s="9" t="b">
        <v>1</v>
      </c>
      <c r="M43" s="9" t="b">
        <v>0</v>
      </c>
      <c r="N43" s="9" t="b">
        <v>0</v>
      </c>
      <c r="O43" s="9" t="b">
        <v>0</v>
      </c>
      <c r="P43" s="9" t="b">
        <v>0</v>
      </c>
      <c r="Q43" s="9" t="b">
        <v>0</v>
      </c>
      <c r="R43" s="9" t="b">
        <v>0</v>
      </c>
      <c r="S43" s="9" t="b">
        <v>0</v>
      </c>
      <c r="T43" s="9" t="b">
        <f>AND(AND(I43:L43),NOT(OR(M43:R43)),NOT(S43))</f>
        <v>1</v>
      </c>
      <c r="U43" s="9" t="s">
        <v>17</v>
      </c>
      <c r="V43" s="9" t="s">
        <v>17</v>
      </c>
      <c r="W43" s="9" t="s">
        <v>229</v>
      </c>
      <c r="Y43" s="9" t="s">
        <v>204</v>
      </c>
      <c r="Z43" s="9" t="s">
        <v>204</v>
      </c>
    </row>
    <row r="44" spans="1:26">
      <c r="A44" s="9">
        <v>42</v>
      </c>
      <c r="B44" s="9" t="s">
        <v>904</v>
      </c>
      <c r="C44" s="9" t="s">
        <v>905</v>
      </c>
      <c r="D44" s="9" t="str">
        <f t="shared" si="0"/>
        <v>inheritance and subtyping in a parallel object-oriented language</v>
      </c>
      <c r="E44" s="9" t="s">
        <v>906</v>
      </c>
      <c r="F44" s="9">
        <v>1987</v>
      </c>
      <c r="G44" s="13" t="s">
        <v>907</v>
      </c>
      <c r="H44" s="9" t="s">
        <v>229</v>
      </c>
      <c r="I44" s="9" t="b">
        <v>1</v>
      </c>
      <c r="J44" s="9" t="b">
        <v>1</v>
      </c>
      <c r="K44" s="9" t="b">
        <v>1</v>
      </c>
      <c r="L44" s="9" t="b">
        <v>0</v>
      </c>
      <c r="M44" s="9" t="b">
        <v>0</v>
      </c>
      <c r="N44" s="9" t="b">
        <v>0</v>
      </c>
      <c r="O44" s="9" t="b">
        <v>0</v>
      </c>
      <c r="P44" s="9" t="b">
        <v>0</v>
      </c>
      <c r="Q44" s="9" t="b">
        <v>0</v>
      </c>
      <c r="R44" s="9" t="b">
        <v>0</v>
      </c>
      <c r="S44" s="9" t="b">
        <v>0</v>
      </c>
      <c r="T44" s="18" t="b">
        <f t="shared" ref="T44:T143" si="2">AND(AND(I44:L44),NOT(OR(M44:R44)),NOT(S44))</f>
        <v>0</v>
      </c>
    </row>
    <row r="45" spans="1:26">
      <c r="A45" s="9">
        <v>43</v>
      </c>
      <c r="B45" s="9" t="s">
        <v>908</v>
      </c>
      <c r="C45" s="9" t="s">
        <v>909</v>
      </c>
      <c r="D45" s="9" t="str">
        <f t="shared" si="0"/>
        <v>uncertain ocl datatypes</v>
      </c>
      <c r="E45" s="9" t="s">
        <v>910</v>
      </c>
      <c r="F45" s="9">
        <v>2018</v>
      </c>
      <c r="G45" s="13" t="s">
        <v>911</v>
      </c>
      <c r="H45" s="18" t="s">
        <v>229</v>
      </c>
      <c r="I45" s="9" t="b">
        <v>1</v>
      </c>
      <c r="J45" s="9" t="b">
        <v>1</v>
      </c>
      <c r="K45" s="9" t="b">
        <v>1</v>
      </c>
      <c r="L45" s="9" t="b">
        <v>1</v>
      </c>
      <c r="M45" s="9" t="b">
        <v>0</v>
      </c>
      <c r="N45" s="9" t="b">
        <v>0</v>
      </c>
      <c r="O45" s="9" t="b">
        <v>0</v>
      </c>
      <c r="P45" s="9" t="b">
        <v>0</v>
      </c>
      <c r="Q45" s="9" t="b">
        <v>1</v>
      </c>
      <c r="R45" s="9" t="b">
        <v>0</v>
      </c>
      <c r="S45" s="9" t="b">
        <v>0</v>
      </c>
      <c r="T45" s="18" t="b">
        <f t="shared" si="2"/>
        <v>0</v>
      </c>
    </row>
    <row r="46" spans="1:26">
      <c r="A46" s="9">
        <v>44</v>
      </c>
      <c r="B46" s="9" t="s">
        <v>912</v>
      </c>
      <c r="C46" s="18" t="s">
        <v>913</v>
      </c>
      <c r="D46" s="9" t="str">
        <f t="shared" si="0"/>
        <v>challenges in modeling cyber-physical systems</v>
      </c>
      <c r="E46" s="9" t="s">
        <v>914</v>
      </c>
      <c r="F46" s="9">
        <v>2013</v>
      </c>
      <c r="G46" s="13" t="s">
        <v>915</v>
      </c>
      <c r="H46" s="18" t="s">
        <v>229</v>
      </c>
      <c r="I46" s="9" t="b">
        <v>1</v>
      </c>
      <c r="J46" s="9" t="b">
        <v>1</v>
      </c>
      <c r="K46" s="9" t="b">
        <v>1</v>
      </c>
      <c r="L46" s="9" t="b">
        <v>1</v>
      </c>
      <c r="M46" s="9" t="b">
        <v>0</v>
      </c>
      <c r="N46" s="9" t="b">
        <v>1</v>
      </c>
      <c r="O46" s="9" t="b">
        <v>0</v>
      </c>
      <c r="P46" s="9" t="b">
        <v>0</v>
      </c>
      <c r="Q46" s="9" t="b">
        <v>0</v>
      </c>
      <c r="R46" s="9" t="b">
        <v>0</v>
      </c>
      <c r="S46" s="9" t="b">
        <v>0</v>
      </c>
      <c r="T46" s="18" t="b">
        <f t="shared" si="2"/>
        <v>0</v>
      </c>
    </row>
    <row r="47" spans="1:26">
      <c r="A47" s="9">
        <v>45</v>
      </c>
      <c r="B47" s="9" t="s">
        <v>916</v>
      </c>
      <c r="C47" s="9" t="s">
        <v>917</v>
      </c>
      <c r="D47" s="9" t="str">
        <f t="shared" si="0"/>
        <v>on ocl-based imperative languages</v>
      </c>
      <c r="E47" s="9" t="s">
        <v>918</v>
      </c>
      <c r="F47" s="9">
        <v>2014</v>
      </c>
      <c r="G47" s="13" t="s">
        <v>919</v>
      </c>
      <c r="H47" s="18" t="s">
        <v>229</v>
      </c>
      <c r="I47" s="9" t="b">
        <v>1</v>
      </c>
      <c r="J47" s="9" t="b">
        <v>1</v>
      </c>
      <c r="K47" s="9" t="b">
        <v>1</v>
      </c>
      <c r="L47" s="9" t="b">
        <v>0</v>
      </c>
      <c r="M47" s="9" t="b">
        <v>0</v>
      </c>
      <c r="N47" s="9" t="b">
        <v>0</v>
      </c>
      <c r="O47" s="9" t="b">
        <v>0</v>
      </c>
      <c r="P47" s="9" t="b">
        <v>0</v>
      </c>
      <c r="Q47" s="9" t="b">
        <v>0</v>
      </c>
      <c r="R47" s="9" t="b">
        <v>0</v>
      </c>
      <c r="S47" s="9" t="b">
        <v>0</v>
      </c>
      <c r="T47" s="18" t="b">
        <f t="shared" si="2"/>
        <v>0</v>
      </c>
    </row>
    <row r="48" spans="1:26">
      <c r="A48" s="9">
        <v>46</v>
      </c>
      <c r="B48" s="9" t="s">
        <v>920</v>
      </c>
      <c r="C48" s="9" t="s">
        <v>921</v>
      </c>
      <c r="D48" s="9" t="str">
        <f t="shared" si="0"/>
        <v>managing uncertainty in bidirectional model transformations</v>
      </c>
      <c r="E48" s="9" t="s">
        <v>861</v>
      </c>
      <c r="F48" s="9">
        <v>2015</v>
      </c>
      <c r="G48" s="13" t="s">
        <v>922</v>
      </c>
      <c r="H48" s="18" t="s">
        <v>229</v>
      </c>
      <c r="I48" s="9" t="b">
        <v>1</v>
      </c>
      <c r="J48" s="9" t="b">
        <v>1</v>
      </c>
      <c r="K48" s="9" t="b">
        <v>1</v>
      </c>
      <c r="L48" s="9" t="b">
        <v>1</v>
      </c>
      <c r="M48" s="9" t="b">
        <v>0</v>
      </c>
      <c r="N48" s="9" t="b">
        <v>0</v>
      </c>
      <c r="O48" s="9" t="b">
        <v>0</v>
      </c>
      <c r="P48" s="9" t="b">
        <v>0</v>
      </c>
      <c r="Q48" s="9" t="b">
        <v>0</v>
      </c>
      <c r="R48" s="9" t="b">
        <v>0</v>
      </c>
      <c r="S48" s="9" t="b">
        <v>0</v>
      </c>
      <c r="T48" s="18" t="b">
        <f t="shared" si="2"/>
        <v>1</v>
      </c>
      <c r="U48" s="9" t="s">
        <v>17</v>
      </c>
      <c r="V48" s="9" t="s">
        <v>17</v>
      </c>
      <c r="W48" s="9" t="s">
        <v>229</v>
      </c>
      <c r="Y48" s="9" t="s">
        <v>204</v>
      </c>
      <c r="Z48" s="9" t="s">
        <v>204</v>
      </c>
    </row>
    <row r="49" spans="1:26">
      <c r="A49" s="9">
        <v>47</v>
      </c>
      <c r="B49" s="9" t="s">
        <v>923</v>
      </c>
      <c r="C49" s="9" t="s">
        <v>924</v>
      </c>
      <c r="D49" s="9" t="str">
        <f t="shared" si="0"/>
        <v>uncertainty in self-adaptive software systems</v>
      </c>
      <c r="E49" s="9" t="s">
        <v>570</v>
      </c>
      <c r="F49" s="9">
        <v>2013</v>
      </c>
      <c r="G49" s="13" t="s">
        <v>925</v>
      </c>
      <c r="H49" s="18" t="s">
        <v>229</v>
      </c>
      <c r="I49" s="9" t="b">
        <v>1</v>
      </c>
      <c r="J49" s="9" t="b">
        <v>1</v>
      </c>
      <c r="K49" s="9" t="b">
        <v>1</v>
      </c>
      <c r="L49" s="9" t="b">
        <v>1</v>
      </c>
      <c r="M49" s="9" t="b">
        <v>0</v>
      </c>
      <c r="N49" s="9" t="b">
        <v>0</v>
      </c>
      <c r="O49" s="9" t="b">
        <v>0</v>
      </c>
      <c r="P49" s="9" t="b">
        <v>0</v>
      </c>
      <c r="Q49" s="9" t="b">
        <v>0</v>
      </c>
      <c r="R49" s="9" t="b">
        <v>0</v>
      </c>
      <c r="S49" s="9" t="b">
        <v>0</v>
      </c>
      <c r="T49" s="18" t="b">
        <f t="shared" si="2"/>
        <v>1</v>
      </c>
      <c r="U49" s="9" t="s">
        <v>17</v>
      </c>
      <c r="V49" s="9" t="s">
        <v>229</v>
      </c>
      <c r="W49" s="9" t="s">
        <v>229</v>
      </c>
      <c r="Y49" s="9" t="s">
        <v>204</v>
      </c>
      <c r="Z49" s="9" t="s">
        <v>204</v>
      </c>
    </row>
    <row r="50" spans="1:26">
      <c r="A50" s="9">
        <v>48</v>
      </c>
      <c r="B50" s="9" t="s">
        <v>926</v>
      </c>
      <c r="C50" s="9" t="s">
        <v>800</v>
      </c>
      <c r="D50" s="9" t="str">
        <f t="shared" si="0"/>
        <v>partial models: towards modeling and reasoning with uncertainty</v>
      </c>
      <c r="E50" s="9" t="s">
        <v>136</v>
      </c>
      <c r="F50" s="9">
        <v>2012</v>
      </c>
      <c r="H50" s="18" t="s">
        <v>229</v>
      </c>
      <c r="I50" s="9" t="b">
        <v>1</v>
      </c>
      <c r="M50" s="9" t="b">
        <v>0</v>
      </c>
      <c r="S50" s="9" t="b">
        <v>1</v>
      </c>
      <c r="T50" s="18" t="b">
        <f t="shared" si="2"/>
        <v>0</v>
      </c>
    </row>
    <row r="51" spans="1:26">
      <c r="A51" s="9">
        <v>49</v>
      </c>
      <c r="B51" s="9" t="s">
        <v>927</v>
      </c>
      <c r="C51" s="9" t="s">
        <v>928</v>
      </c>
      <c r="D51" s="9" t="str">
        <f t="shared" si="0"/>
        <v>software engineering in an uncertain world</v>
      </c>
      <c r="E51" s="9" t="s">
        <v>929</v>
      </c>
      <c r="F51" s="9">
        <v>2010</v>
      </c>
      <c r="G51" s="13" t="s">
        <v>930</v>
      </c>
      <c r="H51" s="18" t="s">
        <v>229</v>
      </c>
      <c r="I51" s="9" t="b">
        <v>1</v>
      </c>
      <c r="J51" s="9" t="b">
        <v>1</v>
      </c>
      <c r="K51" s="9" t="b">
        <v>1</v>
      </c>
      <c r="L51" s="9" t="b">
        <v>1</v>
      </c>
      <c r="M51" s="9" t="b">
        <v>0</v>
      </c>
      <c r="N51" s="9" t="b">
        <v>1</v>
      </c>
      <c r="O51" s="9" t="b">
        <v>0</v>
      </c>
      <c r="P51" s="9" t="b">
        <v>0</v>
      </c>
      <c r="Q51" s="9" t="b">
        <v>0</v>
      </c>
      <c r="R51" s="9" t="b">
        <v>0</v>
      </c>
      <c r="S51" s="9" t="b">
        <v>0</v>
      </c>
      <c r="T51" s="18" t="b">
        <f t="shared" si="2"/>
        <v>0</v>
      </c>
    </row>
    <row r="52" spans="1:26">
      <c r="A52" s="9">
        <v>50</v>
      </c>
      <c r="B52" s="9" t="s">
        <v>931</v>
      </c>
      <c r="C52" s="9" t="s">
        <v>932</v>
      </c>
      <c r="D52" s="9" t="str">
        <f t="shared" si="0"/>
        <v>use: a uml-based specification environment for validating uml and ocl</v>
      </c>
      <c r="E52" s="9" t="s">
        <v>918</v>
      </c>
      <c r="F52" s="9">
        <v>2007</v>
      </c>
      <c r="G52" s="13" t="s">
        <v>933</v>
      </c>
      <c r="H52" s="18" t="s">
        <v>229</v>
      </c>
      <c r="I52" s="9" t="b">
        <v>1</v>
      </c>
      <c r="J52" s="9" t="b">
        <v>1</v>
      </c>
      <c r="K52" s="9" t="b">
        <v>1</v>
      </c>
      <c r="L52" s="9" t="b">
        <v>0</v>
      </c>
      <c r="M52" s="9" t="b">
        <v>0</v>
      </c>
      <c r="N52" s="9" t="b">
        <v>0</v>
      </c>
      <c r="O52" s="9" t="b">
        <v>0</v>
      </c>
      <c r="P52" s="9" t="b">
        <v>0</v>
      </c>
      <c r="Q52" s="9" t="b">
        <v>0</v>
      </c>
      <c r="R52" s="9" t="b">
        <v>0</v>
      </c>
      <c r="S52" s="9" t="b">
        <v>0</v>
      </c>
      <c r="T52" s="18" t="b">
        <f t="shared" si="2"/>
        <v>0</v>
      </c>
    </row>
    <row r="53" spans="1:26">
      <c r="A53" s="9">
        <v>51</v>
      </c>
      <c r="B53" s="9" t="s">
        <v>934</v>
      </c>
      <c r="C53" s="9" t="s">
        <v>935</v>
      </c>
      <c r="D53" s="9" t="str">
        <f t="shared" si="0"/>
        <v>model validation and verification options in a contemporary uml and ocl analysis tool</v>
      </c>
      <c r="E53" s="9" t="s">
        <v>936</v>
      </c>
      <c r="F53" s="9">
        <v>2016</v>
      </c>
      <c r="G53" s="13" t="s">
        <v>937</v>
      </c>
      <c r="H53" s="18" t="s">
        <v>229</v>
      </c>
      <c r="I53" s="9" t="b">
        <v>1</v>
      </c>
      <c r="J53" s="9" t="b">
        <v>1</v>
      </c>
      <c r="K53" s="9" t="b">
        <v>1</v>
      </c>
      <c r="L53" s="9" t="b">
        <v>0</v>
      </c>
      <c r="M53" s="9" t="b">
        <v>0</v>
      </c>
      <c r="N53" s="9" t="b">
        <v>0</v>
      </c>
      <c r="O53" s="9" t="b">
        <v>0</v>
      </c>
      <c r="P53" s="9" t="b">
        <v>0</v>
      </c>
      <c r="Q53" s="9" t="b">
        <v>0</v>
      </c>
      <c r="R53" s="9" t="b">
        <v>0</v>
      </c>
      <c r="S53" s="9" t="b">
        <v>0</v>
      </c>
      <c r="T53" s="18" t="b">
        <f t="shared" si="2"/>
        <v>0</v>
      </c>
    </row>
    <row r="54" spans="1:26">
      <c r="A54" s="9">
        <v>52</v>
      </c>
      <c r="B54" s="9" t="s">
        <v>938</v>
      </c>
      <c r="C54" s="9" t="s">
        <v>939</v>
      </c>
      <c r="D54" s="9" t="str">
        <f t="shared" si="0"/>
        <v>component interfaces that support measurement uncertainty</v>
      </c>
      <c r="E54" s="9" t="s">
        <v>940</v>
      </c>
      <c r="F54" s="9">
        <v>2006</v>
      </c>
      <c r="G54" s="13" t="s">
        <v>941</v>
      </c>
      <c r="H54" s="18" t="s">
        <v>229</v>
      </c>
      <c r="I54" s="9" t="b">
        <v>1</v>
      </c>
      <c r="J54" s="9" t="b">
        <v>1</v>
      </c>
      <c r="K54" s="9" t="b">
        <v>1</v>
      </c>
      <c r="L54" s="9" t="b">
        <v>1</v>
      </c>
      <c r="M54" s="9" t="b">
        <v>0</v>
      </c>
      <c r="N54" s="9" t="b">
        <v>0</v>
      </c>
      <c r="O54" s="9" t="b">
        <v>0</v>
      </c>
      <c r="P54" s="9" t="b">
        <v>0</v>
      </c>
      <c r="Q54" s="9" t="b">
        <v>0</v>
      </c>
      <c r="R54" s="9" t="b">
        <v>0</v>
      </c>
      <c r="S54" s="9" t="b">
        <v>0</v>
      </c>
      <c r="T54" s="18" t="b">
        <f t="shared" si="2"/>
        <v>1</v>
      </c>
      <c r="U54" s="9" t="s">
        <v>17</v>
      </c>
      <c r="V54" s="9" t="s">
        <v>17</v>
      </c>
      <c r="W54" s="9" t="s">
        <v>17</v>
      </c>
      <c r="Y54" s="9" t="s">
        <v>204</v>
      </c>
      <c r="Z54" s="9" t="s">
        <v>204</v>
      </c>
    </row>
    <row r="55" spans="1:26">
      <c r="A55" s="9">
        <v>53</v>
      </c>
      <c r="B55" s="9" t="s">
        <v>942</v>
      </c>
      <c r="C55" s="9" t="s">
        <v>944</v>
      </c>
      <c r="D55" s="9" t="str">
        <f t="shared" si="0"/>
        <v>evaluation of measurement data - guide to the expression of uncertainty in measurement</v>
      </c>
      <c r="H55" s="18" t="s">
        <v>229</v>
      </c>
      <c r="I55" s="9" t="b">
        <v>1</v>
      </c>
      <c r="M55" s="9" t="b">
        <v>0</v>
      </c>
      <c r="S55" s="9" t="b">
        <v>1</v>
      </c>
      <c r="T55" s="18" t="b">
        <f t="shared" si="2"/>
        <v>0</v>
      </c>
    </row>
    <row r="56" spans="1:26">
      <c r="A56" s="9">
        <v>54</v>
      </c>
      <c r="B56" s="9" t="s">
        <v>945</v>
      </c>
      <c r="C56" s="9" t="s">
        <v>946</v>
      </c>
      <c r="D56" s="9" t="str">
        <f t="shared" si="0"/>
        <v>evaluation of measurement data – supplement 1 to the “guide to the expression of uncertainty in measurement” – propagation of distributions using a monte carlo method</v>
      </c>
      <c r="E56" s="9" t="s">
        <v>846</v>
      </c>
      <c r="F56" s="9">
        <v>2008</v>
      </c>
      <c r="G56" s="13" t="s">
        <v>947</v>
      </c>
      <c r="H56" s="18" t="s">
        <v>229</v>
      </c>
      <c r="I56" s="9" t="b">
        <v>1</v>
      </c>
      <c r="J56" s="9" t="b">
        <v>1</v>
      </c>
      <c r="K56" s="9" t="b">
        <v>1</v>
      </c>
      <c r="L56" s="9" t="b">
        <v>1</v>
      </c>
      <c r="M56" s="9" t="b">
        <v>0</v>
      </c>
      <c r="N56" s="9" t="b">
        <v>0</v>
      </c>
      <c r="O56" s="9" t="b">
        <v>0</v>
      </c>
      <c r="P56" s="9" t="b">
        <v>0</v>
      </c>
      <c r="Q56" s="9" t="b">
        <v>1</v>
      </c>
      <c r="R56" s="9" t="b">
        <v>0</v>
      </c>
      <c r="S56" s="9" t="b">
        <v>0</v>
      </c>
      <c r="T56" s="18" t="b">
        <f t="shared" si="2"/>
        <v>0</v>
      </c>
    </row>
    <row r="57" spans="1:26">
      <c r="A57" s="9">
        <v>55</v>
      </c>
      <c r="B57" s="9" t="s">
        <v>948</v>
      </c>
      <c r="C57" s="9" t="s">
        <v>949</v>
      </c>
      <c r="D57" s="9" t="str">
        <f t="shared" si="0"/>
        <v>generating optimized configurable business process models in scenarios subject to uncertainty</v>
      </c>
      <c r="E57" s="9" t="s">
        <v>950</v>
      </c>
      <c r="F57" s="9">
        <v>2015</v>
      </c>
      <c r="G57" s="13" t="s">
        <v>951</v>
      </c>
      <c r="H57" s="18" t="s">
        <v>229</v>
      </c>
      <c r="I57" s="9" t="b">
        <v>1</v>
      </c>
      <c r="J57" s="9" t="b">
        <v>1</v>
      </c>
      <c r="K57" s="9" t="b">
        <v>1</v>
      </c>
      <c r="L57" s="9" t="b">
        <v>1</v>
      </c>
      <c r="M57" s="9" t="b">
        <v>0</v>
      </c>
      <c r="N57" s="9" t="b">
        <v>0</v>
      </c>
      <c r="O57" s="9" t="b">
        <v>0</v>
      </c>
      <c r="P57" s="9" t="b">
        <v>0</v>
      </c>
      <c r="Q57" s="9" t="b">
        <v>0</v>
      </c>
      <c r="R57" s="9" t="b">
        <v>0</v>
      </c>
      <c r="S57" s="9" t="b">
        <v>0</v>
      </c>
      <c r="T57" s="18" t="b">
        <f t="shared" si="2"/>
        <v>1</v>
      </c>
      <c r="U57" s="9" t="s">
        <v>17</v>
      </c>
      <c r="V57" s="9" t="s">
        <v>225</v>
      </c>
      <c r="W57" s="9" t="s">
        <v>229</v>
      </c>
      <c r="Y57" s="9" t="s">
        <v>204</v>
      </c>
      <c r="Z57" s="9" t="s">
        <v>204</v>
      </c>
    </row>
    <row r="58" spans="1:26">
      <c r="A58" s="9">
        <v>56</v>
      </c>
      <c r="B58" s="9" t="s">
        <v>952</v>
      </c>
      <c r="C58" s="9" t="s">
        <v>953</v>
      </c>
      <c r="D58" s="9" t="str">
        <f t="shared" si="0"/>
        <v>fuzziness vs. probability</v>
      </c>
      <c r="E58" s="9" t="s">
        <v>954</v>
      </c>
      <c r="F58" s="9">
        <v>1990</v>
      </c>
      <c r="G58" s="13" t="s">
        <v>955</v>
      </c>
      <c r="H58" s="18" t="s">
        <v>229</v>
      </c>
      <c r="I58" s="9" t="b">
        <v>1</v>
      </c>
      <c r="J58" s="9" t="b">
        <v>1</v>
      </c>
      <c r="K58" s="9" t="b">
        <v>1</v>
      </c>
      <c r="L58" s="9" t="b">
        <v>0</v>
      </c>
      <c r="M58" s="9" t="b">
        <v>0</v>
      </c>
      <c r="N58" s="9" t="b">
        <v>0</v>
      </c>
      <c r="O58" s="9" t="b">
        <v>0</v>
      </c>
      <c r="P58" s="9" t="b">
        <v>0</v>
      </c>
      <c r="Q58" s="9" t="b">
        <v>0</v>
      </c>
      <c r="R58" s="9" t="b">
        <v>0</v>
      </c>
      <c r="S58" s="9" t="b">
        <v>0</v>
      </c>
      <c r="T58" s="18" t="b">
        <f t="shared" si="2"/>
        <v>0</v>
      </c>
    </row>
    <row r="59" spans="1:26">
      <c r="A59" s="9">
        <v>57</v>
      </c>
      <c r="B59" s="9" t="s">
        <v>956</v>
      </c>
      <c r="C59" s="9" t="s">
        <v>957</v>
      </c>
      <c r="D59" s="9" t="str">
        <f t="shared" si="0"/>
        <v>cyber physical systems: design challenges</v>
      </c>
      <c r="E59" s="9" t="s">
        <v>958</v>
      </c>
      <c r="F59" s="9">
        <v>2008</v>
      </c>
      <c r="G59" s="13" t="s">
        <v>959</v>
      </c>
      <c r="H59" s="18" t="s">
        <v>229</v>
      </c>
      <c r="I59" s="9" t="b">
        <v>1</v>
      </c>
      <c r="J59" s="9" t="b">
        <v>1</v>
      </c>
      <c r="K59" s="9" t="b">
        <v>1</v>
      </c>
      <c r="L59" s="9" t="b">
        <v>0</v>
      </c>
      <c r="M59" s="9" t="b">
        <v>0</v>
      </c>
      <c r="N59" s="9" t="b">
        <v>0</v>
      </c>
      <c r="O59" s="9" t="b">
        <v>0</v>
      </c>
      <c r="P59" s="9" t="b">
        <v>0</v>
      </c>
      <c r="Q59" s="9" t="b">
        <v>0</v>
      </c>
      <c r="R59" s="9" t="b">
        <v>0</v>
      </c>
      <c r="S59" s="9" t="b">
        <v>0</v>
      </c>
      <c r="T59" s="18" t="b">
        <f t="shared" si="2"/>
        <v>0</v>
      </c>
    </row>
    <row r="60" spans="1:26">
      <c r="A60" s="9">
        <v>58</v>
      </c>
      <c r="B60" s="9" t="s">
        <v>960</v>
      </c>
      <c r="C60" s="9" t="s">
        <v>961</v>
      </c>
      <c r="D60" s="9" t="str">
        <f t="shared" si="0"/>
        <v>a behavioral notion of subtyping</v>
      </c>
      <c r="E60" s="9" t="s">
        <v>962</v>
      </c>
      <c r="F60" s="9">
        <v>1994</v>
      </c>
      <c r="G60" s="13" t="s">
        <v>963</v>
      </c>
      <c r="H60" s="18" t="s">
        <v>229</v>
      </c>
      <c r="I60" s="9" t="b">
        <v>1</v>
      </c>
      <c r="J60" s="9" t="b">
        <v>1</v>
      </c>
      <c r="K60" s="9" t="b">
        <v>1</v>
      </c>
      <c r="L60" s="9" t="b">
        <v>0</v>
      </c>
      <c r="M60" s="9" t="b">
        <v>0</v>
      </c>
      <c r="N60" s="9" t="b">
        <v>0</v>
      </c>
      <c r="O60" s="9" t="b">
        <v>0</v>
      </c>
      <c r="P60" s="9" t="b">
        <v>0</v>
      </c>
      <c r="Q60" s="9" t="b">
        <v>0</v>
      </c>
      <c r="R60" s="9" t="b">
        <v>0</v>
      </c>
      <c r="S60" s="9" t="b">
        <v>0</v>
      </c>
      <c r="T60" s="18" t="b">
        <f t="shared" si="2"/>
        <v>0</v>
      </c>
    </row>
    <row r="61" spans="1:26">
      <c r="A61" s="9">
        <v>59</v>
      </c>
      <c r="B61" s="9" t="s">
        <v>964</v>
      </c>
      <c r="C61" s="9" t="s">
        <v>1355</v>
      </c>
      <c r="D61" s="9" t="str">
        <f t="shared" si="0"/>
        <v>the role of models in managing the uncertainty of software-intensive systems</v>
      </c>
      <c r="E61" s="9" t="s">
        <v>965</v>
      </c>
      <c r="F61" s="9">
        <v>1995</v>
      </c>
      <c r="G61" s="13" t="s">
        <v>966</v>
      </c>
      <c r="H61" s="18" t="s">
        <v>229</v>
      </c>
      <c r="I61" s="9" t="b">
        <v>1</v>
      </c>
      <c r="J61" s="9" t="b">
        <v>1</v>
      </c>
      <c r="K61" s="9" t="b">
        <v>1</v>
      </c>
      <c r="L61" s="9" t="b">
        <v>0</v>
      </c>
      <c r="M61" s="9" t="b">
        <v>0</v>
      </c>
      <c r="N61" s="9" t="b">
        <v>1</v>
      </c>
      <c r="O61" s="9" t="b">
        <v>1</v>
      </c>
      <c r="P61" s="9" t="b">
        <v>0</v>
      </c>
      <c r="Q61" s="9" t="b">
        <v>0</v>
      </c>
      <c r="R61" s="9" t="b">
        <v>0</v>
      </c>
      <c r="S61" s="9" t="b">
        <v>0</v>
      </c>
      <c r="T61" s="18" t="b">
        <f t="shared" si="2"/>
        <v>0</v>
      </c>
    </row>
    <row r="62" spans="1:26">
      <c r="A62" s="9">
        <v>60</v>
      </c>
      <c r="B62" s="9" t="s">
        <v>967</v>
      </c>
      <c r="C62" s="9" t="s">
        <v>968</v>
      </c>
      <c r="D62" s="9" t="str">
        <f t="shared" si="0"/>
        <v>specifying quantities in software models</v>
      </c>
      <c r="E62" s="9" t="s">
        <v>969</v>
      </c>
      <c r="F62" s="9">
        <v>2018</v>
      </c>
      <c r="G62" s="13" t="s">
        <v>970</v>
      </c>
      <c r="H62" s="18" t="s">
        <v>229</v>
      </c>
      <c r="I62" s="9" t="b">
        <v>1</v>
      </c>
      <c r="K62" s="9" t="b">
        <v>0</v>
      </c>
      <c r="M62" s="9" t="b">
        <v>0</v>
      </c>
      <c r="Q62" s="9" t="b">
        <v>1</v>
      </c>
      <c r="S62" s="9" t="b">
        <v>0</v>
      </c>
      <c r="T62" s="18" t="b">
        <f t="shared" si="2"/>
        <v>0</v>
      </c>
    </row>
    <row r="63" spans="1:26">
      <c r="A63" s="9">
        <v>61</v>
      </c>
      <c r="B63" s="9" t="s">
        <v>971</v>
      </c>
      <c r="C63" s="9" t="s">
        <v>972</v>
      </c>
      <c r="D63" s="9" t="str">
        <f t="shared" si="0"/>
        <v>object constraint language (ocl) specification</v>
      </c>
      <c r="E63" s="9" t="s">
        <v>973</v>
      </c>
      <c r="F63" s="9">
        <v>2010</v>
      </c>
      <c r="G63" s="13" t="s">
        <v>974</v>
      </c>
      <c r="H63" s="18" t="s">
        <v>229</v>
      </c>
      <c r="I63" s="9" t="b">
        <v>1</v>
      </c>
      <c r="J63" s="9" t="b">
        <v>1</v>
      </c>
      <c r="K63" s="9" t="b">
        <v>1</v>
      </c>
      <c r="L63" s="9" t="b">
        <v>0</v>
      </c>
      <c r="M63" s="9" t="b">
        <v>0</v>
      </c>
      <c r="N63" s="9" t="b">
        <v>0</v>
      </c>
      <c r="O63" s="9" t="b">
        <v>0</v>
      </c>
      <c r="P63" s="9" t="b">
        <v>0</v>
      </c>
      <c r="Q63" s="9" t="b">
        <v>1</v>
      </c>
      <c r="R63" s="9" t="b">
        <v>0</v>
      </c>
      <c r="S63" s="9" t="b">
        <v>0</v>
      </c>
      <c r="T63" s="18" t="b">
        <f t="shared" si="2"/>
        <v>0</v>
      </c>
    </row>
    <row r="64" spans="1:26">
      <c r="A64" s="9">
        <v>62</v>
      </c>
      <c r="B64" s="9" t="s">
        <v>971</v>
      </c>
      <c r="C64" s="9" t="s">
        <v>976</v>
      </c>
      <c r="D64" s="9" t="str">
        <f t="shared" si="0"/>
        <v>uml profile for marte: modeling and analysis of real-time embedded systems</v>
      </c>
      <c r="E64" s="9" t="s">
        <v>973</v>
      </c>
      <c r="F64" s="9">
        <v>2011</v>
      </c>
      <c r="G64" s="13" t="s">
        <v>975</v>
      </c>
      <c r="H64" s="18" t="s">
        <v>229</v>
      </c>
      <c r="I64" s="9" t="b">
        <v>1</v>
      </c>
      <c r="J64" s="9" t="b">
        <v>1</v>
      </c>
      <c r="K64" s="9" t="b">
        <v>1</v>
      </c>
      <c r="L64" s="9" t="b">
        <v>0</v>
      </c>
      <c r="M64" s="9" t="b">
        <v>0</v>
      </c>
      <c r="N64" s="9" t="b">
        <v>0</v>
      </c>
      <c r="O64" s="9" t="b">
        <v>0</v>
      </c>
      <c r="P64" s="9" t="b">
        <v>0</v>
      </c>
      <c r="Q64" s="9" t="b">
        <v>1</v>
      </c>
      <c r="R64" s="9" t="b">
        <v>0</v>
      </c>
      <c r="S64" s="9" t="b">
        <v>0</v>
      </c>
      <c r="T64" s="18" t="b">
        <f t="shared" si="2"/>
        <v>0</v>
      </c>
    </row>
    <row r="65" spans="1:26">
      <c r="A65" s="9">
        <v>63</v>
      </c>
      <c r="B65" s="9" t="s">
        <v>971</v>
      </c>
      <c r="C65" s="9" t="s">
        <v>977</v>
      </c>
      <c r="D65" s="9" t="str">
        <f t="shared" si="0"/>
        <v>unified modeling language (uml) specification</v>
      </c>
      <c r="E65" s="9" t="s">
        <v>973</v>
      </c>
      <c r="F65" s="9">
        <v>2015</v>
      </c>
      <c r="G65" s="13" t="s">
        <v>978</v>
      </c>
      <c r="H65" s="18" t="s">
        <v>229</v>
      </c>
      <c r="I65" s="9" t="b">
        <v>1</v>
      </c>
      <c r="J65" s="9" t="b">
        <v>1</v>
      </c>
      <c r="K65" s="9" t="b">
        <v>1</v>
      </c>
      <c r="L65" s="9" t="b">
        <v>0</v>
      </c>
      <c r="M65" s="9" t="b">
        <v>0</v>
      </c>
      <c r="N65" s="9" t="b">
        <v>0</v>
      </c>
      <c r="O65" s="9" t="b">
        <v>0</v>
      </c>
      <c r="P65" s="9" t="b">
        <v>0</v>
      </c>
      <c r="Q65" s="9" t="b">
        <v>1</v>
      </c>
      <c r="R65" s="9" t="b">
        <v>0</v>
      </c>
      <c r="S65" s="9" t="b">
        <v>0</v>
      </c>
      <c r="T65" s="18" t="b">
        <f t="shared" si="2"/>
        <v>0</v>
      </c>
    </row>
    <row r="66" spans="1:26">
      <c r="A66" s="9">
        <v>64</v>
      </c>
      <c r="B66" s="9" t="s">
        <v>971</v>
      </c>
      <c r="C66" s="9" t="s">
        <v>979</v>
      </c>
      <c r="D66" s="9" t="str">
        <f t="shared" si="0"/>
        <v>omg systems modeling language (sysml)</v>
      </c>
      <c r="E66" s="9" t="s">
        <v>973</v>
      </c>
      <c r="F66" s="9">
        <v>2016</v>
      </c>
      <c r="G66" s="13" t="s">
        <v>982</v>
      </c>
      <c r="H66" s="18" t="s">
        <v>229</v>
      </c>
      <c r="I66" s="9" t="b">
        <v>1</v>
      </c>
      <c r="J66" s="9" t="b">
        <v>1</v>
      </c>
      <c r="K66" s="9" t="b">
        <v>1</v>
      </c>
      <c r="L66" s="9" t="b">
        <v>0</v>
      </c>
      <c r="M66" s="9" t="b">
        <v>0</v>
      </c>
      <c r="N66" s="9" t="b">
        <v>0</v>
      </c>
      <c r="O66" s="9" t="b">
        <v>0</v>
      </c>
      <c r="P66" s="9" t="b">
        <v>0</v>
      </c>
      <c r="Q66" s="9" t="b">
        <v>1</v>
      </c>
      <c r="R66" s="9" t="b">
        <v>0</v>
      </c>
      <c r="S66" s="9" t="b">
        <v>0</v>
      </c>
      <c r="T66" s="18" t="b">
        <f t="shared" si="2"/>
        <v>0</v>
      </c>
    </row>
    <row r="67" spans="1:26">
      <c r="A67" s="9">
        <v>65</v>
      </c>
      <c r="B67" s="9" t="s">
        <v>971</v>
      </c>
      <c r="C67" s="9" t="s">
        <v>980</v>
      </c>
      <c r="D67" s="9" t="str">
        <f t="shared" si="0"/>
        <v>structured metrics metamodel (smm) specification</v>
      </c>
      <c r="E67" s="9" t="s">
        <v>973</v>
      </c>
      <c r="F67" s="9">
        <v>2016</v>
      </c>
      <c r="G67" s="13" t="s">
        <v>981</v>
      </c>
      <c r="H67" s="18" t="s">
        <v>229</v>
      </c>
      <c r="I67" s="9" t="b">
        <v>1</v>
      </c>
      <c r="J67" s="9" t="b">
        <v>1</v>
      </c>
      <c r="K67" s="9" t="b">
        <v>1</v>
      </c>
      <c r="L67" s="9" t="b">
        <v>0</v>
      </c>
      <c r="M67" s="9" t="b">
        <v>0</v>
      </c>
      <c r="N67" s="9" t="b">
        <v>0</v>
      </c>
      <c r="O67" s="9" t="b">
        <v>0</v>
      </c>
      <c r="P67" s="9" t="b">
        <v>0</v>
      </c>
      <c r="Q67" s="9" t="b">
        <v>1</v>
      </c>
      <c r="R67" s="9" t="b">
        <v>0</v>
      </c>
      <c r="S67" s="9" t="b">
        <v>0</v>
      </c>
      <c r="T67" s="18" t="b">
        <f t="shared" si="2"/>
        <v>0</v>
      </c>
    </row>
    <row r="68" spans="1:26">
      <c r="A68" s="9">
        <v>66</v>
      </c>
      <c r="B68" s="9" t="s">
        <v>983</v>
      </c>
      <c r="C68" s="9" t="s">
        <v>984</v>
      </c>
      <c r="D68" s="9" t="str">
        <f t="shared" ref="D68:D140" si="3">TRIM(LOWER(C68))</f>
        <v>managing requirements uncertainty with partial models</v>
      </c>
      <c r="E68" s="9" t="s">
        <v>119</v>
      </c>
      <c r="F68" s="9">
        <v>2013</v>
      </c>
      <c r="G68" s="13" t="s">
        <v>985</v>
      </c>
      <c r="H68" s="18" t="s">
        <v>229</v>
      </c>
      <c r="I68" s="9" t="b">
        <v>1</v>
      </c>
      <c r="J68" s="9" t="b">
        <v>1</v>
      </c>
      <c r="K68" s="9" t="b">
        <v>1</v>
      </c>
      <c r="L68" s="9" t="b">
        <v>1</v>
      </c>
      <c r="M68" s="9" t="b">
        <v>0</v>
      </c>
      <c r="N68" s="9" t="b">
        <v>0</v>
      </c>
      <c r="O68" s="9" t="b">
        <v>0</v>
      </c>
      <c r="P68" s="9" t="b">
        <v>0</v>
      </c>
      <c r="Q68" s="9" t="b">
        <v>0</v>
      </c>
      <c r="R68" s="9" t="b">
        <v>0</v>
      </c>
      <c r="S68" s="9" t="b">
        <v>0</v>
      </c>
      <c r="T68" s="18" t="b">
        <f t="shared" si="2"/>
        <v>1</v>
      </c>
      <c r="U68" s="9" t="s">
        <v>17</v>
      </c>
      <c r="V68" s="9" t="s">
        <v>229</v>
      </c>
      <c r="W68" s="9" t="s">
        <v>229</v>
      </c>
      <c r="Y68" s="9" t="s">
        <v>204</v>
      </c>
      <c r="Z68" s="9" t="s">
        <v>204</v>
      </c>
    </row>
    <row r="69" spans="1:26">
      <c r="A69" s="9">
        <v>67</v>
      </c>
      <c r="B69" s="9" t="s">
        <v>986</v>
      </c>
      <c r="C69" s="9" t="s">
        <v>987</v>
      </c>
      <c r="D69" s="9" t="str">
        <f t="shared" si="3"/>
        <v>beyond mere logic – a vision of modeling languages for the 21st century</v>
      </c>
      <c r="E69" s="9" t="s">
        <v>988</v>
      </c>
      <c r="F69" s="9">
        <v>2015</v>
      </c>
      <c r="G69" s="13" t="s">
        <v>989</v>
      </c>
      <c r="H69" s="18" t="s">
        <v>229</v>
      </c>
      <c r="I69" s="9" t="b">
        <v>1</v>
      </c>
      <c r="J69" s="9" t="b">
        <v>1</v>
      </c>
      <c r="K69" s="9" t="b">
        <v>1</v>
      </c>
      <c r="L69" s="9" t="b">
        <v>0</v>
      </c>
      <c r="M69" s="9" t="b">
        <v>0</v>
      </c>
      <c r="N69" s="9" t="b">
        <v>1</v>
      </c>
      <c r="O69" s="9" t="b">
        <v>1</v>
      </c>
      <c r="P69" s="9" t="b">
        <v>0</v>
      </c>
      <c r="Q69" s="9" t="b">
        <v>0</v>
      </c>
      <c r="R69" s="9" t="b">
        <v>0</v>
      </c>
      <c r="S69" s="9" t="b">
        <v>0</v>
      </c>
      <c r="T69" s="18" t="b">
        <f t="shared" si="2"/>
        <v>0</v>
      </c>
    </row>
    <row r="70" spans="1:26">
      <c r="A70" s="9">
        <v>68</v>
      </c>
      <c r="B70" s="9" t="s">
        <v>990</v>
      </c>
      <c r="C70" s="9" t="s">
        <v>879</v>
      </c>
      <c r="D70" s="9" t="str">
        <f t="shared" si="3"/>
        <v>expressing measurement uncertainty in software models</v>
      </c>
      <c r="H70" s="18" t="s">
        <v>229</v>
      </c>
      <c r="I70" s="9" t="b">
        <v>1</v>
      </c>
      <c r="M70" s="9" t="b">
        <v>0</v>
      </c>
      <c r="S70" s="9" t="b">
        <v>1</v>
      </c>
      <c r="T70" s="18" t="b">
        <f t="shared" si="2"/>
        <v>0</v>
      </c>
    </row>
    <row r="71" spans="1:26">
      <c r="A71" s="9">
        <v>69</v>
      </c>
      <c r="B71" s="9" t="s">
        <v>991</v>
      </c>
      <c r="C71" s="9" t="s">
        <v>992</v>
      </c>
      <c r="D71" s="9" t="str">
        <f t="shared" si="3"/>
        <v>list of uncertainty propagation software</v>
      </c>
      <c r="E71" s="9" t="s">
        <v>991</v>
      </c>
      <c r="F71" s="9">
        <v>2018</v>
      </c>
      <c r="G71" s="13" t="s">
        <v>993</v>
      </c>
      <c r="H71" s="18" t="s">
        <v>229</v>
      </c>
      <c r="I71" s="9" t="b">
        <v>1</v>
      </c>
      <c r="J71" s="9" t="b">
        <v>1</v>
      </c>
      <c r="K71" s="9" t="b">
        <v>1</v>
      </c>
      <c r="L71" s="9" t="b">
        <v>1</v>
      </c>
      <c r="M71" s="9" t="b">
        <v>0</v>
      </c>
      <c r="N71" s="9" t="b">
        <v>0</v>
      </c>
      <c r="O71" s="9" t="b">
        <v>0</v>
      </c>
      <c r="P71" s="9" t="b">
        <v>0</v>
      </c>
      <c r="Q71" s="9" t="b">
        <v>1</v>
      </c>
      <c r="R71" s="9" t="b">
        <v>0</v>
      </c>
      <c r="S71" s="9" t="b">
        <v>0</v>
      </c>
      <c r="T71" s="18" t="b">
        <f t="shared" si="2"/>
        <v>0</v>
      </c>
    </row>
    <row r="72" spans="1:26">
      <c r="A72" s="9">
        <v>70</v>
      </c>
      <c r="B72" s="9" t="s">
        <v>994</v>
      </c>
      <c r="C72" s="9" t="s">
        <v>995</v>
      </c>
      <c r="D72" s="9" t="str">
        <f t="shared" si="3"/>
        <v>a modeling language for measurement uncertainty evaluation</v>
      </c>
      <c r="E72" s="9" t="s">
        <v>996</v>
      </c>
      <c r="F72" s="9">
        <v>2009</v>
      </c>
      <c r="G72" s="13" t="s">
        <v>997</v>
      </c>
      <c r="H72" s="18" t="s">
        <v>229</v>
      </c>
      <c r="I72" s="9" t="b">
        <v>1</v>
      </c>
      <c r="J72" s="9" t="b">
        <v>1</v>
      </c>
      <c r="K72" s="9" t="b">
        <v>1</v>
      </c>
      <c r="L72" s="9" t="b">
        <v>1</v>
      </c>
      <c r="M72" s="9" t="b">
        <v>0</v>
      </c>
      <c r="N72" s="9" t="b">
        <v>0</v>
      </c>
      <c r="O72" s="9" t="b">
        <v>1</v>
      </c>
      <c r="P72" s="9" t="b">
        <v>0</v>
      </c>
      <c r="Q72" s="9" t="b">
        <v>0</v>
      </c>
      <c r="R72" s="9" t="b">
        <v>0</v>
      </c>
      <c r="S72" s="9" t="b">
        <v>0</v>
      </c>
      <c r="T72" s="18" t="b">
        <f t="shared" si="2"/>
        <v>0</v>
      </c>
    </row>
    <row r="73" spans="1:26">
      <c r="A73" s="9">
        <v>71</v>
      </c>
      <c r="B73" s="9" t="s">
        <v>998</v>
      </c>
      <c r="C73" s="9" t="s">
        <v>901</v>
      </c>
      <c r="D73" s="9" t="str">
        <f t="shared" si="3"/>
        <v>uncertainty-wise cyber-physical system test modeling</v>
      </c>
      <c r="E73" s="9" t="s">
        <v>804</v>
      </c>
      <c r="F73" s="9">
        <v>2017</v>
      </c>
      <c r="H73" s="18" t="s">
        <v>229</v>
      </c>
      <c r="I73" s="9" t="b">
        <v>1</v>
      </c>
      <c r="M73" s="9" t="b">
        <v>0</v>
      </c>
      <c r="S73" s="9" t="b">
        <v>1</v>
      </c>
      <c r="T73" s="18" t="b">
        <f t="shared" si="2"/>
        <v>0</v>
      </c>
    </row>
    <row r="74" spans="1:26">
      <c r="A74" s="9">
        <v>72</v>
      </c>
      <c r="B74" s="9" t="s">
        <v>999</v>
      </c>
      <c r="C74" s="21" t="s">
        <v>1000</v>
      </c>
      <c r="D74" s="9" t="str">
        <f t="shared" si="3"/>
        <v>understanding uncertainty in cyber-physical systems: a conceptual model</v>
      </c>
      <c r="E74" s="9" t="s">
        <v>775</v>
      </c>
      <c r="F74" s="9">
        <v>2016</v>
      </c>
      <c r="G74" s="13" t="s">
        <v>1001</v>
      </c>
      <c r="H74" s="18" t="s">
        <v>229</v>
      </c>
      <c r="I74" s="9" t="b">
        <v>1</v>
      </c>
      <c r="J74" s="9" t="b">
        <v>1</v>
      </c>
      <c r="K74" s="9" t="b">
        <v>1</v>
      </c>
      <c r="L74" s="9" t="b">
        <v>1</v>
      </c>
      <c r="M74" s="9" t="b">
        <v>0</v>
      </c>
      <c r="N74" s="9" t="b">
        <v>0</v>
      </c>
      <c r="O74" s="9" t="b">
        <v>0</v>
      </c>
      <c r="P74" s="9" t="b">
        <v>0</v>
      </c>
      <c r="Q74" s="9" t="b">
        <v>0</v>
      </c>
      <c r="R74" s="9" t="b">
        <v>0</v>
      </c>
      <c r="S74" s="9" t="b">
        <v>0</v>
      </c>
      <c r="T74" s="18" t="b">
        <f t="shared" si="2"/>
        <v>1</v>
      </c>
      <c r="U74" s="9" t="s">
        <v>17</v>
      </c>
      <c r="V74" s="9" t="s">
        <v>17</v>
      </c>
      <c r="W74" s="9" t="s">
        <v>229</v>
      </c>
      <c r="Y74" s="9" t="s">
        <v>204</v>
      </c>
      <c r="Z74" s="9" t="s">
        <v>204</v>
      </c>
    </row>
    <row r="75" spans="1:26">
      <c r="A75" s="9">
        <v>73</v>
      </c>
      <c r="B75" s="9" t="s">
        <v>1002</v>
      </c>
      <c r="C75" s="18" t="s">
        <v>1268</v>
      </c>
      <c r="D75" s="9" t="str">
        <f t="shared" si="3"/>
        <v>international vocabulary of metrology – basic and general concepts and associated terms (vim)</v>
      </c>
      <c r="E75" s="9" t="s">
        <v>846</v>
      </c>
      <c r="F75" s="9">
        <v>2008</v>
      </c>
      <c r="G75" s="13" t="s">
        <v>1003</v>
      </c>
      <c r="H75" s="18" t="s">
        <v>229</v>
      </c>
      <c r="I75" s="9" t="b">
        <v>1</v>
      </c>
      <c r="J75" s="9" t="b">
        <v>1</v>
      </c>
      <c r="K75" s="9" t="b">
        <v>1</v>
      </c>
      <c r="L75" s="9" t="b">
        <v>1</v>
      </c>
      <c r="M75" s="9" t="b">
        <v>0</v>
      </c>
      <c r="N75" s="9" t="b">
        <v>0</v>
      </c>
      <c r="O75" s="9" t="b">
        <v>0</v>
      </c>
      <c r="P75" s="9" t="b">
        <v>0</v>
      </c>
      <c r="Q75" s="9" t="b">
        <v>1</v>
      </c>
      <c r="R75" s="9" t="b">
        <v>0</v>
      </c>
      <c r="S75" s="9" t="b">
        <v>0</v>
      </c>
      <c r="T75" s="18" t="b">
        <f t="shared" si="2"/>
        <v>0</v>
      </c>
    </row>
    <row r="76" spans="1:26">
      <c r="A76" s="18">
        <v>74</v>
      </c>
      <c r="B76" s="9" t="s">
        <v>1004</v>
      </c>
      <c r="C76" s="9" t="s">
        <v>1005</v>
      </c>
      <c r="D76" s="18" t="str">
        <f t="shared" si="3"/>
        <v>the management of probabilistic data</v>
      </c>
      <c r="E76" s="9" t="s">
        <v>1006</v>
      </c>
      <c r="F76" s="9">
        <v>1992</v>
      </c>
      <c r="G76" s="13" t="s">
        <v>1007</v>
      </c>
      <c r="H76" s="9" t="s">
        <v>229</v>
      </c>
      <c r="I76" s="9" t="b">
        <v>1</v>
      </c>
      <c r="J76" s="9" t="b">
        <v>1</v>
      </c>
      <c r="K76" s="9" t="b">
        <v>1</v>
      </c>
      <c r="L76" s="9" t="b">
        <v>1</v>
      </c>
      <c r="M76" s="9" t="b">
        <v>0</v>
      </c>
      <c r="N76" s="9" t="b">
        <v>0</v>
      </c>
      <c r="O76" s="9" t="b">
        <v>0</v>
      </c>
      <c r="P76" s="9" t="b">
        <v>0</v>
      </c>
      <c r="Q76" s="9" t="b">
        <v>0</v>
      </c>
      <c r="R76" s="9" t="b">
        <v>0</v>
      </c>
      <c r="S76" s="9" t="b">
        <v>0</v>
      </c>
      <c r="T76" s="9" t="b">
        <f t="shared" si="2"/>
        <v>1</v>
      </c>
      <c r="U76" s="9" t="s">
        <v>17</v>
      </c>
      <c r="V76" s="9" t="s">
        <v>17</v>
      </c>
      <c r="W76" s="9" t="s">
        <v>229</v>
      </c>
      <c r="Y76" s="9" t="s">
        <v>204</v>
      </c>
      <c r="Z76" s="9" t="s">
        <v>204</v>
      </c>
    </row>
    <row r="77" spans="1:26">
      <c r="A77" s="18">
        <v>75</v>
      </c>
      <c r="B77" s="9" t="s">
        <v>1008</v>
      </c>
      <c r="C77" s="9" t="s">
        <v>1009</v>
      </c>
      <c r="D77" s="18" t="str">
        <f t="shared" si="3"/>
        <v>uldbs: databases with uncertainty and lineage</v>
      </c>
      <c r="E77" s="9" t="s">
        <v>1010</v>
      </c>
      <c r="F77" s="9">
        <v>2006</v>
      </c>
      <c r="G77" s="13" t="s">
        <v>1011</v>
      </c>
      <c r="H77" s="18" t="s">
        <v>229</v>
      </c>
      <c r="I77" s="9" t="b">
        <v>1</v>
      </c>
      <c r="J77" s="9" t="b">
        <v>1</v>
      </c>
      <c r="K77" s="9" t="b">
        <v>1</v>
      </c>
      <c r="L77" s="9" t="b">
        <v>1</v>
      </c>
      <c r="M77" s="9" t="b">
        <v>0</v>
      </c>
      <c r="N77" s="9" t="b">
        <v>0</v>
      </c>
      <c r="O77" s="9" t="b">
        <v>0</v>
      </c>
      <c r="P77" s="9" t="b">
        <v>0</v>
      </c>
      <c r="Q77" s="9" t="b">
        <v>0</v>
      </c>
      <c r="R77" s="9" t="b">
        <v>0</v>
      </c>
      <c r="S77" s="9" t="b">
        <v>0</v>
      </c>
      <c r="T77" s="9" t="b">
        <f t="shared" si="2"/>
        <v>1</v>
      </c>
      <c r="U77" s="9" t="s">
        <v>17</v>
      </c>
      <c r="V77" s="9" t="s">
        <v>17</v>
      </c>
      <c r="W77" s="9" t="s">
        <v>229</v>
      </c>
      <c r="Y77" s="9" t="s">
        <v>204</v>
      </c>
      <c r="Z77" s="9" t="s">
        <v>204</v>
      </c>
    </row>
    <row r="78" spans="1:26">
      <c r="A78" s="18">
        <v>76</v>
      </c>
      <c r="B78" s="9" t="s">
        <v>1012</v>
      </c>
      <c r="C78" s="9" t="s">
        <v>1013</v>
      </c>
      <c r="D78" s="18" t="str">
        <f t="shared" si="3"/>
        <v>winning ways for your mathematical plays</v>
      </c>
      <c r="E78" s="9" t="s">
        <v>1014</v>
      </c>
      <c r="F78" s="9">
        <v>2004</v>
      </c>
      <c r="G78" s="13" t="s">
        <v>1015</v>
      </c>
      <c r="H78" s="18" t="s">
        <v>229</v>
      </c>
      <c r="I78" s="9" t="b">
        <v>1</v>
      </c>
      <c r="J78" s="9" t="b">
        <v>1</v>
      </c>
      <c r="K78" s="9" t="b">
        <v>1</v>
      </c>
      <c r="L78" s="9" t="b">
        <v>0</v>
      </c>
      <c r="M78" s="9" t="b">
        <v>0</v>
      </c>
      <c r="N78" s="9" t="b">
        <v>0</v>
      </c>
      <c r="O78" s="9" t="b">
        <v>0</v>
      </c>
      <c r="P78" s="9" t="b">
        <v>0</v>
      </c>
      <c r="Q78" s="9" t="b">
        <v>1</v>
      </c>
      <c r="R78" s="9" t="b">
        <v>0</v>
      </c>
      <c r="S78" s="9" t="b">
        <v>0</v>
      </c>
      <c r="T78" s="9" t="b">
        <f t="shared" si="2"/>
        <v>0</v>
      </c>
    </row>
    <row r="79" spans="1:26">
      <c r="A79" s="18">
        <v>77</v>
      </c>
      <c r="B79" s="9" t="s">
        <v>1016</v>
      </c>
      <c r="C79" s="9" t="s">
        <v>1017</v>
      </c>
      <c r="D79" s="18" t="str">
        <f t="shared" si="3"/>
        <v>a type theory for probability density functions</v>
      </c>
      <c r="E79" s="9" t="s">
        <v>1018</v>
      </c>
      <c r="F79" s="9">
        <v>2012</v>
      </c>
      <c r="G79" s="13" t="s">
        <v>1019</v>
      </c>
      <c r="H79" s="18" t="s">
        <v>229</v>
      </c>
      <c r="I79" s="9" t="b">
        <v>1</v>
      </c>
      <c r="J79" s="9" t="b">
        <v>1</v>
      </c>
      <c r="K79" s="9" t="b">
        <v>1</v>
      </c>
      <c r="L79" s="9" t="b">
        <v>1</v>
      </c>
      <c r="M79" s="9" t="b">
        <v>0</v>
      </c>
      <c r="N79" s="9" t="b">
        <v>0</v>
      </c>
      <c r="O79" s="9" t="b">
        <v>0</v>
      </c>
      <c r="P79" s="9" t="b">
        <v>0</v>
      </c>
      <c r="Q79" s="9" t="b">
        <v>0</v>
      </c>
      <c r="R79" s="9" t="b">
        <v>0</v>
      </c>
      <c r="S79" s="9" t="b">
        <v>0</v>
      </c>
      <c r="T79" s="9" t="b">
        <f t="shared" si="2"/>
        <v>1</v>
      </c>
      <c r="U79" s="9" t="s">
        <v>17</v>
      </c>
      <c r="V79" s="9" t="s">
        <v>17</v>
      </c>
      <c r="W79" s="9" t="s">
        <v>17</v>
      </c>
      <c r="Y79" s="9" t="s">
        <v>204</v>
      </c>
      <c r="Z79" s="9" t="s">
        <v>204</v>
      </c>
    </row>
    <row r="80" spans="1:26">
      <c r="A80" s="18">
        <v>78</v>
      </c>
      <c r="B80" s="9" t="s">
        <v>1020</v>
      </c>
      <c r="C80" s="9" t="s">
        <v>1021</v>
      </c>
      <c r="D80" s="18" t="str">
        <f t="shared" si="3"/>
        <v>pattern recognition and machine learning</v>
      </c>
      <c r="E80" s="9" t="s">
        <v>558</v>
      </c>
      <c r="F80" s="9">
        <v>2006</v>
      </c>
      <c r="G80" s="13" t="s">
        <v>1022</v>
      </c>
      <c r="H80" s="18" t="s">
        <v>229</v>
      </c>
      <c r="I80" s="9" t="b">
        <v>1</v>
      </c>
      <c r="J80" s="9" t="b">
        <v>1</v>
      </c>
      <c r="K80" s="9" t="b">
        <v>1</v>
      </c>
      <c r="L80" s="9" t="b">
        <v>1</v>
      </c>
      <c r="M80" s="9" t="b">
        <v>0</v>
      </c>
      <c r="N80" s="9" t="b">
        <v>0</v>
      </c>
      <c r="O80" s="9" t="b">
        <v>0</v>
      </c>
      <c r="P80" s="9" t="b">
        <v>0</v>
      </c>
      <c r="Q80" s="9" t="b">
        <v>1</v>
      </c>
      <c r="R80" s="9" t="b">
        <v>0</v>
      </c>
      <c r="S80" s="9" t="b">
        <v>0</v>
      </c>
      <c r="T80" s="9" t="b">
        <f t="shared" si="2"/>
        <v>0</v>
      </c>
    </row>
    <row r="81" spans="1:26">
      <c r="A81" s="18">
        <v>79</v>
      </c>
      <c r="B81" s="9" t="s">
        <v>1023</v>
      </c>
      <c r="C81" s="9" t="s">
        <v>1024</v>
      </c>
      <c r="D81" s="18" t="str">
        <f t="shared" si="3"/>
        <v>measure transformer semantics for bayesian machine learning</v>
      </c>
      <c r="E81" s="9" t="s">
        <v>1025</v>
      </c>
      <c r="F81" s="9">
        <v>2011</v>
      </c>
      <c r="H81" s="18" t="s">
        <v>229</v>
      </c>
      <c r="I81" s="9" t="b">
        <v>1</v>
      </c>
      <c r="M81" s="9" t="b">
        <v>0</v>
      </c>
      <c r="S81" s="9" t="b">
        <v>1</v>
      </c>
      <c r="T81" s="19" t="b">
        <f t="shared" si="2"/>
        <v>0</v>
      </c>
    </row>
    <row r="82" spans="1:26">
      <c r="A82" s="18">
        <v>80</v>
      </c>
      <c r="B82" s="9" t="s">
        <v>1026</v>
      </c>
      <c r="C82" s="9" t="s">
        <v>782</v>
      </c>
      <c r="D82" s="18" t="str">
        <f t="shared" si="3"/>
        <v>abstractions and techniques for programming with uncertain data</v>
      </c>
      <c r="H82" s="18" t="s">
        <v>229</v>
      </c>
      <c r="I82" s="9" t="b">
        <v>1</v>
      </c>
      <c r="M82" s="9" t="b">
        <v>0</v>
      </c>
      <c r="S82" s="9" t="b">
        <v>1</v>
      </c>
      <c r="T82" s="9" t="b">
        <f t="shared" si="2"/>
        <v>0</v>
      </c>
    </row>
    <row r="83" spans="1:26">
      <c r="A83" s="18">
        <v>81</v>
      </c>
      <c r="B83" s="9" t="s">
        <v>1027</v>
      </c>
      <c r="C83" s="9" t="s">
        <v>1028</v>
      </c>
      <c r="D83" s="18" t="str">
        <f t="shared" si="3"/>
        <v>a note on the generation of random normal deviates</v>
      </c>
      <c r="E83" s="9" t="s">
        <v>1029</v>
      </c>
      <c r="F83" s="9">
        <v>1958</v>
      </c>
      <c r="G83" s="13" t="s">
        <v>1030</v>
      </c>
      <c r="H83" s="18" t="s">
        <v>229</v>
      </c>
      <c r="I83" s="9" t="b">
        <v>1</v>
      </c>
      <c r="J83" s="9" t="b">
        <v>1</v>
      </c>
      <c r="K83" s="9" t="b">
        <v>1</v>
      </c>
      <c r="L83" s="9" t="b">
        <v>1</v>
      </c>
      <c r="M83" s="9" t="b">
        <v>0</v>
      </c>
      <c r="N83" s="9" t="b">
        <v>1</v>
      </c>
      <c r="O83" s="9" t="b">
        <v>0</v>
      </c>
      <c r="P83" s="9" t="b">
        <v>0</v>
      </c>
      <c r="Q83" s="9" t="b">
        <v>1</v>
      </c>
      <c r="R83" s="9" t="b">
        <v>0</v>
      </c>
      <c r="S83" s="9" t="b">
        <v>0</v>
      </c>
      <c r="T83" s="19" t="b">
        <f t="shared" si="2"/>
        <v>0</v>
      </c>
    </row>
    <row r="84" spans="1:26">
      <c r="A84" s="18">
        <v>82</v>
      </c>
      <c r="B84" s="9" t="s">
        <v>1031</v>
      </c>
      <c r="C84" s="9" t="s">
        <v>1032</v>
      </c>
      <c r="D84" s="18" t="str">
        <f t="shared" si="3"/>
        <v>verifying quantitative reliability of programs that execute on unreliable hardware</v>
      </c>
      <c r="E84" s="9" t="s">
        <v>844</v>
      </c>
      <c r="F84" s="9">
        <v>2013</v>
      </c>
      <c r="G84" s="13" t="s">
        <v>1033</v>
      </c>
      <c r="H84" s="18" t="s">
        <v>229</v>
      </c>
      <c r="I84" s="9" t="b">
        <v>1</v>
      </c>
      <c r="J84" s="9" t="b">
        <v>1</v>
      </c>
      <c r="K84" s="9" t="b">
        <v>1</v>
      </c>
      <c r="L84" s="9" t="b">
        <v>1</v>
      </c>
      <c r="M84" s="9" t="b">
        <v>0</v>
      </c>
      <c r="N84" s="9" t="b">
        <v>0</v>
      </c>
      <c r="O84" s="9" t="b">
        <v>0</v>
      </c>
      <c r="P84" s="9" t="b">
        <v>0</v>
      </c>
      <c r="Q84" s="9" t="b">
        <v>0</v>
      </c>
      <c r="R84" s="9" t="b">
        <v>0</v>
      </c>
      <c r="S84" s="9" t="b">
        <v>0</v>
      </c>
      <c r="T84" s="9" t="b">
        <f t="shared" si="2"/>
        <v>1</v>
      </c>
      <c r="U84" s="9" t="s">
        <v>225</v>
      </c>
      <c r="V84" s="9" t="s">
        <v>225</v>
      </c>
      <c r="W84" s="9" t="s">
        <v>229</v>
      </c>
      <c r="Y84" s="9" t="s">
        <v>204</v>
      </c>
      <c r="Z84" s="9" t="s">
        <v>204</v>
      </c>
    </row>
    <row r="85" spans="1:26">
      <c r="A85" s="18">
        <v>83</v>
      </c>
      <c r="B85" s="9" t="s">
        <v>1034</v>
      </c>
      <c r="C85" s="9" t="s">
        <v>1035</v>
      </c>
      <c r="D85" s="18" t="str">
        <f t="shared" si="3"/>
        <v>efficiently sampling probabilistic programs via program analysis</v>
      </c>
      <c r="E85" s="9" t="s">
        <v>1036</v>
      </c>
      <c r="F85" s="9">
        <v>2013</v>
      </c>
      <c r="G85" s="13" t="s">
        <v>1037</v>
      </c>
      <c r="H85" s="18" t="s">
        <v>229</v>
      </c>
      <c r="I85" s="9" t="b">
        <v>1</v>
      </c>
      <c r="J85" s="9" t="b">
        <v>1</v>
      </c>
      <c r="K85" s="9" t="b">
        <v>1</v>
      </c>
      <c r="L85" s="9" t="b">
        <v>1</v>
      </c>
      <c r="M85" s="9" t="b">
        <v>0</v>
      </c>
      <c r="N85" s="9" t="b">
        <v>0</v>
      </c>
      <c r="O85" s="9" t="b">
        <v>0</v>
      </c>
      <c r="P85" s="9" t="b">
        <v>0</v>
      </c>
      <c r="Q85" s="9" t="b">
        <v>0</v>
      </c>
      <c r="R85" s="9" t="b">
        <v>0</v>
      </c>
      <c r="S85" s="9" t="b">
        <v>0</v>
      </c>
      <c r="T85" s="9" t="b">
        <f t="shared" si="2"/>
        <v>1</v>
      </c>
      <c r="U85" s="9" t="s">
        <v>17</v>
      </c>
      <c r="V85" s="9" t="s">
        <v>17</v>
      </c>
      <c r="W85" s="9" t="s">
        <v>225</v>
      </c>
      <c r="Y85" s="9" t="s">
        <v>204</v>
      </c>
      <c r="Z85" s="9" t="s">
        <v>204</v>
      </c>
    </row>
    <row r="86" spans="1:26">
      <c r="A86" s="18">
        <v>84</v>
      </c>
      <c r="B86" s="9" t="s">
        <v>1038</v>
      </c>
      <c r="C86" s="9" t="s">
        <v>1039</v>
      </c>
      <c r="D86" s="18" t="str">
        <f t="shared" si="3"/>
        <v>management of probabilistic data: foundations and challenges</v>
      </c>
      <c r="E86" s="9" t="s">
        <v>1040</v>
      </c>
      <c r="F86" s="9">
        <v>2007</v>
      </c>
      <c r="G86" s="13" t="s">
        <v>1041</v>
      </c>
      <c r="H86" s="18" t="s">
        <v>229</v>
      </c>
      <c r="I86" s="9" t="b">
        <v>1</v>
      </c>
      <c r="J86" s="9" t="b">
        <v>1</v>
      </c>
      <c r="K86" s="9" t="b">
        <v>1</v>
      </c>
      <c r="L86" s="9" t="b">
        <v>1</v>
      </c>
      <c r="M86" s="9" t="b">
        <v>0</v>
      </c>
      <c r="N86" s="9" t="b">
        <v>0</v>
      </c>
      <c r="O86" s="9" t="b">
        <v>0</v>
      </c>
      <c r="P86" s="9" t="b">
        <v>1</v>
      </c>
      <c r="Q86" s="9" t="b">
        <v>0</v>
      </c>
      <c r="R86" s="9" t="b">
        <v>0</v>
      </c>
      <c r="S86" s="9" t="b">
        <v>0</v>
      </c>
      <c r="T86" s="9" t="b">
        <f t="shared" si="2"/>
        <v>0</v>
      </c>
    </row>
    <row r="87" spans="1:26">
      <c r="A87" s="18">
        <v>85</v>
      </c>
      <c r="B87" s="9" t="s">
        <v>1042</v>
      </c>
      <c r="C87" s="9" t="s">
        <v>1043</v>
      </c>
      <c r="D87" s="18" t="str">
        <f t="shared" si="3"/>
        <v>neural acceleration for general-purpose approximate programs</v>
      </c>
      <c r="E87" s="9" t="s">
        <v>1044</v>
      </c>
      <c r="F87" s="9">
        <v>2012</v>
      </c>
      <c r="G87" s="13" t="s">
        <v>1045</v>
      </c>
      <c r="H87" s="18" t="s">
        <v>229</v>
      </c>
      <c r="I87" s="9" t="b">
        <v>1</v>
      </c>
      <c r="J87" s="9" t="b">
        <v>1</v>
      </c>
      <c r="K87" s="9" t="b">
        <v>1</v>
      </c>
      <c r="L87" s="9" t="b">
        <v>0</v>
      </c>
      <c r="M87" s="9" t="b">
        <v>0</v>
      </c>
      <c r="N87" s="9" t="b">
        <v>0</v>
      </c>
      <c r="O87" s="9" t="b">
        <v>0</v>
      </c>
      <c r="P87" s="9" t="b">
        <v>0</v>
      </c>
      <c r="Q87" s="9" t="b">
        <v>0</v>
      </c>
      <c r="R87" s="9" t="b">
        <v>0</v>
      </c>
      <c r="S87" s="9" t="b">
        <v>0</v>
      </c>
      <c r="T87" s="9" t="b">
        <f t="shared" si="2"/>
        <v>0</v>
      </c>
    </row>
    <row r="88" spans="1:26">
      <c r="A88" s="18">
        <v>86</v>
      </c>
      <c r="B88" s="9" t="s">
        <v>1046</v>
      </c>
      <c r="C88" s="9" t="s">
        <v>1047</v>
      </c>
      <c r="D88" s="18" t="str">
        <f t="shared" si="3"/>
        <v>a language and program for complex bayesian modelling</v>
      </c>
      <c r="E88" s="9" t="s">
        <v>794</v>
      </c>
      <c r="F88" s="9">
        <v>1994</v>
      </c>
      <c r="G88" s="13" t="s">
        <v>1048</v>
      </c>
      <c r="H88" s="18" t="s">
        <v>229</v>
      </c>
      <c r="I88" s="9" t="b">
        <v>1</v>
      </c>
      <c r="J88" s="9" t="b">
        <v>1</v>
      </c>
      <c r="K88" s="9" t="b">
        <v>1</v>
      </c>
      <c r="L88" s="9" t="b">
        <v>0</v>
      </c>
      <c r="M88" s="9" t="b">
        <v>0</v>
      </c>
      <c r="N88" s="9" t="b">
        <v>0</v>
      </c>
      <c r="O88" s="9" t="b">
        <v>0</v>
      </c>
      <c r="P88" s="9" t="b">
        <v>0</v>
      </c>
      <c r="Q88" s="9" t="b">
        <v>0</v>
      </c>
      <c r="R88" s="9" t="b">
        <v>0</v>
      </c>
      <c r="S88" s="9" t="b">
        <v>0</v>
      </c>
      <c r="T88" s="9" t="b">
        <f t="shared" si="2"/>
        <v>0</v>
      </c>
    </row>
    <row r="89" spans="1:26">
      <c r="A89" s="18">
        <v>87</v>
      </c>
      <c r="B89" s="9" t="s">
        <v>1049</v>
      </c>
      <c r="C89" s="9" t="s">
        <v>1050</v>
      </c>
      <c r="D89" s="18" t="str">
        <f t="shared" si="3"/>
        <v>a categorical approach to probability theory</v>
      </c>
      <c r="E89" s="9" t="s">
        <v>1051</v>
      </c>
      <c r="F89" s="9">
        <v>1982</v>
      </c>
      <c r="G89" s="13" t="s">
        <v>1052</v>
      </c>
      <c r="H89" s="18" t="s">
        <v>229</v>
      </c>
      <c r="I89" s="9" t="b">
        <v>1</v>
      </c>
      <c r="J89" s="9" t="b">
        <v>1</v>
      </c>
      <c r="K89" s="9" t="b">
        <v>1</v>
      </c>
      <c r="L89" s="9" t="b">
        <v>0</v>
      </c>
      <c r="M89" s="9" t="b">
        <v>0</v>
      </c>
      <c r="N89" s="9" t="b">
        <v>0</v>
      </c>
      <c r="O89" s="9" t="b">
        <v>0</v>
      </c>
      <c r="P89" s="9" t="b">
        <v>0</v>
      </c>
      <c r="Q89" s="9" t="b">
        <v>0</v>
      </c>
      <c r="R89" s="9" t="b">
        <v>0</v>
      </c>
      <c r="S89" s="9" t="b">
        <v>0</v>
      </c>
      <c r="T89" s="9" t="b">
        <f t="shared" si="2"/>
        <v>0</v>
      </c>
    </row>
    <row r="90" spans="1:26">
      <c r="A90" s="18">
        <v>88</v>
      </c>
      <c r="B90" s="9" t="s">
        <v>1053</v>
      </c>
      <c r="C90" s="9" t="s">
        <v>1054</v>
      </c>
      <c r="D90" s="18" t="str">
        <f t="shared" si="3"/>
        <v>church: a language for generative models</v>
      </c>
      <c r="E90" s="9" t="s">
        <v>1055</v>
      </c>
      <c r="F90" s="9">
        <v>2008</v>
      </c>
      <c r="G90" s="13" t="s">
        <v>1056</v>
      </c>
      <c r="H90" s="18" t="s">
        <v>229</v>
      </c>
      <c r="I90" s="9" t="b">
        <v>1</v>
      </c>
      <c r="J90" s="9" t="b">
        <v>1</v>
      </c>
      <c r="K90" s="9" t="b">
        <v>1</v>
      </c>
      <c r="L90" s="9" t="b">
        <v>1</v>
      </c>
      <c r="M90" s="9" t="b">
        <v>0</v>
      </c>
      <c r="N90" s="9" t="b">
        <v>0</v>
      </c>
      <c r="O90" s="9" t="b">
        <v>0</v>
      </c>
      <c r="P90" s="9" t="b">
        <v>0</v>
      </c>
      <c r="Q90" s="9" t="b">
        <v>1</v>
      </c>
      <c r="R90" s="9" t="b">
        <v>0</v>
      </c>
      <c r="S90" s="9" t="b">
        <v>0</v>
      </c>
      <c r="T90" s="9" t="b">
        <f t="shared" si="2"/>
        <v>0</v>
      </c>
    </row>
    <row r="91" spans="1:26">
      <c r="A91" s="18">
        <v>89</v>
      </c>
      <c r="B91" s="9" t="s">
        <v>1057</v>
      </c>
      <c r="C91" s="9" t="s">
        <v>1058</v>
      </c>
      <c r="D91" s="18" t="str">
        <f t="shared" si="3"/>
        <v>arithmetic operations on independent random variables: a numerical approach</v>
      </c>
      <c r="E91" s="9" t="s">
        <v>1059</v>
      </c>
      <c r="F91" s="9">
        <v>2012</v>
      </c>
      <c r="G91" s="13" t="s">
        <v>1060</v>
      </c>
      <c r="H91" s="18" t="s">
        <v>229</v>
      </c>
      <c r="I91" s="9" t="b">
        <v>1</v>
      </c>
      <c r="J91" s="9" t="b">
        <v>1</v>
      </c>
      <c r="K91" s="9" t="b">
        <v>1</v>
      </c>
      <c r="L91" s="9" t="b">
        <v>1</v>
      </c>
      <c r="M91" s="9" t="b">
        <v>0</v>
      </c>
      <c r="N91" s="9" t="b">
        <v>0</v>
      </c>
      <c r="O91" s="9" t="b">
        <v>0</v>
      </c>
      <c r="P91" s="9" t="b">
        <v>0</v>
      </c>
      <c r="Q91" s="9" t="b">
        <v>0</v>
      </c>
      <c r="R91" s="9" t="b">
        <v>0</v>
      </c>
      <c r="S91" s="9" t="b">
        <v>0</v>
      </c>
      <c r="T91" s="9" t="b">
        <f t="shared" si="2"/>
        <v>1</v>
      </c>
      <c r="U91" s="9" t="s">
        <v>229</v>
      </c>
      <c r="V91" s="9" t="s">
        <v>229</v>
      </c>
      <c r="W91" s="9" t="s">
        <v>225</v>
      </c>
      <c r="Y91" s="9" t="s">
        <v>204</v>
      </c>
      <c r="Z91" s="9" t="s">
        <v>204</v>
      </c>
    </row>
    <row r="92" spans="1:26">
      <c r="A92" s="18">
        <v>90</v>
      </c>
      <c r="B92" s="9" t="s">
        <v>1061</v>
      </c>
      <c r="C92" s="9" t="s">
        <v>1062</v>
      </c>
      <c r="D92" s="18" t="str">
        <f t="shared" si="3"/>
        <v>group sequential methods with applications to clinical trials</v>
      </c>
      <c r="E92" s="9" t="s">
        <v>1063</v>
      </c>
      <c r="F92" s="9">
        <v>2000</v>
      </c>
      <c r="G92" s="13" t="s">
        <v>1064</v>
      </c>
      <c r="H92" s="18" t="s">
        <v>229</v>
      </c>
      <c r="I92" s="9" t="b">
        <v>1</v>
      </c>
      <c r="J92" s="9" t="b">
        <v>1</v>
      </c>
      <c r="K92" s="9" t="b">
        <v>1</v>
      </c>
      <c r="L92" s="9" t="b">
        <v>1</v>
      </c>
      <c r="M92" s="9" t="b">
        <v>0</v>
      </c>
      <c r="N92" s="9" t="b">
        <v>0</v>
      </c>
      <c r="O92" s="9" t="b">
        <v>0</v>
      </c>
      <c r="P92" s="9" t="b">
        <v>0</v>
      </c>
      <c r="Q92" s="9" t="b">
        <v>1</v>
      </c>
      <c r="R92" s="9" t="b">
        <v>0</v>
      </c>
      <c r="S92" s="9" t="b">
        <v>0</v>
      </c>
      <c r="T92" s="9" t="b">
        <f t="shared" si="2"/>
        <v>0</v>
      </c>
    </row>
    <row r="93" spans="1:26">
      <c r="A93" s="18">
        <v>91</v>
      </c>
      <c r="B93" s="9" t="s">
        <v>1065</v>
      </c>
      <c r="C93" s="9" t="s">
        <v>1066</v>
      </c>
      <c r="D93" s="18" t="str">
        <f t="shared" si="3"/>
        <v>making it easier to build and maintain big-data analytics</v>
      </c>
      <c r="E93" s="9" t="s">
        <v>744</v>
      </c>
      <c r="F93" s="9">
        <v>2013</v>
      </c>
      <c r="G93" s="13" t="s">
        <v>1067</v>
      </c>
      <c r="H93" s="18" t="s">
        <v>229</v>
      </c>
      <c r="I93" s="9" t="b">
        <v>1</v>
      </c>
      <c r="J93" s="9" t="b">
        <v>1</v>
      </c>
      <c r="K93" s="9" t="b">
        <v>1</v>
      </c>
      <c r="L93" s="9" t="b">
        <v>0</v>
      </c>
      <c r="M93" s="9" t="b">
        <v>0</v>
      </c>
      <c r="N93" s="9" t="b">
        <v>0</v>
      </c>
      <c r="O93" s="9" t="b">
        <v>0</v>
      </c>
      <c r="P93" s="9" t="b">
        <v>0</v>
      </c>
      <c r="Q93" s="9" t="b">
        <v>0</v>
      </c>
      <c r="R93" s="9" t="b">
        <v>0</v>
      </c>
      <c r="S93" s="9" t="b">
        <v>0</v>
      </c>
      <c r="T93" s="9" t="b">
        <f t="shared" si="2"/>
        <v>0</v>
      </c>
    </row>
    <row r="94" spans="1:26">
      <c r="A94" s="18">
        <v>92</v>
      </c>
      <c r="B94" s="9" t="s">
        <v>1068</v>
      </c>
      <c r="C94" s="9" t="s">
        <v>1069</v>
      </c>
      <c r="D94" s="18" t="str">
        <f t="shared" si="3"/>
        <v>interval analysis</v>
      </c>
      <c r="E94" s="9" t="s">
        <v>1070</v>
      </c>
      <c r="F94" s="9">
        <v>1966</v>
      </c>
      <c r="G94" s="13" t="s">
        <v>1071</v>
      </c>
      <c r="H94" s="18" t="s">
        <v>229</v>
      </c>
      <c r="I94" s="9" t="b">
        <v>1</v>
      </c>
      <c r="J94" s="9" t="b">
        <v>1</v>
      </c>
      <c r="K94" s="9" t="b">
        <v>1</v>
      </c>
      <c r="L94" s="9" t="b">
        <v>1</v>
      </c>
      <c r="M94" s="9" t="b">
        <v>0</v>
      </c>
      <c r="N94" s="9" t="b">
        <v>0</v>
      </c>
      <c r="O94" s="9" t="b">
        <v>0</v>
      </c>
      <c r="P94" s="9" t="b">
        <v>0</v>
      </c>
      <c r="Q94" s="9" t="b">
        <v>1</v>
      </c>
      <c r="R94" s="9" t="b">
        <v>0</v>
      </c>
      <c r="S94" s="9" t="b">
        <v>0</v>
      </c>
      <c r="T94" s="9" t="b">
        <f t="shared" si="2"/>
        <v>0</v>
      </c>
    </row>
    <row r="95" spans="1:26">
      <c r="A95" s="18">
        <v>93</v>
      </c>
      <c r="B95" s="9" t="s">
        <v>1072</v>
      </c>
      <c r="C95" s="9" t="s">
        <v>1073</v>
      </c>
      <c r="D95" s="18" t="str">
        <f t="shared" si="3"/>
        <v>bayesian learning for neural networks</v>
      </c>
      <c r="E95" s="9" t="s">
        <v>1074</v>
      </c>
      <c r="F95" s="9">
        <v>1994</v>
      </c>
      <c r="G95" s="13" t="s">
        <v>1075</v>
      </c>
      <c r="H95" s="18" t="s">
        <v>229</v>
      </c>
      <c r="I95" s="9" t="b">
        <v>1</v>
      </c>
      <c r="J95" s="9" t="b">
        <v>1</v>
      </c>
      <c r="K95" s="9" t="b">
        <v>1</v>
      </c>
      <c r="L95" s="9" t="b">
        <v>1</v>
      </c>
      <c r="M95" s="9" t="b">
        <v>0</v>
      </c>
      <c r="N95" s="9" t="b">
        <v>0</v>
      </c>
      <c r="O95" s="9" t="b">
        <v>0</v>
      </c>
      <c r="P95" s="9" t="b">
        <v>0</v>
      </c>
      <c r="Q95" s="9" t="b">
        <v>1</v>
      </c>
      <c r="R95" s="9" t="b">
        <v>0</v>
      </c>
      <c r="S95" s="9" t="b">
        <v>0</v>
      </c>
      <c r="T95" s="9" t="b">
        <f t="shared" si="2"/>
        <v>0</v>
      </c>
    </row>
    <row r="96" spans="1:26">
      <c r="A96" s="18">
        <v>94</v>
      </c>
      <c r="B96" s="9" t="s">
        <v>1076</v>
      </c>
      <c r="C96" s="9" t="s">
        <v>1077</v>
      </c>
      <c r="D96" s="18" t="str">
        <f t="shared" si="3"/>
        <v>hidden markov map matching through noise and sparseness</v>
      </c>
      <c r="E96" s="9" t="s">
        <v>1078</v>
      </c>
      <c r="F96" s="9">
        <v>2009</v>
      </c>
      <c r="G96" s="13" t="s">
        <v>1079</v>
      </c>
      <c r="H96" s="18" t="s">
        <v>229</v>
      </c>
      <c r="I96" s="9" t="b">
        <v>1</v>
      </c>
      <c r="J96" s="9" t="b">
        <v>1</v>
      </c>
      <c r="K96" s="9" t="b">
        <v>1</v>
      </c>
      <c r="L96" s="9" t="b">
        <v>0</v>
      </c>
      <c r="M96" s="9" t="b">
        <v>0</v>
      </c>
      <c r="N96" s="9" t="b">
        <v>0</v>
      </c>
      <c r="O96" s="9" t="b">
        <v>0</v>
      </c>
      <c r="P96" s="9" t="b">
        <v>0</v>
      </c>
      <c r="Q96" s="9" t="b">
        <v>0</v>
      </c>
      <c r="R96" s="9" t="b">
        <v>0</v>
      </c>
      <c r="S96" s="9" t="b">
        <v>0</v>
      </c>
      <c r="T96" s="9" t="b">
        <f t="shared" si="2"/>
        <v>0</v>
      </c>
    </row>
    <row r="97" spans="1:26">
      <c r="A97" s="18">
        <v>95</v>
      </c>
      <c r="B97" s="9" t="s">
        <v>1080</v>
      </c>
      <c r="C97" s="9" t="s">
        <v>1081</v>
      </c>
      <c r="D97" s="18" t="str">
        <f t="shared" si="3"/>
        <v>probability, random variables, and stochastic processes</v>
      </c>
      <c r="F97" s="9">
        <v>2000</v>
      </c>
      <c r="H97" s="18" t="s">
        <v>229</v>
      </c>
      <c r="I97" s="9" t="b">
        <v>1</v>
      </c>
      <c r="J97" s="9" t="b">
        <v>1</v>
      </c>
      <c r="K97" s="9" t="b">
        <v>1</v>
      </c>
      <c r="L97" s="9" t="b">
        <v>1</v>
      </c>
      <c r="M97" s="9" t="b">
        <v>0</v>
      </c>
      <c r="N97" s="9" t="b">
        <v>0</v>
      </c>
      <c r="O97" s="9" t="b">
        <v>0</v>
      </c>
      <c r="P97" s="9" t="b">
        <v>0</v>
      </c>
      <c r="Q97" s="9" t="b">
        <v>1</v>
      </c>
      <c r="R97" s="9" t="b">
        <v>0</v>
      </c>
      <c r="S97" s="9" t="b">
        <v>0</v>
      </c>
      <c r="T97" s="9" t="b">
        <f t="shared" si="2"/>
        <v>0</v>
      </c>
    </row>
    <row r="98" spans="1:26">
      <c r="A98" s="18">
        <v>96</v>
      </c>
      <c r="B98" s="9" t="s">
        <v>1082</v>
      </c>
      <c r="C98" s="9" t="s">
        <v>1083</v>
      </c>
      <c r="D98" s="18" t="str">
        <f t="shared" si="3"/>
        <v>a probabilistic language based on sampling functions</v>
      </c>
      <c r="E98" s="9" t="s">
        <v>1018</v>
      </c>
      <c r="F98" s="9">
        <v>2005</v>
      </c>
      <c r="G98" s="13" t="s">
        <v>1084</v>
      </c>
      <c r="H98" s="18" t="s">
        <v>229</v>
      </c>
      <c r="I98" s="9" t="b">
        <v>1</v>
      </c>
      <c r="J98" s="9" t="b">
        <v>1</v>
      </c>
      <c r="K98" s="9" t="b">
        <v>1</v>
      </c>
      <c r="L98" s="9" t="b">
        <v>1</v>
      </c>
      <c r="M98" s="9" t="b">
        <v>0</v>
      </c>
      <c r="N98" s="9" t="b">
        <v>0</v>
      </c>
      <c r="O98" s="9" t="b">
        <v>0</v>
      </c>
      <c r="P98" s="9" t="b">
        <v>0</v>
      </c>
      <c r="Q98" s="9" t="b">
        <v>0</v>
      </c>
      <c r="R98" s="9" t="b">
        <v>0</v>
      </c>
      <c r="S98" s="9" t="b">
        <v>0</v>
      </c>
      <c r="T98" s="19" t="b">
        <f t="shared" si="2"/>
        <v>1</v>
      </c>
      <c r="U98" s="9" t="s">
        <v>225</v>
      </c>
      <c r="V98" s="9" t="s">
        <v>225</v>
      </c>
      <c r="W98" s="9" t="s">
        <v>225</v>
      </c>
      <c r="Y98" s="9" t="s">
        <v>204</v>
      </c>
      <c r="Z98" s="9" t="s">
        <v>204</v>
      </c>
    </row>
    <row r="99" spans="1:26">
      <c r="A99" s="18">
        <v>97</v>
      </c>
      <c r="B99" s="9" t="s">
        <v>1085</v>
      </c>
      <c r="C99" s="9" t="s">
        <v>1086</v>
      </c>
      <c r="D99" s="18" t="str">
        <f t="shared" si="3"/>
        <v>ibal: a probabilistic rational programming language</v>
      </c>
      <c r="E99" s="9" t="s">
        <v>594</v>
      </c>
      <c r="F99" s="9">
        <v>2001</v>
      </c>
      <c r="G99" s="13" t="s">
        <v>1087</v>
      </c>
      <c r="H99" s="18" t="s">
        <v>229</v>
      </c>
      <c r="I99" s="9" t="b">
        <v>1</v>
      </c>
      <c r="J99" s="9" t="b">
        <v>1</v>
      </c>
      <c r="K99" s="9" t="b">
        <v>1</v>
      </c>
      <c r="L99" s="9" t="b">
        <v>1</v>
      </c>
      <c r="M99" s="9" t="b">
        <v>0</v>
      </c>
      <c r="N99" s="9" t="b">
        <v>0</v>
      </c>
      <c r="O99" s="9" t="b">
        <v>0</v>
      </c>
      <c r="P99" s="9" t="b">
        <v>0</v>
      </c>
      <c r="Q99" s="9" t="b">
        <v>0</v>
      </c>
      <c r="R99" s="9" t="b">
        <v>0</v>
      </c>
      <c r="S99" s="9" t="b">
        <v>0</v>
      </c>
      <c r="T99" s="9" t="b">
        <f t="shared" si="2"/>
        <v>1</v>
      </c>
      <c r="U99" s="9" t="s">
        <v>225</v>
      </c>
      <c r="V99" s="9" t="s">
        <v>225</v>
      </c>
      <c r="W99" s="9" t="s">
        <v>225</v>
      </c>
      <c r="Y99" s="9" t="s">
        <v>204</v>
      </c>
      <c r="Z99" s="9" t="s">
        <v>204</v>
      </c>
    </row>
    <row r="100" spans="1:26">
      <c r="A100" s="18">
        <v>98</v>
      </c>
      <c r="B100" s="9" t="s">
        <v>1088</v>
      </c>
      <c r="C100" s="9" t="s">
        <v>1089</v>
      </c>
      <c r="D100" s="18" t="str">
        <f t="shared" si="3"/>
        <v>stochastic lambda calculus and monads of probability distributions</v>
      </c>
      <c r="E100" s="9" t="s">
        <v>1018</v>
      </c>
      <c r="F100" s="9">
        <v>2002</v>
      </c>
      <c r="G100" s="13" t="s">
        <v>1090</v>
      </c>
      <c r="H100" s="18" t="s">
        <v>229</v>
      </c>
      <c r="I100" s="9" t="b">
        <v>1</v>
      </c>
      <c r="J100" s="9" t="b">
        <v>1</v>
      </c>
      <c r="K100" s="9" t="b">
        <v>1</v>
      </c>
      <c r="L100" s="9" t="b">
        <v>1</v>
      </c>
      <c r="M100" s="9" t="b">
        <v>0</v>
      </c>
      <c r="N100" s="9" t="b">
        <v>0</v>
      </c>
      <c r="O100" s="9" t="b">
        <v>0</v>
      </c>
      <c r="P100" s="9" t="b">
        <v>0</v>
      </c>
      <c r="Q100" s="9" t="b">
        <v>0</v>
      </c>
      <c r="R100" s="9" t="b">
        <v>0</v>
      </c>
      <c r="S100" s="9" t="b">
        <v>0</v>
      </c>
      <c r="T100" s="9" t="b">
        <f t="shared" si="2"/>
        <v>1</v>
      </c>
      <c r="U100" s="9" t="s">
        <v>17</v>
      </c>
      <c r="V100" s="9" t="s">
        <v>17</v>
      </c>
      <c r="W100" s="9" t="s">
        <v>225</v>
      </c>
      <c r="Y100" s="9" t="s">
        <v>204</v>
      </c>
      <c r="Z100" s="9" t="s">
        <v>204</v>
      </c>
    </row>
    <row r="101" spans="1:26">
      <c r="A101" s="18">
        <v>99</v>
      </c>
      <c r="B101" s="9" t="s">
        <v>1091</v>
      </c>
      <c r="C101" s="9" t="s">
        <v>1092</v>
      </c>
      <c r="D101" s="18" t="str">
        <f t="shared" si="3"/>
        <v>enerj: approximate data types for safe and general low-power computation</v>
      </c>
      <c r="E101" s="9" t="s">
        <v>1093</v>
      </c>
      <c r="F101" s="9">
        <v>2011</v>
      </c>
      <c r="G101" s="13" t="s">
        <v>1094</v>
      </c>
      <c r="H101" s="18" t="s">
        <v>229</v>
      </c>
      <c r="I101" s="9" t="b">
        <v>1</v>
      </c>
      <c r="J101" s="9" t="b">
        <v>1</v>
      </c>
      <c r="K101" s="9" t="b">
        <v>1</v>
      </c>
      <c r="L101" s="9" t="b">
        <v>0</v>
      </c>
      <c r="M101" s="9" t="b">
        <v>0</v>
      </c>
      <c r="N101" s="9" t="b">
        <v>0</v>
      </c>
      <c r="O101" s="9" t="b">
        <v>0</v>
      </c>
      <c r="P101" s="9" t="b">
        <v>0</v>
      </c>
      <c r="Q101" s="9" t="b">
        <v>0</v>
      </c>
      <c r="R101" s="9" t="b">
        <v>0</v>
      </c>
      <c r="S101" s="9" t="b">
        <v>0</v>
      </c>
      <c r="T101" s="9" t="b">
        <f t="shared" si="2"/>
        <v>0</v>
      </c>
    </row>
    <row r="102" spans="1:26">
      <c r="A102" s="18">
        <v>100</v>
      </c>
      <c r="B102" s="9" t="s">
        <v>1095</v>
      </c>
      <c r="C102" s="9" t="s">
        <v>1096</v>
      </c>
      <c r="D102" s="18" t="str">
        <f t="shared" si="3"/>
        <v>static analysis for probabilistic programs: inferring whole program properties from finitely many paths</v>
      </c>
      <c r="E102" s="9" t="s">
        <v>1093</v>
      </c>
      <c r="F102" s="9">
        <v>2013</v>
      </c>
      <c r="G102" s="13" t="s">
        <v>1097</v>
      </c>
      <c r="H102" s="18" t="s">
        <v>229</v>
      </c>
      <c r="I102" s="9" t="b">
        <v>1</v>
      </c>
      <c r="J102" s="9" t="b">
        <v>1</v>
      </c>
      <c r="K102" s="9" t="b">
        <v>1</v>
      </c>
      <c r="L102" s="9" t="b">
        <v>1</v>
      </c>
      <c r="M102" s="9" t="b">
        <v>0</v>
      </c>
      <c r="N102" s="9" t="b">
        <v>0</v>
      </c>
      <c r="O102" s="9" t="b">
        <v>0</v>
      </c>
      <c r="P102" s="9" t="b">
        <v>0</v>
      </c>
      <c r="Q102" s="9" t="b">
        <v>0</v>
      </c>
      <c r="R102" s="9" t="b">
        <v>0</v>
      </c>
      <c r="S102" s="9" t="b">
        <v>0</v>
      </c>
      <c r="T102" s="9" t="b">
        <f t="shared" si="2"/>
        <v>1</v>
      </c>
      <c r="U102" s="9" t="s">
        <v>17</v>
      </c>
      <c r="V102" s="9" t="s">
        <v>17</v>
      </c>
      <c r="W102" s="9" t="s">
        <v>17</v>
      </c>
      <c r="Y102" s="9" t="s">
        <v>204</v>
      </c>
      <c r="Z102" s="9" t="s">
        <v>204</v>
      </c>
    </row>
    <row r="103" spans="1:26">
      <c r="A103" s="18">
        <v>101</v>
      </c>
      <c r="B103" s="9" t="s">
        <v>1098</v>
      </c>
      <c r="C103" s="9" t="s">
        <v>1099</v>
      </c>
      <c r="D103" s="18" t="str">
        <f t="shared" si="3"/>
        <v>monte carlo methods for managing interactive state, action and feedback under uncertainty</v>
      </c>
      <c r="E103" s="9" t="s">
        <v>1100</v>
      </c>
      <c r="F103" s="9">
        <v>2011</v>
      </c>
      <c r="G103" s="13" t="s">
        <v>1101</v>
      </c>
      <c r="H103" s="18" t="s">
        <v>229</v>
      </c>
      <c r="I103" s="9" t="b">
        <v>1</v>
      </c>
      <c r="J103" s="9" t="b">
        <v>1</v>
      </c>
      <c r="K103" s="9" t="b">
        <v>1</v>
      </c>
      <c r="L103" s="9" t="b">
        <v>1</v>
      </c>
      <c r="M103" s="9" t="b">
        <v>0</v>
      </c>
      <c r="N103" s="9" t="b">
        <v>0</v>
      </c>
      <c r="O103" s="9" t="b">
        <v>0</v>
      </c>
      <c r="P103" s="9" t="b">
        <v>0</v>
      </c>
      <c r="Q103" s="9" t="b">
        <v>0</v>
      </c>
      <c r="R103" s="9" t="b">
        <v>0</v>
      </c>
      <c r="S103" s="9" t="b">
        <v>0</v>
      </c>
      <c r="T103" s="9" t="b">
        <f t="shared" si="2"/>
        <v>1</v>
      </c>
      <c r="U103" s="9" t="s">
        <v>17</v>
      </c>
      <c r="V103" s="9" t="s">
        <v>17</v>
      </c>
      <c r="W103" s="9" t="s">
        <v>225</v>
      </c>
      <c r="Y103" s="9" t="s">
        <v>204</v>
      </c>
      <c r="Z103" s="9" t="s">
        <v>204</v>
      </c>
    </row>
    <row r="104" spans="1:26">
      <c r="A104" s="18">
        <v>102</v>
      </c>
      <c r="B104" s="9" t="s">
        <v>1102</v>
      </c>
      <c r="C104" s="9" t="s">
        <v>1103</v>
      </c>
      <c r="D104" s="18" t="str">
        <f t="shared" si="3"/>
        <v>global positioning system: the mathematics of gps receivers</v>
      </c>
      <c r="E104" s="9" t="s">
        <v>1104</v>
      </c>
      <c r="F104" s="9">
        <v>1998</v>
      </c>
      <c r="G104" s="13" t="s">
        <v>1105</v>
      </c>
      <c r="H104" s="18" t="s">
        <v>229</v>
      </c>
      <c r="I104" s="9" t="b">
        <v>1</v>
      </c>
      <c r="J104" s="9" t="b">
        <v>1</v>
      </c>
      <c r="K104" s="9" t="b">
        <v>1</v>
      </c>
      <c r="L104" s="9" t="b">
        <v>0</v>
      </c>
      <c r="M104" s="9" t="b">
        <v>0</v>
      </c>
      <c r="N104" s="9" t="b">
        <v>0</v>
      </c>
      <c r="O104" s="9" t="b">
        <v>0</v>
      </c>
      <c r="P104" s="9" t="b">
        <v>0</v>
      </c>
      <c r="Q104" s="9" t="b">
        <v>1</v>
      </c>
      <c r="R104" s="9" t="b">
        <v>0</v>
      </c>
      <c r="S104" s="9" t="b">
        <v>0</v>
      </c>
      <c r="T104" s="9" t="b">
        <f t="shared" si="2"/>
        <v>0</v>
      </c>
    </row>
    <row r="105" spans="1:26">
      <c r="A105" s="18">
        <v>103</v>
      </c>
      <c r="B105" s="9" t="s">
        <v>1106</v>
      </c>
      <c r="C105" s="9" t="s">
        <v>1107</v>
      </c>
      <c r="D105" s="18" t="str">
        <f t="shared" si="3"/>
        <v>towards programming tools for robots that integrate probabilistic computation and learning</v>
      </c>
      <c r="E105" s="9" t="s">
        <v>1108</v>
      </c>
      <c r="F105" s="9">
        <v>2000</v>
      </c>
      <c r="G105" s="13" t="s">
        <v>1109</v>
      </c>
      <c r="H105" s="18" t="s">
        <v>229</v>
      </c>
      <c r="I105" s="9" t="b">
        <v>1</v>
      </c>
      <c r="J105" s="9" t="b">
        <v>1</v>
      </c>
      <c r="K105" s="9" t="b">
        <v>1</v>
      </c>
      <c r="L105" s="9" t="b">
        <v>1</v>
      </c>
      <c r="M105" s="9" t="b">
        <v>0</v>
      </c>
      <c r="N105" s="9" t="b">
        <v>0</v>
      </c>
      <c r="O105" s="9" t="b">
        <v>0</v>
      </c>
      <c r="P105" s="9" t="b">
        <v>0</v>
      </c>
      <c r="Q105" s="9" t="b">
        <v>0</v>
      </c>
      <c r="R105" s="9" t="b">
        <v>0</v>
      </c>
      <c r="S105" s="9" t="b">
        <v>0</v>
      </c>
      <c r="T105" s="19" t="b">
        <f t="shared" si="2"/>
        <v>1</v>
      </c>
      <c r="U105" s="9" t="s">
        <v>17</v>
      </c>
      <c r="V105" s="9" t="s">
        <v>17</v>
      </c>
      <c r="W105" s="9" t="s">
        <v>225</v>
      </c>
      <c r="Y105" s="9" t="s">
        <v>204</v>
      </c>
      <c r="Z105" s="9" t="s">
        <v>204</v>
      </c>
    </row>
    <row r="106" spans="1:26">
      <c r="A106" s="18">
        <v>104</v>
      </c>
      <c r="B106" s="9" t="s">
        <v>1110</v>
      </c>
      <c r="C106" s="9" t="s">
        <v>1111</v>
      </c>
      <c r="D106" s="18" t="str">
        <f t="shared" si="3"/>
        <v>on the glivenko-cantelli theorem</v>
      </c>
      <c r="F106" s="9">
        <v>1970</v>
      </c>
      <c r="G106" s="13" t="s">
        <v>1112</v>
      </c>
      <c r="H106" s="18" t="s">
        <v>229</v>
      </c>
      <c r="I106" s="9" t="b">
        <v>1</v>
      </c>
      <c r="J106" s="9" t="b">
        <v>1</v>
      </c>
      <c r="K106" s="9" t="b">
        <v>1</v>
      </c>
      <c r="L106" s="9" t="b">
        <v>0</v>
      </c>
      <c r="M106" s="9" t="b">
        <v>0</v>
      </c>
      <c r="N106" s="9" t="b">
        <v>0</v>
      </c>
      <c r="O106" s="9" t="b">
        <v>0</v>
      </c>
      <c r="P106" s="9" t="b">
        <v>0</v>
      </c>
      <c r="Q106" s="9" t="b">
        <v>0</v>
      </c>
      <c r="R106" s="9" t="b">
        <v>0</v>
      </c>
      <c r="S106" s="9" t="b">
        <v>0</v>
      </c>
      <c r="T106" s="9" t="b">
        <f t="shared" si="2"/>
        <v>0</v>
      </c>
    </row>
    <row r="107" spans="1:26">
      <c r="A107" s="18">
        <v>105</v>
      </c>
      <c r="B107" s="9" t="s">
        <v>1113</v>
      </c>
      <c r="C107" s="9" t="s">
        <v>1114</v>
      </c>
      <c r="D107" s="18" t="str">
        <f t="shared" si="3"/>
        <v>sequential tests of statistical hypotheses</v>
      </c>
      <c r="E107" s="9" t="s">
        <v>1115</v>
      </c>
      <c r="F107" s="9">
        <v>1945</v>
      </c>
      <c r="H107" s="18" t="s">
        <v>229</v>
      </c>
      <c r="I107" s="9" t="b">
        <v>1</v>
      </c>
      <c r="J107" s="9" t="b">
        <v>1</v>
      </c>
      <c r="K107" s="9" t="b">
        <v>1</v>
      </c>
      <c r="L107" s="9" t="b">
        <v>0</v>
      </c>
      <c r="M107" s="9" t="b">
        <v>0</v>
      </c>
      <c r="N107" s="9" t="b">
        <v>0</v>
      </c>
      <c r="O107" s="9" t="b">
        <v>0</v>
      </c>
      <c r="P107" s="9" t="b">
        <v>0</v>
      </c>
      <c r="Q107" s="9" t="b">
        <v>1</v>
      </c>
      <c r="R107" s="9" t="b">
        <v>0</v>
      </c>
      <c r="S107" s="9" t="b">
        <v>0</v>
      </c>
      <c r="T107" s="9" t="b">
        <f t="shared" si="2"/>
        <v>0</v>
      </c>
    </row>
    <row r="108" spans="1:26">
      <c r="A108" s="19">
        <v>106</v>
      </c>
      <c r="B108" s="9" t="s">
        <v>1116</v>
      </c>
      <c r="C108" s="9" t="s">
        <v>1117</v>
      </c>
      <c r="D108" s="18" t="str">
        <f t="shared" si="3"/>
        <v>identifying the optimal integration time in hamiltonian monte carlo</v>
      </c>
      <c r="F108" s="9">
        <v>2016</v>
      </c>
      <c r="G108" s="13" t="s">
        <v>1118</v>
      </c>
      <c r="H108" s="9" t="s">
        <v>229</v>
      </c>
      <c r="I108" s="9" t="b">
        <v>1</v>
      </c>
      <c r="J108" s="9" t="b">
        <v>1</v>
      </c>
      <c r="K108" s="9" t="b">
        <v>1</v>
      </c>
      <c r="L108" s="9" t="b">
        <v>1</v>
      </c>
      <c r="M108" s="9" t="b">
        <v>0</v>
      </c>
      <c r="N108" s="9" t="b">
        <v>0</v>
      </c>
      <c r="O108" s="9" t="b">
        <v>0</v>
      </c>
      <c r="P108" s="9" t="b">
        <v>0</v>
      </c>
      <c r="Q108" s="9" t="b">
        <v>1</v>
      </c>
      <c r="R108" s="9" t="b">
        <v>0</v>
      </c>
      <c r="S108" s="9" t="b">
        <v>0</v>
      </c>
      <c r="T108" s="9" t="b">
        <f t="shared" si="2"/>
        <v>0</v>
      </c>
    </row>
    <row r="109" spans="1:26">
      <c r="A109" s="19">
        <v>107</v>
      </c>
      <c r="B109" s="9" t="s">
        <v>1119</v>
      </c>
      <c r="C109" s="9" t="s">
        <v>1120</v>
      </c>
      <c r="D109" s="9" t="str">
        <f t="shared" si="3"/>
        <v>the stan math library: reverse-mode automatic differentiation in c++</v>
      </c>
      <c r="F109" s="9">
        <v>2015</v>
      </c>
      <c r="G109" s="13" t="s">
        <v>1121</v>
      </c>
      <c r="H109" s="19" t="s">
        <v>229</v>
      </c>
      <c r="I109" s="9" t="b">
        <v>1</v>
      </c>
      <c r="J109" s="9" t="b">
        <v>1</v>
      </c>
      <c r="K109" s="9" t="b">
        <v>1</v>
      </c>
      <c r="L109" s="9" t="b">
        <v>0</v>
      </c>
      <c r="M109" s="9" t="b">
        <v>0</v>
      </c>
      <c r="N109" s="9" t="b">
        <v>0</v>
      </c>
      <c r="O109" s="9" t="b">
        <v>0</v>
      </c>
      <c r="P109" s="9" t="b">
        <v>0</v>
      </c>
      <c r="Q109" s="9" t="b">
        <v>1</v>
      </c>
      <c r="R109" s="9" t="b">
        <v>0</v>
      </c>
      <c r="S109" s="9" t="b">
        <v>0</v>
      </c>
      <c r="T109" s="9" t="b">
        <f t="shared" si="2"/>
        <v>0</v>
      </c>
    </row>
    <row r="110" spans="1:26">
      <c r="A110" s="19">
        <v>108</v>
      </c>
      <c r="B110" s="9" t="s">
        <v>1122</v>
      </c>
      <c r="C110" s="9" t="s">
        <v>1123</v>
      </c>
      <c r="D110" s="9" t="str">
        <f t="shared" si="3"/>
        <v>pro git</v>
      </c>
      <c r="F110" s="9">
        <v>2009</v>
      </c>
      <c r="G110" s="13" t="s">
        <v>1124</v>
      </c>
      <c r="H110" s="19" t="s">
        <v>229</v>
      </c>
      <c r="I110" s="9" t="b">
        <v>1</v>
      </c>
      <c r="J110" s="9" t="b">
        <v>1</v>
      </c>
      <c r="K110" s="9" t="b">
        <v>1</v>
      </c>
      <c r="L110" s="9" t="b">
        <v>0</v>
      </c>
      <c r="M110" s="9" t="b">
        <v>0</v>
      </c>
      <c r="N110" s="9" t="b">
        <v>0</v>
      </c>
      <c r="O110" s="9" t="b">
        <v>0</v>
      </c>
      <c r="P110" s="9" t="b">
        <v>0</v>
      </c>
      <c r="Q110" s="9" t="b">
        <v>1</v>
      </c>
      <c r="R110" s="9" t="b">
        <v>0</v>
      </c>
      <c r="S110" s="9" t="b">
        <v>0</v>
      </c>
      <c r="T110" s="9" t="b">
        <f t="shared" si="2"/>
        <v>0</v>
      </c>
    </row>
    <row r="111" spans="1:26">
      <c r="A111" s="19">
        <v>109</v>
      </c>
      <c r="B111" s="9" t="s">
        <v>1125</v>
      </c>
      <c r="C111" s="9" t="s">
        <v>1126</v>
      </c>
      <c r="D111" s="9" t="str">
        <f t="shared" si="3"/>
        <v>cvode, a stiff/nonstiff ode solver in c</v>
      </c>
      <c r="E111" s="9" t="s">
        <v>1127</v>
      </c>
      <c r="F111" s="9">
        <v>1996</v>
      </c>
      <c r="G111" s="13" t="s">
        <v>1128</v>
      </c>
      <c r="H111" s="19" t="s">
        <v>229</v>
      </c>
      <c r="I111" s="9" t="b">
        <v>1</v>
      </c>
      <c r="J111" s="9" t="b">
        <v>1</v>
      </c>
      <c r="K111" s="9" t="b">
        <v>1</v>
      </c>
      <c r="L111" s="9" t="b">
        <v>0</v>
      </c>
      <c r="M111" s="9" t="b">
        <v>0</v>
      </c>
      <c r="N111" s="9" t="b">
        <v>0</v>
      </c>
      <c r="O111" s="9" t="b">
        <v>0</v>
      </c>
      <c r="P111" s="9" t="b">
        <v>0</v>
      </c>
      <c r="Q111" s="9" t="b">
        <v>0</v>
      </c>
      <c r="R111" s="9" t="b">
        <v>0</v>
      </c>
      <c r="S111" s="9" t="b">
        <v>0</v>
      </c>
      <c r="T111" s="9" t="b">
        <f t="shared" si="2"/>
        <v>0</v>
      </c>
    </row>
    <row r="112" spans="1:26">
      <c r="A112" s="19">
        <v>110</v>
      </c>
      <c r="B112" s="9" t="s">
        <v>1129</v>
      </c>
      <c r="C112" s="9" t="s">
        <v>1130</v>
      </c>
      <c r="D112" s="9" t="str">
        <f t="shared" si="3"/>
        <v>a successful git branching model</v>
      </c>
      <c r="F112" s="9">
        <v>2010</v>
      </c>
      <c r="G112" s="13" t="s">
        <v>1131</v>
      </c>
      <c r="H112" s="19" t="s">
        <v>229</v>
      </c>
      <c r="I112" s="9" t="b">
        <v>1</v>
      </c>
      <c r="J112" s="9" t="b">
        <v>1</v>
      </c>
      <c r="K112" s="9" t="b">
        <v>1</v>
      </c>
      <c r="L112" s="9" t="b">
        <v>0</v>
      </c>
      <c r="M112" s="9" t="b">
        <v>0</v>
      </c>
      <c r="N112" s="9" t="b">
        <v>0</v>
      </c>
      <c r="O112" s="9" t="b">
        <v>0</v>
      </c>
      <c r="P112" s="9" t="b">
        <v>0</v>
      </c>
      <c r="Q112" s="9" t="b">
        <v>1</v>
      </c>
      <c r="R112" s="9" t="b">
        <v>0</v>
      </c>
      <c r="S112" s="9" t="b">
        <v>0</v>
      </c>
      <c r="T112" s="9" t="b">
        <f t="shared" si="2"/>
        <v>0</v>
      </c>
    </row>
    <row r="113" spans="1:26">
      <c r="A113" s="19">
        <v>111</v>
      </c>
      <c r="B113" s="9" t="s">
        <v>1132</v>
      </c>
      <c r="C113" s="9" t="s">
        <v>1133</v>
      </c>
      <c r="D113" s="9" t="str">
        <f t="shared" si="3"/>
        <v>hybrid monte carlo</v>
      </c>
      <c r="E113" s="9" t="s">
        <v>1134</v>
      </c>
      <c r="F113" s="9">
        <v>1987</v>
      </c>
      <c r="G113" s="13" t="s">
        <v>1135</v>
      </c>
      <c r="H113" s="19" t="s">
        <v>229</v>
      </c>
      <c r="I113" s="9" t="b">
        <v>1</v>
      </c>
      <c r="J113" s="9" t="b">
        <v>1</v>
      </c>
      <c r="K113" s="9" t="b">
        <v>1</v>
      </c>
      <c r="L113" s="9" t="b">
        <v>0</v>
      </c>
      <c r="M113" s="9" t="b">
        <v>0</v>
      </c>
      <c r="N113" s="9" t="b">
        <v>0</v>
      </c>
      <c r="O113" s="9" t="b">
        <v>0</v>
      </c>
      <c r="P113" s="9" t="b">
        <v>0</v>
      </c>
      <c r="Q113" s="9" t="b">
        <v>0</v>
      </c>
      <c r="R113" s="9" t="b">
        <v>0</v>
      </c>
      <c r="S113" s="9" t="b">
        <v>0</v>
      </c>
      <c r="T113" s="9" t="b">
        <f t="shared" si="2"/>
        <v>0</v>
      </c>
    </row>
    <row r="114" spans="1:26">
      <c r="A114" s="19">
        <v>112</v>
      </c>
      <c r="B114" s="9" t="s">
        <v>1136</v>
      </c>
      <c r="C114" s="9" t="s">
        <v>1137</v>
      </c>
      <c r="D114" s="9" t="str">
        <f t="shared" si="3"/>
        <v>large-scale inference: empirical bayes methods for estimation, testing, and prediction</v>
      </c>
      <c r="F114" s="9">
        <v>2010</v>
      </c>
      <c r="H114" s="19" t="s">
        <v>229</v>
      </c>
      <c r="I114" s="9" t="b">
        <v>1</v>
      </c>
      <c r="J114" s="9" t="b">
        <v>1</v>
      </c>
      <c r="K114" s="9" t="b">
        <v>1</v>
      </c>
      <c r="L114" s="9" t="b">
        <v>0</v>
      </c>
      <c r="M114" s="9" t="b">
        <v>0</v>
      </c>
      <c r="N114" s="9" t="b">
        <v>0</v>
      </c>
      <c r="O114" s="9" t="b">
        <v>0</v>
      </c>
      <c r="P114" s="9" t="b">
        <v>0</v>
      </c>
      <c r="Q114" s="9" t="b">
        <v>1</v>
      </c>
      <c r="R114" s="9" t="b">
        <v>0</v>
      </c>
      <c r="S114" s="9" t="b">
        <v>0</v>
      </c>
      <c r="T114" s="9" t="b">
        <f t="shared" si="2"/>
        <v>0</v>
      </c>
    </row>
    <row r="115" spans="1:26">
      <c r="A115" s="19">
        <v>113</v>
      </c>
      <c r="B115" s="9" t="s">
        <v>1138</v>
      </c>
      <c r="C115" s="9" t="s">
        <v>1139</v>
      </c>
      <c r="D115" s="9" t="str">
        <f t="shared" si="3"/>
        <v>bayesian data analysis</v>
      </c>
      <c r="E115" s="9" t="s">
        <v>1140</v>
      </c>
      <c r="F115" s="9">
        <v>2013</v>
      </c>
      <c r="G115" s="13" t="s">
        <v>1141</v>
      </c>
      <c r="H115" s="19" t="s">
        <v>229</v>
      </c>
      <c r="I115" s="9" t="b">
        <v>1</v>
      </c>
      <c r="J115" s="9" t="b">
        <v>1</v>
      </c>
      <c r="K115" s="9" t="b">
        <v>1</v>
      </c>
      <c r="L115" s="9" t="b">
        <v>0</v>
      </c>
      <c r="M115" s="9" t="b">
        <v>0</v>
      </c>
      <c r="N115" s="9" t="b">
        <v>0</v>
      </c>
      <c r="O115" s="9" t="b">
        <v>0</v>
      </c>
      <c r="P115" s="9" t="b">
        <v>0</v>
      </c>
      <c r="Q115" s="9" t="b">
        <v>1</v>
      </c>
      <c r="R115" s="9" t="b">
        <v>0</v>
      </c>
      <c r="S115" s="9" t="b">
        <v>0</v>
      </c>
      <c r="T115" s="9" t="b">
        <f t="shared" si="2"/>
        <v>0</v>
      </c>
    </row>
    <row r="116" spans="1:26">
      <c r="A116" s="19">
        <v>114</v>
      </c>
      <c r="B116" s="9" t="s">
        <v>1142</v>
      </c>
      <c r="C116" s="9" t="s">
        <v>1143</v>
      </c>
      <c r="D116" s="9" t="str">
        <f t="shared" si="3"/>
        <v>why we (usually) don’t have to worry about multiple comparisons</v>
      </c>
      <c r="E116" s="9" t="s">
        <v>1144</v>
      </c>
      <c r="F116" s="9">
        <v>2012</v>
      </c>
      <c r="G116" s="13" t="s">
        <v>1145</v>
      </c>
      <c r="H116" s="19" t="s">
        <v>229</v>
      </c>
      <c r="I116" s="9" t="b">
        <v>1</v>
      </c>
      <c r="J116" s="9" t="b">
        <v>1</v>
      </c>
      <c r="K116" s="9" t="b">
        <v>1</v>
      </c>
      <c r="L116" s="9" t="b">
        <v>0</v>
      </c>
      <c r="M116" s="9" t="b">
        <v>0</v>
      </c>
      <c r="N116" s="9" t="b">
        <v>0</v>
      </c>
      <c r="O116" s="9" t="b">
        <v>0</v>
      </c>
      <c r="P116" s="9" t="b">
        <v>0</v>
      </c>
      <c r="Q116" s="9" t="b">
        <v>0</v>
      </c>
      <c r="R116" s="9" t="b">
        <v>0</v>
      </c>
      <c r="S116" s="9" t="b">
        <v>0</v>
      </c>
      <c r="T116" s="9" t="b">
        <f t="shared" si="2"/>
        <v>0</v>
      </c>
    </row>
    <row r="117" spans="1:26">
      <c r="A117" s="19">
        <v>115</v>
      </c>
      <c r="B117" s="9" t="s">
        <v>1146</v>
      </c>
      <c r="C117" s="9" t="s">
        <v>1147</v>
      </c>
      <c r="D117" s="9" t="str">
        <f t="shared" si="3"/>
        <v>inference from iterative simulation using multiple sequences</v>
      </c>
      <c r="E117" s="9" t="s">
        <v>1148</v>
      </c>
      <c r="F117" s="9">
        <v>1992</v>
      </c>
      <c r="G117" s="13" t="s">
        <v>1149</v>
      </c>
      <c r="H117" s="19" t="s">
        <v>229</v>
      </c>
      <c r="I117" s="9" t="b">
        <v>1</v>
      </c>
      <c r="J117" s="9" t="b">
        <v>1</v>
      </c>
      <c r="K117" s="9" t="b">
        <v>1</v>
      </c>
      <c r="L117" s="9" t="b">
        <v>0</v>
      </c>
      <c r="M117" s="9" t="b">
        <v>0</v>
      </c>
      <c r="N117" s="9" t="b">
        <v>0</v>
      </c>
      <c r="O117" s="9" t="b">
        <v>0</v>
      </c>
      <c r="P117" s="9" t="b">
        <v>0</v>
      </c>
      <c r="Q117" s="9" t="b">
        <v>0</v>
      </c>
      <c r="R117" s="9" t="b">
        <v>0</v>
      </c>
      <c r="S117" s="9" t="b">
        <v>0</v>
      </c>
      <c r="T117" s="9" t="b">
        <f t="shared" si="2"/>
        <v>0</v>
      </c>
    </row>
    <row r="118" spans="1:26">
      <c r="A118" s="19">
        <v>116</v>
      </c>
      <c r="B118" s="9" t="s">
        <v>1150</v>
      </c>
      <c r="C118" s="9" t="s">
        <v>1151</v>
      </c>
      <c r="D118" s="9" t="str">
        <f t="shared" si="3"/>
        <v>introduction to markov chain monte carlo</v>
      </c>
      <c r="E118" s="9" t="s">
        <v>1152</v>
      </c>
      <c r="F118" s="9">
        <v>2011</v>
      </c>
      <c r="G118" s="13" t="s">
        <v>1153</v>
      </c>
      <c r="H118" s="19" t="s">
        <v>229</v>
      </c>
      <c r="I118" s="9" t="b">
        <v>1</v>
      </c>
      <c r="J118" s="9" t="b">
        <v>1</v>
      </c>
      <c r="K118" s="9" t="b">
        <v>1</v>
      </c>
      <c r="L118" s="9" t="b">
        <v>0</v>
      </c>
      <c r="M118" s="9" t="b">
        <v>0</v>
      </c>
      <c r="N118" s="9" t="b">
        <v>0</v>
      </c>
      <c r="O118" s="9" t="b">
        <v>0</v>
      </c>
      <c r="P118" s="9" t="b">
        <v>0</v>
      </c>
      <c r="Q118" s="9" t="b">
        <v>0</v>
      </c>
      <c r="R118" s="9" t="b">
        <v>0</v>
      </c>
      <c r="S118" s="9" t="b">
        <v>0</v>
      </c>
      <c r="T118" s="9" t="b">
        <f t="shared" si="2"/>
        <v>0</v>
      </c>
    </row>
    <row r="119" spans="1:26">
      <c r="A119" s="19">
        <v>117</v>
      </c>
      <c r="B119" s="9" t="s">
        <v>1154</v>
      </c>
      <c r="C119" s="9" t="s">
        <v>1155</v>
      </c>
      <c r="D119" s="9" t="str">
        <f t="shared" si="3"/>
        <v>googletest: google c++ testing framework</v>
      </c>
      <c r="F119" s="9">
        <v>2016</v>
      </c>
      <c r="G119" s="13" t="s">
        <v>1156</v>
      </c>
      <c r="H119" s="19" t="s">
        <v>229</v>
      </c>
      <c r="I119" s="9" t="b">
        <v>1</v>
      </c>
      <c r="J119" s="9" t="b">
        <v>1</v>
      </c>
      <c r="K119" s="9" t="b">
        <v>1</v>
      </c>
      <c r="L119" s="9" t="b">
        <v>0</v>
      </c>
      <c r="M119" s="9" t="b">
        <v>0</v>
      </c>
      <c r="N119" s="9" t="b">
        <v>0</v>
      </c>
      <c r="O119" s="9" t="b">
        <v>0</v>
      </c>
      <c r="P119" s="9" t="b">
        <v>0</v>
      </c>
      <c r="Q119" s="9" t="b">
        <v>1</v>
      </c>
      <c r="R119" s="9" t="b">
        <v>0</v>
      </c>
      <c r="S119" s="9" t="b">
        <v>0</v>
      </c>
      <c r="T119" s="9" t="b">
        <f t="shared" si="2"/>
        <v>0</v>
      </c>
    </row>
    <row r="120" spans="1:26">
      <c r="A120" s="19">
        <v>118</v>
      </c>
      <c r="B120" s="9" t="s">
        <v>1159</v>
      </c>
      <c r="C120" s="9" t="s">
        <v>1158</v>
      </c>
      <c r="D120" s="9" t="str">
        <f t="shared" si="3"/>
        <v>eigen, version 3</v>
      </c>
      <c r="F120" s="9">
        <v>2010</v>
      </c>
      <c r="G120" s="13" t="s">
        <v>1157</v>
      </c>
      <c r="H120" s="19" t="s">
        <v>229</v>
      </c>
      <c r="I120" s="9" t="b">
        <v>1</v>
      </c>
      <c r="J120" s="9" t="b">
        <v>1</v>
      </c>
      <c r="K120" s="9" t="b">
        <v>1</v>
      </c>
      <c r="L120" s="9" t="b">
        <v>0</v>
      </c>
      <c r="M120" s="9" t="b">
        <v>0</v>
      </c>
      <c r="N120" s="9" t="b">
        <v>0</v>
      </c>
      <c r="O120" s="9" t="b">
        <v>0</v>
      </c>
      <c r="P120" s="9" t="b">
        <v>0</v>
      </c>
      <c r="Q120" s="9" t="b">
        <v>1</v>
      </c>
      <c r="R120" s="9" t="b">
        <v>0</v>
      </c>
      <c r="S120" s="9" t="b">
        <v>0</v>
      </c>
      <c r="T120" s="9" t="b">
        <f t="shared" si="2"/>
        <v>0</v>
      </c>
    </row>
    <row r="121" spans="1:26">
      <c r="A121" s="19">
        <v>119</v>
      </c>
      <c r="B121" s="9" t="s">
        <v>1160</v>
      </c>
      <c r="C121" s="9" t="s">
        <v>1161</v>
      </c>
      <c r="D121" s="9" t="str">
        <f t="shared" si="3"/>
        <v>sundials: suite of nonlinear and differential/algebraic equation solvers</v>
      </c>
      <c r="E121" s="9" t="s">
        <v>1163</v>
      </c>
      <c r="F121" s="9">
        <v>2005</v>
      </c>
      <c r="G121" s="13" t="s">
        <v>1162</v>
      </c>
      <c r="H121" s="19" t="s">
        <v>229</v>
      </c>
      <c r="I121" s="9" t="b">
        <v>1</v>
      </c>
      <c r="J121" s="9" t="b">
        <v>1</v>
      </c>
      <c r="K121" s="9" t="b">
        <v>1</v>
      </c>
      <c r="L121" s="9" t="b">
        <v>0</v>
      </c>
      <c r="M121" s="9" t="b">
        <v>0</v>
      </c>
      <c r="N121" s="9" t="b">
        <v>0</v>
      </c>
      <c r="O121" s="9" t="b">
        <v>0</v>
      </c>
      <c r="P121" s="9" t="b">
        <v>0</v>
      </c>
      <c r="Q121" s="9" t="b">
        <v>0</v>
      </c>
      <c r="R121" s="9" t="b">
        <v>0</v>
      </c>
      <c r="S121" s="9" t="b">
        <v>0</v>
      </c>
      <c r="T121" s="9" t="b">
        <f t="shared" si="2"/>
        <v>0</v>
      </c>
    </row>
    <row r="122" spans="1:26">
      <c r="A122" s="19">
        <v>120</v>
      </c>
      <c r="B122" s="9" t="s">
        <v>1164</v>
      </c>
      <c r="C122" s="9" t="s">
        <v>1165</v>
      </c>
      <c r="D122" s="9" t="str">
        <f t="shared" si="3"/>
        <v>the no-u-turn sampler: adaptively setting path lengths in hamiltonian monte carlo</v>
      </c>
      <c r="E122" s="9" t="s">
        <v>1166</v>
      </c>
      <c r="F122" s="9">
        <v>2014</v>
      </c>
      <c r="G122" s="13" t="s">
        <v>1167</v>
      </c>
      <c r="H122" s="19" t="s">
        <v>229</v>
      </c>
      <c r="I122" s="9" t="b">
        <v>1</v>
      </c>
      <c r="J122" s="9" t="b">
        <v>1</v>
      </c>
      <c r="K122" s="9" t="b">
        <v>1</v>
      </c>
      <c r="L122" s="9" t="b">
        <v>0</v>
      </c>
      <c r="M122" s="9" t="b">
        <v>0</v>
      </c>
      <c r="N122" s="9" t="b">
        <v>0</v>
      </c>
      <c r="O122" s="9" t="b">
        <v>0</v>
      </c>
      <c r="P122" s="9" t="b">
        <v>0</v>
      </c>
      <c r="Q122" s="9" t="b">
        <v>0</v>
      </c>
      <c r="R122" s="9" t="b">
        <v>0</v>
      </c>
      <c r="S122" s="9" t="b">
        <v>0</v>
      </c>
      <c r="T122" s="9" t="b">
        <f t="shared" si="2"/>
        <v>0</v>
      </c>
    </row>
    <row r="123" spans="1:26">
      <c r="A123" s="19">
        <v>121</v>
      </c>
      <c r="B123" s="9" t="s">
        <v>1168</v>
      </c>
      <c r="C123" s="9" t="s">
        <v>1169</v>
      </c>
      <c r="D123" s="9" t="str">
        <f t="shared" si="3"/>
        <v>the bugs book – a practical introduction to bayesian analysis</v>
      </c>
      <c r="E123" s="9" t="s">
        <v>1140</v>
      </c>
      <c r="F123" s="9">
        <v>2012</v>
      </c>
      <c r="G123" s="13" t="s">
        <v>1170</v>
      </c>
      <c r="H123" s="19" t="s">
        <v>229</v>
      </c>
      <c r="I123" s="9" t="b">
        <v>1</v>
      </c>
      <c r="J123" s="9" t="b">
        <v>1</v>
      </c>
      <c r="K123" s="9" t="b">
        <v>1</v>
      </c>
      <c r="L123" s="9" t="b">
        <v>0</v>
      </c>
      <c r="M123" s="9" t="b">
        <v>0</v>
      </c>
      <c r="N123" s="9" t="b">
        <v>0</v>
      </c>
      <c r="O123" s="9" t="b">
        <v>0</v>
      </c>
      <c r="P123" s="9" t="b">
        <v>0</v>
      </c>
      <c r="Q123" s="9" t="b">
        <v>1</v>
      </c>
      <c r="R123" s="9" t="b">
        <v>0</v>
      </c>
      <c r="S123" s="9" t="b">
        <v>0</v>
      </c>
      <c r="T123" s="9" t="b">
        <f t="shared" si="2"/>
        <v>0</v>
      </c>
    </row>
    <row r="124" spans="1:26">
      <c r="A124" s="19">
        <v>122</v>
      </c>
      <c r="B124" s="9" t="s">
        <v>1171</v>
      </c>
      <c r="C124" s="9" t="s">
        <v>1172</v>
      </c>
      <c r="D124" s="9" t="str">
        <f t="shared" si="3"/>
        <v>the bugs project: evolution, critique, and future directions</v>
      </c>
      <c r="E124" s="9" t="s">
        <v>1173</v>
      </c>
      <c r="F124" s="9">
        <v>2009</v>
      </c>
      <c r="G124" s="13" t="s">
        <v>1174</v>
      </c>
      <c r="H124" s="19" t="s">
        <v>229</v>
      </c>
      <c r="I124" s="9" t="b">
        <v>1</v>
      </c>
      <c r="J124" s="9" t="b">
        <v>1</v>
      </c>
      <c r="K124" s="9" t="b">
        <v>1</v>
      </c>
      <c r="L124" s="9" t="b">
        <v>0</v>
      </c>
      <c r="M124" s="9" t="b">
        <v>0</v>
      </c>
      <c r="N124" s="9" t="b">
        <v>0</v>
      </c>
      <c r="O124" s="9" t="b">
        <v>1</v>
      </c>
      <c r="P124" s="9" t="b">
        <v>0</v>
      </c>
      <c r="Q124" s="9" t="b">
        <v>0</v>
      </c>
      <c r="R124" s="9" t="b">
        <v>0</v>
      </c>
      <c r="S124" s="9" t="b">
        <v>0</v>
      </c>
      <c r="T124" s="9" t="b">
        <f t="shared" si="2"/>
        <v>0</v>
      </c>
    </row>
    <row r="125" spans="1:26">
      <c r="A125" s="19">
        <v>123</v>
      </c>
      <c r="B125" s="9" t="s">
        <v>1175</v>
      </c>
      <c r="C125" s="9" t="s">
        <v>1176</v>
      </c>
      <c r="D125" s="9" t="str">
        <f t="shared" si="3"/>
        <v>winbugs – a bayesian modelling framework: concepts, structure, and extensibility</v>
      </c>
      <c r="E125" s="9" t="s">
        <v>1177</v>
      </c>
      <c r="F125" s="9">
        <v>2000</v>
      </c>
      <c r="G125" s="13" t="s">
        <v>1178</v>
      </c>
      <c r="H125" s="19" t="s">
        <v>229</v>
      </c>
      <c r="I125" s="9" t="b">
        <v>1</v>
      </c>
      <c r="J125" s="9" t="b">
        <v>1</v>
      </c>
      <c r="K125" s="9" t="b">
        <v>1</v>
      </c>
      <c r="L125" s="9" t="b">
        <v>1</v>
      </c>
      <c r="M125" s="9" t="b">
        <v>0</v>
      </c>
      <c r="N125" s="9" t="b">
        <v>0</v>
      </c>
      <c r="O125" s="9" t="b">
        <v>0</v>
      </c>
      <c r="P125" s="9" t="b">
        <v>0</v>
      </c>
      <c r="Q125" s="9" t="b">
        <v>0</v>
      </c>
      <c r="R125" s="9" t="b">
        <v>0</v>
      </c>
      <c r="S125" s="9" t="b">
        <v>0</v>
      </c>
      <c r="T125" s="9" t="b">
        <f t="shared" si="2"/>
        <v>1</v>
      </c>
      <c r="U125" s="21" t="s">
        <v>229</v>
      </c>
      <c r="V125" s="21" t="s">
        <v>225</v>
      </c>
      <c r="W125" s="21" t="s">
        <v>225</v>
      </c>
      <c r="Y125" s="9" t="s">
        <v>204</v>
      </c>
      <c r="Z125" s="9" t="s">
        <v>204</v>
      </c>
    </row>
    <row r="126" spans="1:26">
      <c r="A126" s="19">
        <v>124</v>
      </c>
      <c r="B126" s="9" t="s">
        <v>1179</v>
      </c>
      <c r="C126" s="9" t="s">
        <v>1180</v>
      </c>
      <c r="D126" s="9" t="str">
        <f t="shared" si="3"/>
        <v>equation of state calculations by fast computing machines</v>
      </c>
      <c r="E126" s="9" t="s">
        <v>1181</v>
      </c>
      <c r="F126" s="9">
        <v>1953</v>
      </c>
      <c r="G126" s="13" t="s">
        <v>1182</v>
      </c>
      <c r="H126" s="19" t="s">
        <v>229</v>
      </c>
      <c r="I126" s="9" t="b">
        <v>1</v>
      </c>
      <c r="J126" s="9" t="b">
        <v>1</v>
      </c>
      <c r="K126" s="9" t="b">
        <v>1</v>
      </c>
      <c r="L126" s="9" t="b">
        <v>0</v>
      </c>
      <c r="M126" s="9" t="b">
        <v>0</v>
      </c>
      <c r="N126" s="9" t="b">
        <v>0</v>
      </c>
      <c r="O126" s="9" t="b">
        <v>0</v>
      </c>
      <c r="P126" s="9" t="b">
        <v>0</v>
      </c>
      <c r="Q126" s="9" t="b">
        <v>0</v>
      </c>
      <c r="R126" s="9" t="b">
        <v>0</v>
      </c>
      <c r="S126" s="9" t="b">
        <v>0</v>
      </c>
      <c r="T126" s="9" t="b">
        <f t="shared" si="2"/>
        <v>0</v>
      </c>
    </row>
    <row r="127" spans="1:26">
      <c r="A127" s="19">
        <v>125</v>
      </c>
      <c r="B127" s="9" t="s">
        <v>1183</v>
      </c>
      <c r="C127" s="9" t="s">
        <v>1184</v>
      </c>
      <c r="D127" s="9" t="str">
        <f t="shared" si="3"/>
        <v>the latex companion. tools and techniques for computer typesetting</v>
      </c>
      <c r="E127" s="9" t="s">
        <v>1185</v>
      </c>
      <c r="F127" s="9">
        <v>2004</v>
      </c>
      <c r="G127" s="13"/>
      <c r="H127" s="19" t="s">
        <v>229</v>
      </c>
      <c r="I127" s="9" t="b">
        <v>1</v>
      </c>
      <c r="J127" s="9" t="b">
        <v>1</v>
      </c>
      <c r="K127" s="9" t="b">
        <v>1</v>
      </c>
      <c r="L127" s="9" t="b">
        <v>0</v>
      </c>
      <c r="M127" s="9" t="b">
        <v>0</v>
      </c>
      <c r="N127" s="9" t="b">
        <v>0</v>
      </c>
      <c r="O127" s="9" t="b">
        <v>0</v>
      </c>
      <c r="P127" s="9" t="b">
        <v>0</v>
      </c>
      <c r="Q127" s="9" t="b">
        <v>1</v>
      </c>
      <c r="R127" s="9" t="b">
        <v>0</v>
      </c>
      <c r="S127" s="9" t="b">
        <v>0</v>
      </c>
      <c r="T127" s="9" t="b">
        <f t="shared" si="2"/>
        <v>0</v>
      </c>
    </row>
    <row r="128" spans="1:26">
      <c r="A128" s="19">
        <v>126</v>
      </c>
      <c r="B128" s="9" t="s">
        <v>1186</v>
      </c>
      <c r="C128" s="9" t="s">
        <v>1187</v>
      </c>
      <c r="D128" s="9" t="str">
        <f t="shared" si="3"/>
        <v>mcmc using hamiltonian dynamics.</v>
      </c>
      <c r="E128" s="9" t="s">
        <v>1152</v>
      </c>
      <c r="F128" s="9">
        <v>2011</v>
      </c>
      <c r="G128" s="13" t="s">
        <v>1188</v>
      </c>
      <c r="H128" s="19" t="s">
        <v>229</v>
      </c>
      <c r="I128" s="9" t="b">
        <v>1</v>
      </c>
      <c r="J128" s="9" t="b">
        <v>1</v>
      </c>
      <c r="K128" s="9" t="b">
        <v>1</v>
      </c>
      <c r="L128" s="9" t="b">
        <v>0</v>
      </c>
      <c r="M128" s="9" t="b">
        <v>0</v>
      </c>
      <c r="N128" s="9" t="b">
        <v>0</v>
      </c>
      <c r="O128" s="9" t="b">
        <v>0</v>
      </c>
      <c r="P128" s="9" t="b">
        <v>0</v>
      </c>
      <c r="Q128" s="9" t="b">
        <v>0</v>
      </c>
      <c r="R128" s="9" t="b">
        <v>0</v>
      </c>
      <c r="S128" s="9" t="b">
        <v>0</v>
      </c>
      <c r="T128" s="9" t="b">
        <f t="shared" si="2"/>
        <v>0</v>
      </c>
    </row>
    <row r="129" spans="1:26">
      <c r="A129" s="19">
        <v>127</v>
      </c>
      <c r="B129" s="9" t="s">
        <v>1189</v>
      </c>
      <c r="C129" s="9" t="s">
        <v>1190</v>
      </c>
      <c r="D129" s="9" t="str">
        <f t="shared" si="3"/>
        <v>an improved acceptance procedure for the hybrid monte carlo algo- rithm</v>
      </c>
      <c r="E129" s="9" t="s">
        <v>1181</v>
      </c>
      <c r="F129" s="9">
        <v>1994</v>
      </c>
      <c r="G129" s="13" t="s">
        <v>1191</v>
      </c>
      <c r="H129" s="19" t="s">
        <v>229</v>
      </c>
      <c r="I129" s="9" t="b">
        <v>1</v>
      </c>
      <c r="J129" s="9" t="b">
        <v>1</v>
      </c>
      <c r="K129" s="9" t="b">
        <v>1</v>
      </c>
      <c r="L129" s="9" t="b">
        <v>0</v>
      </c>
      <c r="M129" s="9" t="b">
        <v>0</v>
      </c>
      <c r="N129" s="9" t="b">
        <v>0</v>
      </c>
      <c r="O129" s="9" t="b">
        <v>0</v>
      </c>
      <c r="P129" s="9" t="b">
        <v>0</v>
      </c>
      <c r="Q129" s="9" t="b">
        <v>0</v>
      </c>
      <c r="R129" s="9" t="b">
        <v>0</v>
      </c>
      <c r="S129" s="9" t="b">
        <v>0</v>
      </c>
      <c r="T129" s="9" t="b">
        <f t="shared" si="2"/>
        <v>0</v>
      </c>
    </row>
    <row r="130" spans="1:26">
      <c r="A130" s="19">
        <v>128</v>
      </c>
      <c r="B130" s="9" t="s">
        <v>1189</v>
      </c>
      <c r="C130" s="9" t="s">
        <v>1192</v>
      </c>
      <c r="D130" s="9" t="str">
        <f t="shared" si="3"/>
        <v>slice sampling</v>
      </c>
      <c r="E130" s="9" t="s">
        <v>1193</v>
      </c>
      <c r="F130" s="9">
        <v>2003</v>
      </c>
      <c r="G130" s="13" t="s">
        <v>1194</v>
      </c>
      <c r="H130" s="19" t="s">
        <v>229</v>
      </c>
      <c r="I130" s="9" t="b">
        <v>1</v>
      </c>
      <c r="J130" s="9" t="b">
        <v>1</v>
      </c>
      <c r="K130" s="9" t="b">
        <v>1</v>
      </c>
      <c r="L130" s="9" t="b">
        <v>0</v>
      </c>
      <c r="M130" s="9" t="b">
        <v>0</v>
      </c>
      <c r="N130" s="9" t="b">
        <v>0</v>
      </c>
      <c r="O130" s="9" t="b">
        <v>0</v>
      </c>
      <c r="P130" s="9" t="b">
        <v>0</v>
      </c>
      <c r="Q130" s="9" t="b">
        <v>0</v>
      </c>
      <c r="R130" s="9" t="b">
        <v>0</v>
      </c>
      <c r="S130" s="9" t="b">
        <v>0</v>
      </c>
      <c r="T130" s="9" t="b">
        <f t="shared" si="2"/>
        <v>0</v>
      </c>
    </row>
    <row r="131" spans="1:26">
      <c r="A131" s="19">
        <v>129</v>
      </c>
      <c r="B131" s="9" t="s">
        <v>1195</v>
      </c>
      <c r="C131" s="9" t="s">
        <v>1196</v>
      </c>
      <c r="D131" s="9" t="str">
        <f t="shared" si="3"/>
        <v>numerical optimization</v>
      </c>
      <c r="E131" s="9" t="s">
        <v>1197</v>
      </c>
      <c r="F131" s="9">
        <v>2006</v>
      </c>
      <c r="H131" s="19" t="s">
        <v>229</v>
      </c>
      <c r="I131" s="9" t="b">
        <v>1</v>
      </c>
      <c r="J131" s="9" t="b">
        <v>1</v>
      </c>
      <c r="K131" s="9" t="b">
        <v>1</v>
      </c>
      <c r="L131" s="9" t="b">
        <v>0</v>
      </c>
      <c r="M131" s="9" t="b">
        <v>0</v>
      </c>
      <c r="N131" s="9" t="b">
        <v>0</v>
      </c>
      <c r="O131" s="9" t="b">
        <v>0</v>
      </c>
      <c r="P131" s="9" t="b">
        <v>0</v>
      </c>
      <c r="Q131" s="9" t="b">
        <v>1</v>
      </c>
      <c r="R131" s="9" t="b">
        <v>0</v>
      </c>
      <c r="S131" s="9" t="b">
        <v>0</v>
      </c>
      <c r="T131" s="9" t="b">
        <f t="shared" si="2"/>
        <v>0</v>
      </c>
    </row>
    <row r="132" spans="1:26">
      <c r="A132" s="19">
        <v>130</v>
      </c>
      <c r="B132" s="9" t="s">
        <v>1198</v>
      </c>
      <c r="C132" s="9" t="s">
        <v>1199</v>
      </c>
      <c r="D132" s="9" t="str">
        <f t="shared" si="3"/>
        <v>jags: a program for analysis of bayesian graphical models using gibbs sampling</v>
      </c>
      <c r="E132" s="9" t="s">
        <v>1200</v>
      </c>
      <c r="F132" s="9">
        <v>2003</v>
      </c>
      <c r="G132" s="13" t="s">
        <v>1201</v>
      </c>
      <c r="H132" s="19" t="s">
        <v>229</v>
      </c>
      <c r="I132" s="9" t="b">
        <v>1</v>
      </c>
      <c r="J132" s="9" t="b">
        <v>1</v>
      </c>
      <c r="K132" s="9" t="b">
        <v>1</v>
      </c>
      <c r="L132" s="9" t="b">
        <v>1</v>
      </c>
      <c r="M132" s="9" t="b">
        <v>0</v>
      </c>
      <c r="N132" s="9" t="b">
        <v>0</v>
      </c>
      <c r="O132" s="9" t="b">
        <v>0</v>
      </c>
      <c r="P132" s="9" t="b">
        <v>0</v>
      </c>
      <c r="Q132" s="9" t="b">
        <v>0</v>
      </c>
      <c r="R132" s="9" t="b">
        <v>0</v>
      </c>
      <c r="S132" s="9" t="b">
        <v>0</v>
      </c>
      <c r="T132" s="9" t="b">
        <f t="shared" si="2"/>
        <v>1</v>
      </c>
      <c r="U132" s="9" t="s">
        <v>229</v>
      </c>
      <c r="V132" s="9" t="s">
        <v>225</v>
      </c>
      <c r="W132" s="9" t="s">
        <v>225</v>
      </c>
      <c r="Y132" s="9" t="s">
        <v>204</v>
      </c>
      <c r="Z132" s="9" t="s">
        <v>204</v>
      </c>
    </row>
    <row r="133" spans="1:26">
      <c r="A133" s="19">
        <v>131</v>
      </c>
      <c r="B133" s="9" t="s">
        <v>1202</v>
      </c>
      <c r="C133" s="9" t="s">
        <v>1203</v>
      </c>
      <c r="D133" s="9" t="str">
        <f t="shared" si="3"/>
        <v>code: convergence diagnosis and out- put analysis for mcmc</v>
      </c>
      <c r="E133" s="9" t="s">
        <v>1204</v>
      </c>
      <c r="F133" s="9">
        <v>2006</v>
      </c>
      <c r="G133" s="13" t="s">
        <v>1205</v>
      </c>
      <c r="H133" s="19" t="s">
        <v>229</v>
      </c>
      <c r="I133" s="9" t="b">
        <v>1</v>
      </c>
      <c r="J133" s="9" t="b">
        <v>1</v>
      </c>
      <c r="K133" s="9" t="b">
        <v>1</v>
      </c>
      <c r="L133" s="9" t="b">
        <v>0</v>
      </c>
      <c r="M133" s="9" t="b">
        <v>0</v>
      </c>
      <c r="N133" s="9" t="b">
        <v>0</v>
      </c>
      <c r="O133" s="9" t="b">
        <v>0</v>
      </c>
      <c r="P133" s="9" t="b">
        <v>0</v>
      </c>
      <c r="Q133" s="9" t="b">
        <v>1</v>
      </c>
      <c r="R133" s="9" t="b">
        <v>0</v>
      </c>
      <c r="S133" s="9" t="b">
        <v>0</v>
      </c>
      <c r="T133" s="9" t="b">
        <f t="shared" si="2"/>
        <v>0</v>
      </c>
    </row>
    <row r="134" spans="1:26">
      <c r="A134" s="19">
        <v>132</v>
      </c>
      <c r="B134" s="9" t="s">
        <v>1206</v>
      </c>
      <c r="C134" s="9" t="s">
        <v>1207</v>
      </c>
      <c r="D134" s="9" t="str">
        <f t="shared" si="3"/>
        <v>r: a language and environment for statistical computing</v>
      </c>
      <c r="E134" s="9" t="s">
        <v>1208</v>
      </c>
      <c r="F134" s="9">
        <v>2016</v>
      </c>
      <c r="G134" s="13" t="s">
        <v>1209</v>
      </c>
      <c r="H134" s="19" t="s">
        <v>229</v>
      </c>
      <c r="I134" s="9" t="b">
        <v>1</v>
      </c>
      <c r="J134" s="9" t="b">
        <v>1</v>
      </c>
      <c r="K134" s="9" t="b">
        <v>1</v>
      </c>
      <c r="L134" s="9" t="b">
        <v>0</v>
      </c>
      <c r="M134" s="9" t="b">
        <v>0</v>
      </c>
      <c r="N134" s="9" t="b">
        <v>0</v>
      </c>
      <c r="O134" s="9" t="b">
        <v>0</v>
      </c>
      <c r="P134" s="9" t="b">
        <v>0</v>
      </c>
      <c r="Q134" s="9" t="b">
        <v>1</v>
      </c>
      <c r="R134" s="9" t="b">
        <v>0</v>
      </c>
      <c r="S134" s="9" t="b">
        <v>0</v>
      </c>
      <c r="T134" s="9" t="b">
        <f t="shared" si="2"/>
        <v>0</v>
      </c>
    </row>
    <row r="135" spans="1:26">
      <c r="A135" s="19">
        <v>133</v>
      </c>
      <c r="B135" s="9" t="s">
        <v>1210</v>
      </c>
      <c r="C135" s="9" t="s">
        <v>1211</v>
      </c>
      <c r="D135" s="9" t="str">
        <f t="shared" si="3"/>
        <v>the boost c++ libraries</v>
      </c>
      <c r="E135" s="9" t="s">
        <v>1212</v>
      </c>
      <c r="F135" s="9">
        <v>2011</v>
      </c>
      <c r="G135" s="13" t="s">
        <v>1213</v>
      </c>
      <c r="H135" s="19" t="s">
        <v>229</v>
      </c>
      <c r="I135" s="9" t="b">
        <v>1</v>
      </c>
      <c r="J135" s="9" t="b">
        <v>1</v>
      </c>
      <c r="K135" s="9" t="b">
        <v>1</v>
      </c>
      <c r="L135" s="9" t="b">
        <v>0</v>
      </c>
      <c r="M135" s="9" t="b">
        <v>0</v>
      </c>
      <c r="N135" s="9" t="b">
        <v>0</v>
      </c>
      <c r="O135" s="9" t="b">
        <v>0</v>
      </c>
      <c r="P135" s="9" t="b">
        <v>0</v>
      </c>
      <c r="Q135" s="9" t="b">
        <v>1</v>
      </c>
      <c r="R135" s="9" t="b">
        <v>0</v>
      </c>
      <c r="S135" s="9" t="b">
        <v>0</v>
      </c>
      <c r="T135" s="9" t="b">
        <f t="shared" si="2"/>
        <v>0</v>
      </c>
    </row>
    <row r="136" spans="1:26">
      <c r="A136" s="19">
        <v>134</v>
      </c>
      <c r="B136" s="9" t="s">
        <v>1214</v>
      </c>
      <c r="C136" s="9" t="s">
        <v>1215</v>
      </c>
      <c r="D136" s="9" t="str">
        <f t="shared" si="3"/>
        <v>jenkins: the definitive guide</v>
      </c>
      <c r="E136" s="9" t="s">
        <v>1216</v>
      </c>
      <c r="F136" s="9">
        <v>2011</v>
      </c>
      <c r="G136" s="13" t="s">
        <v>1217</v>
      </c>
      <c r="H136" s="19" t="s">
        <v>229</v>
      </c>
      <c r="I136" s="9" t="b">
        <v>1</v>
      </c>
      <c r="J136" s="9" t="b">
        <v>1</v>
      </c>
      <c r="K136" s="9" t="b">
        <v>1</v>
      </c>
      <c r="L136" s="9" t="b">
        <v>0</v>
      </c>
      <c r="M136" s="9" t="b">
        <v>0</v>
      </c>
      <c r="N136" s="9" t="b">
        <v>0</v>
      </c>
      <c r="O136" s="9" t="b">
        <v>0</v>
      </c>
      <c r="P136" s="9" t="b">
        <v>0</v>
      </c>
      <c r="Q136" s="9" t="b">
        <v>1</v>
      </c>
      <c r="R136" s="9" t="b">
        <v>0</v>
      </c>
      <c r="S136" s="9" t="b">
        <v>0</v>
      </c>
      <c r="T136" s="9" t="b">
        <f t="shared" si="2"/>
        <v>0</v>
      </c>
    </row>
    <row r="137" spans="1:26">
      <c r="A137" s="19">
        <v>135</v>
      </c>
      <c r="B137" s="9" t="s">
        <v>1218</v>
      </c>
      <c r="C137" s="9" t="s">
        <v>1219</v>
      </c>
      <c r="D137" s="9" t="str">
        <f t="shared" si="3"/>
        <v>stan modeling language user’s guide and reference manual</v>
      </c>
      <c r="E137" s="9" t="s">
        <v>1220</v>
      </c>
      <c r="F137" s="9">
        <v>2016</v>
      </c>
      <c r="G137" s="13" t="s">
        <v>1221</v>
      </c>
      <c r="H137" s="19" t="s">
        <v>229</v>
      </c>
      <c r="I137" s="9" t="b">
        <v>1</v>
      </c>
      <c r="J137" s="9" t="b">
        <v>1</v>
      </c>
      <c r="K137" s="9" t="b">
        <v>1</v>
      </c>
      <c r="L137" s="9" t="b">
        <v>1</v>
      </c>
      <c r="M137" s="9" t="b">
        <v>0</v>
      </c>
      <c r="N137" s="9" t="b">
        <v>0</v>
      </c>
      <c r="O137" s="9" t="b">
        <v>0</v>
      </c>
      <c r="P137" s="9" t="b">
        <v>0</v>
      </c>
      <c r="Q137" s="9" t="b">
        <v>1</v>
      </c>
      <c r="R137" s="9" t="b">
        <v>0</v>
      </c>
      <c r="S137" s="9" t="b">
        <v>0</v>
      </c>
      <c r="T137" s="9" t="b">
        <f t="shared" si="2"/>
        <v>0</v>
      </c>
    </row>
    <row r="138" spans="1:26">
      <c r="A138" s="19">
        <v>136</v>
      </c>
      <c r="B138" s="9" t="s">
        <v>1222</v>
      </c>
      <c r="C138" s="9" t="s">
        <v>1223</v>
      </c>
      <c r="D138" s="9" t="str">
        <f t="shared" si="3"/>
        <v>doxygen: generate documentation from source code</v>
      </c>
      <c r="F138" s="9">
        <v>2016</v>
      </c>
      <c r="G138" s="13" t="s">
        <v>1224</v>
      </c>
      <c r="H138" s="19" t="s">
        <v>229</v>
      </c>
      <c r="I138" s="9" t="b">
        <v>1</v>
      </c>
      <c r="J138" s="9" t="b">
        <v>1</v>
      </c>
      <c r="K138" s="9" t="b">
        <v>1</v>
      </c>
      <c r="L138" s="9" t="b">
        <v>0</v>
      </c>
      <c r="M138" s="9" t="b">
        <v>0</v>
      </c>
      <c r="N138" s="9" t="b">
        <v>0</v>
      </c>
      <c r="O138" s="9" t="b">
        <v>0</v>
      </c>
      <c r="P138" s="9" t="b">
        <v>0</v>
      </c>
      <c r="Q138" s="9" t="b">
        <v>1</v>
      </c>
      <c r="R138" s="9" t="b">
        <v>0</v>
      </c>
      <c r="S138" s="9" t="b">
        <v>0</v>
      </c>
      <c r="T138" s="9" t="b">
        <f t="shared" si="2"/>
        <v>0</v>
      </c>
    </row>
    <row r="139" spans="1:26">
      <c r="A139" s="19">
        <v>137</v>
      </c>
      <c r="B139" s="9" t="s">
        <v>1225</v>
      </c>
      <c r="C139" s="9" t="s">
        <v>1226</v>
      </c>
      <c r="D139" s="9" t="str">
        <f t="shared" si="3"/>
        <v>python programming language</v>
      </c>
      <c r="F139" s="9">
        <v>2016</v>
      </c>
      <c r="G139" s="13" t="s">
        <v>1227</v>
      </c>
      <c r="H139" s="19" t="s">
        <v>229</v>
      </c>
      <c r="I139" s="9" t="b">
        <v>1</v>
      </c>
      <c r="J139" s="9" t="b">
        <v>1</v>
      </c>
      <c r="K139" s="9" t="b">
        <v>1</v>
      </c>
      <c r="L139" s="9" t="b">
        <v>0</v>
      </c>
      <c r="M139" s="9" t="b">
        <v>0</v>
      </c>
      <c r="N139" s="9" t="b">
        <v>0</v>
      </c>
      <c r="O139" s="9" t="b">
        <v>0</v>
      </c>
      <c r="P139" s="9" t="b">
        <v>0</v>
      </c>
      <c r="Q139" s="9" t="b">
        <v>1</v>
      </c>
      <c r="R139" s="9" t="b">
        <v>0</v>
      </c>
      <c r="S139" s="9" t="b">
        <v>0</v>
      </c>
      <c r="T139" s="9" t="b">
        <f t="shared" si="2"/>
        <v>0</v>
      </c>
    </row>
    <row r="140" spans="1:26">
      <c r="A140" s="20">
        <v>138</v>
      </c>
      <c r="B140" s="9" t="s">
        <v>1228</v>
      </c>
      <c r="C140" s="9" t="s">
        <v>1229</v>
      </c>
      <c r="D140" s="20" t="str">
        <f t="shared" si="3"/>
        <v>object-oriented units of measurement</v>
      </c>
      <c r="E140" s="9" t="s">
        <v>844</v>
      </c>
      <c r="F140" s="9">
        <v>2004</v>
      </c>
      <c r="G140" s="13" t="s">
        <v>1230</v>
      </c>
      <c r="H140" s="20" t="s">
        <v>229</v>
      </c>
      <c r="I140" s="9" t="b">
        <v>1</v>
      </c>
      <c r="J140" s="9" t="b">
        <v>1</v>
      </c>
      <c r="K140" s="9" t="b">
        <v>1</v>
      </c>
      <c r="L140" s="9" t="b">
        <v>0</v>
      </c>
      <c r="M140" s="9" t="b">
        <v>0</v>
      </c>
      <c r="N140" s="9" t="b">
        <v>0</v>
      </c>
      <c r="O140" s="9" t="b">
        <v>0</v>
      </c>
      <c r="P140" s="9" t="b">
        <v>0</v>
      </c>
      <c r="Q140" s="9" t="b">
        <v>0</v>
      </c>
      <c r="R140" s="9" t="b">
        <v>0</v>
      </c>
      <c r="S140" s="9" t="b">
        <v>0</v>
      </c>
      <c r="T140" s="9" t="b">
        <f t="shared" si="2"/>
        <v>0</v>
      </c>
    </row>
    <row r="141" spans="1:26">
      <c r="A141" s="20">
        <v>139</v>
      </c>
      <c r="B141" s="9" t="s">
        <v>1231</v>
      </c>
      <c r="C141" s="20" t="s">
        <v>1232</v>
      </c>
      <c r="D141" s="20" t="str">
        <f t="shared" ref="D141:D205" si="4">TRIM(LOWER(C141))</f>
        <v>extendable physical unit checking with understandable error reporting</v>
      </c>
      <c r="E141" s="9" t="s">
        <v>1233</v>
      </c>
      <c r="F141" s="9">
        <v>2009</v>
      </c>
      <c r="G141" s="13" t="s">
        <v>1234</v>
      </c>
      <c r="H141" s="20" t="s">
        <v>229</v>
      </c>
      <c r="I141" s="9" t="b">
        <v>1</v>
      </c>
      <c r="J141" s="9" t="b">
        <v>1</v>
      </c>
      <c r="K141" s="9" t="b">
        <v>1</v>
      </c>
      <c r="L141" s="9" t="b">
        <v>0</v>
      </c>
      <c r="M141" s="9" t="b">
        <v>0</v>
      </c>
      <c r="N141" s="9" t="b">
        <v>0</v>
      </c>
      <c r="O141" s="9" t="b">
        <v>0</v>
      </c>
      <c r="P141" s="9" t="b">
        <v>0</v>
      </c>
      <c r="Q141" s="9" t="b">
        <v>0</v>
      </c>
      <c r="R141" s="9" t="b">
        <v>0</v>
      </c>
      <c r="S141" s="9" t="b">
        <v>0</v>
      </c>
      <c r="T141" s="9" t="b">
        <f t="shared" si="2"/>
        <v>0</v>
      </c>
    </row>
    <row r="142" spans="1:26">
      <c r="A142" s="20">
        <v>140</v>
      </c>
      <c r="B142" s="9" t="s">
        <v>1235</v>
      </c>
      <c r="C142" s="9" t="s">
        <v>917</v>
      </c>
      <c r="D142" s="20" t="str">
        <f t="shared" si="4"/>
        <v>on ocl-based imperative languages</v>
      </c>
      <c r="H142" s="20" t="s">
        <v>229</v>
      </c>
      <c r="I142" s="9" t="b">
        <v>1</v>
      </c>
      <c r="M142" s="9" t="b">
        <v>0</v>
      </c>
      <c r="S142" s="9" t="b">
        <v>1</v>
      </c>
      <c r="T142" s="20" t="b">
        <f t="shared" si="2"/>
        <v>0</v>
      </c>
    </row>
    <row r="143" spans="1:26">
      <c r="A143" s="20">
        <v>141</v>
      </c>
      <c r="B143" s="9" t="s">
        <v>1236</v>
      </c>
      <c r="C143" s="9" t="s">
        <v>1237</v>
      </c>
      <c r="D143" s="20" t="str">
        <f t="shared" si="4"/>
        <v>java jsr 363: units of measurement api</v>
      </c>
      <c r="F143" s="9">
        <v>2016</v>
      </c>
      <c r="G143" s="13" t="s">
        <v>1238</v>
      </c>
      <c r="H143" s="20" t="s">
        <v>229</v>
      </c>
      <c r="I143" s="9" t="b">
        <v>1</v>
      </c>
      <c r="J143" s="9" t="b">
        <v>1</v>
      </c>
      <c r="K143" s="9" t="b">
        <v>1</v>
      </c>
      <c r="L143" s="9" t="b">
        <v>0</v>
      </c>
      <c r="M143" s="9" t="b">
        <v>0</v>
      </c>
      <c r="N143" s="9" t="b">
        <v>0</v>
      </c>
      <c r="O143" s="9" t="b">
        <v>0</v>
      </c>
      <c r="P143" s="9" t="b">
        <v>0</v>
      </c>
      <c r="Q143" s="9" t="b">
        <v>1</v>
      </c>
      <c r="R143" s="9" t="b">
        <v>0</v>
      </c>
      <c r="S143" s="9" t="b">
        <v>0</v>
      </c>
      <c r="T143" s="20" t="b">
        <f t="shared" si="2"/>
        <v>0</v>
      </c>
    </row>
    <row r="144" spans="1:26">
      <c r="A144" s="20">
        <v>142</v>
      </c>
      <c r="B144" s="9" t="s">
        <v>1239</v>
      </c>
      <c r="C144" s="9" t="s">
        <v>1240</v>
      </c>
      <c r="D144" s="20" t="str">
        <f t="shared" si="4"/>
        <v>natural unit representation in modelica</v>
      </c>
      <c r="E144" s="9" t="s">
        <v>1233</v>
      </c>
      <c r="F144" s="9">
        <v>2012</v>
      </c>
      <c r="G144" s="13" t="s">
        <v>1241</v>
      </c>
      <c r="H144" s="20" t="s">
        <v>229</v>
      </c>
      <c r="I144" s="9" t="b">
        <v>1</v>
      </c>
      <c r="J144" s="9" t="b">
        <v>1</v>
      </c>
      <c r="K144" s="9" t="b">
        <v>1</v>
      </c>
      <c r="L144" s="9" t="b">
        <v>0</v>
      </c>
      <c r="M144" s="9" t="b">
        <v>0</v>
      </c>
      <c r="N144" s="9" t="b">
        <v>0</v>
      </c>
      <c r="O144" s="9" t="b">
        <v>0</v>
      </c>
      <c r="P144" s="9" t="b">
        <v>0</v>
      </c>
      <c r="Q144" s="9" t="b">
        <v>0</v>
      </c>
      <c r="R144" s="9" t="b">
        <v>0</v>
      </c>
      <c r="S144" s="9" t="b">
        <v>0</v>
      </c>
      <c r="T144" s="20" t="b">
        <f t="shared" ref="T144:T207" si="5">AND(AND(I144:L144),NOT(OR(M144:R144)),NOT(S144))</f>
        <v>0</v>
      </c>
    </row>
    <row r="145" spans="1:20">
      <c r="A145" s="20">
        <v>143</v>
      </c>
      <c r="B145" s="9" t="s">
        <v>1242</v>
      </c>
      <c r="C145" s="9" t="s">
        <v>1243</v>
      </c>
      <c r="D145" s="20" t="str">
        <f t="shared" si="4"/>
        <v>challenges in combining sysml and marte for model-based design of embedded systems</v>
      </c>
      <c r="E145" s="9" t="s">
        <v>625</v>
      </c>
      <c r="F145" s="9">
        <v>2009</v>
      </c>
      <c r="G145" s="13" t="s">
        <v>1244</v>
      </c>
      <c r="H145" s="20" t="s">
        <v>229</v>
      </c>
      <c r="I145" s="9" t="b">
        <v>1</v>
      </c>
      <c r="J145" s="9" t="b">
        <v>1</v>
      </c>
      <c r="K145" s="9" t="b">
        <v>1</v>
      </c>
      <c r="L145" s="9" t="b">
        <v>0</v>
      </c>
      <c r="M145" s="9" t="b">
        <v>0</v>
      </c>
      <c r="N145" s="9" t="b">
        <v>0</v>
      </c>
      <c r="O145" s="9" t="b">
        <v>0</v>
      </c>
      <c r="P145" s="9" t="b">
        <v>0</v>
      </c>
      <c r="Q145" s="9" t="b">
        <v>0</v>
      </c>
      <c r="R145" s="9" t="b">
        <v>0</v>
      </c>
      <c r="S145" s="9" t="b">
        <v>0</v>
      </c>
      <c r="T145" s="20" t="b">
        <f t="shared" si="5"/>
        <v>0</v>
      </c>
    </row>
    <row r="146" spans="1:20">
      <c r="A146" s="20">
        <v>144</v>
      </c>
      <c r="B146" s="9" t="s">
        <v>687</v>
      </c>
      <c r="C146" s="9" t="s">
        <v>1245</v>
      </c>
      <c r="D146" s="20" t="str">
        <f t="shared" si="4"/>
        <v>quantity: represent dimensioned values with both their amount and their unit</v>
      </c>
      <c r="G146" s="13" t="s">
        <v>1246</v>
      </c>
      <c r="H146" s="20" t="s">
        <v>229</v>
      </c>
      <c r="I146" s="9" t="b">
        <v>1</v>
      </c>
      <c r="J146" s="9" t="b">
        <v>1</v>
      </c>
      <c r="K146" s="9" t="b">
        <v>0</v>
      </c>
      <c r="M146" s="9" t="b">
        <v>0</v>
      </c>
      <c r="T146" s="20" t="b">
        <f t="shared" si="5"/>
        <v>0</v>
      </c>
    </row>
    <row r="147" spans="1:20">
      <c r="A147" s="20">
        <v>145</v>
      </c>
      <c r="B147" s="9" t="s">
        <v>687</v>
      </c>
      <c r="C147" s="9" t="s">
        <v>1247</v>
      </c>
      <c r="D147" s="20" t="str">
        <f t="shared" si="4"/>
        <v>analysis patters: reusable object models</v>
      </c>
      <c r="F147" s="9">
        <v>1997</v>
      </c>
      <c r="G147" s="13" t="s">
        <v>1248</v>
      </c>
      <c r="H147" s="20" t="s">
        <v>229</v>
      </c>
      <c r="I147" s="9" t="b">
        <v>1</v>
      </c>
      <c r="J147" s="9" t="b">
        <v>1</v>
      </c>
      <c r="K147" s="9" t="b">
        <v>1</v>
      </c>
      <c r="L147" s="9" t="b">
        <v>0</v>
      </c>
      <c r="M147" s="9" t="b">
        <v>0</v>
      </c>
      <c r="N147" s="9" t="b">
        <v>0</v>
      </c>
      <c r="O147" s="9" t="b">
        <v>0</v>
      </c>
      <c r="P147" s="9" t="b">
        <v>0</v>
      </c>
      <c r="Q147" s="9" t="b">
        <v>1</v>
      </c>
      <c r="R147" s="9" t="b">
        <v>0</v>
      </c>
      <c r="S147" s="9" t="b">
        <v>0</v>
      </c>
      <c r="T147" s="20" t="b">
        <f t="shared" si="5"/>
        <v>0</v>
      </c>
    </row>
    <row r="148" spans="1:20">
      <c r="A148" s="20">
        <v>146</v>
      </c>
      <c r="B148" s="9" t="s">
        <v>1249</v>
      </c>
      <c r="C148" s="9" t="s">
        <v>1250</v>
      </c>
      <c r="D148" s="20" t="str">
        <f t="shared" si="4"/>
        <v>modelica – a unified object-oriented language for system modeling and simulation</v>
      </c>
      <c r="E148" s="9" t="s">
        <v>906</v>
      </c>
      <c r="F148" s="9">
        <v>1998</v>
      </c>
      <c r="G148" s="13" t="s">
        <v>1251</v>
      </c>
      <c r="H148" s="20" t="s">
        <v>229</v>
      </c>
      <c r="I148" s="9" t="b">
        <v>1</v>
      </c>
      <c r="J148" s="9" t="b">
        <v>1</v>
      </c>
      <c r="K148" s="9" t="b">
        <v>1</v>
      </c>
      <c r="L148" s="9" t="b">
        <v>0</v>
      </c>
      <c r="M148" s="9" t="b">
        <v>0</v>
      </c>
      <c r="N148" s="9" t="b">
        <v>0</v>
      </c>
      <c r="O148" s="9" t="b">
        <v>0</v>
      </c>
      <c r="P148" s="9" t="b">
        <v>0</v>
      </c>
      <c r="Q148" s="9" t="b">
        <v>0</v>
      </c>
      <c r="R148" s="9" t="b">
        <v>0</v>
      </c>
      <c r="S148" s="9" t="b">
        <v>0</v>
      </c>
      <c r="T148" s="20" t="b">
        <f t="shared" si="5"/>
        <v>0</v>
      </c>
    </row>
    <row r="149" spans="1:20">
      <c r="A149" s="20">
        <v>147</v>
      </c>
      <c r="B149" s="9" t="s">
        <v>1252</v>
      </c>
      <c r="C149" s="9" t="s">
        <v>932</v>
      </c>
      <c r="D149" s="20" t="str">
        <f t="shared" si="4"/>
        <v>use: a uml-based specification environment for validating uml and ocl</v>
      </c>
      <c r="H149" s="20" t="s">
        <v>229</v>
      </c>
      <c r="I149" s="9" t="b">
        <v>1</v>
      </c>
      <c r="M149" s="9" t="b">
        <v>0</v>
      </c>
      <c r="S149" s="9" t="b">
        <v>1</v>
      </c>
      <c r="T149" s="20" t="b">
        <f t="shared" si="5"/>
        <v>0</v>
      </c>
    </row>
    <row r="150" spans="1:20">
      <c r="A150" s="20">
        <v>148</v>
      </c>
      <c r="B150" s="9" t="s">
        <v>1253</v>
      </c>
      <c r="C150" s="9" t="s">
        <v>1254</v>
      </c>
      <c r="D150" s="20" t="str">
        <f t="shared" si="4"/>
        <v>temperature conversions</v>
      </c>
      <c r="F150" s="9">
        <v>2016</v>
      </c>
      <c r="G150" s="13" t="s">
        <v>1255</v>
      </c>
      <c r="H150" s="20" t="s">
        <v>229</v>
      </c>
      <c r="I150" s="9" t="b">
        <v>1</v>
      </c>
      <c r="J150" s="9" t="b">
        <v>1</v>
      </c>
      <c r="K150" s="9" t="b">
        <v>1</v>
      </c>
      <c r="L150" s="9" t="b">
        <v>0</v>
      </c>
      <c r="M150" s="9" t="b">
        <v>0</v>
      </c>
      <c r="N150" s="9" t="b">
        <v>0</v>
      </c>
      <c r="O150" s="9" t="b">
        <v>0</v>
      </c>
      <c r="P150" s="9" t="b">
        <v>0</v>
      </c>
      <c r="Q150" s="9" t="b">
        <v>1</v>
      </c>
      <c r="R150" s="9" t="b">
        <v>0</v>
      </c>
      <c r="S150" s="9" t="b">
        <v>0</v>
      </c>
      <c r="T150" s="20" t="b">
        <f t="shared" si="5"/>
        <v>0</v>
      </c>
    </row>
    <row r="151" spans="1:20">
      <c r="A151" s="20">
        <v>149</v>
      </c>
      <c r="B151" s="9" t="s">
        <v>1256</v>
      </c>
      <c r="C151" s="9" t="s">
        <v>1257</v>
      </c>
      <c r="D151" s="20" t="str">
        <f t="shared" si="4"/>
        <v>qudt – quantities, units, dimensions and data types ontologies</v>
      </c>
      <c r="F151" s="9">
        <v>2014</v>
      </c>
      <c r="G151" s="13" t="s">
        <v>1258</v>
      </c>
      <c r="H151" s="20" t="s">
        <v>229</v>
      </c>
      <c r="I151" s="9" t="b">
        <v>1</v>
      </c>
      <c r="J151" s="9" t="b">
        <v>1</v>
      </c>
      <c r="K151" s="9" t="b">
        <v>1</v>
      </c>
      <c r="L151" s="9" t="b">
        <v>0</v>
      </c>
      <c r="M151" s="9" t="b">
        <v>0</v>
      </c>
      <c r="N151" s="9" t="b">
        <v>0</v>
      </c>
      <c r="O151" s="9" t="b">
        <v>0</v>
      </c>
      <c r="P151" s="9" t="b">
        <v>0</v>
      </c>
      <c r="Q151" s="9" t="b">
        <v>1</v>
      </c>
      <c r="R151" s="9" t="b">
        <v>0</v>
      </c>
      <c r="S151" s="9" t="b">
        <v>0</v>
      </c>
      <c r="T151" s="20" t="b">
        <f t="shared" si="5"/>
        <v>0</v>
      </c>
    </row>
    <row r="152" spans="1:20">
      <c r="A152" s="20">
        <v>150</v>
      </c>
      <c r="B152" s="9" t="s">
        <v>1259</v>
      </c>
      <c r="C152" s="9" t="s">
        <v>1260</v>
      </c>
      <c r="D152" s="20" t="str">
        <f t="shared" si="4"/>
        <v>the systems biology markup language (sbml): a medium for representation and exchange of bio- chemical network models</v>
      </c>
      <c r="E152" s="9" t="s">
        <v>1261</v>
      </c>
      <c r="F152" s="9">
        <v>2003</v>
      </c>
      <c r="G152" s="13" t="s">
        <v>1262</v>
      </c>
      <c r="H152" s="20" t="s">
        <v>229</v>
      </c>
      <c r="I152" s="9" t="b">
        <v>1</v>
      </c>
      <c r="J152" s="9" t="b">
        <v>1</v>
      </c>
      <c r="K152" s="9" t="b">
        <v>1</v>
      </c>
      <c r="L152" s="9" t="b">
        <v>0</v>
      </c>
      <c r="M152" s="9" t="b">
        <v>0</v>
      </c>
      <c r="N152" s="9" t="b">
        <v>0</v>
      </c>
      <c r="O152" s="9" t="b">
        <v>0</v>
      </c>
      <c r="P152" s="9" t="b">
        <v>0</v>
      </c>
      <c r="Q152" s="9" t="b">
        <v>0</v>
      </c>
      <c r="R152" s="9" t="b">
        <v>0</v>
      </c>
      <c r="S152" s="9" t="b">
        <v>0</v>
      </c>
      <c r="T152" s="20" t="b">
        <f t="shared" si="5"/>
        <v>0</v>
      </c>
    </row>
    <row r="153" spans="1:20">
      <c r="A153" s="20">
        <v>151</v>
      </c>
      <c r="B153" s="9" t="s">
        <v>1263</v>
      </c>
      <c r="C153" s="9" t="s">
        <v>1264</v>
      </c>
      <c r="D153" s="20" t="str">
        <f t="shared" si="4"/>
        <v>mars climate orbiter fail- ure board releases report, numerous nasa actions un- derway in response</v>
      </c>
      <c r="E153" s="9" t="s">
        <v>1265</v>
      </c>
      <c r="F153" s="9">
        <v>1999</v>
      </c>
      <c r="G153" s="13" t="s">
        <v>1266</v>
      </c>
      <c r="H153" s="20" t="s">
        <v>229</v>
      </c>
      <c r="I153" s="9" t="b">
        <v>1</v>
      </c>
      <c r="J153" s="9" t="b">
        <v>1</v>
      </c>
      <c r="K153" s="9" t="b">
        <v>1</v>
      </c>
      <c r="L153" s="9" t="b">
        <v>0</v>
      </c>
      <c r="M153" s="9" t="b">
        <v>0</v>
      </c>
      <c r="N153" s="9" t="b">
        <v>1</v>
      </c>
      <c r="O153" s="9" t="b">
        <v>0</v>
      </c>
      <c r="P153" s="9" t="b">
        <v>0</v>
      </c>
      <c r="Q153" s="9" t="b">
        <v>1</v>
      </c>
      <c r="R153" s="9" t="b">
        <v>0</v>
      </c>
      <c r="S153" s="9" t="b">
        <v>0</v>
      </c>
      <c r="T153" s="20" t="b">
        <f t="shared" si="5"/>
        <v>0</v>
      </c>
    </row>
    <row r="154" spans="1:20">
      <c r="A154" s="20">
        <v>152</v>
      </c>
      <c r="B154" s="9" t="s">
        <v>942</v>
      </c>
      <c r="C154" s="9" t="s">
        <v>944</v>
      </c>
      <c r="D154" s="20" t="str">
        <f t="shared" si="4"/>
        <v>evaluation of measurement data - guide to the expression of uncertainty in measurement</v>
      </c>
      <c r="E154" s="9" t="s">
        <v>846</v>
      </c>
      <c r="H154" s="20" t="s">
        <v>229</v>
      </c>
      <c r="I154" s="9" t="b">
        <v>1</v>
      </c>
      <c r="M154" s="9" t="b">
        <v>0</v>
      </c>
      <c r="S154" s="9" t="b">
        <v>1</v>
      </c>
      <c r="T154" s="20" t="b">
        <f t="shared" si="5"/>
        <v>0</v>
      </c>
    </row>
    <row r="155" spans="1:20">
      <c r="A155" s="20">
        <v>153</v>
      </c>
      <c r="B155" s="9" t="s">
        <v>945</v>
      </c>
      <c r="C155" s="20" t="s">
        <v>946</v>
      </c>
      <c r="D155" s="20" t="str">
        <f t="shared" si="4"/>
        <v>evaluation of measurement data – supplement 1 to the “guide to the expression of uncertainty in measurement” – propagation of distributions using a monte carlo method</v>
      </c>
      <c r="E155" s="9" t="s">
        <v>846</v>
      </c>
      <c r="H155" s="20" t="s">
        <v>229</v>
      </c>
      <c r="I155" s="9" t="b">
        <v>1</v>
      </c>
      <c r="M155" s="9" t="b">
        <v>0</v>
      </c>
      <c r="S155" s="9" t="b">
        <v>1</v>
      </c>
      <c r="T155" s="20" t="b">
        <f t="shared" si="5"/>
        <v>0</v>
      </c>
    </row>
    <row r="156" spans="1:20">
      <c r="A156" s="20">
        <v>154</v>
      </c>
      <c r="B156" s="9" t="s">
        <v>1267</v>
      </c>
      <c r="C156" s="9" t="s">
        <v>1268</v>
      </c>
      <c r="D156" s="20" t="str">
        <f t="shared" si="4"/>
        <v>international vocabulary of metrology – basic and general concepts and associated terms (vim)</v>
      </c>
      <c r="E156" s="9" t="s">
        <v>846</v>
      </c>
      <c r="H156" s="20" t="s">
        <v>229</v>
      </c>
      <c r="I156" s="9" t="b">
        <v>1</v>
      </c>
      <c r="M156" s="9" t="b">
        <v>0</v>
      </c>
      <c r="S156" s="9" t="b">
        <v>1</v>
      </c>
      <c r="T156" s="20" t="b">
        <f t="shared" si="5"/>
        <v>0</v>
      </c>
    </row>
    <row r="157" spans="1:20">
      <c r="A157" s="20">
        <v>155</v>
      </c>
      <c r="B157" s="9" t="s">
        <v>1269</v>
      </c>
      <c r="C157" s="9" t="s">
        <v>949</v>
      </c>
      <c r="D157" s="20" t="str">
        <f t="shared" si="4"/>
        <v>generating optimized configurable business process models in scenarios subject to uncertainty</v>
      </c>
      <c r="E157" s="9" t="s">
        <v>1270</v>
      </c>
      <c r="H157" s="20" t="s">
        <v>229</v>
      </c>
      <c r="I157" s="9" t="b">
        <v>1</v>
      </c>
      <c r="M157" s="9" t="b">
        <v>0</v>
      </c>
      <c r="S157" s="9" t="b">
        <v>1</v>
      </c>
      <c r="T157" s="20" t="b">
        <f t="shared" si="5"/>
        <v>0</v>
      </c>
    </row>
    <row r="158" spans="1:20">
      <c r="A158" s="20">
        <v>156</v>
      </c>
      <c r="B158" s="9" t="s">
        <v>1271</v>
      </c>
      <c r="C158" s="9" t="s">
        <v>1272</v>
      </c>
      <c r="D158" s="20" t="str">
        <f t="shared" si="4"/>
        <v>eiffel units</v>
      </c>
      <c r="F158" s="9">
        <v>2002</v>
      </c>
      <c r="G158" s="13" t="s">
        <v>1273</v>
      </c>
      <c r="H158" s="20" t="s">
        <v>229</v>
      </c>
      <c r="I158" s="9" t="b">
        <v>1</v>
      </c>
      <c r="J158" s="9" t="b">
        <v>1</v>
      </c>
      <c r="K158" s="9" t="b">
        <v>1</v>
      </c>
      <c r="L158" s="9" t="b">
        <v>0</v>
      </c>
      <c r="M158" s="9" t="b">
        <v>0</v>
      </c>
      <c r="N158" s="9" t="b">
        <v>0</v>
      </c>
      <c r="O158" s="9" t="b">
        <v>0</v>
      </c>
      <c r="P158" s="9" t="b">
        <v>0</v>
      </c>
      <c r="Q158" s="9" t="b">
        <v>1</v>
      </c>
      <c r="R158" s="9" t="b">
        <v>0</v>
      </c>
      <c r="S158" s="9" t="b">
        <v>0</v>
      </c>
      <c r="T158" s="20" t="b">
        <f t="shared" si="5"/>
        <v>0</v>
      </c>
    </row>
    <row r="159" spans="1:20">
      <c r="A159" s="20">
        <v>157</v>
      </c>
      <c r="B159" s="9" t="s">
        <v>1274</v>
      </c>
      <c r="C159" s="9" t="s">
        <v>1275</v>
      </c>
      <c r="D159" s="20" t="str">
        <f t="shared" si="4"/>
        <v>relational parametricity and units of measure</v>
      </c>
      <c r="E159" s="9" t="s">
        <v>1018</v>
      </c>
      <c r="F159" s="9">
        <v>1997</v>
      </c>
      <c r="G159" s="13" t="s">
        <v>1276</v>
      </c>
      <c r="H159" s="20" t="s">
        <v>229</v>
      </c>
      <c r="I159" s="9" t="b">
        <v>1</v>
      </c>
      <c r="J159" s="9" t="b">
        <v>1</v>
      </c>
      <c r="K159" s="9" t="b">
        <v>1</v>
      </c>
      <c r="L159" s="9" t="b">
        <v>0</v>
      </c>
      <c r="M159" s="9" t="b">
        <v>0</v>
      </c>
      <c r="N159" s="9" t="b">
        <v>0</v>
      </c>
      <c r="O159" s="9" t="b">
        <v>0</v>
      </c>
      <c r="P159" s="9" t="b">
        <v>0</v>
      </c>
      <c r="Q159" s="9" t="b">
        <v>0</v>
      </c>
      <c r="R159" s="9" t="b">
        <v>0</v>
      </c>
      <c r="S159" s="9" t="b">
        <v>0</v>
      </c>
      <c r="T159" s="20" t="b">
        <f t="shared" si="5"/>
        <v>0</v>
      </c>
    </row>
    <row r="160" spans="1:20">
      <c r="A160" s="20">
        <v>158</v>
      </c>
      <c r="B160" s="9" t="s">
        <v>1274</v>
      </c>
      <c r="C160" s="20" t="s">
        <v>1277</v>
      </c>
      <c r="D160" s="20" t="str">
        <f t="shared" si="4"/>
        <v>types for units-of-measure: theory and practice</v>
      </c>
      <c r="E160" s="9" t="s">
        <v>1278</v>
      </c>
      <c r="F160" s="9">
        <v>2009</v>
      </c>
      <c r="G160" s="13" t="s">
        <v>1279</v>
      </c>
      <c r="H160" s="20" t="s">
        <v>229</v>
      </c>
      <c r="I160" s="9" t="b">
        <v>1</v>
      </c>
      <c r="J160" s="9" t="b">
        <v>1</v>
      </c>
      <c r="K160" s="9" t="b">
        <v>1</v>
      </c>
      <c r="L160" s="9" t="b">
        <v>0</v>
      </c>
      <c r="M160" s="9" t="b">
        <v>0</v>
      </c>
      <c r="N160" s="9" t="b">
        <v>0</v>
      </c>
      <c r="O160" s="9" t="b">
        <v>0</v>
      </c>
      <c r="P160" s="9" t="b">
        <v>0</v>
      </c>
      <c r="Q160" s="9" t="b">
        <v>0</v>
      </c>
      <c r="R160" s="9" t="b">
        <v>0</v>
      </c>
      <c r="S160" s="9" t="b">
        <v>0</v>
      </c>
      <c r="T160" s="20" t="b">
        <f t="shared" si="5"/>
        <v>0</v>
      </c>
    </row>
    <row r="161" spans="1:20">
      <c r="A161" s="20">
        <v>159</v>
      </c>
      <c r="B161" s="9" t="s">
        <v>1280</v>
      </c>
      <c r="C161" s="9" t="s">
        <v>1281</v>
      </c>
      <c r="D161" s="20" t="str">
        <f t="shared" si="4"/>
        <v>uncertainties package</v>
      </c>
      <c r="F161" s="9">
        <v>2016</v>
      </c>
      <c r="G161" s="13" t="s">
        <v>1282</v>
      </c>
      <c r="H161" s="20" t="s">
        <v>229</v>
      </c>
      <c r="I161" s="9" t="b">
        <v>1</v>
      </c>
      <c r="J161" s="9" t="b">
        <v>1</v>
      </c>
      <c r="K161" s="9" t="b">
        <v>1</v>
      </c>
      <c r="L161" s="9" t="b">
        <v>1</v>
      </c>
      <c r="M161" s="9" t="b">
        <v>0</v>
      </c>
      <c r="N161" s="9" t="b">
        <v>0</v>
      </c>
      <c r="O161" s="9" t="b">
        <v>0</v>
      </c>
      <c r="P161" s="9" t="b">
        <v>0</v>
      </c>
      <c r="Q161" s="9" t="b">
        <v>1</v>
      </c>
      <c r="R161" s="9" t="b">
        <v>0</v>
      </c>
      <c r="S161" s="9" t="b">
        <v>0</v>
      </c>
      <c r="T161" s="20" t="b">
        <f t="shared" si="5"/>
        <v>0</v>
      </c>
    </row>
    <row r="162" spans="1:20">
      <c r="A162" s="20">
        <v>160</v>
      </c>
      <c r="B162" s="9" t="s">
        <v>1283</v>
      </c>
      <c r="C162" s="9" t="s">
        <v>957</v>
      </c>
      <c r="D162" s="20" t="str">
        <f t="shared" si="4"/>
        <v>cyber physical systems: design challenges</v>
      </c>
      <c r="E162" s="9" t="s">
        <v>958</v>
      </c>
      <c r="H162" s="20" t="s">
        <v>229</v>
      </c>
      <c r="I162" s="9" t="b">
        <v>1</v>
      </c>
      <c r="M162" s="9" t="b">
        <v>0</v>
      </c>
      <c r="S162" s="9" t="b">
        <v>1</v>
      </c>
      <c r="T162" s="20" t="b">
        <f t="shared" si="5"/>
        <v>0</v>
      </c>
    </row>
    <row r="163" spans="1:20">
      <c r="A163" s="20">
        <v>161</v>
      </c>
      <c r="B163" s="9" t="s">
        <v>1284</v>
      </c>
      <c r="C163" s="9" t="s">
        <v>1285</v>
      </c>
      <c r="D163" s="20" t="str">
        <f t="shared" si="4"/>
        <v>thermal unit conversions</v>
      </c>
      <c r="F163" s="9">
        <v>2016</v>
      </c>
      <c r="G163" s="13" t="s">
        <v>1286</v>
      </c>
      <c r="H163" s="20" t="s">
        <v>229</v>
      </c>
      <c r="I163" s="9" t="b">
        <v>1</v>
      </c>
      <c r="J163" s="9" t="b">
        <v>1</v>
      </c>
      <c r="K163" s="9" t="b">
        <v>1</v>
      </c>
      <c r="L163" s="9" t="b">
        <v>0</v>
      </c>
      <c r="M163" s="9" t="b">
        <v>0</v>
      </c>
      <c r="N163" s="9" t="b">
        <v>0</v>
      </c>
      <c r="O163" s="9" t="b">
        <v>0</v>
      </c>
      <c r="P163" s="9" t="b">
        <v>0</v>
      </c>
      <c r="Q163" s="9" t="b">
        <v>1</v>
      </c>
      <c r="R163" s="9" t="b">
        <v>0</v>
      </c>
      <c r="S163" s="9" t="b">
        <v>0</v>
      </c>
      <c r="T163" s="20" t="b">
        <f t="shared" si="5"/>
        <v>0</v>
      </c>
    </row>
    <row r="164" spans="1:20">
      <c r="A164" s="20">
        <v>162</v>
      </c>
      <c r="B164" s="9" t="s">
        <v>1287</v>
      </c>
      <c r="C164" s="9" t="s">
        <v>1288</v>
      </c>
      <c r="D164" s="20" t="str">
        <f t="shared" si="4"/>
        <v>unit checking and quantity conservation</v>
      </c>
      <c r="E164" s="9" t="s">
        <v>1233</v>
      </c>
      <c r="F164" s="9">
        <v>2008</v>
      </c>
      <c r="G164" s="13" t="s">
        <v>1289</v>
      </c>
      <c r="H164" s="20" t="s">
        <v>229</v>
      </c>
      <c r="I164" s="9" t="b">
        <v>1</v>
      </c>
      <c r="J164" s="9" t="b">
        <v>1</v>
      </c>
      <c r="K164" s="9" t="b">
        <v>1</v>
      </c>
      <c r="L164" s="9" t="b">
        <v>0</v>
      </c>
      <c r="M164" s="9" t="b">
        <v>0</v>
      </c>
      <c r="N164" s="9" t="b">
        <v>0</v>
      </c>
      <c r="O164" s="9" t="b">
        <v>0</v>
      </c>
      <c r="P164" s="9" t="b">
        <v>0</v>
      </c>
      <c r="Q164" s="9" t="b">
        <v>0</v>
      </c>
      <c r="R164" s="9" t="b">
        <v>0</v>
      </c>
      <c r="S164" s="9" t="b">
        <v>0</v>
      </c>
      <c r="T164" s="20" t="b">
        <f t="shared" si="5"/>
        <v>0</v>
      </c>
    </row>
    <row r="165" spans="1:20">
      <c r="A165" s="20">
        <v>163</v>
      </c>
      <c r="B165" s="9" t="s">
        <v>1290</v>
      </c>
      <c r="C165" s="9" t="s">
        <v>1291</v>
      </c>
      <c r="D165" s="20" t="str">
        <f t="shared" si="4"/>
        <v>xmof: executable dsmls based on fuml</v>
      </c>
      <c r="E165" s="9" t="s">
        <v>861</v>
      </c>
      <c r="F165" s="9">
        <v>2013</v>
      </c>
      <c r="G165" s="13" t="s">
        <v>1292</v>
      </c>
      <c r="H165" s="20" t="s">
        <v>229</v>
      </c>
      <c r="I165" s="9" t="b">
        <v>1</v>
      </c>
      <c r="J165" s="9" t="b">
        <v>1</v>
      </c>
      <c r="K165" s="9" t="b">
        <v>1</v>
      </c>
      <c r="L165" s="9" t="b">
        <v>0</v>
      </c>
      <c r="M165" s="9" t="b">
        <v>0</v>
      </c>
      <c r="N165" s="9" t="b">
        <v>0</v>
      </c>
      <c r="O165" s="9" t="b">
        <v>0</v>
      </c>
      <c r="P165" s="9" t="b">
        <v>0</v>
      </c>
      <c r="Q165" s="9" t="b">
        <v>0</v>
      </c>
      <c r="R165" s="9" t="b">
        <v>0</v>
      </c>
      <c r="S165" s="9" t="b">
        <v>0</v>
      </c>
      <c r="T165" s="20" t="b">
        <f t="shared" si="5"/>
        <v>0</v>
      </c>
    </row>
    <row r="166" spans="1:20">
      <c r="A166" s="20">
        <v>164</v>
      </c>
      <c r="B166" s="9" t="s">
        <v>1293</v>
      </c>
      <c r="C166" s="9" t="s">
        <v>1294</v>
      </c>
      <c r="D166" s="20" t="str">
        <f t="shared" si="4"/>
        <v>computing with quantities: the java project</v>
      </c>
      <c r="F166" s="9">
        <v>2016</v>
      </c>
      <c r="G166" s="13" t="s">
        <v>1295</v>
      </c>
      <c r="H166" s="20" t="s">
        <v>229</v>
      </c>
      <c r="I166" s="9" t="b">
        <v>1</v>
      </c>
      <c r="J166" s="9" t="b">
        <v>0</v>
      </c>
      <c r="K166" s="9" t="b">
        <v>0</v>
      </c>
      <c r="L166" s="9" t="b">
        <v>0</v>
      </c>
      <c r="M166" s="9" t="b">
        <v>0</v>
      </c>
      <c r="N166" s="9" t="b">
        <v>1</v>
      </c>
      <c r="O166" s="9" t="b">
        <v>0</v>
      </c>
      <c r="P166" s="9" t="b">
        <v>0</v>
      </c>
      <c r="Q166" s="9" t="b">
        <v>1</v>
      </c>
      <c r="R166" s="9" t="b">
        <v>0</v>
      </c>
      <c r="S166" s="9" t="b">
        <v>0</v>
      </c>
      <c r="T166" s="20" t="b">
        <f t="shared" si="5"/>
        <v>0</v>
      </c>
    </row>
    <row r="167" spans="1:20">
      <c r="A167" s="20">
        <v>165</v>
      </c>
      <c r="B167" s="9" t="s">
        <v>1296</v>
      </c>
      <c r="C167" s="9" t="s">
        <v>1297</v>
      </c>
      <c r="D167" s="20" t="str">
        <f t="shared" si="4"/>
        <v>industry 4.0 as a cyber-physical system study</v>
      </c>
      <c r="E167" s="9" t="s">
        <v>804</v>
      </c>
      <c r="F167" s="9">
        <v>2016</v>
      </c>
      <c r="G167" s="13" t="s">
        <v>1298</v>
      </c>
      <c r="H167" s="20" t="s">
        <v>229</v>
      </c>
      <c r="I167" s="9" t="b">
        <v>1</v>
      </c>
      <c r="J167" s="9" t="b">
        <v>1</v>
      </c>
      <c r="K167" s="9" t="b">
        <v>1</v>
      </c>
      <c r="L167" s="9" t="b">
        <v>0</v>
      </c>
      <c r="M167" s="9" t="b">
        <v>0</v>
      </c>
      <c r="N167" s="9" t="b">
        <v>0</v>
      </c>
      <c r="O167" s="9" t="b">
        <v>0</v>
      </c>
      <c r="P167" s="9" t="b">
        <v>0</v>
      </c>
      <c r="Q167" s="9" t="b">
        <v>0</v>
      </c>
      <c r="R167" s="9" t="b">
        <v>0</v>
      </c>
      <c r="S167" s="9" t="b">
        <v>0</v>
      </c>
      <c r="T167" s="20" t="b">
        <f t="shared" si="5"/>
        <v>0</v>
      </c>
    </row>
    <row r="168" spans="1:20">
      <c r="A168" s="20">
        <v>166</v>
      </c>
      <c r="B168" s="9" t="s">
        <v>971</v>
      </c>
      <c r="C168" s="9" t="s">
        <v>976</v>
      </c>
      <c r="D168" s="20" t="str">
        <f t="shared" si="4"/>
        <v>uml profile for marte: modeling and analysis of real-time embedded systems</v>
      </c>
      <c r="H168" s="20" t="s">
        <v>229</v>
      </c>
      <c r="I168" s="9" t="b">
        <v>1</v>
      </c>
      <c r="M168" s="9" t="b">
        <v>0</v>
      </c>
      <c r="S168" s="9" t="b">
        <v>1</v>
      </c>
      <c r="T168" s="20" t="b">
        <f t="shared" si="5"/>
        <v>0</v>
      </c>
    </row>
    <row r="169" spans="1:20">
      <c r="A169" s="20">
        <v>167</v>
      </c>
      <c r="B169" s="9" t="s">
        <v>971</v>
      </c>
      <c r="C169" s="9" t="s">
        <v>972</v>
      </c>
      <c r="D169" s="20" t="str">
        <f t="shared" si="4"/>
        <v>object constraint language (ocl) specification</v>
      </c>
      <c r="H169" s="20" t="s">
        <v>229</v>
      </c>
      <c r="I169" s="9" t="b">
        <v>1</v>
      </c>
      <c r="M169" s="9" t="b">
        <v>0</v>
      </c>
      <c r="S169" s="9" t="b">
        <v>1</v>
      </c>
      <c r="T169" s="20" t="b">
        <f t="shared" si="5"/>
        <v>0</v>
      </c>
    </row>
    <row r="170" spans="1:20">
      <c r="A170" s="20">
        <v>168</v>
      </c>
      <c r="B170" s="9" t="s">
        <v>971</v>
      </c>
      <c r="C170" s="9" t="s">
        <v>977</v>
      </c>
      <c r="D170" s="20" t="str">
        <f t="shared" si="4"/>
        <v>unified modeling language (uml) specification</v>
      </c>
      <c r="H170" s="20" t="s">
        <v>229</v>
      </c>
      <c r="I170" s="9" t="b">
        <v>1</v>
      </c>
      <c r="M170" s="9" t="b">
        <v>0</v>
      </c>
      <c r="S170" s="9" t="b">
        <v>1</v>
      </c>
      <c r="T170" s="20" t="b">
        <f t="shared" si="5"/>
        <v>0</v>
      </c>
    </row>
    <row r="171" spans="1:20">
      <c r="A171" s="20">
        <v>169</v>
      </c>
      <c r="B171" s="9" t="s">
        <v>971</v>
      </c>
      <c r="C171" s="9" t="s">
        <v>979</v>
      </c>
      <c r="D171" s="20" t="str">
        <f t="shared" si="4"/>
        <v>omg systems modeling language (sysml)</v>
      </c>
      <c r="H171" s="20" t="s">
        <v>229</v>
      </c>
      <c r="I171" s="9" t="b">
        <v>1</v>
      </c>
      <c r="M171" s="9" t="b">
        <v>0</v>
      </c>
      <c r="S171" s="9" t="b">
        <v>1</v>
      </c>
      <c r="T171" s="20" t="b">
        <f t="shared" si="5"/>
        <v>0</v>
      </c>
    </row>
    <row r="172" spans="1:20">
      <c r="A172" s="20">
        <v>170</v>
      </c>
      <c r="B172" s="9" t="s">
        <v>971</v>
      </c>
      <c r="C172" s="9" t="s">
        <v>1299</v>
      </c>
      <c r="D172" s="20" t="str">
        <f t="shared" si="4"/>
        <v>semantics of a foundational subset for executable uml models (fuml)</v>
      </c>
      <c r="E172" s="9" t="s">
        <v>973</v>
      </c>
      <c r="F172" s="9">
        <v>2016</v>
      </c>
      <c r="G172" s="13" t="s">
        <v>1300</v>
      </c>
      <c r="H172" s="20" t="s">
        <v>229</v>
      </c>
      <c r="I172" s="9" t="b">
        <v>1</v>
      </c>
      <c r="J172" s="9" t="b">
        <v>1</v>
      </c>
      <c r="K172" s="9" t="b">
        <v>1</v>
      </c>
      <c r="L172" s="9" t="b">
        <v>0</v>
      </c>
      <c r="M172" s="9" t="b">
        <v>0</v>
      </c>
      <c r="N172" s="9" t="b">
        <v>0</v>
      </c>
      <c r="O172" s="9" t="b">
        <v>0</v>
      </c>
      <c r="P172" s="9" t="b">
        <v>0</v>
      </c>
      <c r="Q172" s="9" t="b">
        <v>1</v>
      </c>
      <c r="R172" s="9" t="b">
        <v>0</v>
      </c>
      <c r="S172" s="9" t="b">
        <v>0</v>
      </c>
      <c r="T172" s="20" t="b">
        <f t="shared" si="5"/>
        <v>0</v>
      </c>
    </row>
    <row r="173" spans="1:20">
      <c r="A173" s="20">
        <v>171</v>
      </c>
      <c r="B173" s="9" t="s">
        <v>1301</v>
      </c>
      <c r="C173" s="9" t="s">
        <v>1302</v>
      </c>
      <c r="D173" s="20" t="str">
        <f t="shared" si="4"/>
        <v>ruby units</v>
      </c>
      <c r="F173" s="9">
        <v>2016</v>
      </c>
      <c r="G173" s="13" t="s">
        <v>1303</v>
      </c>
      <c r="H173" s="20" t="s">
        <v>229</v>
      </c>
      <c r="I173" s="9" t="b">
        <v>1</v>
      </c>
      <c r="J173" s="9" t="b">
        <v>0</v>
      </c>
      <c r="K173" s="9" t="b">
        <v>0</v>
      </c>
      <c r="L173" s="9" t="b">
        <v>0</v>
      </c>
      <c r="M173" s="9" t="b">
        <v>0</v>
      </c>
      <c r="N173" s="9" t="b">
        <v>1</v>
      </c>
      <c r="O173" s="9" t="b">
        <v>0</v>
      </c>
      <c r="P173" s="9" t="b">
        <v>0</v>
      </c>
      <c r="Q173" s="9" t="b">
        <v>1</v>
      </c>
      <c r="R173" s="9" t="b">
        <v>0</v>
      </c>
      <c r="S173" s="9" t="b">
        <v>0</v>
      </c>
      <c r="T173" s="20" t="b">
        <f t="shared" si="5"/>
        <v>0</v>
      </c>
    </row>
    <row r="174" spans="1:20">
      <c r="A174" s="20">
        <v>172</v>
      </c>
      <c r="B174" s="9" t="s">
        <v>1304</v>
      </c>
      <c r="C174" s="9" t="s">
        <v>1305</v>
      </c>
      <c r="D174" s="20" t="str">
        <f t="shared" si="4"/>
        <v>cyber- physical systems: the next computing revolution</v>
      </c>
      <c r="E174" s="9" t="s">
        <v>1306</v>
      </c>
      <c r="F174" s="9">
        <v>2010</v>
      </c>
      <c r="G174" s="13" t="s">
        <v>1307</v>
      </c>
      <c r="H174" s="20" t="s">
        <v>229</v>
      </c>
      <c r="I174" s="9" t="b">
        <v>1</v>
      </c>
      <c r="J174" s="9" t="b">
        <v>1</v>
      </c>
      <c r="K174" s="9" t="b">
        <v>1</v>
      </c>
      <c r="L174" s="9" t="b">
        <v>0</v>
      </c>
      <c r="M174" s="9" t="b">
        <v>0</v>
      </c>
      <c r="N174" s="9" t="b">
        <v>0</v>
      </c>
      <c r="O174" s="9" t="b">
        <v>0</v>
      </c>
      <c r="P174" s="9" t="b">
        <v>0</v>
      </c>
      <c r="Q174" s="9" t="b">
        <v>0</v>
      </c>
      <c r="R174" s="9" t="b">
        <v>0</v>
      </c>
      <c r="S174" s="9" t="b">
        <v>0</v>
      </c>
      <c r="T174" s="20" t="b">
        <f t="shared" si="5"/>
        <v>0</v>
      </c>
    </row>
    <row r="175" spans="1:20">
      <c r="A175" s="20">
        <v>173</v>
      </c>
      <c r="B175" s="9" t="s">
        <v>1308</v>
      </c>
      <c r="C175" s="9" t="s">
        <v>1309</v>
      </c>
      <c r="D175" s="20" t="str">
        <f t="shared" si="4"/>
        <v>determination of speed and acceleration of a toy car</v>
      </c>
      <c r="F175" s="9">
        <v>2007</v>
      </c>
      <c r="G175" s="13" t="s">
        <v>1310</v>
      </c>
      <c r="H175" s="20" t="s">
        <v>229</v>
      </c>
      <c r="I175" s="9" t="b">
        <v>1</v>
      </c>
      <c r="J175" s="9" t="b">
        <v>1</v>
      </c>
      <c r="K175" s="9" t="b">
        <v>1</v>
      </c>
      <c r="L175" s="9" t="b">
        <v>0</v>
      </c>
      <c r="M175" s="9" t="b">
        <v>0</v>
      </c>
      <c r="N175" s="9" t="b">
        <v>0</v>
      </c>
      <c r="O175" s="9" t="b">
        <v>0</v>
      </c>
      <c r="P175" s="9" t="b">
        <v>0</v>
      </c>
      <c r="Q175" s="9" t="b">
        <v>1</v>
      </c>
      <c r="R175" s="9" t="b">
        <v>0</v>
      </c>
      <c r="S175" s="9" t="b">
        <v>0</v>
      </c>
      <c r="T175" s="20" t="b">
        <f t="shared" si="5"/>
        <v>0</v>
      </c>
    </row>
    <row r="176" spans="1:20">
      <c r="A176" s="20">
        <v>174</v>
      </c>
      <c r="B176" s="9" t="s">
        <v>1311</v>
      </c>
      <c r="C176" s="9" t="s">
        <v>987</v>
      </c>
      <c r="D176" s="20" t="str">
        <f t="shared" si="4"/>
        <v>beyond mere logic – a vision of modeling languages for the 21st century</v>
      </c>
      <c r="H176" s="20" t="s">
        <v>229</v>
      </c>
      <c r="I176" s="9" t="b">
        <v>1</v>
      </c>
      <c r="M176" s="9" t="b">
        <v>0</v>
      </c>
      <c r="S176" s="9" t="b">
        <v>1</v>
      </c>
      <c r="T176" s="20" t="b">
        <f t="shared" si="5"/>
        <v>0</v>
      </c>
    </row>
    <row r="177" spans="1:20">
      <c r="A177" s="20">
        <v>175</v>
      </c>
      <c r="B177" s="9" t="s">
        <v>1312</v>
      </c>
      <c r="C177" s="9" t="s">
        <v>1313</v>
      </c>
      <c r="D177" s="20" t="str">
        <f t="shared" si="4"/>
        <v>the international system of units (si)</v>
      </c>
      <c r="E177" s="9" t="s">
        <v>1314</v>
      </c>
      <c r="F177" s="9">
        <v>2008</v>
      </c>
      <c r="G177" s="13" t="s">
        <v>1315</v>
      </c>
      <c r="H177" s="20" t="s">
        <v>229</v>
      </c>
      <c r="I177" s="9" t="b">
        <v>1</v>
      </c>
      <c r="J177" s="9" t="b">
        <v>1</v>
      </c>
      <c r="K177" s="9" t="b">
        <v>1</v>
      </c>
      <c r="L177" s="9" t="b">
        <v>0</v>
      </c>
      <c r="M177" s="9" t="b">
        <v>0</v>
      </c>
      <c r="N177" s="9" t="b">
        <v>0</v>
      </c>
      <c r="O177" s="9" t="b">
        <v>0</v>
      </c>
      <c r="P177" s="9" t="b">
        <v>0</v>
      </c>
      <c r="Q177" s="9" t="b">
        <v>1</v>
      </c>
      <c r="R177" s="9" t="b">
        <v>0</v>
      </c>
      <c r="S177" s="9" t="b">
        <v>0</v>
      </c>
      <c r="T177" s="20" t="b">
        <f t="shared" si="5"/>
        <v>0</v>
      </c>
    </row>
    <row r="178" spans="1:20" ht="17">
      <c r="A178" s="20">
        <v>176</v>
      </c>
      <c r="B178" s="9" t="s">
        <v>1316</v>
      </c>
      <c r="C178" s="24" t="s">
        <v>879</v>
      </c>
      <c r="D178" s="20" t="str">
        <f t="shared" si="4"/>
        <v>expressing measurement uncertainty in software models</v>
      </c>
      <c r="H178" s="20" t="s">
        <v>229</v>
      </c>
      <c r="I178" s="9" t="b">
        <v>1</v>
      </c>
      <c r="M178" s="9" t="b">
        <v>0</v>
      </c>
      <c r="S178" s="9" t="b">
        <v>1</v>
      </c>
      <c r="T178" s="20" t="b">
        <f t="shared" si="5"/>
        <v>0</v>
      </c>
    </row>
    <row r="179" spans="1:20">
      <c r="A179" s="20">
        <v>177</v>
      </c>
      <c r="B179" s="9" t="s">
        <v>1317</v>
      </c>
      <c r="C179" s="9" t="s">
        <v>995</v>
      </c>
      <c r="D179" s="20" t="str">
        <f t="shared" si="4"/>
        <v>a modeling language for measurement uncertainty evaluation</v>
      </c>
      <c r="H179" s="20" t="s">
        <v>229</v>
      </c>
      <c r="I179" s="9" t="b">
        <v>1</v>
      </c>
      <c r="M179" s="9" t="b">
        <v>0</v>
      </c>
      <c r="S179" s="9" t="b">
        <v>1</v>
      </c>
      <c r="T179" s="20" t="b">
        <f t="shared" si="5"/>
        <v>0</v>
      </c>
    </row>
    <row r="180" spans="1:20">
      <c r="A180" s="20">
        <v>178</v>
      </c>
      <c r="B180" s="9" t="s">
        <v>1318</v>
      </c>
      <c r="C180" s="20" t="s">
        <v>1319</v>
      </c>
      <c r="D180" s="20" t="str">
        <f t="shared" si="4"/>
        <v>mathematica 10</v>
      </c>
      <c r="F180" s="9">
        <v>2016</v>
      </c>
      <c r="G180" s="13" t="s">
        <v>1320</v>
      </c>
      <c r="H180" s="20" t="s">
        <v>229</v>
      </c>
      <c r="I180" s="9" t="b">
        <v>1</v>
      </c>
      <c r="J180" s="9" t="b">
        <v>0</v>
      </c>
      <c r="K180" s="9" t="b">
        <v>0</v>
      </c>
      <c r="L180" s="9" t="b">
        <v>0</v>
      </c>
      <c r="M180" s="9" t="b">
        <v>0</v>
      </c>
      <c r="N180" s="9" t="b">
        <v>1</v>
      </c>
      <c r="O180" s="9" t="b">
        <v>0</v>
      </c>
      <c r="P180" s="9" t="b">
        <v>0</v>
      </c>
      <c r="Q180" s="9" t="b">
        <v>1</v>
      </c>
      <c r="R180" s="9" t="b">
        <v>0</v>
      </c>
      <c r="S180" s="9" t="b">
        <v>0</v>
      </c>
      <c r="T180" s="20" t="b">
        <f t="shared" si="5"/>
        <v>0</v>
      </c>
    </row>
    <row r="181" spans="1:20">
      <c r="A181" s="21">
        <v>179</v>
      </c>
      <c r="B181" s="9" t="s">
        <v>1283</v>
      </c>
      <c r="C181" s="9" t="s">
        <v>957</v>
      </c>
      <c r="D181" s="9" t="str">
        <f t="shared" si="4"/>
        <v>cyber physical systems: design challenges</v>
      </c>
      <c r="H181" s="21" t="s">
        <v>229</v>
      </c>
      <c r="I181" s="9" t="b">
        <v>1</v>
      </c>
      <c r="M181" s="9" t="b">
        <v>0</v>
      </c>
      <c r="S181" s="9" t="b">
        <v>1</v>
      </c>
      <c r="T181" s="21" t="b">
        <f t="shared" si="5"/>
        <v>0</v>
      </c>
    </row>
    <row r="182" spans="1:20">
      <c r="A182" s="21">
        <v>180</v>
      </c>
      <c r="B182" s="9" t="s">
        <v>1321</v>
      </c>
      <c r="C182" s="9" t="s">
        <v>913</v>
      </c>
      <c r="D182" s="21" t="str">
        <f t="shared" si="4"/>
        <v>challenges in modeling cyber-physical systems</v>
      </c>
      <c r="H182" s="21" t="s">
        <v>229</v>
      </c>
      <c r="I182" s="9" t="b">
        <v>1</v>
      </c>
      <c r="M182" s="9" t="b">
        <v>0</v>
      </c>
      <c r="S182" s="9" t="b">
        <v>1</v>
      </c>
      <c r="T182" s="21" t="b">
        <f t="shared" si="5"/>
        <v>0</v>
      </c>
    </row>
    <row r="183" spans="1:20">
      <c r="A183" s="21">
        <v>181</v>
      </c>
      <c r="B183" s="9" t="s">
        <v>1311</v>
      </c>
      <c r="C183" s="9" t="s">
        <v>987</v>
      </c>
      <c r="D183" s="21" t="str">
        <f t="shared" si="4"/>
        <v>beyond mere logic – a vision of modeling languages for the 21st century</v>
      </c>
      <c r="H183" s="21" t="s">
        <v>229</v>
      </c>
      <c r="I183" s="9" t="b">
        <v>1</v>
      </c>
      <c r="M183" s="9" t="b">
        <v>0</v>
      </c>
      <c r="S183" s="9" t="b">
        <v>1</v>
      </c>
      <c r="T183" s="21" t="b">
        <f t="shared" si="5"/>
        <v>0</v>
      </c>
    </row>
    <row r="184" spans="1:20">
      <c r="A184" s="21">
        <v>182</v>
      </c>
      <c r="B184" s="9" t="s">
        <v>1296</v>
      </c>
      <c r="C184" s="9" t="s">
        <v>1322</v>
      </c>
      <c r="D184" s="21" t="str">
        <f t="shared" si="4"/>
        <v>cyber-physical systems challenges: a needs analysis for collaborating embedded software systems</v>
      </c>
      <c r="E184" s="9" t="s">
        <v>804</v>
      </c>
      <c r="F184" s="9">
        <v>2016</v>
      </c>
      <c r="G184" s="13" t="s">
        <v>1323</v>
      </c>
      <c r="H184" s="21" t="s">
        <v>229</v>
      </c>
      <c r="I184" s="9" t="b">
        <v>1</v>
      </c>
      <c r="J184" s="9" t="b">
        <v>1</v>
      </c>
      <c r="K184" s="9" t="b">
        <v>1</v>
      </c>
      <c r="L184" s="9" t="b">
        <v>0</v>
      </c>
      <c r="M184" s="9" t="b">
        <v>0</v>
      </c>
      <c r="N184" s="9" t="b">
        <v>0</v>
      </c>
      <c r="O184" s="9" t="b">
        <v>0</v>
      </c>
      <c r="P184" s="9" t="b">
        <v>0</v>
      </c>
      <c r="Q184" s="9" t="b">
        <v>0</v>
      </c>
      <c r="R184" s="9" t="b">
        <v>0</v>
      </c>
      <c r="S184" s="9" t="b">
        <v>0</v>
      </c>
      <c r="T184" s="21" t="b">
        <f t="shared" si="5"/>
        <v>0</v>
      </c>
    </row>
    <row r="185" spans="1:20">
      <c r="A185" s="21">
        <v>183</v>
      </c>
      <c r="B185" s="9" t="s">
        <v>942</v>
      </c>
      <c r="C185" s="9" t="s">
        <v>944</v>
      </c>
      <c r="D185" s="21" t="str">
        <f t="shared" si="4"/>
        <v>evaluation of measurement data - guide to the expression of uncertainty in measurement</v>
      </c>
      <c r="E185" s="9" t="s">
        <v>846</v>
      </c>
      <c r="H185" s="21" t="s">
        <v>229</v>
      </c>
      <c r="I185" s="9" t="b">
        <v>1</v>
      </c>
      <c r="M185" s="9" t="b">
        <v>0</v>
      </c>
      <c r="S185" s="9" t="b">
        <v>1</v>
      </c>
      <c r="T185" s="21" t="b">
        <f t="shared" si="5"/>
        <v>0</v>
      </c>
    </row>
    <row r="186" spans="1:20">
      <c r="A186" s="21">
        <v>184</v>
      </c>
      <c r="B186" s="9" t="s">
        <v>945</v>
      </c>
      <c r="C186" s="9" t="s">
        <v>946</v>
      </c>
      <c r="D186" s="21" t="str">
        <f t="shared" si="4"/>
        <v>evaluation of measurement data – supplement 1 to the “guide to the expression of uncertainty in measurement” – propagation of distributions using a monte carlo method</v>
      </c>
      <c r="E186" s="9" t="s">
        <v>846</v>
      </c>
      <c r="H186" s="21" t="s">
        <v>229</v>
      </c>
      <c r="I186" s="9" t="b">
        <v>1</v>
      </c>
      <c r="M186" s="9" t="b">
        <v>0</v>
      </c>
      <c r="S186" s="9" t="b">
        <v>1</v>
      </c>
      <c r="T186" s="21" t="b">
        <f t="shared" si="5"/>
        <v>0</v>
      </c>
    </row>
    <row r="187" spans="1:20">
      <c r="A187" s="21">
        <v>185</v>
      </c>
      <c r="B187" s="9" t="s">
        <v>1267</v>
      </c>
      <c r="C187" s="9" t="s">
        <v>1268</v>
      </c>
      <c r="D187" s="21" t="str">
        <f t="shared" si="4"/>
        <v>international vocabulary of metrology – basic and general concepts and associated terms (vim)</v>
      </c>
      <c r="E187" s="9" t="s">
        <v>846</v>
      </c>
      <c r="H187" s="21" t="s">
        <v>229</v>
      </c>
      <c r="I187" s="9" t="b">
        <v>1</v>
      </c>
      <c r="M187" s="9" t="b">
        <v>0</v>
      </c>
      <c r="S187" s="9" t="b">
        <v>1</v>
      </c>
      <c r="T187" s="21" t="b">
        <f t="shared" si="5"/>
        <v>0</v>
      </c>
    </row>
    <row r="188" spans="1:20">
      <c r="A188" s="21">
        <v>186</v>
      </c>
      <c r="B188" s="9" t="s">
        <v>971</v>
      </c>
      <c r="C188" s="9" t="s">
        <v>976</v>
      </c>
      <c r="D188" s="21" t="str">
        <f t="shared" si="4"/>
        <v>uml profile for marte: modeling and analysis of real-time embedded systems</v>
      </c>
      <c r="E188" s="9" t="s">
        <v>973</v>
      </c>
      <c r="H188" s="21" t="s">
        <v>229</v>
      </c>
      <c r="I188" s="9" t="b">
        <v>1</v>
      </c>
      <c r="M188" s="9" t="b">
        <v>0</v>
      </c>
      <c r="S188" s="9" t="b">
        <v>1</v>
      </c>
      <c r="T188" s="21" t="b">
        <f t="shared" si="5"/>
        <v>0</v>
      </c>
    </row>
    <row r="189" spans="1:20">
      <c r="A189" s="21">
        <v>187</v>
      </c>
      <c r="B189" s="9" t="s">
        <v>971</v>
      </c>
      <c r="C189" s="9" t="s">
        <v>979</v>
      </c>
      <c r="D189" s="21" t="str">
        <f t="shared" si="4"/>
        <v>omg systems modeling language (sysml)</v>
      </c>
      <c r="E189" s="9" t="s">
        <v>973</v>
      </c>
      <c r="H189" s="21" t="s">
        <v>229</v>
      </c>
      <c r="I189" s="9" t="b">
        <v>1</v>
      </c>
      <c r="M189" s="9" t="b">
        <v>0</v>
      </c>
      <c r="S189" s="9" t="b">
        <v>1</v>
      </c>
      <c r="T189" s="21" t="b">
        <f t="shared" si="5"/>
        <v>0</v>
      </c>
    </row>
    <row r="190" spans="1:20">
      <c r="A190" s="21">
        <v>188</v>
      </c>
      <c r="B190" s="21" t="s">
        <v>1324</v>
      </c>
      <c r="C190" s="9" t="s">
        <v>949</v>
      </c>
      <c r="D190" s="21" t="str">
        <f t="shared" si="4"/>
        <v>generating optimized configurable business process models in scenarios subject to uncertainty</v>
      </c>
      <c r="E190" s="9" t="s">
        <v>1270</v>
      </c>
      <c r="H190" s="21" t="s">
        <v>229</v>
      </c>
      <c r="I190" s="9" t="b">
        <v>1</v>
      </c>
      <c r="M190" s="9" t="b">
        <v>0</v>
      </c>
      <c r="S190" s="9" t="b">
        <v>1</v>
      </c>
      <c r="T190" s="21" t="b">
        <f t="shared" si="5"/>
        <v>0</v>
      </c>
    </row>
    <row r="191" spans="1:20">
      <c r="A191" s="21">
        <v>189</v>
      </c>
      <c r="B191" s="9" t="s">
        <v>991</v>
      </c>
      <c r="C191" s="9" t="s">
        <v>992</v>
      </c>
      <c r="D191" s="21" t="str">
        <f t="shared" si="4"/>
        <v>list of uncertainty propagation software</v>
      </c>
      <c r="H191" s="21" t="s">
        <v>229</v>
      </c>
      <c r="I191" s="9" t="b">
        <v>1</v>
      </c>
      <c r="M191" s="9" t="b">
        <v>0</v>
      </c>
      <c r="S191" s="9" t="b">
        <v>1</v>
      </c>
      <c r="T191" s="21" t="b">
        <f t="shared" si="5"/>
        <v>0</v>
      </c>
    </row>
    <row r="192" spans="1:20">
      <c r="A192" s="21">
        <v>190</v>
      </c>
      <c r="B192" s="9" t="s">
        <v>971</v>
      </c>
      <c r="C192" s="9" t="s">
        <v>977</v>
      </c>
      <c r="D192" s="21" t="str">
        <f t="shared" si="4"/>
        <v>unified modeling language (uml) specification</v>
      </c>
      <c r="H192" s="21" t="s">
        <v>229</v>
      </c>
      <c r="I192" s="9" t="b">
        <v>1</v>
      </c>
      <c r="M192" s="9" t="b">
        <v>0</v>
      </c>
      <c r="S192" s="9" t="b">
        <v>1</v>
      </c>
      <c r="T192" s="21" t="b">
        <f t="shared" si="5"/>
        <v>0</v>
      </c>
    </row>
    <row r="193" spans="1:20">
      <c r="A193" s="21">
        <v>191</v>
      </c>
      <c r="B193" s="21" t="s">
        <v>971</v>
      </c>
      <c r="C193" s="9" t="s">
        <v>972</v>
      </c>
      <c r="D193" s="21" t="str">
        <f t="shared" si="4"/>
        <v>object constraint language (ocl) specification</v>
      </c>
      <c r="H193" s="21" t="s">
        <v>229</v>
      </c>
      <c r="I193" s="9" t="b">
        <v>1</v>
      </c>
      <c r="M193" s="9" t="b">
        <v>0</v>
      </c>
      <c r="S193" s="9" t="b">
        <v>1</v>
      </c>
      <c r="T193" s="21" t="b">
        <f t="shared" si="5"/>
        <v>0</v>
      </c>
    </row>
    <row r="194" spans="1:20">
      <c r="A194" s="21">
        <v>192</v>
      </c>
      <c r="B194" s="9" t="s">
        <v>1325</v>
      </c>
      <c r="C194" s="9" t="s">
        <v>1326</v>
      </c>
      <c r="D194" s="21" t="str">
        <f t="shared" si="4"/>
        <v>atl: a model transformation tool</v>
      </c>
      <c r="E194" s="9" t="s">
        <v>918</v>
      </c>
      <c r="F194" s="9">
        <v>2008</v>
      </c>
      <c r="G194" s="13" t="s">
        <v>1327</v>
      </c>
      <c r="H194" s="21" t="s">
        <v>229</v>
      </c>
      <c r="I194" s="9" t="b">
        <v>1</v>
      </c>
      <c r="J194" s="9" t="b">
        <v>1</v>
      </c>
      <c r="K194" s="9" t="b">
        <v>1</v>
      </c>
      <c r="L194" s="9" t="b">
        <v>0</v>
      </c>
      <c r="M194" s="9" t="b">
        <v>0</v>
      </c>
      <c r="N194" s="9" t="b">
        <v>0</v>
      </c>
      <c r="O194" s="9" t="b">
        <v>0</v>
      </c>
      <c r="P194" s="9" t="b">
        <v>0</v>
      </c>
      <c r="Q194" s="9" t="b">
        <v>0</v>
      </c>
      <c r="R194" s="9" t="b">
        <v>0</v>
      </c>
      <c r="S194" s="9" t="b">
        <v>0</v>
      </c>
      <c r="T194" s="21" t="b">
        <f t="shared" si="5"/>
        <v>0</v>
      </c>
    </row>
    <row r="195" spans="1:20">
      <c r="A195" s="21">
        <v>193</v>
      </c>
      <c r="B195" s="9" t="s">
        <v>1329</v>
      </c>
      <c r="C195" s="9" t="s">
        <v>1328</v>
      </c>
      <c r="D195" s="21" t="str">
        <f t="shared" si="4"/>
        <v>specifying aggregation functions in multidimensional models with ocl</v>
      </c>
      <c r="E195" s="9" t="s">
        <v>1330</v>
      </c>
      <c r="F195" s="9">
        <v>2010</v>
      </c>
      <c r="G195" s="13" t="s">
        <v>1331</v>
      </c>
      <c r="H195" s="21" t="s">
        <v>229</v>
      </c>
      <c r="I195" s="9" t="b">
        <v>1</v>
      </c>
      <c r="J195" s="9" t="b">
        <v>1</v>
      </c>
      <c r="K195" s="9" t="b">
        <v>1</v>
      </c>
      <c r="L195" s="9" t="b">
        <v>0</v>
      </c>
      <c r="M195" s="9" t="b">
        <v>0</v>
      </c>
      <c r="N195" s="9" t="b">
        <v>0</v>
      </c>
      <c r="O195" s="9" t="b">
        <v>0</v>
      </c>
      <c r="P195" s="9" t="b">
        <v>0</v>
      </c>
      <c r="Q195" s="9" t="b">
        <v>0</v>
      </c>
      <c r="R195" s="9" t="b">
        <v>0</v>
      </c>
      <c r="S195" s="9" t="b">
        <v>0</v>
      </c>
      <c r="T195" s="21" t="b">
        <f t="shared" si="5"/>
        <v>0</v>
      </c>
    </row>
    <row r="196" spans="1:20">
      <c r="A196" s="21">
        <v>194</v>
      </c>
      <c r="B196" s="9" t="s">
        <v>1332</v>
      </c>
      <c r="C196" s="9" t="s">
        <v>1333</v>
      </c>
      <c r="D196" s="21" t="str">
        <f t="shared" si="4"/>
        <v>benefits and problems of formal methods</v>
      </c>
      <c r="E196" s="9" t="s">
        <v>1330</v>
      </c>
      <c r="F196" s="9">
        <v>2004</v>
      </c>
      <c r="G196" s="13" t="s">
        <v>1334</v>
      </c>
      <c r="H196" s="21" t="s">
        <v>229</v>
      </c>
      <c r="I196" s="9" t="b">
        <v>1</v>
      </c>
      <c r="J196" s="9" t="b">
        <v>1</v>
      </c>
      <c r="K196" s="9" t="b">
        <v>1</v>
      </c>
      <c r="L196" s="9" t="b">
        <v>0</v>
      </c>
      <c r="M196" s="9" t="b">
        <v>0</v>
      </c>
      <c r="N196" s="9" t="b">
        <v>0</v>
      </c>
      <c r="O196" s="9" t="b">
        <v>0</v>
      </c>
      <c r="P196" s="9" t="b">
        <v>0</v>
      </c>
      <c r="Q196" s="9" t="b">
        <v>0</v>
      </c>
      <c r="R196" s="9" t="b">
        <v>0</v>
      </c>
      <c r="S196" s="9" t="b">
        <v>0</v>
      </c>
      <c r="T196" s="21" t="b">
        <f t="shared" si="5"/>
        <v>0</v>
      </c>
    </row>
    <row r="197" spans="1:20">
      <c r="A197" s="21">
        <v>195</v>
      </c>
      <c r="B197" s="9" t="s">
        <v>1335</v>
      </c>
      <c r="C197" s="9" t="s">
        <v>1336</v>
      </c>
      <c r="D197" s="21" t="str">
        <f t="shared" si="4"/>
        <v>a summary of error propagation</v>
      </c>
      <c r="E197" s="9" t="s">
        <v>1337</v>
      </c>
      <c r="F197" s="9">
        <v>2014</v>
      </c>
      <c r="G197" s="13" t="s">
        <v>1338</v>
      </c>
      <c r="H197" s="21" t="s">
        <v>229</v>
      </c>
      <c r="I197" s="9" t="b">
        <v>1</v>
      </c>
      <c r="J197" s="9" t="b">
        <v>1</v>
      </c>
      <c r="K197" s="9" t="b">
        <v>1</v>
      </c>
      <c r="L197" s="9" t="b">
        <v>0</v>
      </c>
      <c r="M197" s="9" t="b">
        <v>0</v>
      </c>
      <c r="N197" s="9" t="b">
        <v>0</v>
      </c>
      <c r="O197" s="9" t="b">
        <v>0</v>
      </c>
      <c r="P197" s="9" t="b">
        <v>0</v>
      </c>
      <c r="Q197" s="9" t="b">
        <v>1</v>
      </c>
      <c r="R197" s="9" t="b">
        <v>0</v>
      </c>
      <c r="S197" s="9" t="b">
        <v>0</v>
      </c>
      <c r="T197" s="21" t="b">
        <f t="shared" si="5"/>
        <v>0</v>
      </c>
    </row>
    <row r="198" spans="1:20">
      <c r="A198" s="21">
        <v>196</v>
      </c>
      <c r="B198" s="9" t="s">
        <v>1339</v>
      </c>
      <c r="C198" s="9" t="s">
        <v>1340</v>
      </c>
      <c r="D198" s="21" t="str">
        <f t="shared" si="4"/>
        <v>uncertainties in measurement</v>
      </c>
      <c r="F198" s="9">
        <v>2015</v>
      </c>
      <c r="G198" s="13" t="s">
        <v>1341</v>
      </c>
      <c r="H198" s="21" t="s">
        <v>229</v>
      </c>
      <c r="I198" s="9" t="b">
        <v>1</v>
      </c>
      <c r="J198" s="9" t="b">
        <v>1</v>
      </c>
      <c r="K198" s="9" t="b">
        <v>1</v>
      </c>
      <c r="L198" s="9" t="b">
        <v>0</v>
      </c>
      <c r="M198" s="9" t="b">
        <v>0</v>
      </c>
      <c r="N198" s="9" t="b">
        <v>0</v>
      </c>
      <c r="O198" s="9" t="b">
        <v>0</v>
      </c>
      <c r="P198" s="9" t="b">
        <v>0</v>
      </c>
      <c r="Q198" s="9" t="b">
        <v>1</v>
      </c>
      <c r="R198" s="9" t="b">
        <v>0</v>
      </c>
      <c r="S198" s="9" t="b">
        <v>0</v>
      </c>
      <c r="T198" s="21" t="b">
        <f t="shared" si="5"/>
        <v>0</v>
      </c>
    </row>
    <row r="199" spans="1:20">
      <c r="A199" s="21">
        <v>197</v>
      </c>
      <c r="B199" s="9" t="s">
        <v>1296</v>
      </c>
      <c r="C199" s="9" t="s">
        <v>1297</v>
      </c>
      <c r="D199" s="21" t="str">
        <f t="shared" si="4"/>
        <v>industry 4.0 as a cyber-physical system study</v>
      </c>
      <c r="H199" s="21" t="s">
        <v>229</v>
      </c>
      <c r="I199" s="9" t="b">
        <v>1</v>
      </c>
      <c r="M199" s="9" t="b">
        <v>0</v>
      </c>
      <c r="S199" s="9" t="b">
        <v>1</v>
      </c>
      <c r="T199" s="21" t="b">
        <f t="shared" si="5"/>
        <v>0</v>
      </c>
    </row>
    <row r="200" spans="1:20">
      <c r="A200" s="21">
        <v>198</v>
      </c>
      <c r="B200" s="9" t="s">
        <v>1342</v>
      </c>
      <c r="C200" s="9" t="s">
        <v>1343</v>
      </c>
      <c r="D200" s="21" t="str">
        <f t="shared" si="4"/>
        <v>accuracy and stability of numerical algorithms</v>
      </c>
      <c r="E200" s="9" t="s">
        <v>1344</v>
      </c>
      <c r="F200" s="9">
        <v>1996</v>
      </c>
      <c r="G200" s="13" t="s">
        <v>1345</v>
      </c>
      <c r="H200" s="21" t="s">
        <v>229</v>
      </c>
      <c r="I200" s="9" t="b">
        <v>1</v>
      </c>
      <c r="J200" s="9" t="b">
        <v>1</v>
      </c>
      <c r="K200" s="9" t="b">
        <v>1</v>
      </c>
      <c r="L200" s="9" t="b">
        <v>0</v>
      </c>
      <c r="M200" s="9" t="b">
        <v>0</v>
      </c>
      <c r="N200" s="9" t="b">
        <v>0</v>
      </c>
      <c r="O200" s="9" t="b">
        <v>0</v>
      </c>
      <c r="P200" s="9" t="b">
        <v>0</v>
      </c>
      <c r="Q200" s="9" t="b">
        <v>1</v>
      </c>
      <c r="R200" s="9" t="b">
        <v>0</v>
      </c>
      <c r="S200" s="9" t="b">
        <v>0</v>
      </c>
      <c r="T200" s="21" t="b">
        <f t="shared" si="5"/>
        <v>0</v>
      </c>
    </row>
    <row r="201" spans="1:20" ht="17">
      <c r="A201" s="21">
        <v>199</v>
      </c>
      <c r="B201" s="9" t="s">
        <v>1346</v>
      </c>
      <c r="C201" s="24" t="s">
        <v>1347</v>
      </c>
      <c r="D201" s="21" t="str">
        <f t="shared" si="4"/>
        <v>handbook of floating-point arithmetic</v>
      </c>
      <c r="E201" s="9" t="s">
        <v>1348</v>
      </c>
      <c r="F201" s="9">
        <v>2010</v>
      </c>
      <c r="G201" s="13" t="s">
        <v>1349</v>
      </c>
      <c r="H201" s="21" t="s">
        <v>229</v>
      </c>
      <c r="I201" s="9" t="b">
        <v>1</v>
      </c>
      <c r="J201" s="9" t="b">
        <v>1</v>
      </c>
      <c r="K201" s="9" t="b">
        <v>1</v>
      </c>
      <c r="L201" s="9" t="b">
        <v>0</v>
      </c>
      <c r="M201" s="9" t="b">
        <v>0</v>
      </c>
      <c r="N201" s="9" t="b">
        <v>0</v>
      </c>
      <c r="O201" s="9" t="b">
        <v>0</v>
      </c>
      <c r="P201" s="9" t="b">
        <v>0</v>
      </c>
      <c r="Q201" s="9" t="b">
        <v>1</v>
      </c>
      <c r="R201" s="9" t="b">
        <v>0</v>
      </c>
      <c r="S201" s="9" t="b">
        <v>0</v>
      </c>
      <c r="T201" s="21" t="b">
        <f t="shared" si="5"/>
        <v>0</v>
      </c>
    </row>
    <row r="202" spans="1:20">
      <c r="A202" s="21">
        <v>200</v>
      </c>
      <c r="B202" s="9" t="s">
        <v>1350</v>
      </c>
      <c r="C202" s="9" t="s">
        <v>1351</v>
      </c>
      <c r="D202" s="21" t="str">
        <f t="shared" si="4"/>
        <v>the guesstimate blog</v>
      </c>
      <c r="E202" s="9" t="s">
        <v>1352</v>
      </c>
      <c r="F202" s="9">
        <v>2015</v>
      </c>
      <c r="G202" s="13" t="s">
        <v>1353</v>
      </c>
      <c r="H202" s="21" t="s">
        <v>229</v>
      </c>
      <c r="I202" s="9" t="b">
        <v>1</v>
      </c>
      <c r="J202" s="9" t="b">
        <v>1</v>
      </c>
      <c r="K202" s="9" t="b">
        <v>1</v>
      </c>
      <c r="L202" s="9" t="b">
        <v>0</v>
      </c>
      <c r="M202" s="9" t="b">
        <v>0</v>
      </c>
      <c r="N202" s="9" t="b">
        <v>0</v>
      </c>
      <c r="O202" s="9" t="b">
        <v>0</v>
      </c>
      <c r="P202" s="9" t="b">
        <v>0</v>
      </c>
      <c r="Q202" s="9" t="b">
        <v>1</v>
      </c>
      <c r="R202" s="9" t="b">
        <v>0</v>
      </c>
      <c r="S202" s="9" t="b">
        <v>0</v>
      </c>
      <c r="T202" s="21" t="b">
        <f t="shared" si="5"/>
        <v>0</v>
      </c>
    </row>
    <row r="203" spans="1:20">
      <c r="A203" s="21">
        <v>201</v>
      </c>
      <c r="B203" s="9" t="s">
        <v>1354</v>
      </c>
      <c r="C203" s="9" t="s">
        <v>1355</v>
      </c>
      <c r="D203" s="21" t="str">
        <f t="shared" si="4"/>
        <v>the role of models in managing the uncertainty of software-intensive systems</v>
      </c>
      <c r="E203" s="9" t="s">
        <v>965</v>
      </c>
      <c r="F203" s="9">
        <v>1995</v>
      </c>
      <c r="G203" s="13" t="s">
        <v>966</v>
      </c>
      <c r="H203" s="21" t="s">
        <v>229</v>
      </c>
      <c r="I203" s="9" t="b">
        <v>1</v>
      </c>
      <c r="J203" s="9" t="b">
        <v>1</v>
      </c>
      <c r="K203" s="9" t="b">
        <v>1</v>
      </c>
      <c r="L203" s="9" t="b">
        <v>1</v>
      </c>
      <c r="M203" s="9" t="b">
        <v>0</v>
      </c>
      <c r="N203" s="9" t="b">
        <v>0</v>
      </c>
      <c r="O203" s="9" t="b">
        <v>0</v>
      </c>
      <c r="P203" s="9" t="b">
        <v>0</v>
      </c>
      <c r="Q203" s="9" t="b">
        <v>0</v>
      </c>
      <c r="R203" s="9" t="b">
        <v>0</v>
      </c>
      <c r="S203" s="9" t="b">
        <v>1</v>
      </c>
      <c r="T203" s="21" t="b">
        <f t="shared" si="5"/>
        <v>0</v>
      </c>
    </row>
    <row r="204" spans="1:20">
      <c r="A204" s="21">
        <v>202</v>
      </c>
      <c r="B204" s="9" t="s">
        <v>1356</v>
      </c>
      <c r="C204" s="9" t="s">
        <v>928</v>
      </c>
      <c r="D204" s="21" t="str">
        <f t="shared" si="4"/>
        <v>software engineering in an uncertain world</v>
      </c>
      <c r="H204" s="21" t="s">
        <v>229</v>
      </c>
      <c r="I204" s="9" t="b">
        <v>1</v>
      </c>
      <c r="M204" s="9" t="b">
        <v>0</v>
      </c>
      <c r="S204" s="9" t="b">
        <v>1</v>
      </c>
      <c r="T204" s="21" t="b">
        <f t="shared" si="5"/>
        <v>0</v>
      </c>
    </row>
    <row r="205" spans="1:20">
      <c r="A205" s="21">
        <v>203</v>
      </c>
      <c r="B205" s="9" t="s">
        <v>1357</v>
      </c>
      <c r="C205" s="9" t="s">
        <v>800</v>
      </c>
      <c r="D205" s="21" t="str">
        <f t="shared" si="4"/>
        <v>partial models: towards modeling and reasoning with uncertainty</v>
      </c>
      <c r="H205" s="21" t="s">
        <v>229</v>
      </c>
      <c r="I205" s="9" t="b">
        <v>1</v>
      </c>
      <c r="M205" s="9" t="b">
        <v>0</v>
      </c>
      <c r="S205" s="9" t="b">
        <v>1</v>
      </c>
      <c r="T205" s="21" t="b">
        <f t="shared" si="5"/>
        <v>0</v>
      </c>
    </row>
    <row r="206" spans="1:20">
      <c r="A206" s="21">
        <v>204</v>
      </c>
      <c r="B206" s="9" t="s">
        <v>1358</v>
      </c>
      <c r="C206" s="9" t="s">
        <v>924</v>
      </c>
      <c r="D206" s="21" t="str">
        <f t="shared" ref="D206:D212" si="6">TRIM(LOWER(C206))</f>
        <v>uncertainty in self-adaptive software systems</v>
      </c>
      <c r="H206" s="21" t="s">
        <v>229</v>
      </c>
      <c r="I206" s="9" t="b">
        <v>1</v>
      </c>
      <c r="M206" s="9" t="b">
        <v>0</v>
      </c>
      <c r="S206" s="9" t="b">
        <v>1</v>
      </c>
      <c r="T206" s="21" t="b">
        <f t="shared" si="5"/>
        <v>0</v>
      </c>
    </row>
    <row r="207" spans="1:20">
      <c r="A207" s="21">
        <v>205</v>
      </c>
      <c r="B207" s="9" t="s">
        <v>1359</v>
      </c>
      <c r="C207" s="9" t="s">
        <v>984</v>
      </c>
      <c r="D207" s="21" t="str">
        <f t="shared" si="6"/>
        <v>managing requirements uncertainty with partial models</v>
      </c>
      <c r="H207" s="21" t="s">
        <v>229</v>
      </c>
      <c r="I207" s="9" t="b">
        <v>1</v>
      </c>
      <c r="M207" s="9" t="b">
        <v>0</v>
      </c>
      <c r="S207" s="9" t="b">
        <v>1</v>
      </c>
      <c r="T207" s="21" t="b">
        <f t="shared" si="5"/>
        <v>0</v>
      </c>
    </row>
    <row r="208" spans="1:20">
      <c r="A208" s="21">
        <v>206</v>
      </c>
      <c r="B208" s="9" t="s">
        <v>1317</v>
      </c>
      <c r="C208" s="9" t="s">
        <v>1360</v>
      </c>
      <c r="D208" s="21" t="str">
        <f t="shared" si="6"/>
        <v>a modeling language for measurement uncertainty evaluation</v>
      </c>
      <c r="H208" s="21" t="s">
        <v>229</v>
      </c>
      <c r="I208" s="9" t="b">
        <v>1</v>
      </c>
      <c r="M208" s="9" t="b">
        <v>0</v>
      </c>
      <c r="S208" s="9" t="b">
        <v>1</v>
      </c>
      <c r="T208" s="21" t="b">
        <f t="shared" ref="T208:T212" si="7">AND(AND(I208:L208),NOT(OR(M208:R208)),NOT(S208))</f>
        <v>0</v>
      </c>
    </row>
    <row r="209" spans="1:20">
      <c r="A209" s="21">
        <v>207</v>
      </c>
      <c r="B209" s="9" t="s">
        <v>1361</v>
      </c>
      <c r="C209" s="9" t="s">
        <v>939</v>
      </c>
      <c r="D209" s="21" t="str">
        <f t="shared" si="6"/>
        <v>component interfaces that support measurement uncertainty</v>
      </c>
      <c r="H209" s="21" t="s">
        <v>229</v>
      </c>
      <c r="I209" s="9" t="b">
        <v>1</v>
      </c>
      <c r="M209" s="9" t="b">
        <v>0</v>
      </c>
      <c r="S209" s="9" t="b">
        <v>1</v>
      </c>
      <c r="T209" s="21" t="b">
        <f t="shared" si="7"/>
        <v>0</v>
      </c>
    </row>
    <row r="210" spans="1:20">
      <c r="A210" s="21">
        <v>208</v>
      </c>
      <c r="B210" s="9" t="s">
        <v>1362</v>
      </c>
      <c r="C210" s="9" t="s">
        <v>932</v>
      </c>
      <c r="D210" s="21" t="str">
        <f t="shared" si="6"/>
        <v>use: a uml-based specification environment for validating uml and ocl</v>
      </c>
      <c r="H210" s="21" t="s">
        <v>229</v>
      </c>
      <c r="I210" s="9" t="b">
        <v>1</v>
      </c>
      <c r="M210" s="9" t="b">
        <v>0</v>
      </c>
      <c r="S210" s="9" t="b">
        <v>1</v>
      </c>
      <c r="T210" s="21" t="b">
        <f t="shared" si="7"/>
        <v>0</v>
      </c>
    </row>
    <row r="211" spans="1:20">
      <c r="A211" s="21">
        <v>209</v>
      </c>
      <c r="B211" s="9" t="s">
        <v>971</v>
      </c>
      <c r="C211" s="9" t="s">
        <v>1299</v>
      </c>
      <c r="D211" s="21" t="str">
        <f t="shared" si="6"/>
        <v>semantics of a foundational subset for executable uml models (fuml)</v>
      </c>
      <c r="H211" s="21" t="s">
        <v>229</v>
      </c>
      <c r="I211" s="9" t="b">
        <v>1</v>
      </c>
      <c r="M211" s="9" t="b">
        <v>0</v>
      </c>
      <c r="S211" s="9" t="b">
        <v>1</v>
      </c>
      <c r="T211" s="21" t="b">
        <f t="shared" si="7"/>
        <v>0</v>
      </c>
    </row>
    <row r="212" spans="1:20">
      <c r="A212" s="21">
        <v>210</v>
      </c>
      <c r="B212" s="9" t="s">
        <v>1290</v>
      </c>
      <c r="C212" s="9" t="s">
        <v>1291</v>
      </c>
      <c r="D212" s="21" t="str">
        <f t="shared" si="6"/>
        <v>xmof: executable dsmls based on fuml</v>
      </c>
      <c r="H212" s="21" t="s">
        <v>229</v>
      </c>
      <c r="I212" s="9" t="b">
        <v>1</v>
      </c>
      <c r="M212" s="9" t="b">
        <v>0</v>
      </c>
      <c r="S212" s="9" t="b">
        <v>1</v>
      </c>
      <c r="T212" s="21" t="b">
        <f t="shared" si="7"/>
        <v>0</v>
      </c>
    </row>
    <row r="213" spans="1:20">
      <c r="I213" s="9" t="b">
        <v>1</v>
      </c>
      <c r="M213" s="9" t="b">
        <v>0</v>
      </c>
    </row>
    <row r="214" spans="1:20">
      <c r="C214" s="9">
        <f>COUNTBLANK(C181:C212)</f>
        <v>0</v>
      </c>
      <c r="I214" s="9" t="b">
        <v>1</v>
      </c>
      <c r="M214" s="9" t="b">
        <v>0</v>
      </c>
    </row>
    <row r="215" spans="1:20">
      <c r="I215" s="9" t="b">
        <v>1</v>
      </c>
      <c r="M215" s="9" t="b">
        <v>0</v>
      </c>
    </row>
    <row r="216" spans="1:20">
      <c r="I216" s="9" t="b">
        <v>1</v>
      </c>
      <c r="M216" s="9" t="b">
        <v>0</v>
      </c>
    </row>
    <row r="217" spans="1:20">
      <c r="I217" s="9" t="b">
        <v>1</v>
      </c>
      <c r="M217" s="9" t="b">
        <v>0</v>
      </c>
    </row>
    <row r="218" spans="1:20">
      <c r="I218" s="9" t="b">
        <v>1</v>
      </c>
      <c r="M218" s="9" t="b">
        <v>0</v>
      </c>
    </row>
    <row r="219" spans="1:20">
      <c r="I219" s="9" t="b">
        <v>1</v>
      </c>
      <c r="M219" s="9" t="b">
        <v>0</v>
      </c>
    </row>
    <row r="220" spans="1:20">
      <c r="I220" s="9" t="b">
        <v>1</v>
      </c>
      <c r="M220" s="9" t="b">
        <v>0</v>
      </c>
    </row>
    <row r="221" spans="1:20">
      <c r="I221" s="9" t="b">
        <v>1</v>
      </c>
      <c r="M221" s="9" t="b">
        <v>0</v>
      </c>
    </row>
    <row r="222" spans="1:20">
      <c r="I222" s="9" t="b">
        <v>1</v>
      </c>
      <c r="M222" s="9" t="b">
        <v>0</v>
      </c>
    </row>
    <row r="223" spans="1:20">
      <c r="I223" s="9" t="b">
        <v>1</v>
      </c>
      <c r="M223" s="9" t="b">
        <v>0</v>
      </c>
    </row>
    <row r="224" spans="1:20">
      <c r="I224" s="9" t="b">
        <v>1</v>
      </c>
      <c r="M224" s="9" t="b">
        <v>0</v>
      </c>
    </row>
    <row r="225" spans="9:13">
      <c r="I225" s="9" t="b">
        <v>1</v>
      </c>
      <c r="M225" s="9" t="b">
        <v>0</v>
      </c>
    </row>
    <row r="226" spans="9:13">
      <c r="I226" s="9" t="b">
        <v>1</v>
      </c>
      <c r="M226" s="9" t="b">
        <v>0</v>
      </c>
    </row>
    <row r="227" spans="9:13">
      <c r="I227" s="9" t="b">
        <v>1</v>
      </c>
      <c r="M227" s="9" t="b">
        <v>0</v>
      </c>
    </row>
    <row r="228" spans="9:13">
      <c r="I228" s="9" t="b">
        <v>1</v>
      </c>
      <c r="M228" s="9" t="b">
        <v>0</v>
      </c>
    </row>
    <row r="229" spans="9:13">
      <c r="I229" s="9" t="b">
        <v>1</v>
      </c>
      <c r="M229" s="9" t="b">
        <v>0</v>
      </c>
    </row>
    <row r="230" spans="9:13">
      <c r="I230" s="9" t="b">
        <v>1</v>
      </c>
      <c r="M230" s="9" t="b">
        <v>0</v>
      </c>
    </row>
    <row r="231" spans="9:13">
      <c r="I231" s="9" t="b">
        <v>1</v>
      </c>
      <c r="M231" s="9" t="b">
        <v>0</v>
      </c>
    </row>
    <row r="232" spans="9:13">
      <c r="I232" s="9" t="b">
        <v>1</v>
      </c>
      <c r="M232" s="9" t="b">
        <v>0</v>
      </c>
    </row>
    <row r="233" spans="9:13">
      <c r="I233" s="9" t="b">
        <v>1</v>
      </c>
      <c r="M233" s="9" t="b">
        <v>0</v>
      </c>
    </row>
    <row r="234" spans="9:13">
      <c r="I234" s="9" t="b">
        <v>1</v>
      </c>
      <c r="M234" s="9" t="b">
        <v>0</v>
      </c>
    </row>
    <row r="235" spans="9:13">
      <c r="I235" s="9" t="b">
        <v>1</v>
      </c>
      <c r="M235" s="9" t="b">
        <v>0</v>
      </c>
    </row>
    <row r="236" spans="9:13">
      <c r="I236" s="9" t="b">
        <v>1</v>
      </c>
      <c r="M236" s="9" t="b">
        <v>0</v>
      </c>
    </row>
    <row r="237" spans="9:13">
      <c r="I237" s="9" t="b">
        <v>1</v>
      </c>
      <c r="M237" s="9" t="b">
        <v>0</v>
      </c>
    </row>
    <row r="238" spans="9:13">
      <c r="I238" s="9" t="b">
        <v>1</v>
      </c>
      <c r="M238" s="9" t="b">
        <v>0</v>
      </c>
    </row>
    <row r="239" spans="9:13">
      <c r="I239" s="9" t="b">
        <v>1</v>
      </c>
      <c r="M239" s="9" t="b">
        <v>0</v>
      </c>
    </row>
    <row r="240" spans="9:13">
      <c r="I240" s="9" t="b">
        <v>1</v>
      </c>
      <c r="M240" s="9" t="b">
        <v>0</v>
      </c>
    </row>
    <row r="241" spans="9:13">
      <c r="I241" s="9" t="b">
        <v>1</v>
      </c>
      <c r="M241" s="9" t="b">
        <v>0</v>
      </c>
    </row>
    <row r="242" spans="9:13">
      <c r="I242" s="9" t="b">
        <v>1</v>
      </c>
      <c r="M242" s="9" t="b">
        <v>0</v>
      </c>
    </row>
    <row r="243" spans="9:13">
      <c r="I243" s="9" t="b">
        <v>1</v>
      </c>
      <c r="M243" s="9" t="b">
        <v>0</v>
      </c>
    </row>
    <row r="244" spans="9:13">
      <c r="I244" s="9" t="b">
        <v>1</v>
      </c>
      <c r="M244" s="9" t="b">
        <v>0</v>
      </c>
    </row>
    <row r="245" spans="9:13">
      <c r="I245" s="9" t="b">
        <v>1</v>
      </c>
      <c r="M245" s="9" t="b">
        <v>0</v>
      </c>
    </row>
  </sheetData>
  <mergeCells count="4">
    <mergeCell ref="J1:L1"/>
    <mergeCell ref="N1:R1"/>
    <mergeCell ref="U1:W1"/>
    <mergeCell ref="Y1:Z1"/>
  </mergeCells>
  <conditionalFormatting sqref="Y1:Z1048576">
    <cfRule type="cellIs" dxfId="9" priority="12" operator="equal">
      <formula>"NO"</formula>
    </cfRule>
  </conditionalFormatting>
  <conditionalFormatting sqref="C3:D212">
    <cfRule type="expression" dxfId="8" priority="11">
      <formula>SUMPRODUCT(--EXACT($D$3:$D$212,$D3))&gt;1</formula>
    </cfRule>
  </conditionalFormatting>
  <conditionalFormatting sqref="J1:L1048576">
    <cfRule type="cellIs" dxfId="7" priority="10" operator="equal">
      <formula>FALSE</formula>
    </cfRule>
  </conditionalFormatting>
  <conditionalFormatting sqref="N1:R1048576">
    <cfRule type="cellIs" dxfId="6" priority="9" operator="equal">
      <formula>TRUE</formula>
    </cfRule>
  </conditionalFormatting>
  <conditionalFormatting sqref="T1:T1048576">
    <cfRule type="cellIs" dxfId="5" priority="8" operator="equal">
      <formula>TRUE</formula>
    </cfRule>
  </conditionalFormatting>
  <conditionalFormatting sqref="N15:S15">
    <cfRule type="cellIs" dxfId="4" priority="6" operator="equal">
      <formula>TRUE</formula>
    </cfRule>
  </conditionalFormatting>
  <conditionalFormatting sqref="N16:S16">
    <cfRule type="cellIs" dxfId="3" priority="4" operator="equal">
      <formula>TRUE</formula>
    </cfRule>
  </conditionalFormatting>
  <conditionalFormatting sqref="N17:S17">
    <cfRule type="cellIs" dxfId="2" priority="2" operator="equal">
      <formula>TRUE</formula>
    </cfRule>
  </conditionalFormatting>
  <conditionalFormatting sqref="S1:S1048576">
    <cfRule type="cellIs" dxfId="1" priority="1" operator="equal">
      <formula>TRUE</formula>
    </cfRule>
  </conditionalFormatting>
  <hyperlinks>
    <hyperlink ref="G3" r:id="rId1" xr:uid="{60DE4090-D918-6945-B3F7-DCC25A8DB3D2}"/>
    <hyperlink ref="G4" r:id="rId2" xr:uid="{1EC0F0AC-E34F-EE4D-AD00-A93DC063DDE8}"/>
    <hyperlink ref="G5" r:id="rId3" xr:uid="{09F1D1A8-4695-6F48-AEB5-9F08519DE49D}"/>
    <hyperlink ref="G6" r:id="rId4" xr:uid="{40BE2A7C-B4D6-7F49-B352-80206D3F8E6F}"/>
    <hyperlink ref="G7" r:id="rId5" xr:uid="{62DC9903-0975-9542-9669-DA238C02BBBE}"/>
    <hyperlink ref="G8" r:id="rId6" xr:uid="{7E035B08-FDDA-864C-A301-36D13FCFC465}"/>
    <hyperlink ref="G9" r:id="rId7" xr:uid="{88874EED-09E0-A649-B497-3B5C463AB41C}"/>
    <hyperlink ref="G10" r:id="rId8" xr:uid="{3AD101E0-9F38-5B48-A2E3-07F7BF8A3A2A}"/>
    <hyperlink ref="G11" r:id="rId9" xr:uid="{F137C435-C827-A84F-89D6-C361F3630A28}"/>
    <hyperlink ref="G12" r:id="rId10" xr:uid="{109E3020-B4BD-5948-B653-CD0B90DC25D2}"/>
    <hyperlink ref="G13" r:id="rId11" xr:uid="{66B074FF-ADB4-ED45-9D3E-52EB38E2F5D3}"/>
    <hyperlink ref="G14" r:id="rId12" xr:uid="{0B93E643-69BB-364F-A30F-2F460FA77275}"/>
    <hyperlink ref="G15" r:id="rId13" xr:uid="{58C551EC-0E0D-A94F-8283-DC884D852A37}"/>
    <hyperlink ref="G16" r:id="rId14" xr:uid="{6B025D3D-C900-934B-9C0D-4A83D2DE13D1}"/>
    <hyperlink ref="G17" r:id="rId15" xr:uid="{0846FD38-037A-8C4C-9495-A90E1B40FF3C}"/>
    <hyperlink ref="G18" r:id="rId16" xr:uid="{9C2AFE20-4511-5F47-89DB-CBAFD512AA62}"/>
    <hyperlink ref="G19" r:id="rId17" xr:uid="{C5A009BE-6153-FA4B-8CFF-9A37167403D4}"/>
    <hyperlink ref="G20" r:id="rId18" xr:uid="{3F8FFDC4-5977-A347-A145-6AAC5145F42F}"/>
    <hyperlink ref="G21" r:id="rId19" xr:uid="{573D0596-5B1A-434B-8266-A22929BABB0C}"/>
    <hyperlink ref="G22" r:id="rId20" xr:uid="{557A74D8-4B46-A741-A3A6-904C43C427C1}"/>
    <hyperlink ref="G23" r:id="rId21" xr:uid="{2F966F50-6D22-1249-B8C4-99BD8CA6AABC}"/>
    <hyperlink ref="G24" r:id="rId22" xr:uid="{1A3D4370-3D21-F248-9A04-B8B359AC28D4}"/>
    <hyperlink ref="G25" r:id="rId23" xr:uid="{2D2B1230-4A81-7942-A188-A88544FDFB0C}"/>
    <hyperlink ref="G27" r:id="rId24" xr:uid="{DA2895D9-DACB-244E-B50D-F8C1340945B7}"/>
    <hyperlink ref="G28" r:id="rId25" xr:uid="{4F89E23A-12A3-C043-B03D-FD2FED2C6D19}"/>
    <hyperlink ref="G29" r:id="rId26" xr:uid="{1D71AFB7-A731-B445-ABD9-10992ACA5A1E}"/>
    <hyperlink ref="G30" r:id="rId27" xr:uid="{B2FF4ECB-ABDA-A54A-8609-E8C49B42AF16}"/>
    <hyperlink ref="G31" r:id="rId28" xr:uid="{24F12DC1-72C0-E349-8541-4DD1B4A2BAB8}"/>
    <hyperlink ref="G32" r:id="rId29" xr:uid="{80C14213-E0F5-B848-BF80-191BA23E6756}"/>
    <hyperlink ref="G33" r:id="rId30" xr:uid="{1D4E5D5F-15E0-E84C-B9B8-8778139E0F5C}"/>
    <hyperlink ref="G34" r:id="rId31" xr:uid="{FF782E67-A07A-CD44-8B7A-63AAB3E0B7C9}"/>
    <hyperlink ref="G35" r:id="rId32" xr:uid="{EF695EED-C2C7-6B46-9865-316C8E91AB72}"/>
    <hyperlink ref="G36" r:id="rId33" xr:uid="{0C70795D-AB60-B74D-8DC8-31324C0E6D37}"/>
    <hyperlink ref="G37" r:id="rId34" xr:uid="{F0097467-E1A8-7343-92CB-FAAC9B4C69D5}"/>
    <hyperlink ref="G38" r:id="rId35" xr:uid="{F65D71F5-ABA8-8345-8755-588D1544A3F1}"/>
    <hyperlink ref="G39" r:id="rId36" xr:uid="{33BF64E0-795E-6347-A1E4-3C5531E84566}"/>
    <hyperlink ref="G40" r:id="rId37" xr:uid="{3BFFDA6A-517D-2A47-9EA9-8EFA19FF4DF8}"/>
    <hyperlink ref="G41" r:id="rId38" xr:uid="{0C2FA369-4394-3149-9C00-A278006443FA}"/>
    <hyperlink ref="G42" r:id="rId39" xr:uid="{6B333994-4C98-C944-ACBD-C3950019ADD2}"/>
    <hyperlink ref="G43" r:id="rId40" xr:uid="{64407681-0CF8-DC46-A81E-DFF54009181A}"/>
    <hyperlink ref="G44" r:id="rId41" xr:uid="{1E9295CD-3635-B043-BF37-B4BD6906319E}"/>
    <hyperlink ref="G45" r:id="rId42" xr:uid="{E79BCBDC-38FF-C34D-BC4D-99E147525F0D}"/>
    <hyperlink ref="G46" r:id="rId43" xr:uid="{B7CAD868-1655-1E46-9F31-55903E9467E1}"/>
    <hyperlink ref="G47" r:id="rId44" xr:uid="{61738DE2-191A-874E-9499-D56640FD1FD5}"/>
    <hyperlink ref="G48" r:id="rId45" xr:uid="{066882AA-447B-2D46-A6FE-6EC272F1F9A1}"/>
    <hyperlink ref="G49" r:id="rId46" xr:uid="{3B0F16B5-E170-0643-BEE0-B23585AB9BB3}"/>
    <hyperlink ref="G51" r:id="rId47" xr:uid="{2629BE45-8827-F14A-AA64-9242A9655575}"/>
    <hyperlink ref="G52" r:id="rId48" xr:uid="{68BA26B6-772B-B44F-830E-0307B1EEDA35}"/>
    <hyperlink ref="G53" r:id="rId49" xr:uid="{2459E63D-4082-914A-AF9E-8DB867DE7897}"/>
    <hyperlink ref="G54" r:id="rId50" xr:uid="{CD3EED90-02D1-A649-9A90-96DE2DD547EA}"/>
    <hyperlink ref="G56" r:id="rId51" xr:uid="{DB7AB711-BD25-1D4A-87E2-465E86C9383C}"/>
    <hyperlink ref="G57" r:id="rId52" xr:uid="{DCAA1962-79CD-0845-A012-63452E233DEF}"/>
    <hyperlink ref="G58" r:id="rId53" xr:uid="{D8794AB7-B3A5-1042-84C4-BE6B498FAC11}"/>
    <hyperlink ref="G59" r:id="rId54" xr:uid="{2DA2603F-ADB8-5E49-85F1-B183D7321294}"/>
    <hyperlink ref="G60" r:id="rId55" xr:uid="{3A8DF3DC-AC41-2B44-88E1-B8A8417B56A4}"/>
    <hyperlink ref="G61" r:id="rId56" xr:uid="{874D5829-6036-8942-9988-2E169B98636E}"/>
    <hyperlink ref="G62" r:id="rId57" xr:uid="{8557A250-27B7-3841-A968-7551A303A865}"/>
    <hyperlink ref="G63" r:id="rId58" xr:uid="{AF1B5D2B-B734-314E-BF11-FF5F70DF9819}"/>
    <hyperlink ref="G64" r:id="rId59" xr:uid="{7625DF84-7DC9-454D-A92E-AC98FE71945E}"/>
    <hyperlink ref="G65" r:id="rId60" xr:uid="{25E596FA-3D1B-1C49-90B9-4F4EB289051A}"/>
    <hyperlink ref="G66" r:id="rId61" xr:uid="{DFFB2FED-DD72-9F48-B806-3DF5ACB746C8}"/>
    <hyperlink ref="G67" r:id="rId62" xr:uid="{7D2C4A71-203F-3D41-BA24-4B0B4663EE69}"/>
    <hyperlink ref="G68" r:id="rId63" xr:uid="{C54D9AE8-B58E-AC49-A72F-9A392F28D653}"/>
    <hyperlink ref="G69" r:id="rId64" xr:uid="{239BEBF0-9EE5-A24A-B87F-CE9667B6F615}"/>
    <hyperlink ref="G71" r:id="rId65" xr:uid="{4B06A532-3F7F-0A4F-8ED8-011022732F2F}"/>
    <hyperlink ref="G72" r:id="rId66" xr:uid="{D02E06F7-CDB0-F544-AC2E-E57089EB0A14}"/>
    <hyperlink ref="G74" r:id="rId67" xr:uid="{AEEBFEDC-5AB4-F643-B0F4-CE1EAC7FED79}"/>
    <hyperlink ref="G75" r:id="rId68" xr:uid="{F51B82FE-93E6-2E49-B28A-845B3F7206CF}"/>
    <hyperlink ref="G76" r:id="rId69" xr:uid="{DB9C5718-1622-A741-A50E-B88C17A9DDB5}"/>
    <hyperlink ref="G77" r:id="rId70" xr:uid="{D382706A-3B51-834C-98E7-89589AED44CA}"/>
    <hyperlink ref="G78" r:id="rId71" xr:uid="{AF5B584A-E07A-4045-94D4-5C25E8D7E325}"/>
    <hyperlink ref="G79" r:id="rId72" xr:uid="{E42305CE-0F9C-F247-8335-85DA5E49E461}"/>
    <hyperlink ref="G80" r:id="rId73" xr:uid="{98290C72-D31A-9E45-A96B-C0B642D188A5}"/>
    <hyperlink ref="G83" r:id="rId74" xr:uid="{C7B76CBC-9F98-084B-95C3-3851D57A21AF}"/>
    <hyperlink ref="G84" r:id="rId75" xr:uid="{DF6D7447-FFCD-E344-98A1-8CBBDD5F2931}"/>
    <hyperlink ref="G85" r:id="rId76" xr:uid="{3C0DBB9A-739D-7B49-9C67-C3EE69CCA20E}"/>
    <hyperlink ref="G86" r:id="rId77" xr:uid="{2804AB92-12CA-4641-9881-A1B6545D5555}"/>
    <hyperlink ref="G87" r:id="rId78" xr:uid="{800875D6-8771-C34C-9CB2-26E3FB6FA5AB}"/>
    <hyperlink ref="G88" r:id="rId79" xr:uid="{113161FD-05A1-3042-B356-114FDCE54F0B}"/>
    <hyperlink ref="G89" r:id="rId80" xr:uid="{C45D021A-A18C-DF46-9C66-DDBB611A39CF}"/>
    <hyperlink ref="G90" r:id="rId81" xr:uid="{9C56A5A9-437E-4C45-85DF-AC1495AA7602}"/>
    <hyperlink ref="G91" r:id="rId82" xr:uid="{C6693A3C-8920-0047-9D93-26ADF59AD4F8}"/>
    <hyperlink ref="G92" r:id="rId83" xr:uid="{B7FBE0A0-8DC6-3C43-B458-5F44591A482B}"/>
    <hyperlink ref="G93" r:id="rId84" xr:uid="{7C92B45C-1092-494A-8E36-C40EA134678F}"/>
    <hyperlink ref="G94" r:id="rId85" xr:uid="{993B3B5B-2C35-2549-A6A9-C6F2C854E707}"/>
    <hyperlink ref="G95" r:id="rId86" xr:uid="{EA1A41B3-8662-4D4B-88CC-62A1D36829C9}"/>
    <hyperlink ref="G96" r:id="rId87" xr:uid="{16B991A0-C059-6845-AA53-658198E4E24B}"/>
    <hyperlink ref="G98" r:id="rId88" xr:uid="{CC358D62-1C55-BD45-A4FF-28FB9FFA25A1}"/>
    <hyperlink ref="G99" r:id="rId89" xr:uid="{6DD97172-047F-7E45-810A-3B5EAF15FC22}"/>
    <hyperlink ref="G100" r:id="rId90" xr:uid="{7131D243-FA4A-8E4C-8E61-DF2BE03339BF}"/>
    <hyperlink ref="G101" r:id="rId91" xr:uid="{25BE91A2-4E90-A242-862A-7786CE4B76EE}"/>
    <hyperlink ref="G102" r:id="rId92" xr:uid="{72DAA2BE-97FD-884D-B7E1-CD3904879530}"/>
    <hyperlink ref="G103" r:id="rId93" xr:uid="{8D78861E-18A3-7B49-BFEA-9E60E7FE0BD4}"/>
    <hyperlink ref="G104" r:id="rId94" xr:uid="{7E03A471-CBA0-0544-84D1-9C12605FC6BC}"/>
    <hyperlink ref="G105" r:id="rId95" xr:uid="{FDDCF49F-4157-4B41-ABFF-654A4AD53D96}"/>
    <hyperlink ref="G106" r:id="rId96" xr:uid="{CA5CBD69-1179-4940-9DDE-28778E0A09CA}"/>
    <hyperlink ref="G108" r:id="rId97" xr:uid="{B8C9ED28-204B-6540-8A30-61BEF1725B75}"/>
    <hyperlink ref="G109" r:id="rId98" xr:uid="{F206C3F7-DF62-3344-9667-D6BA96571F5E}"/>
    <hyperlink ref="G110" r:id="rId99" xr:uid="{984A8874-F9F1-0D41-982A-234C763C6DCC}"/>
    <hyperlink ref="G111" r:id="rId100" xr:uid="{3D0BE1D0-C06B-914F-B6D1-A5A832A43980}"/>
    <hyperlink ref="G112" r:id="rId101" xr:uid="{19B34379-6F5C-F94E-97A0-675E016953DA}"/>
    <hyperlink ref="G113" r:id="rId102" xr:uid="{94F41BE3-587C-E24C-BDB3-17A14EA5ED8B}"/>
    <hyperlink ref="G115" r:id="rId103" xr:uid="{34AB7AD8-8AC1-6446-A51B-0C64FC8F5933}"/>
    <hyperlink ref="G116" r:id="rId104" xr:uid="{8EA062E6-84AA-374E-9221-8BF4BA8C02E0}"/>
    <hyperlink ref="G117" r:id="rId105" xr:uid="{5C5D5860-B042-8E4D-81BB-028DF9E449CB}"/>
    <hyperlink ref="G118" r:id="rId106" xr:uid="{0D6AA9FF-4E79-3D41-AE61-5C40C417A1F8}"/>
    <hyperlink ref="G119" r:id="rId107" xr:uid="{90AD4851-D669-2044-952F-98B1B55108F9}"/>
    <hyperlink ref="G120" r:id="rId108" xr:uid="{5A69BF93-8668-E443-AD75-7A33445087C3}"/>
    <hyperlink ref="G121" r:id="rId109" xr:uid="{EFE1A2C5-021B-6049-A250-05E6F63C52C3}"/>
    <hyperlink ref="G122" r:id="rId110" xr:uid="{24C931AF-BAEB-2241-9FA4-17F7B8C9A19F}"/>
    <hyperlink ref="G123" r:id="rId111" xr:uid="{281E3ACB-E159-3D4F-87AA-8073081834F1}"/>
    <hyperlink ref="G124" r:id="rId112" xr:uid="{3383DC73-5F38-0E44-88CE-3B57EA537CF6}"/>
    <hyperlink ref="G125" r:id="rId113" xr:uid="{E422E13D-49A1-3D4C-8C0A-A6F211131D1D}"/>
    <hyperlink ref="G126" r:id="rId114" xr:uid="{0E447E8F-0BB6-914F-9D76-3AEBE153992B}"/>
    <hyperlink ref="G128" r:id="rId115" xr:uid="{5F1A6D92-B8FA-AC45-AE59-2C0F0EFC5F02}"/>
    <hyperlink ref="G129" r:id="rId116" xr:uid="{54A75DB4-D70A-CE41-BB5C-1EA9683BFA6F}"/>
    <hyperlink ref="G130" r:id="rId117" xr:uid="{6E918693-D0A8-B24E-9F60-43239843904B}"/>
    <hyperlink ref="G132" r:id="rId118" xr:uid="{B8258140-4780-7648-A456-D1735BD88D4D}"/>
    <hyperlink ref="G133" r:id="rId119" xr:uid="{BDA8B38F-4D3C-D64A-B340-2904A98CA278}"/>
    <hyperlink ref="G134" r:id="rId120" xr:uid="{FA6EAFBF-CF11-FA4B-96CF-03C1DCA02114}"/>
    <hyperlink ref="G135" r:id="rId121" xr:uid="{339F8D5B-251A-E64B-BF8E-A48C4B97A00D}"/>
    <hyperlink ref="G136" r:id="rId122" xr:uid="{3732CE2F-2143-BF42-8B2F-BCA4182137E1}"/>
    <hyperlink ref="G137" r:id="rId123" xr:uid="{61A09EA5-8742-5944-9E42-40140FBB034F}"/>
    <hyperlink ref="G138" r:id="rId124" xr:uid="{0CF359C0-819F-BE41-9687-5225B7BCC5E4}"/>
    <hyperlink ref="G139" r:id="rId125" xr:uid="{07EEDED8-4863-604E-93D9-772BD2AE3D19}"/>
    <hyperlink ref="G140" r:id="rId126" xr:uid="{4AD86385-4F00-3C4E-AFEF-29432608C733}"/>
    <hyperlink ref="G141" r:id="rId127" xr:uid="{A5FA97F6-44FC-DD40-BDEE-71883474237F}"/>
    <hyperlink ref="G143" r:id="rId128" xr:uid="{1A34459A-1161-FC4C-8E09-A7C3BF5E1049}"/>
    <hyperlink ref="G144" r:id="rId129" xr:uid="{611964C0-C16E-8D45-8840-BCF97E623713}"/>
    <hyperlink ref="G145" r:id="rId130" xr:uid="{0DB02CA8-EA1E-7A43-B02A-FC5C29EF8FCE}"/>
    <hyperlink ref="G146" r:id="rId131" xr:uid="{34455A96-935E-5746-A564-24188D3789F5}"/>
    <hyperlink ref="G147" r:id="rId132" xr:uid="{E778BBC9-A1A6-5546-A118-D1293C516829}"/>
    <hyperlink ref="G148" r:id="rId133" xr:uid="{2FD49DD3-F620-9942-AEDA-0A1B97763B1E}"/>
    <hyperlink ref="G150" r:id="rId134" xr:uid="{7A37D9B5-C934-1F43-9AF4-8F1A494D43C1}"/>
    <hyperlink ref="G151" r:id="rId135" xr:uid="{793E2575-B216-AA41-B661-DD69CCDA0CFC}"/>
    <hyperlink ref="G152" r:id="rId136" xr:uid="{009679BD-80EE-9E46-A589-A981B88E3A39}"/>
    <hyperlink ref="G153" r:id="rId137" xr:uid="{0D374FD9-7D1A-894A-AF4E-1D1B8187F038}"/>
    <hyperlink ref="G158" r:id="rId138" xr:uid="{9F5CB825-CBA8-C04A-9151-0A0C14ED56E4}"/>
    <hyperlink ref="G159" r:id="rId139" xr:uid="{97412D47-44BE-4D42-BB01-D5FC32B17190}"/>
    <hyperlink ref="G160" r:id="rId140" xr:uid="{214A9C7D-FD3A-F640-B508-0E1736DCDD36}"/>
    <hyperlink ref="G161" r:id="rId141" xr:uid="{C3297AE8-4B9E-364F-BCD1-38FE81A95896}"/>
    <hyperlink ref="G163" r:id="rId142" xr:uid="{6F74A4E7-D0D3-1F47-8D14-CD3F95AB3408}"/>
    <hyperlink ref="G164" r:id="rId143" xr:uid="{2A81833C-5310-CD4A-AC1C-32130173A3E7}"/>
    <hyperlink ref="G165" r:id="rId144" xr:uid="{634D6A03-244B-1F49-818F-A98AB1C5F66F}"/>
    <hyperlink ref="G166" r:id="rId145" xr:uid="{D7386FBB-9783-EE47-8472-95E91EA53132}"/>
    <hyperlink ref="G167" r:id="rId146" xr:uid="{9B0D32E5-F0B8-384A-A31E-E7C30AE68F26}"/>
    <hyperlink ref="G172" r:id="rId147" xr:uid="{F6A68FED-D5E8-C144-B396-EF0F8EC01674}"/>
    <hyperlink ref="G173" r:id="rId148" xr:uid="{1659EB9F-8E43-F54B-8D37-2FF6EA868BFB}"/>
    <hyperlink ref="G174" r:id="rId149" xr:uid="{54DAF6C1-BBFB-0445-B828-9B884DFD9BB1}"/>
    <hyperlink ref="G175" r:id="rId150" xr:uid="{4378483B-8DC6-6545-93EB-BF8F6A8151D0}"/>
    <hyperlink ref="G177" r:id="rId151" xr:uid="{C33AB7A4-7F1A-314B-A0E1-D9CB01634A28}"/>
    <hyperlink ref="G180" r:id="rId152" xr:uid="{3033F6A4-29DE-6149-B1AB-1E928C1B54DC}"/>
    <hyperlink ref="G184" r:id="rId153" xr:uid="{2E13B9A0-C775-E347-8161-9738FFCFD832}"/>
    <hyperlink ref="G194" r:id="rId154" xr:uid="{3D5D69DB-5B37-014E-9A3B-EA8EB355A1AC}"/>
    <hyperlink ref="G195" r:id="rId155" xr:uid="{88662AAA-4267-254C-A341-B6CF15EDAED0}"/>
    <hyperlink ref="G196" r:id="rId156" xr:uid="{D73BF4D5-2CDF-3044-81BD-385C6AFD1944}"/>
    <hyperlink ref="G197" r:id="rId157" xr:uid="{9262AB7C-B87D-FC41-8D29-7513235DAD5B}"/>
    <hyperlink ref="G198" r:id="rId158" xr:uid="{9EB64790-1FB3-4F47-9198-722BC70BB5A3}"/>
    <hyperlink ref="G200" r:id="rId159" xr:uid="{37BF7A8A-A16D-AD42-AC42-CB3324AAC4E0}"/>
    <hyperlink ref="G201" r:id="rId160" xr:uid="{64D3AA4E-B55E-0140-8757-57DAE696E3E7}"/>
    <hyperlink ref="G202" r:id="rId161" xr:uid="{66DA1403-F878-7341-BF27-703352CAD4E8}"/>
    <hyperlink ref="G203" r:id="rId162" xr:uid="{C0AEB1B4-11A9-0C4D-BEF7-22790A34B9B1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8E008-3FD7-DF4B-B9A4-14231511785C}">
  <dimension ref="B3:E11"/>
  <sheetViews>
    <sheetView zoomScale="400" zoomScaleNormal="400" workbookViewId="0">
      <selection activeCell="G5" sqref="G5"/>
    </sheetView>
  </sheetViews>
  <sheetFormatPr baseColWidth="10" defaultRowHeight="16"/>
  <sheetData>
    <row r="3" spans="2:5">
      <c r="C3" t="s">
        <v>439</v>
      </c>
    </row>
    <row r="4" spans="2:5">
      <c r="C4" t="s">
        <v>441</v>
      </c>
      <c r="D4" t="s">
        <v>230</v>
      </c>
      <c r="E4" t="s">
        <v>442</v>
      </c>
    </row>
    <row r="5" spans="2:5">
      <c r="B5" t="s">
        <v>440</v>
      </c>
      <c r="C5">
        <f>COUNTIF(Uncertainty!T3:T212,"TRUE")-COUNTA(Uncertainty!U3:U212)</f>
        <v>0</v>
      </c>
      <c r="D5">
        <f>COUNTIF(Uncertainty!T3:T212,"TRUE")</f>
        <v>36</v>
      </c>
      <c r="E5" s="14">
        <f>C5/D5</f>
        <v>0</v>
      </c>
    </row>
    <row r="6" spans="2:5">
      <c r="E6" s="14"/>
    </row>
    <row r="8" spans="2:5">
      <c r="C8" t="s">
        <v>435</v>
      </c>
    </row>
    <row r="9" spans="2:5">
      <c r="C9" t="s">
        <v>437</v>
      </c>
      <c r="D9" t="s">
        <v>230</v>
      </c>
      <c r="E9" t="s">
        <v>438</v>
      </c>
    </row>
    <row r="10" spans="2:5">
      <c r="B10" t="s">
        <v>202</v>
      </c>
      <c r="C10">
        <f>COUNTIF(Uncertainty!Y:Y,"NO")</f>
        <v>32</v>
      </c>
      <c r="D10">
        <f>COUNTA(Uncertainty!Y:Y)-2</f>
        <v>37</v>
      </c>
      <c r="E10" s="14">
        <f>C10/D10</f>
        <v>0.86486486486486491</v>
      </c>
    </row>
    <row r="11" spans="2:5">
      <c r="B11" t="s">
        <v>436</v>
      </c>
      <c r="C11">
        <f>COUNTIF(Uncertainty!Z:Z,"NO")</f>
        <v>37</v>
      </c>
      <c r="D11">
        <f>COUNTA(Uncertainty!Y:Y)-2</f>
        <v>37</v>
      </c>
      <c r="E11" s="14">
        <f>C11/D11</f>
        <v>1</v>
      </c>
    </row>
  </sheetData>
  <conditionalFormatting sqref="D5 D10:D11">
    <cfRule type="expression" dxfId="0" priority="1">
      <formula>NOT(AND($D$5=$D$10,$D$5=$D$11))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DelayedActions</vt:lpstr>
      <vt:lpstr>ProgressDA</vt:lpstr>
      <vt:lpstr>Uncertainty</vt:lpstr>
      <vt:lpstr>ProgressDuC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Ludovic MOULINE</dc:creator>
  <cp:lastModifiedBy>Ludovic MOULINE</cp:lastModifiedBy>
  <dcterms:created xsi:type="dcterms:W3CDTF">2019-06-05T14:37:27Z</dcterms:created>
  <dcterms:modified xsi:type="dcterms:W3CDTF">2019-08-09T14:35:32Z</dcterms:modified>
</cp:coreProperties>
</file>