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2862E349-CB54-F447-A81C-4180E9F8B9C8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7" i="1" l="1"/>
  <c r="V207" i="1"/>
  <c r="U207" i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<sst xmlns="http://schemas.openxmlformats.org/spreadsheetml/2006/main" count="2474" uniqueCount="1367">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</sst>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tabSelected="1" zoomScale="175" zoomScaleNormal="175"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W34" sqref="W34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U207" s="1">
        <f>COUNTIF(U3:U204,"=yes") + COUNTIF(U3:U204,"=(yes)")</f>
        <v>37</v>
      </c>
      <c r="V207" s="23">
        <f>COUNTIF(V3:V204,"=yes") + COUNTIF(V3:V204,"=(yes)")</f>
        <v>32</v>
      </c>
      <c r="W207" s="23">
        <f>COUNTIF(W3:W204,"=yes") + COUNTIF(W3:W204,"=(yes)")</f>
        <v>41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436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T154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1364</v>
      </c>
      <c r="V2" s="9" t="s">
        <v>1365</v>
      </c>
      <c r="W2" s="9" t="s">
        <v>1366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943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903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1363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892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893</v>
      </c>
      <c r="C41" s="9" t="s">
        <v>894</v>
      </c>
      <c r="D41" s="9" t="str">
        <f t="shared" si="0"/>
        <v>fuzzy logic</v>
      </c>
      <c r="E41" s="9" t="s">
        <v>56</v>
      </c>
      <c r="F41" s="9">
        <v>1988</v>
      </c>
      <c r="G41" s="13" t="s">
        <v>895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896</v>
      </c>
      <c r="C42" s="9" t="s">
        <v>897</v>
      </c>
      <c r="D42" s="9" t="str">
        <f t="shared" si="0"/>
        <v>fuzzy sets</v>
      </c>
      <c r="E42" s="9" t="s">
        <v>898</v>
      </c>
      <c r="F42" s="9">
        <v>1996</v>
      </c>
      <c r="G42" s="13" t="s">
        <v>899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900</v>
      </c>
      <c r="C43" s="9" t="s">
        <v>901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902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904</v>
      </c>
      <c r="C44" s="9" t="s">
        <v>905</v>
      </c>
      <c r="D44" s="9" t="str">
        <f t="shared" si="0"/>
        <v>inheritance and subtyping in a parallel object-oriented language</v>
      </c>
      <c r="E44" s="9" t="s">
        <v>906</v>
      </c>
      <c r="F44" s="9">
        <v>1987</v>
      </c>
      <c r="G44" s="13" t="s">
        <v>907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908</v>
      </c>
      <c r="C45" s="9" t="s">
        <v>909</v>
      </c>
      <c r="D45" s="9" t="str">
        <f t="shared" si="0"/>
        <v>uncertain ocl datatypes</v>
      </c>
      <c r="E45" s="9" t="s">
        <v>910</v>
      </c>
      <c r="F45" s="9">
        <v>2018</v>
      </c>
      <c r="G45" s="13" t="s">
        <v>911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912</v>
      </c>
      <c r="C46" s="18" t="s">
        <v>913</v>
      </c>
      <c r="D46" s="9" t="str">
        <f t="shared" si="0"/>
        <v>challenges in modeling cyber-physical systems</v>
      </c>
      <c r="E46" s="9" t="s">
        <v>914</v>
      </c>
      <c r="F46" s="9">
        <v>2013</v>
      </c>
      <c r="G46" s="13" t="s">
        <v>915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916</v>
      </c>
      <c r="C47" s="9" t="s">
        <v>917</v>
      </c>
      <c r="D47" s="9" t="str">
        <f t="shared" si="0"/>
        <v>on ocl-based imperative languages</v>
      </c>
      <c r="E47" s="9" t="s">
        <v>918</v>
      </c>
      <c r="F47" s="9">
        <v>2014</v>
      </c>
      <c r="G47" s="13" t="s">
        <v>919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920</v>
      </c>
      <c r="C48" s="9" t="s">
        <v>921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922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923</v>
      </c>
      <c r="C49" s="9" t="s">
        <v>924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925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926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927</v>
      </c>
      <c r="C51" s="9" t="s">
        <v>928</v>
      </c>
      <c r="D51" s="9" t="str">
        <f t="shared" si="0"/>
        <v>software engineering in an uncertain world</v>
      </c>
      <c r="E51" s="9" t="s">
        <v>929</v>
      </c>
      <c r="F51" s="9">
        <v>2010</v>
      </c>
      <c r="G51" s="13" t="s">
        <v>930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931</v>
      </c>
      <c r="C52" s="9" t="s">
        <v>932</v>
      </c>
      <c r="D52" s="9" t="str">
        <f t="shared" si="0"/>
        <v>use: a uml-based specification environment for validating uml and ocl</v>
      </c>
      <c r="E52" s="9" t="s">
        <v>918</v>
      </c>
      <c r="F52" s="9">
        <v>2007</v>
      </c>
      <c r="G52" s="13" t="s">
        <v>933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934</v>
      </c>
      <c r="C53" s="9" t="s">
        <v>935</v>
      </c>
      <c r="D53" s="9" t="str">
        <f t="shared" si="0"/>
        <v>model validation and verification options in a contemporary uml and ocl analysis tool</v>
      </c>
      <c r="E53" s="9" t="s">
        <v>936</v>
      </c>
      <c r="F53" s="9">
        <v>2016</v>
      </c>
      <c r="G53" s="13" t="s">
        <v>937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938</v>
      </c>
      <c r="C54" s="9" t="s">
        <v>939</v>
      </c>
      <c r="D54" s="9" t="str">
        <f t="shared" si="0"/>
        <v>component interfaces that support measurement uncertainty</v>
      </c>
      <c r="E54" s="9" t="s">
        <v>940</v>
      </c>
      <c r="F54" s="9">
        <v>2006</v>
      </c>
      <c r="G54" s="13" t="s">
        <v>941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942</v>
      </c>
      <c r="C55" s="9" t="s">
        <v>944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945</v>
      </c>
      <c r="C56" s="9" t="s">
        <v>946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947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948</v>
      </c>
      <c r="C57" s="9" t="s">
        <v>949</v>
      </c>
      <c r="D57" s="9" t="str">
        <f t="shared" si="0"/>
        <v>generating optimized configurable business process models in scenarios subject to uncertainty</v>
      </c>
      <c r="E57" s="9" t="s">
        <v>950</v>
      </c>
      <c r="F57" s="9">
        <v>2015</v>
      </c>
      <c r="G57" s="13" t="s">
        <v>951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952</v>
      </c>
      <c r="C58" s="9" t="s">
        <v>953</v>
      </c>
      <c r="D58" s="9" t="str">
        <f t="shared" si="0"/>
        <v>fuzziness vs. probability</v>
      </c>
      <c r="E58" s="9" t="s">
        <v>954</v>
      </c>
      <c r="F58" s="9">
        <v>1990</v>
      </c>
      <c r="G58" s="13" t="s">
        <v>955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956</v>
      </c>
      <c r="C59" s="9" t="s">
        <v>957</v>
      </c>
      <c r="D59" s="9" t="str">
        <f t="shared" si="0"/>
        <v>cyber physical systems: design challenges</v>
      </c>
      <c r="E59" s="9" t="s">
        <v>958</v>
      </c>
      <c r="F59" s="9">
        <v>2008</v>
      </c>
      <c r="G59" s="13" t="s">
        <v>959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960</v>
      </c>
      <c r="C60" s="9" t="s">
        <v>961</v>
      </c>
      <c r="D60" s="9" t="str">
        <f t="shared" si="0"/>
        <v>a behavioral notion of subtyping</v>
      </c>
      <c r="E60" s="9" t="s">
        <v>962</v>
      </c>
      <c r="F60" s="9">
        <v>1994</v>
      </c>
      <c r="G60" s="13" t="s">
        <v>963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964</v>
      </c>
      <c r="C61" s="9" t="s">
        <v>1355</v>
      </c>
      <c r="D61" s="9" t="str">
        <f t="shared" si="0"/>
        <v>the role of models in managing the uncertainty of software-intensive systems</v>
      </c>
      <c r="E61" s="9" t="s">
        <v>965</v>
      </c>
      <c r="F61" s="9">
        <v>1995</v>
      </c>
      <c r="G61" s="13" t="s">
        <v>966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967</v>
      </c>
      <c r="C62" s="9" t="s">
        <v>968</v>
      </c>
      <c r="D62" s="9" t="str">
        <f t="shared" si="0"/>
        <v>specifying quantities in software models</v>
      </c>
      <c r="E62" s="9" t="s">
        <v>969</v>
      </c>
      <c r="F62" s="9">
        <v>2018</v>
      </c>
      <c r="G62" s="13" t="s">
        <v>970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971</v>
      </c>
      <c r="C63" s="9" t="s">
        <v>972</v>
      </c>
      <c r="D63" s="9" t="str">
        <f t="shared" si="0"/>
        <v>object constraint language (ocl) specification</v>
      </c>
      <c r="E63" s="9" t="s">
        <v>973</v>
      </c>
      <c r="F63" s="9">
        <v>2010</v>
      </c>
      <c r="G63" s="13" t="s">
        <v>974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971</v>
      </c>
      <c r="C64" s="9" t="s">
        <v>976</v>
      </c>
      <c r="D64" s="9" t="str">
        <f t="shared" si="0"/>
        <v>uml profile for marte: modeling and analysis of real-time embedded systems</v>
      </c>
      <c r="E64" s="9" t="s">
        <v>973</v>
      </c>
      <c r="F64" s="9">
        <v>2011</v>
      </c>
      <c r="G64" s="13" t="s">
        <v>975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971</v>
      </c>
      <c r="C65" s="9" t="s">
        <v>977</v>
      </c>
      <c r="D65" s="9" t="str">
        <f t="shared" si="0"/>
        <v>unified modeling language (uml) specification</v>
      </c>
      <c r="E65" s="9" t="s">
        <v>973</v>
      </c>
      <c r="F65" s="9">
        <v>2015</v>
      </c>
      <c r="G65" s="13" t="s">
        <v>978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971</v>
      </c>
      <c r="C66" s="9" t="s">
        <v>979</v>
      </c>
      <c r="D66" s="9" t="str">
        <f t="shared" si="0"/>
        <v>omg systems modeling language (sysml)</v>
      </c>
      <c r="E66" s="9" t="s">
        <v>973</v>
      </c>
      <c r="F66" s="9">
        <v>2016</v>
      </c>
      <c r="G66" s="13" t="s">
        <v>982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971</v>
      </c>
      <c r="C67" s="9" t="s">
        <v>980</v>
      </c>
      <c r="D67" s="9" t="str">
        <f t="shared" si="0"/>
        <v>structured metrics metamodel (smm) specification</v>
      </c>
      <c r="E67" s="9" t="s">
        <v>973</v>
      </c>
      <c r="F67" s="9">
        <v>2016</v>
      </c>
      <c r="G67" s="13" t="s">
        <v>981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983</v>
      </c>
      <c r="C68" s="9" t="s">
        <v>984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985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986</v>
      </c>
      <c r="C69" s="9" t="s">
        <v>987</v>
      </c>
      <c r="D69" s="9" t="str">
        <f t="shared" si="3"/>
        <v>beyond mere logic – a vision of modeling languages for the 21st century</v>
      </c>
      <c r="E69" s="9" t="s">
        <v>988</v>
      </c>
      <c r="F69" s="9">
        <v>2015</v>
      </c>
      <c r="G69" s="13" t="s">
        <v>989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990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991</v>
      </c>
      <c r="C71" s="9" t="s">
        <v>992</v>
      </c>
      <c r="D71" s="9" t="str">
        <f t="shared" si="3"/>
        <v>list of uncertainty propagation software</v>
      </c>
      <c r="E71" s="9" t="s">
        <v>991</v>
      </c>
      <c r="F71" s="9">
        <v>2018</v>
      </c>
      <c r="G71" s="13" t="s">
        <v>993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994</v>
      </c>
      <c r="C72" s="9" t="s">
        <v>995</v>
      </c>
      <c r="D72" s="9" t="str">
        <f t="shared" si="3"/>
        <v>a modeling language for measurement uncertainty evaluation</v>
      </c>
      <c r="E72" s="9" t="s">
        <v>996</v>
      </c>
      <c r="F72" s="9">
        <v>2009</v>
      </c>
      <c r="G72" s="13" t="s">
        <v>997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998</v>
      </c>
      <c r="C73" s="9" t="s">
        <v>901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999</v>
      </c>
      <c r="C74" s="21" t="s">
        <v>1000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1001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1002</v>
      </c>
      <c r="C75" s="18" t="s">
        <v>1268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1003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1004</v>
      </c>
      <c r="C76" s="9" t="s">
        <v>1005</v>
      </c>
      <c r="D76" s="18" t="str">
        <f t="shared" si="3"/>
        <v>the management of probabilistic data</v>
      </c>
      <c r="E76" s="9" t="s">
        <v>1006</v>
      </c>
      <c r="F76" s="9">
        <v>1992</v>
      </c>
      <c r="G76" s="13" t="s">
        <v>1007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1008</v>
      </c>
      <c r="C77" s="9" t="s">
        <v>1009</v>
      </c>
      <c r="D77" s="18" t="str">
        <f t="shared" si="3"/>
        <v>uldbs: databases with uncertainty and lineage</v>
      </c>
      <c r="E77" s="9" t="s">
        <v>1010</v>
      </c>
      <c r="F77" s="9">
        <v>2006</v>
      </c>
      <c r="G77" s="13" t="s">
        <v>1011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1012</v>
      </c>
      <c r="C78" s="9" t="s">
        <v>1013</v>
      </c>
      <c r="D78" s="18" t="str">
        <f t="shared" si="3"/>
        <v>winning ways for your mathematical plays</v>
      </c>
      <c r="E78" s="9" t="s">
        <v>1014</v>
      </c>
      <c r="F78" s="9">
        <v>2004</v>
      </c>
      <c r="G78" s="13" t="s">
        <v>1015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1016</v>
      </c>
      <c r="C79" s="9" t="s">
        <v>1017</v>
      </c>
      <c r="D79" s="18" t="str">
        <f t="shared" si="3"/>
        <v>a type theory for probability density functions</v>
      </c>
      <c r="E79" s="9" t="s">
        <v>1018</v>
      </c>
      <c r="F79" s="9">
        <v>2012</v>
      </c>
      <c r="G79" s="13" t="s">
        <v>1019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1020</v>
      </c>
      <c r="C80" s="9" t="s">
        <v>1021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1022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1023</v>
      </c>
      <c r="C81" s="9" t="s">
        <v>1024</v>
      </c>
      <c r="D81" s="18" t="str">
        <f t="shared" si="3"/>
        <v>measure transformer semantics for bayesian machine learning</v>
      </c>
      <c r="E81" s="9" t="s">
        <v>1025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1026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1027</v>
      </c>
      <c r="C83" s="9" t="s">
        <v>1028</v>
      </c>
      <c r="D83" s="18" t="str">
        <f t="shared" si="3"/>
        <v>a note on the generation of random normal deviates</v>
      </c>
      <c r="E83" s="9" t="s">
        <v>1029</v>
      </c>
      <c r="F83" s="9">
        <v>1958</v>
      </c>
      <c r="G83" s="13" t="s">
        <v>1030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1031</v>
      </c>
      <c r="C84" s="9" t="s">
        <v>1032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1033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1034</v>
      </c>
      <c r="C85" s="9" t="s">
        <v>1035</v>
      </c>
      <c r="D85" s="18" t="str">
        <f t="shared" si="3"/>
        <v>efficiently sampling probabilistic programs via program analysis</v>
      </c>
      <c r="E85" s="9" t="s">
        <v>1036</v>
      </c>
      <c r="F85" s="9">
        <v>2013</v>
      </c>
      <c r="G85" s="13" t="s">
        <v>1037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1038</v>
      </c>
      <c r="C86" s="9" t="s">
        <v>1039</v>
      </c>
      <c r="D86" s="18" t="str">
        <f t="shared" si="3"/>
        <v>management of probabilistic data: foundations and challenges</v>
      </c>
      <c r="E86" s="9" t="s">
        <v>1040</v>
      </c>
      <c r="F86" s="9">
        <v>2007</v>
      </c>
      <c r="G86" s="13" t="s">
        <v>1041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1042</v>
      </c>
      <c r="C87" s="9" t="s">
        <v>1043</v>
      </c>
      <c r="D87" s="18" t="str">
        <f t="shared" si="3"/>
        <v>neural acceleration for general-purpose approximate programs</v>
      </c>
      <c r="E87" s="9" t="s">
        <v>1044</v>
      </c>
      <c r="F87" s="9">
        <v>2012</v>
      </c>
      <c r="G87" s="13" t="s">
        <v>1045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1046</v>
      </c>
      <c r="C88" s="9" t="s">
        <v>1047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1048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1049</v>
      </c>
      <c r="C89" s="9" t="s">
        <v>1050</v>
      </c>
      <c r="D89" s="18" t="str">
        <f t="shared" si="3"/>
        <v>a categorical approach to probability theory</v>
      </c>
      <c r="E89" s="9" t="s">
        <v>1051</v>
      </c>
      <c r="F89" s="9">
        <v>1982</v>
      </c>
      <c r="G89" s="13" t="s">
        <v>1052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1053</v>
      </c>
      <c r="C90" s="9" t="s">
        <v>1054</v>
      </c>
      <c r="D90" s="18" t="str">
        <f t="shared" si="3"/>
        <v>church: a language for generative models</v>
      </c>
      <c r="E90" s="9" t="s">
        <v>1055</v>
      </c>
      <c r="F90" s="9">
        <v>2008</v>
      </c>
      <c r="G90" s="13" t="s">
        <v>1056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1057</v>
      </c>
      <c r="C91" s="9" t="s">
        <v>1058</v>
      </c>
      <c r="D91" s="18" t="str">
        <f t="shared" si="3"/>
        <v>arithmetic operations on independent random variables: a numerical approach</v>
      </c>
      <c r="E91" s="9" t="s">
        <v>1059</v>
      </c>
      <c r="F91" s="9">
        <v>2012</v>
      </c>
      <c r="G91" s="13" t="s">
        <v>1060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1061</v>
      </c>
      <c r="C92" s="9" t="s">
        <v>1062</v>
      </c>
      <c r="D92" s="18" t="str">
        <f t="shared" si="3"/>
        <v>group sequential methods with applications to clinical trials</v>
      </c>
      <c r="E92" s="9" t="s">
        <v>1063</v>
      </c>
      <c r="F92" s="9">
        <v>2000</v>
      </c>
      <c r="G92" s="13" t="s">
        <v>1064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1065</v>
      </c>
      <c r="C93" s="9" t="s">
        <v>1066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1067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1068</v>
      </c>
      <c r="C94" s="9" t="s">
        <v>1069</v>
      </c>
      <c r="D94" s="18" t="str">
        <f t="shared" si="3"/>
        <v>interval analysis</v>
      </c>
      <c r="E94" s="9" t="s">
        <v>1070</v>
      </c>
      <c r="F94" s="9">
        <v>1966</v>
      </c>
      <c r="G94" s="13" t="s">
        <v>1071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1072</v>
      </c>
      <c r="C95" s="9" t="s">
        <v>1073</v>
      </c>
      <c r="D95" s="18" t="str">
        <f t="shared" si="3"/>
        <v>bayesian learning for neural networks</v>
      </c>
      <c r="E95" s="9" t="s">
        <v>1074</v>
      </c>
      <c r="F95" s="9">
        <v>1994</v>
      </c>
      <c r="G95" s="13" t="s">
        <v>1075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1076</v>
      </c>
      <c r="C96" s="9" t="s">
        <v>1077</v>
      </c>
      <c r="D96" s="18" t="str">
        <f t="shared" si="3"/>
        <v>hidden markov map matching through noise and sparseness</v>
      </c>
      <c r="E96" s="9" t="s">
        <v>1078</v>
      </c>
      <c r="F96" s="9">
        <v>2009</v>
      </c>
      <c r="G96" s="13" t="s">
        <v>1079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1080</v>
      </c>
      <c r="C97" s="9" t="s">
        <v>1081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1082</v>
      </c>
      <c r="C98" s="9" t="s">
        <v>1083</v>
      </c>
      <c r="D98" s="18" t="str">
        <f t="shared" si="3"/>
        <v>a probabilistic language based on sampling functions</v>
      </c>
      <c r="E98" s="9" t="s">
        <v>1018</v>
      </c>
      <c r="F98" s="9">
        <v>2005</v>
      </c>
      <c r="G98" s="13" t="s">
        <v>1084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1085</v>
      </c>
      <c r="C99" s="9" t="s">
        <v>1086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1087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1088</v>
      </c>
      <c r="C100" s="9" t="s">
        <v>1089</v>
      </c>
      <c r="D100" s="18" t="str">
        <f t="shared" si="3"/>
        <v>stochastic lambda calculus and monads of probability distributions</v>
      </c>
      <c r="E100" s="9" t="s">
        <v>1018</v>
      </c>
      <c r="F100" s="9">
        <v>2002</v>
      </c>
      <c r="G100" s="13" t="s">
        <v>1090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1091</v>
      </c>
      <c r="C101" s="9" t="s">
        <v>1092</v>
      </c>
      <c r="D101" s="18" t="str">
        <f t="shared" si="3"/>
        <v>enerj: approximate data types for safe and general low-power computation</v>
      </c>
      <c r="E101" s="9" t="s">
        <v>1093</v>
      </c>
      <c r="F101" s="9">
        <v>2011</v>
      </c>
      <c r="G101" s="13" t="s">
        <v>1094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1095</v>
      </c>
      <c r="C102" s="9" t="s">
        <v>1096</v>
      </c>
      <c r="D102" s="18" t="str">
        <f t="shared" si="3"/>
        <v>static analysis for probabilistic programs: inferring whole program properties from finitely many paths</v>
      </c>
      <c r="E102" s="9" t="s">
        <v>1093</v>
      </c>
      <c r="F102" s="9">
        <v>2013</v>
      </c>
      <c r="G102" s="13" t="s">
        <v>1097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1098</v>
      </c>
      <c r="C103" s="9" t="s">
        <v>1099</v>
      </c>
      <c r="D103" s="18" t="str">
        <f t="shared" si="3"/>
        <v>monte carlo methods for managing interactive state, action and feedback under uncertainty</v>
      </c>
      <c r="E103" s="9" t="s">
        <v>1100</v>
      </c>
      <c r="F103" s="9">
        <v>2011</v>
      </c>
      <c r="G103" s="13" t="s">
        <v>1101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1102</v>
      </c>
      <c r="C104" s="9" t="s">
        <v>1103</v>
      </c>
      <c r="D104" s="18" t="str">
        <f t="shared" si="3"/>
        <v>global positioning system: the mathematics of gps receivers</v>
      </c>
      <c r="E104" s="9" t="s">
        <v>1104</v>
      </c>
      <c r="F104" s="9">
        <v>1998</v>
      </c>
      <c r="G104" s="13" t="s">
        <v>1105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1106</v>
      </c>
      <c r="C105" s="9" t="s">
        <v>1107</v>
      </c>
      <c r="D105" s="18" t="str">
        <f t="shared" si="3"/>
        <v>towards programming tools for robots that integrate probabilistic computation and learning</v>
      </c>
      <c r="E105" s="9" t="s">
        <v>1108</v>
      </c>
      <c r="F105" s="9">
        <v>2000</v>
      </c>
      <c r="G105" s="13" t="s">
        <v>1109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1110</v>
      </c>
      <c r="C106" s="9" t="s">
        <v>1111</v>
      </c>
      <c r="D106" s="18" t="str">
        <f t="shared" si="3"/>
        <v>on the glivenko-cantelli theorem</v>
      </c>
      <c r="F106" s="9">
        <v>1970</v>
      </c>
      <c r="G106" s="13" t="s">
        <v>1112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1113</v>
      </c>
      <c r="C107" s="9" t="s">
        <v>1114</v>
      </c>
      <c r="D107" s="18" t="str">
        <f t="shared" si="3"/>
        <v>sequential tests of statistical hypotheses</v>
      </c>
      <c r="E107" s="9" t="s">
        <v>1115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1116</v>
      </c>
      <c r="C108" s="9" t="s">
        <v>1117</v>
      </c>
      <c r="D108" s="18" t="str">
        <f t="shared" si="3"/>
        <v>identifying the optimal integration time in hamiltonian monte carlo</v>
      </c>
      <c r="F108" s="9">
        <v>2016</v>
      </c>
      <c r="G108" s="13" t="s">
        <v>1118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1119</v>
      </c>
      <c r="C109" s="9" t="s">
        <v>1120</v>
      </c>
      <c r="D109" s="9" t="str">
        <f t="shared" si="3"/>
        <v>the stan math library: reverse-mode automatic differentiation in c++</v>
      </c>
      <c r="F109" s="9">
        <v>2015</v>
      </c>
      <c r="G109" s="13" t="s">
        <v>1121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1122</v>
      </c>
      <c r="C110" s="9" t="s">
        <v>1123</v>
      </c>
      <c r="D110" s="9" t="str">
        <f t="shared" si="3"/>
        <v>pro git</v>
      </c>
      <c r="F110" s="9">
        <v>2009</v>
      </c>
      <c r="G110" s="13" t="s">
        <v>1124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1125</v>
      </c>
      <c r="C111" s="9" t="s">
        <v>1126</v>
      </c>
      <c r="D111" s="9" t="str">
        <f t="shared" si="3"/>
        <v>cvode, a stiff/nonstiff ode solver in c</v>
      </c>
      <c r="E111" s="9" t="s">
        <v>1127</v>
      </c>
      <c r="F111" s="9">
        <v>1996</v>
      </c>
      <c r="G111" s="13" t="s">
        <v>1128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1129</v>
      </c>
      <c r="C112" s="9" t="s">
        <v>1130</v>
      </c>
      <c r="D112" s="9" t="str">
        <f t="shared" si="3"/>
        <v>a successful git branching model</v>
      </c>
      <c r="F112" s="9">
        <v>2010</v>
      </c>
      <c r="G112" s="13" t="s">
        <v>1131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1132</v>
      </c>
      <c r="C113" s="9" t="s">
        <v>1133</v>
      </c>
      <c r="D113" s="9" t="str">
        <f t="shared" si="3"/>
        <v>hybrid monte carlo</v>
      </c>
      <c r="E113" s="9" t="s">
        <v>1134</v>
      </c>
      <c r="F113" s="9">
        <v>1987</v>
      </c>
      <c r="G113" s="13" t="s">
        <v>1135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1136</v>
      </c>
      <c r="C114" s="9" t="s">
        <v>1137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1138</v>
      </c>
      <c r="C115" s="9" t="s">
        <v>1139</v>
      </c>
      <c r="D115" s="9" t="str">
        <f t="shared" si="3"/>
        <v>bayesian data analysis</v>
      </c>
      <c r="E115" s="9" t="s">
        <v>1140</v>
      </c>
      <c r="F115" s="9">
        <v>2013</v>
      </c>
      <c r="G115" s="13" t="s">
        <v>1141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1142</v>
      </c>
      <c r="C116" s="9" t="s">
        <v>1143</v>
      </c>
      <c r="D116" s="9" t="str">
        <f t="shared" si="3"/>
        <v>why we (usually) don’t have to worry about multiple comparisons</v>
      </c>
      <c r="E116" s="9" t="s">
        <v>1144</v>
      </c>
      <c r="F116" s="9">
        <v>2012</v>
      </c>
      <c r="G116" s="13" t="s">
        <v>1145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1146</v>
      </c>
      <c r="C117" s="9" t="s">
        <v>1147</v>
      </c>
      <c r="D117" s="9" t="str">
        <f t="shared" si="3"/>
        <v>inference from iterative simulation using multiple sequences</v>
      </c>
      <c r="E117" s="9" t="s">
        <v>1148</v>
      </c>
      <c r="F117" s="9">
        <v>1992</v>
      </c>
      <c r="G117" s="13" t="s">
        <v>1149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1150</v>
      </c>
      <c r="C118" s="9" t="s">
        <v>1151</v>
      </c>
      <c r="D118" s="9" t="str">
        <f t="shared" si="3"/>
        <v>introduction to markov chain monte carlo</v>
      </c>
      <c r="E118" s="9" t="s">
        <v>1152</v>
      </c>
      <c r="F118" s="9">
        <v>2011</v>
      </c>
      <c r="G118" s="13" t="s">
        <v>1153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1154</v>
      </c>
      <c r="C119" s="9" t="s">
        <v>1155</v>
      </c>
      <c r="D119" s="9" t="str">
        <f t="shared" si="3"/>
        <v>googletest: google c++ testing framework</v>
      </c>
      <c r="F119" s="9">
        <v>2016</v>
      </c>
      <c r="G119" s="13" t="s">
        <v>1156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1159</v>
      </c>
      <c r="C120" s="9" t="s">
        <v>1158</v>
      </c>
      <c r="D120" s="9" t="str">
        <f t="shared" si="3"/>
        <v>eigen, version 3</v>
      </c>
      <c r="F120" s="9">
        <v>2010</v>
      </c>
      <c r="G120" s="13" t="s">
        <v>1157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1160</v>
      </c>
      <c r="C121" s="9" t="s">
        <v>1161</v>
      </c>
      <c r="D121" s="9" t="str">
        <f t="shared" si="3"/>
        <v>sundials: suite of nonlinear and differential/algebraic equation solvers</v>
      </c>
      <c r="E121" s="9" t="s">
        <v>1163</v>
      </c>
      <c r="F121" s="9">
        <v>2005</v>
      </c>
      <c r="G121" s="13" t="s">
        <v>1162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1164</v>
      </c>
      <c r="C122" s="9" t="s">
        <v>1165</v>
      </c>
      <c r="D122" s="9" t="str">
        <f t="shared" si="3"/>
        <v>the no-u-turn sampler: adaptively setting path lengths in hamiltonian monte carlo</v>
      </c>
      <c r="E122" s="9" t="s">
        <v>1166</v>
      </c>
      <c r="F122" s="9">
        <v>2014</v>
      </c>
      <c r="G122" s="13" t="s">
        <v>1167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1168</v>
      </c>
      <c r="C123" s="9" t="s">
        <v>1169</v>
      </c>
      <c r="D123" s="9" t="str">
        <f t="shared" si="3"/>
        <v>the bugs book – a practical introduction to bayesian analysis</v>
      </c>
      <c r="E123" s="9" t="s">
        <v>1140</v>
      </c>
      <c r="F123" s="9">
        <v>2012</v>
      </c>
      <c r="G123" s="13" t="s">
        <v>1170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1171</v>
      </c>
      <c r="C124" s="9" t="s">
        <v>1172</v>
      </c>
      <c r="D124" s="9" t="str">
        <f t="shared" si="3"/>
        <v>the bugs project: evolution, critique, and future directions</v>
      </c>
      <c r="E124" s="9" t="s">
        <v>1173</v>
      </c>
      <c r="F124" s="9">
        <v>2009</v>
      </c>
      <c r="G124" s="13" t="s">
        <v>1174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1175</v>
      </c>
      <c r="C125" s="9" t="s">
        <v>1176</v>
      </c>
      <c r="D125" s="9" t="str">
        <f t="shared" si="3"/>
        <v>winbugs – a bayesian modelling framework: concepts, structure, and extensibility</v>
      </c>
      <c r="E125" s="9" t="s">
        <v>1177</v>
      </c>
      <c r="F125" s="9">
        <v>2000</v>
      </c>
      <c r="G125" s="13" t="s">
        <v>1178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1179</v>
      </c>
      <c r="C126" s="9" t="s">
        <v>1180</v>
      </c>
      <c r="D126" s="9" t="str">
        <f t="shared" si="3"/>
        <v>equation of state calculations by fast computing machines</v>
      </c>
      <c r="E126" s="9" t="s">
        <v>1181</v>
      </c>
      <c r="F126" s="9">
        <v>1953</v>
      </c>
      <c r="G126" s="13" t="s">
        <v>1182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1183</v>
      </c>
      <c r="C127" s="9" t="s">
        <v>1184</v>
      </c>
      <c r="D127" s="9" t="str">
        <f t="shared" si="3"/>
        <v>the latex companion. tools and techniques for computer typesetting</v>
      </c>
      <c r="E127" s="9" t="s">
        <v>1185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1186</v>
      </c>
      <c r="C128" s="9" t="s">
        <v>1187</v>
      </c>
      <c r="D128" s="9" t="str">
        <f t="shared" si="3"/>
        <v>mcmc using hamiltonian dynamics.</v>
      </c>
      <c r="E128" s="9" t="s">
        <v>1152</v>
      </c>
      <c r="F128" s="9">
        <v>2011</v>
      </c>
      <c r="G128" s="13" t="s">
        <v>1188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1189</v>
      </c>
      <c r="C129" s="9" t="s">
        <v>1190</v>
      </c>
      <c r="D129" s="9" t="str">
        <f t="shared" si="3"/>
        <v>an improved acceptance procedure for the hybrid monte carlo algo- rithm</v>
      </c>
      <c r="E129" s="9" t="s">
        <v>1181</v>
      </c>
      <c r="F129" s="9">
        <v>1994</v>
      </c>
      <c r="G129" s="13" t="s">
        <v>1191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1189</v>
      </c>
      <c r="C130" s="9" t="s">
        <v>1192</v>
      </c>
      <c r="D130" s="9" t="str">
        <f t="shared" si="3"/>
        <v>slice sampling</v>
      </c>
      <c r="E130" s="9" t="s">
        <v>1193</v>
      </c>
      <c r="F130" s="9">
        <v>2003</v>
      </c>
      <c r="G130" s="13" t="s">
        <v>1194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1195</v>
      </c>
      <c r="C131" s="9" t="s">
        <v>1196</v>
      </c>
      <c r="D131" s="9" t="str">
        <f t="shared" si="3"/>
        <v>numerical optimization</v>
      </c>
      <c r="E131" s="9" t="s">
        <v>1197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1198</v>
      </c>
      <c r="C132" s="9" t="s">
        <v>1199</v>
      </c>
      <c r="D132" s="9" t="str">
        <f t="shared" si="3"/>
        <v>jags: a program for analysis of bayesian graphical models using gibbs sampling</v>
      </c>
      <c r="E132" s="9" t="s">
        <v>1200</v>
      </c>
      <c r="F132" s="9">
        <v>2003</v>
      </c>
      <c r="G132" s="13" t="s">
        <v>1201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1202</v>
      </c>
      <c r="C133" s="9" t="s">
        <v>1203</v>
      </c>
      <c r="D133" s="9" t="str">
        <f t="shared" si="3"/>
        <v>code: convergence diagnosis and out- put analysis for mcmc</v>
      </c>
      <c r="E133" s="9" t="s">
        <v>1204</v>
      </c>
      <c r="F133" s="9">
        <v>2006</v>
      </c>
      <c r="G133" s="13" t="s">
        <v>1205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1206</v>
      </c>
      <c r="C134" s="9" t="s">
        <v>1207</v>
      </c>
      <c r="D134" s="9" t="str">
        <f t="shared" si="3"/>
        <v>r: a language and environment for statistical computing</v>
      </c>
      <c r="E134" s="9" t="s">
        <v>1208</v>
      </c>
      <c r="F134" s="9">
        <v>2016</v>
      </c>
      <c r="G134" s="13" t="s">
        <v>1209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1210</v>
      </c>
      <c r="C135" s="9" t="s">
        <v>1211</v>
      </c>
      <c r="D135" s="9" t="str">
        <f t="shared" si="3"/>
        <v>the boost c++ libraries</v>
      </c>
      <c r="E135" s="9" t="s">
        <v>1212</v>
      </c>
      <c r="F135" s="9">
        <v>2011</v>
      </c>
      <c r="G135" s="13" t="s">
        <v>1213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1214</v>
      </c>
      <c r="C136" s="9" t="s">
        <v>1215</v>
      </c>
      <c r="D136" s="9" t="str">
        <f t="shared" si="3"/>
        <v>jenkins: the definitive guide</v>
      </c>
      <c r="E136" s="9" t="s">
        <v>1216</v>
      </c>
      <c r="F136" s="9">
        <v>2011</v>
      </c>
      <c r="G136" s="13" t="s">
        <v>1217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1218</v>
      </c>
      <c r="C137" s="9" t="s">
        <v>1219</v>
      </c>
      <c r="D137" s="9" t="str">
        <f t="shared" si="3"/>
        <v>stan modeling language user’s guide and reference manual</v>
      </c>
      <c r="E137" s="9" t="s">
        <v>1220</v>
      </c>
      <c r="F137" s="9">
        <v>2016</v>
      </c>
      <c r="G137" s="13" t="s">
        <v>1221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1222</v>
      </c>
      <c r="C138" s="9" t="s">
        <v>1223</v>
      </c>
      <c r="D138" s="9" t="str">
        <f t="shared" si="3"/>
        <v>doxygen: generate documentation from source code</v>
      </c>
      <c r="F138" s="9">
        <v>2016</v>
      </c>
      <c r="G138" s="13" t="s">
        <v>1224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1225</v>
      </c>
      <c r="C139" s="9" t="s">
        <v>1226</v>
      </c>
      <c r="D139" s="9" t="str">
        <f t="shared" si="3"/>
        <v>python programming language</v>
      </c>
      <c r="F139" s="9">
        <v>2016</v>
      </c>
      <c r="G139" s="13" t="s">
        <v>1227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1228</v>
      </c>
      <c r="C140" s="9" t="s">
        <v>1229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1230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1231</v>
      </c>
      <c r="C141" s="20" t="s">
        <v>1232</v>
      </c>
      <c r="D141" s="20" t="str">
        <f t="shared" ref="D141:D205" si="4">TRIM(LOWER(C141))</f>
        <v>extendable physical unit checking with understandable error reporting</v>
      </c>
      <c r="E141" s="9" t="s">
        <v>1233</v>
      </c>
      <c r="F141" s="9">
        <v>2009</v>
      </c>
      <c r="G141" s="13" t="s">
        <v>1234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1235</v>
      </c>
      <c r="C142" s="9" t="s">
        <v>917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1236</v>
      </c>
      <c r="C143" s="9" t="s">
        <v>1237</v>
      </c>
      <c r="D143" s="20" t="str">
        <f t="shared" si="4"/>
        <v>java jsr 363: units of measurement api</v>
      </c>
      <c r="F143" s="9">
        <v>2016</v>
      </c>
      <c r="G143" s="13" t="s">
        <v>1238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1239</v>
      </c>
      <c r="C144" s="9" t="s">
        <v>1240</v>
      </c>
      <c r="D144" s="20" t="str">
        <f t="shared" si="4"/>
        <v>natural unit representation in modelica</v>
      </c>
      <c r="E144" s="9" t="s">
        <v>1233</v>
      </c>
      <c r="F144" s="9">
        <v>2012</v>
      </c>
      <c r="G144" s="13" t="s">
        <v>1241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1242</v>
      </c>
      <c r="C145" s="9" t="s">
        <v>1243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1244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1245</v>
      </c>
      <c r="D146" s="20" t="str">
        <f t="shared" si="4"/>
        <v>quantity: represent dimensioned values with both their amount and their unit</v>
      </c>
      <c r="G146" s="13" t="s">
        <v>1246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1247</v>
      </c>
      <c r="D147" s="20" t="str">
        <f t="shared" si="4"/>
        <v>analysis patters: reusable object models</v>
      </c>
      <c r="F147" s="9">
        <v>1997</v>
      </c>
      <c r="G147" s="13" t="s">
        <v>1248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1249</v>
      </c>
      <c r="C148" s="9" t="s">
        <v>1250</v>
      </c>
      <c r="D148" s="20" t="str">
        <f t="shared" si="4"/>
        <v>modelica – a unified object-oriented language for system modeling and simulation</v>
      </c>
      <c r="E148" s="9" t="s">
        <v>906</v>
      </c>
      <c r="F148" s="9">
        <v>1998</v>
      </c>
      <c r="G148" s="13" t="s">
        <v>1251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1252</v>
      </c>
      <c r="C149" s="9" t="s">
        <v>932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1253</v>
      </c>
      <c r="C150" s="9" t="s">
        <v>1254</v>
      </c>
      <c r="D150" s="20" t="str">
        <f t="shared" si="4"/>
        <v>temperature conversions</v>
      </c>
      <c r="F150" s="9">
        <v>2016</v>
      </c>
      <c r="G150" s="13" t="s">
        <v>1255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1256</v>
      </c>
      <c r="C151" s="9" t="s">
        <v>1257</v>
      </c>
      <c r="D151" s="20" t="str">
        <f t="shared" si="4"/>
        <v>qudt – quantities, units, dimensions and data types ontologies</v>
      </c>
      <c r="F151" s="9">
        <v>2014</v>
      </c>
      <c r="G151" s="13" t="s">
        <v>1258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1259</v>
      </c>
      <c r="C152" s="9" t="s">
        <v>1260</v>
      </c>
      <c r="D152" s="20" t="str">
        <f t="shared" si="4"/>
        <v>the systems biology markup language (sbml): a medium for representation and exchange of bio- chemical network models</v>
      </c>
      <c r="E152" s="9" t="s">
        <v>1261</v>
      </c>
      <c r="F152" s="9">
        <v>2003</v>
      </c>
      <c r="G152" s="13" t="s">
        <v>1262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1263</v>
      </c>
      <c r="C153" s="9" t="s">
        <v>1264</v>
      </c>
      <c r="D153" s="20" t="str">
        <f t="shared" si="4"/>
        <v>mars climate orbiter fail- ure board releases report, numerous nasa actions un- derway in response</v>
      </c>
      <c r="E153" s="9" t="s">
        <v>1265</v>
      </c>
      <c r="F153" s="9">
        <v>1999</v>
      </c>
      <c r="G153" s="13" t="s">
        <v>1266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942</v>
      </c>
      <c r="C154" s="9" t="s">
        <v>944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945</v>
      </c>
      <c r="C155" s="20" t="s">
        <v>946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1267</v>
      </c>
      <c r="C156" s="9" t="s">
        <v>1268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1269</v>
      </c>
      <c r="C157" s="9" t="s">
        <v>949</v>
      </c>
      <c r="D157" s="20" t="str">
        <f t="shared" si="4"/>
        <v>generating optimized configurable business process models in scenarios subject to uncertainty</v>
      </c>
      <c r="E157" s="9" t="s">
        <v>1270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1271</v>
      </c>
      <c r="C158" s="9" t="s">
        <v>1272</v>
      </c>
      <c r="D158" s="20" t="str">
        <f t="shared" si="4"/>
        <v>eiffel units</v>
      </c>
      <c r="F158" s="9">
        <v>2002</v>
      </c>
      <c r="G158" s="13" t="s">
        <v>1273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1274</v>
      </c>
      <c r="C159" s="9" t="s">
        <v>1275</v>
      </c>
      <c r="D159" s="20" t="str">
        <f t="shared" si="4"/>
        <v>relational parametricity and units of measure</v>
      </c>
      <c r="E159" s="9" t="s">
        <v>1018</v>
      </c>
      <c r="F159" s="9">
        <v>1997</v>
      </c>
      <c r="G159" s="13" t="s">
        <v>1276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1274</v>
      </c>
      <c r="C160" s="20" t="s">
        <v>1277</v>
      </c>
      <c r="D160" s="20" t="str">
        <f t="shared" si="4"/>
        <v>types for units-of-measure: theory and practice</v>
      </c>
      <c r="E160" s="9" t="s">
        <v>1278</v>
      </c>
      <c r="F160" s="9">
        <v>2009</v>
      </c>
      <c r="G160" s="13" t="s">
        <v>1279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1280</v>
      </c>
      <c r="C161" s="9" t="s">
        <v>1281</v>
      </c>
      <c r="D161" s="20" t="str">
        <f t="shared" si="4"/>
        <v>uncertainties package</v>
      </c>
      <c r="F161" s="9">
        <v>2016</v>
      </c>
      <c r="G161" s="13" t="s">
        <v>1282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1283</v>
      </c>
      <c r="C162" s="9" t="s">
        <v>957</v>
      </c>
      <c r="D162" s="20" t="str">
        <f t="shared" si="4"/>
        <v>cyber physical systems: design challenges</v>
      </c>
      <c r="E162" s="9" t="s">
        <v>958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1284</v>
      </c>
      <c r="C163" s="9" t="s">
        <v>1285</v>
      </c>
      <c r="D163" s="20" t="str">
        <f t="shared" si="4"/>
        <v>thermal unit conversions</v>
      </c>
      <c r="F163" s="9">
        <v>2016</v>
      </c>
      <c r="G163" s="13" t="s">
        <v>1286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1287</v>
      </c>
      <c r="C164" s="9" t="s">
        <v>1288</v>
      </c>
      <c r="D164" s="20" t="str">
        <f t="shared" si="4"/>
        <v>unit checking and quantity conservation</v>
      </c>
      <c r="E164" s="9" t="s">
        <v>1233</v>
      </c>
      <c r="F164" s="9">
        <v>2008</v>
      </c>
      <c r="G164" s="13" t="s">
        <v>1289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1290</v>
      </c>
      <c r="C165" s="9" t="s">
        <v>1291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1292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1293</v>
      </c>
      <c r="C166" s="9" t="s">
        <v>1294</v>
      </c>
      <c r="D166" s="20" t="str">
        <f t="shared" si="4"/>
        <v>computing with quantities: the java project</v>
      </c>
      <c r="F166" s="9">
        <v>2016</v>
      </c>
      <c r="G166" s="13" t="s">
        <v>1295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1296</v>
      </c>
      <c r="C167" s="9" t="s">
        <v>1297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1298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971</v>
      </c>
      <c r="C168" s="9" t="s">
        <v>976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971</v>
      </c>
      <c r="C169" s="9" t="s">
        <v>972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971</v>
      </c>
      <c r="C170" s="9" t="s">
        <v>977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971</v>
      </c>
      <c r="C171" s="9" t="s">
        <v>979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971</v>
      </c>
      <c r="C172" s="9" t="s">
        <v>1299</v>
      </c>
      <c r="D172" s="20" t="str">
        <f t="shared" si="4"/>
        <v>semantics of a foundational subset for executable uml models (fuml)</v>
      </c>
      <c r="E172" s="9" t="s">
        <v>973</v>
      </c>
      <c r="F172" s="9">
        <v>2016</v>
      </c>
      <c r="G172" s="13" t="s">
        <v>1300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1301</v>
      </c>
      <c r="C173" s="9" t="s">
        <v>1302</v>
      </c>
      <c r="D173" s="20" t="str">
        <f t="shared" si="4"/>
        <v>ruby units</v>
      </c>
      <c r="F173" s="9">
        <v>2016</v>
      </c>
      <c r="G173" s="13" t="s">
        <v>1303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1304</v>
      </c>
      <c r="C174" s="9" t="s">
        <v>1305</v>
      </c>
      <c r="D174" s="20" t="str">
        <f t="shared" si="4"/>
        <v>cyber- physical systems: the next computing revolution</v>
      </c>
      <c r="E174" s="9" t="s">
        <v>1306</v>
      </c>
      <c r="F174" s="9">
        <v>2010</v>
      </c>
      <c r="G174" s="13" t="s">
        <v>1307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1308</v>
      </c>
      <c r="C175" s="9" t="s">
        <v>1309</v>
      </c>
      <c r="D175" s="20" t="str">
        <f t="shared" si="4"/>
        <v>determination of speed and acceleration of a toy car</v>
      </c>
      <c r="F175" s="9">
        <v>2007</v>
      </c>
      <c r="G175" s="13" t="s">
        <v>1310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1311</v>
      </c>
      <c r="C176" s="9" t="s">
        <v>987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1312</v>
      </c>
      <c r="C177" s="9" t="s">
        <v>1313</v>
      </c>
      <c r="D177" s="20" t="str">
        <f t="shared" si="4"/>
        <v>the international system of units (si)</v>
      </c>
      <c r="E177" s="9" t="s">
        <v>1314</v>
      </c>
      <c r="F177" s="9">
        <v>2008</v>
      </c>
      <c r="G177" s="13" t="s">
        <v>1315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1316</v>
      </c>
      <c r="C178" s="22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1317</v>
      </c>
      <c r="C179" s="9" t="s">
        <v>995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1318</v>
      </c>
      <c r="C180" s="20" t="s">
        <v>1319</v>
      </c>
      <c r="D180" s="20" t="str">
        <f t="shared" si="4"/>
        <v>mathematica 10</v>
      </c>
      <c r="F180" s="9">
        <v>2016</v>
      </c>
      <c r="G180" s="13" t="s">
        <v>1320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1283</v>
      </c>
      <c r="C181" s="9" t="s">
        <v>957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1321</v>
      </c>
      <c r="C182" s="9" t="s">
        <v>913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1311</v>
      </c>
      <c r="C183" s="9" t="s">
        <v>987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1296</v>
      </c>
      <c r="C184" s="9" t="s">
        <v>1322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1323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942</v>
      </c>
      <c r="C185" s="9" t="s">
        <v>944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945</v>
      </c>
      <c r="C186" s="9" t="s">
        <v>946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1267</v>
      </c>
      <c r="C187" s="9" t="s">
        <v>1268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971</v>
      </c>
      <c r="C188" s="9" t="s">
        <v>976</v>
      </c>
      <c r="D188" s="21" t="str">
        <f t="shared" si="4"/>
        <v>uml profile for marte: modeling and analysis of real-time embedded systems</v>
      </c>
      <c r="E188" s="9" t="s">
        <v>973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971</v>
      </c>
      <c r="C189" s="9" t="s">
        <v>979</v>
      </c>
      <c r="D189" s="21" t="str">
        <f t="shared" si="4"/>
        <v>omg systems modeling language (sysml)</v>
      </c>
      <c r="E189" s="9" t="s">
        <v>973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1324</v>
      </c>
      <c r="C190" s="9" t="s">
        <v>949</v>
      </c>
      <c r="D190" s="21" t="str">
        <f t="shared" si="4"/>
        <v>generating optimized configurable business process models in scenarios subject to uncertainty</v>
      </c>
      <c r="E190" s="9" t="s">
        <v>1270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991</v>
      </c>
      <c r="C191" s="9" t="s">
        <v>992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971</v>
      </c>
      <c r="C192" s="9" t="s">
        <v>977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971</v>
      </c>
      <c r="C193" s="9" t="s">
        <v>972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1325</v>
      </c>
      <c r="C194" s="9" t="s">
        <v>1326</v>
      </c>
      <c r="D194" s="21" t="str">
        <f t="shared" si="4"/>
        <v>atl: a model transformation tool</v>
      </c>
      <c r="E194" s="9" t="s">
        <v>918</v>
      </c>
      <c r="F194" s="9">
        <v>2008</v>
      </c>
      <c r="G194" s="13" t="s">
        <v>1327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1329</v>
      </c>
      <c r="C195" s="9" t="s">
        <v>1328</v>
      </c>
      <c r="D195" s="21" t="str">
        <f t="shared" si="4"/>
        <v>specifying aggregation functions in multidimensional models with ocl</v>
      </c>
      <c r="E195" s="9" t="s">
        <v>1330</v>
      </c>
      <c r="F195" s="9">
        <v>2010</v>
      </c>
      <c r="G195" s="13" t="s">
        <v>1331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1332</v>
      </c>
      <c r="C196" s="9" t="s">
        <v>1333</v>
      </c>
      <c r="D196" s="21" t="str">
        <f t="shared" si="4"/>
        <v>benefits and problems of formal methods</v>
      </c>
      <c r="E196" s="9" t="s">
        <v>1330</v>
      </c>
      <c r="F196" s="9">
        <v>2004</v>
      </c>
      <c r="G196" s="13" t="s">
        <v>1334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1335</v>
      </c>
      <c r="C197" s="9" t="s">
        <v>1336</v>
      </c>
      <c r="D197" s="21" t="str">
        <f t="shared" si="4"/>
        <v>a summary of error propagation</v>
      </c>
      <c r="E197" s="9" t="s">
        <v>1337</v>
      </c>
      <c r="F197" s="9">
        <v>2014</v>
      </c>
      <c r="G197" s="13" t="s">
        <v>1338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1339</v>
      </c>
      <c r="C198" s="9" t="s">
        <v>1340</v>
      </c>
      <c r="D198" s="21" t="str">
        <f t="shared" si="4"/>
        <v>uncertainties in measurement</v>
      </c>
      <c r="F198" s="9">
        <v>2015</v>
      </c>
      <c r="G198" s="13" t="s">
        <v>1341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1296</v>
      </c>
      <c r="C199" s="9" t="s">
        <v>1297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1342</v>
      </c>
      <c r="C200" s="9" t="s">
        <v>1343</v>
      </c>
      <c r="D200" s="21" t="str">
        <f t="shared" si="4"/>
        <v>accuracy and stability of numerical algorithms</v>
      </c>
      <c r="E200" s="9" t="s">
        <v>1344</v>
      </c>
      <c r="F200" s="9">
        <v>1996</v>
      </c>
      <c r="G200" s="13" t="s">
        <v>1345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1346</v>
      </c>
      <c r="C201" s="22" t="s">
        <v>1347</v>
      </c>
      <c r="D201" s="21" t="str">
        <f t="shared" si="4"/>
        <v>handbook of floating-point arithmetic</v>
      </c>
      <c r="E201" s="9" t="s">
        <v>1348</v>
      </c>
      <c r="F201" s="9">
        <v>2010</v>
      </c>
      <c r="G201" s="13" t="s">
        <v>1349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1350</v>
      </c>
      <c r="C202" s="9" t="s">
        <v>1351</v>
      </c>
      <c r="D202" s="21" t="str">
        <f t="shared" si="4"/>
        <v>the guesstimate blog</v>
      </c>
      <c r="E202" s="9" t="s">
        <v>1352</v>
      </c>
      <c r="F202" s="9">
        <v>2015</v>
      </c>
      <c r="G202" s="13" t="s">
        <v>1353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1354</v>
      </c>
      <c r="C203" s="9" t="s">
        <v>1355</v>
      </c>
      <c r="D203" s="21" t="str">
        <f t="shared" si="4"/>
        <v>the role of models in managing the uncertainty of software-intensive systems</v>
      </c>
      <c r="E203" s="9" t="s">
        <v>965</v>
      </c>
      <c r="F203" s="9">
        <v>1995</v>
      </c>
      <c r="G203" s="13" t="s">
        <v>966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1356</v>
      </c>
      <c r="C204" s="9" t="s">
        <v>928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1357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1358</v>
      </c>
      <c r="C206" s="9" t="s">
        <v>924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1359</v>
      </c>
      <c r="C207" s="9" t="s">
        <v>984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1317</v>
      </c>
      <c r="C208" s="9" t="s">
        <v>1360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1361</v>
      </c>
      <c r="C209" s="9" t="s">
        <v>939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1362</v>
      </c>
      <c r="C210" s="9" t="s">
        <v>932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971</v>
      </c>
      <c r="C211" s="9" t="s">
        <v>1299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1290</v>
      </c>
      <c r="C212" s="9" t="s">
        <v>1291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COUNTIF('RQ2 - Data Uncertainty'!Y:Y,"NO")</f>
        <v>32</v>
      </c>
      <c r="D10">
        <f>COUNTA('RQ2 - Data Uncertainty'!Y:Y)-2</f>
        <v>37</v>
      </c>
      <c r="E10" s="14">
        <f>C10/D10</f>
        <v>0.86486486486486491</v>
      </c>
    </row>
    <row r="11" spans="2:5">
      <c r="B11" t="s">
        <v>436</v>
      </c>
      <c r="C11">
        <f>COUNTIF('RQ2 - Data Uncertainty'!Z:Z,"NO")</f>
        <v>37</v>
      </c>
      <c r="D11">
        <f>COUNTA('RQ2 - Data Uncertainty'!Y:Y)-2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2019-08-13T16:17:16Z</dcterms:modified>
</cp:coreProperties>
</file>