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21C9C57-64C3-454E-B427-D1EA96343E6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" l="1"/>
  <c r="D3" i="1"/>
  <c r="C3" i="1"/>
  <c r="B12" i="1"/>
  <c r="B17" i="1"/>
  <c r="B9" i="1"/>
  <c r="B7" i="1"/>
  <c r="B8" i="1"/>
  <c r="B4" i="1"/>
  <c r="B3" i="1"/>
  <c r="B15" i="1"/>
  <c r="B14" i="1"/>
</calcChain>
</file>

<file path=xl/sharedStrings.xml><?xml version="1.0" encoding="utf-8"?>
<sst xmlns="http://schemas.openxmlformats.org/spreadsheetml/2006/main" count="19" uniqueCount="19">
  <si>
    <t>合计</t>
    <phoneticPr fontId="1" type="noConversion"/>
  </si>
  <si>
    <t>项目</t>
    <phoneticPr fontId="1" type="noConversion"/>
  </si>
  <si>
    <t>金额</t>
    <phoneticPr fontId="1" type="noConversion"/>
  </si>
  <si>
    <t>Q招商</t>
    <phoneticPr fontId="1" type="noConversion"/>
  </si>
  <si>
    <t>Q中信</t>
    <phoneticPr fontId="1" type="noConversion"/>
  </si>
  <si>
    <t>Q建设</t>
    <phoneticPr fontId="1" type="noConversion"/>
  </si>
  <si>
    <t>Q农业</t>
    <phoneticPr fontId="1" type="noConversion"/>
  </si>
  <si>
    <t>T招商</t>
    <phoneticPr fontId="1" type="noConversion"/>
  </si>
  <si>
    <t>T中信</t>
    <phoneticPr fontId="1" type="noConversion"/>
  </si>
  <si>
    <t>Q花呗</t>
    <phoneticPr fontId="1" type="noConversion"/>
  </si>
  <si>
    <t>Q网商贷</t>
    <phoneticPr fontId="1" type="noConversion"/>
  </si>
  <si>
    <t>车贷余两期</t>
    <phoneticPr fontId="1" type="noConversion"/>
  </si>
  <si>
    <t>T华润</t>
    <phoneticPr fontId="1" type="noConversion"/>
  </si>
  <si>
    <t>Q富盈</t>
    <phoneticPr fontId="1" type="noConversion"/>
  </si>
  <si>
    <t>李明策</t>
    <phoneticPr fontId="1" type="noConversion"/>
  </si>
  <si>
    <t>T1月工资</t>
    <phoneticPr fontId="1" type="noConversion"/>
  </si>
  <si>
    <t>Q1月工资</t>
    <phoneticPr fontId="1" type="noConversion"/>
  </si>
  <si>
    <t>Q小计</t>
    <phoneticPr fontId="1" type="noConversion"/>
  </si>
  <si>
    <t>T小计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</si>
</sst>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B3" sqref="B3:B17"/>
    </sheetView>
  </sheetViews>
  <sheetFormatPr defaultRowHeight="14.25" x14ac:dyDescent="0.2"/>
  <sheetData>
    <row r="1" spans="1:4" x14ac:dyDescent="0.2">
      <c r="A1" t="s">
        <v>0</v>
      </c>
      <c r="B1">
        <f>C3+D3</f>
        <v>38557.650000000009</v>
      </c>
    </row>
    <row r="2" spans="1:4" x14ac:dyDescent="0.2">
      <c r="A2" t="s">
        <v>1</v>
      </c>
      <c r="B2" t="s">
        <v>2</v>
      </c>
      <c r="C2" t="s">
        <v>17</v>
      </c>
      <c r="D2" t="s">
        <v>18</v>
      </c>
    </row>
    <row r="3" spans="1:4" x14ac:dyDescent="0.2">
      <c r="A3" t="s">
        <v>3</v>
      </c>
      <c r="B3">
        <f>1384.94+57759-59000</f>
        <v>143.94000000000233</v>
      </c>
      <c r="C3">
        <f>SUM(B3:B12)</f>
        <v>17215.140000000007</v>
      </c>
      <c r="D3">
        <f>SUM(B14:B17)</f>
        <v>21342.51</v>
      </c>
    </row>
    <row r="4" spans="1:4" x14ac:dyDescent="0.2">
      <c r="A4" t="s">
        <v>4</v>
      </c>
      <c r="B4">
        <f>15259.52-18000</f>
        <v>-2740.4799999999996</v>
      </c>
    </row>
    <row r="5" spans="1:4" x14ac:dyDescent="0.2">
      <c r="A5" t="s">
        <v>5</v>
      </c>
      <c r="B5">
        <v>0</v>
      </c>
    </row>
    <row r="6" spans="1:4" x14ac:dyDescent="0.2">
      <c r="A6" t="s">
        <v>6</v>
      </c>
      <c r="B6">
        <v>27.45</v>
      </c>
    </row>
    <row r="7" spans="1:4" x14ac:dyDescent="0.2">
      <c r="A7" t="s">
        <v>9</v>
      </c>
      <c r="B7">
        <f>38746.46-40000</f>
        <v>-1253.5400000000009</v>
      </c>
    </row>
    <row r="8" spans="1:4" x14ac:dyDescent="0.2">
      <c r="A8" t="s">
        <v>10</v>
      </c>
      <c r="B8">
        <f>-22166.68-300</f>
        <v>-22466.68</v>
      </c>
    </row>
    <row r="9" spans="1:4" x14ac:dyDescent="0.2">
      <c r="A9" t="s">
        <v>11</v>
      </c>
      <c r="B9">
        <f>-4166.67*2</f>
        <v>-8333.34</v>
      </c>
    </row>
    <row r="10" spans="1:4" x14ac:dyDescent="0.2">
      <c r="A10" t="s">
        <v>13</v>
      </c>
      <c r="B10">
        <v>1000</v>
      </c>
    </row>
    <row r="11" spans="1:4" x14ac:dyDescent="0.2">
      <c r="A11" t="s">
        <v>14</v>
      </c>
      <c r="B11">
        <v>20000</v>
      </c>
    </row>
    <row r="12" spans="1:4" x14ac:dyDescent="0.2">
      <c r="A12" t="s">
        <v>16</v>
      </c>
      <c r="B12">
        <f>11453.79+1880*0.9+1880*0.9+16000</f>
        <v>30837.79</v>
      </c>
    </row>
    <row r="14" spans="1:4" x14ac:dyDescent="0.2">
      <c r="A14" t="s">
        <v>7</v>
      </c>
      <c r="B14">
        <f>16196.13-18000</f>
        <v>-1803.8700000000008</v>
      </c>
    </row>
    <row r="15" spans="1:4" x14ac:dyDescent="0.2">
      <c r="A15" t="s">
        <v>8</v>
      </c>
      <c r="B15">
        <f>40377.6-41000</f>
        <v>-622.40000000000146</v>
      </c>
    </row>
    <row r="16" spans="1:4" x14ac:dyDescent="0.2">
      <c r="A16" t="s">
        <v>12</v>
      </c>
      <c r="B16">
        <v>12643.66</v>
      </c>
    </row>
    <row r="17" spans="1:2" x14ac:dyDescent="0.2">
      <c r="A17" t="s">
        <v>15</v>
      </c>
      <c r="B17">
        <f>9625.12+1500</f>
        <v>11125.12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2019-01-24T13:27:10Z</dcterms:modified>
</cp:coreProperties>
</file>