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xamenInvestigaUTPL2022\Documentación\"/>
    </mc:Choice>
  </mc:AlternateContent>
  <xr:revisionPtr revIDLastSave="0" documentId="13_ncr:1_{1B9AF686-447C-4A65-BCDB-1CF5DFADDEF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Sheet1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17" i="1" l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B17" i="1"/>
  <c r="B18" i="1" s="1"/>
  <c r="D16" i="1"/>
  <c r="D15" i="1"/>
  <c r="C14" i="1"/>
  <c r="D14" i="1" s="1"/>
  <c r="D13" i="1"/>
  <c r="C12" i="1"/>
  <c r="D12" i="1" s="1"/>
  <c r="C10" i="1"/>
  <c r="D10" i="1" s="1"/>
  <c r="D9" i="1"/>
  <c r="C8" i="1"/>
  <c r="D8" i="1" s="1"/>
  <c r="D7" i="1"/>
  <c r="D6" i="1"/>
  <c r="D5" i="1"/>
  <c r="D4" i="1"/>
  <c r="C17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D3" i="1"/>
  <c r="D17" i="1" s="1"/>
  <c r="D20" i="1" l="1"/>
</calcChain>
</file>

<file path=xl/sharedStrings.xml><?xml version="1.0" encoding="utf-8"?>
<sst xmlns="http://schemas.openxmlformats.org/spreadsheetml/2006/main" count="27" uniqueCount="27">
  <si>
    <t>Task</t>
  </si>
  <si>
    <t>HTML/CSS</t>
  </si>
  <si>
    <t>Testing 1</t>
  </si>
  <si>
    <t>Optimization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</si>
  <si>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</si>
  <si>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</si>
  <si>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</si>
  <si>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</si>
  <si>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</si>
  <si>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</si>
  <si>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</si>
  <si>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</si>
  <si>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Planeamiento</t>
  </si>
  <si>
    <t>Diseño</t>
  </si>
  <si>
    <t>Puesta en Marcha</t>
  </si>
  <si>
    <t>Tiempo estimado</t>
  </si>
  <si>
    <t>Tiempo usado</t>
  </si>
  <si>
    <t>Tiempo restante</t>
  </si>
  <si>
    <t>Gestión de Base de Datos</t>
  </si>
  <si>
    <t>Maquetación</t>
  </si>
  <si>
    <t>Levantamiento</t>
  </si>
  <si>
    <t>Formulario de Inscripción</t>
  </si>
  <si>
    <t>Gestión de Pagos</t>
  </si>
  <si>
    <t>Módulo Administrador</t>
  </si>
  <si>
    <t>Gestión de Listado y Reportes</t>
  </si>
  <si>
    <t>Gestión de Facturación y Certificación</t>
  </si>
  <si>
    <t>NOTA: Los valores ingresados del tiempo, van acorde a un desarrollo de tiempo determinado basados en horas trabajadas al día.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</si>
</sst>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b/>
      <sz val="10"/>
      <color rgb="FF333333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333333"/>
      <name val="Arial"/>
    </font>
    <font>
      <b/>
      <sz val="10"/>
      <color rgb="FF000000"/>
      <name val="Arial"/>
    </font>
    <font>
      <b/>
      <sz val="10"/>
      <color rgb="FF333333"/>
      <name val="Arial"/>
    </font>
    <font>
      <b/>
      <sz val="9"/>
      <color rgb="FF000000"/>
      <name val="Arial"/>
    </font>
    <font>
      <b/>
      <sz val="10"/>
      <color rgb="FFFFFFFF"/>
      <name val="Arial"/>
    </font>
    <font>
      <sz val="10"/>
      <color rgb="FF333333"/>
      <name val="Arial"/>
    </font>
    <font>
      <b/>
      <sz val="10"/>
      <color rgb="FF333333"/>
      <name val="Arial"/>
    </font>
    <font>
      <sz val="8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8"/>
      <color rgb="FF333333"/>
      <name val="Arial"/>
    </font>
    <font>
      <b/>
      <sz val="10"/>
      <color rgb="FF000000"/>
      <name val="Arial"/>
    </font>
    <font>
      <b/>
      <sz val="8"/>
      <color rgb="FF333333"/>
      <name val="Arial"/>
    </font>
    <font>
      <sz val="9"/>
      <color rgb="FF000000"/>
      <name val="Arial"/>
    </font>
    <font>
      <b/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4" fillId="5" borderId="0" xfId="0" applyFont="1" applyFill="1" applyAlignment="1">
      <alignment wrapText="1"/>
    </xf>
    <xf numFmtId="0" fontId="0" fillId="0" borderId="6" xfId="0" applyBorder="1" applyAlignment="1">
      <alignment wrapText="1"/>
    </xf>
    <xf numFmtId="0" fontId="6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9" fillId="9" borderId="7" xfId="0" applyFont="1" applyFill="1" applyBorder="1" applyAlignment="1">
      <alignment wrapText="1"/>
    </xf>
    <xf numFmtId="0" fontId="10" fillId="10" borderId="8" xfId="0" applyFont="1" applyFill="1" applyBorder="1" applyAlignment="1">
      <alignment wrapText="1"/>
    </xf>
    <xf numFmtId="0" fontId="11" fillId="11" borderId="9" xfId="0" applyFont="1" applyFill="1" applyBorder="1" applyAlignment="1">
      <alignment wrapText="1"/>
    </xf>
    <xf numFmtId="0" fontId="14" fillId="14" borderId="0" xfId="0" applyFont="1" applyFill="1" applyAlignment="1">
      <alignment wrapText="1"/>
    </xf>
    <xf numFmtId="0" fontId="15" fillId="15" borderId="10" xfId="0" applyFont="1" applyFill="1" applyBorder="1" applyAlignment="1">
      <alignment wrapText="1"/>
    </xf>
    <xf numFmtId="0" fontId="16" fillId="16" borderId="0" xfId="0" applyFont="1" applyFill="1" applyAlignment="1">
      <alignment wrapText="1"/>
    </xf>
    <xf numFmtId="0" fontId="17" fillId="17" borderId="11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18" fillId="18" borderId="0" xfId="0" applyFont="1" applyFill="1" applyAlignment="1">
      <alignment wrapText="1"/>
    </xf>
    <xf numFmtId="0" fontId="0" fillId="0" borderId="15" xfId="0" applyBorder="1" applyAlignment="1">
      <alignment wrapText="1"/>
    </xf>
    <xf numFmtId="0" fontId="19" fillId="19" borderId="0" xfId="0" applyFont="1" applyFill="1" applyAlignment="1">
      <alignment wrapText="1"/>
    </xf>
    <xf numFmtId="0" fontId="0" fillId="0" borderId="16" xfId="0" applyBorder="1" applyAlignment="1">
      <alignment wrapText="1"/>
    </xf>
    <xf numFmtId="0" fontId="20" fillId="20" borderId="17" xfId="0" applyFont="1" applyFill="1" applyBorder="1" applyAlignment="1">
      <alignment wrapText="1"/>
    </xf>
    <xf numFmtId="0" fontId="0" fillId="0" borderId="18" xfId="0" applyBorder="1" applyAlignment="1">
      <alignment wrapText="1"/>
    </xf>
    <xf numFmtId="0" fontId="21" fillId="21" borderId="0" xfId="0" applyFont="1" applyFill="1" applyAlignment="1">
      <alignment wrapText="1"/>
    </xf>
    <xf numFmtId="0" fontId="22" fillId="22" borderId="0" xfId="0" applyFont="1" applyFill="1" applyAlignment="1">
      <alignment wrapText="1"/>
    </xf>
    <xf numFmtId="0" fontId="23" fillId="0" borderId="19" xfId="0" applyFont="1" applyBorder="1" applyAlignment="1">
      <alignment wrapText="1"/>
    </xf>
    <xf numFmtId="0" fontId="24" fillId="23" borderId="0" xfId="0" applyFont="1" applyFill="1" applyAlignment="1">
      <alignment wrapText="1"/>
    </xf>
    <xf numFmtId="0" fontId="25" fillId="24" borderId="21" xfId="0" applyFont="1" applyFill="1" applyBorder="1" applyAlignment="1">
      <alignment wrapText="1"/>
    </xf>
    <xf numFmtId="0" fontId="7" fillId="0" borderId="20" xfId="0" applyFont="1" applyBorder="1" applyAlignment="1">
      <alignment wrapText="1"/>
    </xf>
    <xf numFmtId="0" fontId="7" fillId="0" borderId="19" xfId="0" applyFont="1" applyBorder="1" applyAlignment="1">
      <alignment wrapText="1"/>
    </xf>
    <xf numFmtId="0" fontId="22" fillId="23" borderId="0" xfId="0" applyFont="1" applyFill="1" applyAlignment="1">
      <alignment horizontal="center" vertical="center" wrapText="1"/>
    </xf>
    <xf numFmtId="0" fontId="0" fillId="0" borderId="19" xfId="0" applyBorder="1" applyAlignment="1">
      <alignment wrapText="1"/>
    </xf>
    <xf numFmtId="0" fontId="10" fillId="10" borderId="14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26" fillId="0" borderId="0" xfId="0" applyFont="1" applyAlignment="1">
      <alignment wrapText="1"/>
    </xf>
    <xf numFmtId="0" fontId="5" fillId="6" borderId="0" xfId="0" applyFont="1" applyFill="1" applyAlignment="1">
      <alignment wrapText="1"/>
    </xf>
    <xf numFmtId="0" fontId="12" fillId="12" borderId="0" xfId="0" applyFont="1" applyFill="1" applyAlignment="1">
      <alignment wrapText="1"/>
    </xf>
    <xf numFmtId="0" fontId="13" fillId="13" borderId="0" xfId="0" applyFont="1" applyFill="1" applyAlignment="1">
      <alignment wrapText="1"/>
    </xf>
    <xf numFmtId="0" fontId="8" fillId="8" borderId="0" xfId="0" applyFont="1" applyFill="1" applyAlignment="1">
      <alignment wrapText="1"/>
    </xf>
  </cellXfs>
  <cellStyles count="1">
    <cellStyle name="Normal" xfId="0" builtinId="0"/>
  </cellStyles>
  <dxfs count="10"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Sheet1!$C$20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Sheet1!$D$19:$AC$19</c:f>
              <c:numCache>
                <c:formatCode>General</c:formatCode>
                <c:ptCount val="22"/>
                <c:pt idx="0">
                  <c:v>60</c:v>
                </c:pt>
                <c:pt idx="1">
                  <c:v>55</c:v>
                </c:pt>
                <c:pt idx="2">
                  <c:v>51</c:v>
                </c:pt>
                <c:pt idx="3">
                  <c:v>46</c:v>
                </c:pt>
                <c:pt idx="4">
                  <c:v>42</c:v>
                </c:pt>
                <c:pt idx="5">
                  <c:v>37</c:v>
                </c:pt>
                <c:pt idx="6">
                  <c:v>33</c:v>
                </c:pt>
                <c:pt idx="7">
                  <c:v>28</c:v>
                </c:pt>
                <c:pt idx="8">
                  <c:v>24</c:v>
                </c:pt>
                <c:pt idx="9">
                  <c:v>19</c:v>
                </c:pt>
                <c:pt idx="10">
                  <c:v>15</c:v>
                </c:pt>
                <c:pt idx="11">
                  <c:v>11</c:v>
                </c:pt>
                <c:pt idx="12">
                  <c:v>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-11</c:v>
                </c:pt>
                <c:pt idx="17">
                  <c:v>-15</c:v>
                </c:pt>
                <c:pt idx="18">
                  <c:v>-19</c:v>
                </c:pt>
                <c:pt idx="19">
                  <c:v>-23</c:v>
                </c:pt>
                <c:pt idx="20">
                  <c:v>-28</c:v>
                </c:pt>
                <c:pt idx="21">
                  <c:v>-28</c:v>
                </c:pt>
              </c:numCache>
            </c:numRef>
          </c:cat>
          <c:val>
            <c:numRef>
              <c:f>Sheet1!$D$20:$AC$20</c:f>
              <c:numCache>
                <c:formatCode>General</c:formatCode>
                <c:ptCount val="22"/>
                <c:pt idx="0">
                  <c:v>79</c:v>
                </c:pt>
                <c:pt idx="1">
                  <c:v>77</c:v>
                </c:pt>
                <c:pt idx="2">
                  <c:v>71</c:v>
                </c:pt>
                <c:pt idx="3">
                  <c:v>61</c:v>
                </c:pt>
                <c:pt idx="4">
                  <c:v>58</c:v>
                </c:pt>
                <c:pt idx="5">
                  <c:v>56</c:v>
                </c:pt>
                <c:pt idx="6">
                  <c:v>52</c:v>
                </c:pt>
                <c:pt idx="7">
                  <c:v>43</c:v>
                </c:pt>
                <c:pt idx="8">
                  <c:v>36</c:v>
                </c:pt>
                <c:pt idx="9">
                  <c:v>29</c:v>
                </c:pt>
                <c:pt idx="10">
                  <c:v>23</c:v>
                </c:pt>
                <c:pt idx="11">
                  <c:v>16</c:v>
                </c:pt>
                <c:pt idx="12">
                  <c:v>12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C-4EF4-9EBB-3C02828E5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127020"/>
        <c:axId val="504607765"/>
      </c:areaChart>
      <c:catAx>
        <c:axId val="213812702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Days in Calendar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504607765"/>
        <c:crosses val="autoZero"/>
        <c:auto val="1"/>
        <c:lblAlgn val="ctr"/>
        <c:lblOffset val="100"/>
        <c:noMultiLvlLbl val="1"/>
      </c:catAx>
      <c:valAx>
        <c:axId val="50460776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Hours left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C"/>
          </a:p>
        </c:txPr>
        <c:crossAx val="2138127020"/>
        <c:crosses val="autoZero"/>
        <c:crossBetween val="midCat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17</xdr:row>
      <xdr:rowOff>295275</xdr:rowOff>
    </xdr:from>
    <xdr:ext cx="9010650" cy="2924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F0A6-C6B4-4098-9A09-55F1A6A67AFA}">
  <dimension ref="A1"/>
  <sheetViews>
    <sheetView workbookViewId="0"/>
  </sheetViews>
  <sheetFormatPr baseColWidth="10" defaultRowHeight="12.75" x14ac:dyDescent="0.2"/>
  <cols>
    <col min="1" max="1" width="51.85546875" customWidth="1"/>
  </cols>
  <sheetData>
    <row r="1" spans="1:1" ht="69" customHeight="1" x14ac:dyDescent="0.2">
      <c r="A1" s="38" t="s">
        <v>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2"/>
  <sheetViews>
    <sheetView tabSelected="1" zoomScale="85" zoomScaleNormal="85" workbookViewId="0">
      <pane xSplit="4" ySplit="1" topLeftCell="E17" activePane="bottomRight" state="frozen"/>
      <selection pane="topRight" activeCell="E1" sqref="E1"/>
      <selection pane="bottomLeft" activeCell="A2" sqref="A2"/>
      <selection pane="bottomRight" activeCell="B16" sqref="B16"/>
    </sheetView>
  </sheetViews>
  <sheetFormatPr baseColWidth="10" defaultColWidth="17.140625" defaultRowHeight="12.75" customHeight="1" x14ac:dyDescent="0.2"/>
  <cols>
    <col min="1" max="1" width="25.85546875" customWidth="1"/>
    <col min="2" max="2" width="5.42578125" customWidth="1"/>
    <col min="3" max="3" width="3.85546875" customWidth="1"/>
    <col min="4" max="4" width="4" customWidth="1"/>
    <col min="5" max="5" width="5.42578125" customWidth="1"/>
    <col min="6" max="25" width="4.5703125" customWidth="1"/>
    <col min="26" max="64" width="4.5703125" hidden="1" customWidth="1"/>
    <col min="65" max="65" width="4.5703125" customWidth="1"/>
  </cols>
  <sheetData>
    <row r="1" spans="1:65" ht="67.5" x14ac:dyDescent="0.2">
      <c r="A1" s="30" t="s">
        <v>0</v>
      </c>
      <c r="B1" s="34" t="s">
        <v>15</v>
      </c>
      <c r="C1" s="34" t="s">
        <v>16</v>
      </c>
      <c r="D1" s="34" t="s">
        <v>17</v>
      </c>
      <c r="E1" s="30">
        <v>1</v>
      </c>
      <c r="F1" s="30">
        <v>2</v>
      </c>
      <c r="G1" s="30">
        <v>3</v>
      </c>
      <c r="H1" s="30">
        <v>4</v>
      </c>
      <c r="I1" s="30">
        <v>5</v>
      </c>
      <c r="J1" s="30">
        <v>6</v>
      </c>
      <c r="K1" s="30">
        <v>7</v>
      </c>
      <c r="L1" s="30">
        <v>8</v>
      </c>
      <c r="M1" s="30">
        <v>9</v>
      </c>
      <c r="N1" s="30">
        <v>10</v>
      </c>
      <c r="O1" s="30">
        <v>11</v>
      </c>
      <c r="P1" s="30">
        <v>12</v>
      </c>
      <c r="Q1" s="30">
        <v>13</v>
      </c>
      <c r="R1" s="30">
        <v>14</v>
      </c>
      <c r="S1" s="30">
        <v>15</v>
      </c>
      <c r="T1" s="30">
        <v>16</v>
      </c>
      <c r="U1" s="30">
        <v>17</v>
      </c>
      <c r="V1" s="30">
        <v>18</v>
      </c>
      <c r="W1" s="30">
        <v>19</v>
      </c>
      <c r="X1" s="30">
        <v>20</v>
      </c>
      <c r="Y1" s="30">
        <v>21</v>
      </c>
      <c r="Z1" s="30">
        <v>22</v>
      </c>
      <c r="AA1" s="30">
        <v>23</v>
      </c>
      <c r="AB1" s="30">
        <v>24</v>
      </c>
      <c r="AC1" s="30">
        <v>25</v>
      </c>
      <c r="AD1" s="30">
        <v>26</v>
      </c>
      <c r="AE1" s="30">
        <v>27</v>
      </c>
      <c r="AF1" s="30">
        <v>28</v>
      </c>
      <c r="AG1" s="30">
        <v>29</v>
      </c>
      <c r="AH1" s="30">
        <v>30</v>
      </c>
      <c r="AI1" s="30">
        <v>31</v>
      </c>
      <c r="AJ1" s="30">
        <v>1</v>
      </c>
      <c r="AK1" s="30">
        <v>2</v>
      </c>
      <c r="AL1" s="30">
        <v>3</v>
      </c>
      <c r="AM1" s="30">
        <v>4</v>
      </c>
      <c r="AN1" s="30">
        <v>5</v>
      </c>
      <c r="AO1" s="30">
        <v>6</v>
      </c>
      <c r="AP1" s="30">
        <v>7</v>
      </c>
      <c r="AQ1" s="30">
        <v>8</v>
      </c>
      <c r="AR1" s="30">
        <v>9</v>
      </c>
      <c r="AS1" s="30">
        <v>10</v>
      </c>
      <c r="AT1" s="30">
        <v>11</v>
      </c>
      <c r="AU1" s="30">
        <v>12</v>
      </c>
      <c r="AV1" s="30">
        <v>13</v>
      </c>
      <c r="AW1" s="30">
        <v>14</v>
      </c>
      <c r="AX1" s="30">
        <v>15</v>
      </c>
      <c r="AY1" s="30">
        <v>16</v>
      </c>
      <c r="AZ1" s="30">
        <v>17</v>
      </c>
      <c r="BA1" s="30">
        <v>18</v>
      </c>
      <c r="BB1" s="30">
        <v>19</v>
      </c>
      <c r="BC1" s="30">
        <v>20</v>
      </c>
      <c r="BD1" s="30">
        <v>21</v>
      </c>
      <c r="BE1" s="30">
        <v>22</v>
      </c>
      <c r="BF1" s="30">
        <v>23</v>
      </c>
      <c r="BG1" s="30">
        <v>24</v>
      </c>
      <c r="BH1" s="30">
        <v>25</v>
      </c>
      <c r="BI1" s="30">
        <v>26</v>
      </c>
      <c r="BJ1" s="30">
        <v>27</v>
      </c>
      <c r="BK1" s="30">
        <v>28</v>
      </c>
      <c r="BL1" s="30">
        <v>29</v>
      </c>
      <c r="BM1" s="30">
        <v>30</v>
      </c>
    </row>
    <row r="2" spans="1:65" hidden="1" x14ac:dyDescent="0.2">
      <c r="A2" s="15"/>
      <c r="B2" s="5"/>
      <c r="C2" s="21"/>
      <c r="D2" s="21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</row>
    <row r="3" spans="1:65" x14ac:dyDescent="0.2">
      <c r="A3" s="32" t="s">
        <v>12</v>
      </c>
      <c r="B3" s="19">
        <v>2</v>
      </c>
      <c r="C3" s="12">
        <v>3</v>
      </c>
      <c r="D3" s="31">
        <f t="shared" ref="D3:D16" si="0">IF((C3&gt;B3),($C3-(SUM($E3:$BM3))),($B3-(SUM($E3:$BM3))))</f>
        <v>0</v>
      </c>
      <c r="E3" s="22">
        <v>2</v>
      </c>
      <c r="F3" s="3"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/>
    </row>
    <row r="4" spans="1:65" x14ac:dyDescent="0.2">
      <c r="A4" s="33" t="s">
        <v>19</v>
      </c>
      <c r="B4" s="4">
        <v>6</v>
      </c>
      <c r="C4" s="12">
        <v>9</v>
      </c>
      <c r="D4" s="31">
        <f t="shared" si="0"/>
        <v>0</v>
      </c>
      <c r="E4" s="20"/>
      <c r="F4">
        <v>3</v>
      </c>
      <c r="G4">
        <v>6</v>
      </c>
      <c r="BM4" s="8"/>
    </row>
    <row r="5" spans="1:65" x14ac:dyDescent="0.2">
      <c r="A5" s="33" t="s">
        <v>13</v>
      </c>
      <c r="B5" s="4">
        <v>3</v>
      </c>
      <c r="C5" s="12">
        <v>6</v>
      </c>
      <c r="D5" s="31">
        <f t="shared" si="0"/>
        <v>0</v>
      </c>
      <c r="E5" s="20"/>
      <c r="F5">
        <v>2</v>
      </c>
      <c r="G5">
        <v>4</v>
      </c>
      <c r="BM5" s="8"/>
    </row>
    <row r="6" spans="1:65" x14ac:dyDescent="0.2">
      <c r="A6" s="29" t="s">
        <v>1</v>
      </c>
      <c r="B6" s="4">
        <v>10</v>
      </c>
      <c r="C6" s="12">
        <v>10</v>
      </c>
      <c r="D6" s="31">
        <f t="shared" si="0"/>
        <v>0</v>
      </c>
      <c r="E6" s="20"/>
      <c r="H6">
        <v>3</v>
      </c>
      <c r="I6">
        <v>2</v>
      </c>
      <c r="J6">
        <v>3</v>
      </c>
      <c r="K6">
        <v>2</v>
      </c>
      <c r="BM6" s="8"/>
    </row>
    <row r="7" spans="1:65" x14ac:dyDescent="0.2">
      <c r="A7" s="33" t="s">
        <v>21</v>
      </c>
      <c r="B7" s="4">
        <v>2</v>
      </c>
      <c r="C7" s="12">
        <v>2</v>
      </c>
      <c r="D7" s="31">
        <f t="shared" si="0"/>
        <v>0</v>
      </c>
      <c r="E7" s="20"/>
      <c r="J7">
        <v>1</v>
      </c>
      <c r="K7">
        <v>1</v>
      </c>
      <c r="BM7" s="8"/>
    </row>
    <row r="8" spans="1:65" x14ac:dyDescent="0.2">
      <c r="A8" s="33" t="s">
        <v>22</v>
      </c>
      <c r="B8" s="4">
        <v>6</v>
      </c>
      <c r="C8" s="12">
        <f t="shared" ref="C8:C14" si="1">IF((B8&lt;SUM(E8:BL8)),SUM(E8:BL8),B8)</f>
        <v>8</v>
      </c>
      <c r="D8" s="31">
        <f t="shared" si="0"/>
        <v>0</v>
      </c>
      <c r="E8" s="20"/>
      <c r="K8">
        <v>6</v>
      </c>
      <c r="L8">
        <v>2</v>
      </c>
      <c r="BM8" s="8"/>
    </row>
    <row r="9" spans="1:65" x14ac:dyDescent="0.2">
      <c r="A9" s="33" t="s">
        <v>23</v>
      </c>
      <c r="B9" s="4">
        <v>8</v>
      </c>
      <c r="C9" s="12">
        <v>10</v>
      </c>
      <c r="D9" s="31">
        <f t="shared" si="0"/>
        <v>0</v>
      </c>
      <c r="E9" s="20"/>
      <c r="L9">
        <v>5</v>
      </c>
      <c r="M9">
        <v>5</v>
      </c>
      <c r="BM9" s="8"/>
    </row>
    <row r="10" spans="1:65" ht="25.5" x14ac:dyDescent="0.2">
      <c r="A10" s="33" t="s">
        <v>24</v>
      </c>
      <c r="B10" s="4">
        <v>4</v>
      </c>
      <c r="C10" s="12">
        <f t="shared" si="1"/>
        <v>4</v>
      </c>
      <c r="D10" s="31">
        <f t="shared" si="0"/>
        <v>0</v>
      </c>
      <c r="E10" s="20"/>
      <c r="N10">
        <v>2</v>
      </c>
      <c r="O10">
        <v>2</v>
      </c>
      <c r="BM10" s="8"/>
    </row>
    <row r="11" spans="1:65" ht="25.5" x14ac:dyDescent="0.2">
      <c r="A11" s="33" t="s">
        <v>25</v>
      </c>
      <c r="B11" s="35">
        <v>5</v>
      </c>
      <c r="C11" s="36">
        <v>9</v>
      </c>
      <c r="D11" s="31"/>
      <c r="E11" s="20"/>
      <c r="M11">
        <v>2</v>
      </c>
      <c r="N11">
        <v>4</v>
      </c>
      <c r="O11">
        <v>3</v>
      </c>
      <c r="BM11" s="37"/>
    </row>
    <row r="12" spans="1:65" x14ac:dyDescent="0.2">
      <c r="A12" s="33" t="s">
        <v>18</v>
      </c>
      <c r="B12" s="4">
        <v>2</v>
      </c>
      <c r="C12" s="12">
        <f t="shared" si="1"/>
        <v>3</v>
      </c>
      <c r="D12" s="31">
        <f t="shared" si="0"/>
        <v>0</v>
      </c>
      <c r="E12" s="20"/>
      <c r="O12">
        <v>2</v>
      </c>
      <c r="P12">
        <v>1</v>
      </c>
      <c r="BM12" s="8"/>
    </row>
    <row r="13" spans="1:65" x14ac:dyDescent="0.2">
      <c r="A13" s="33" t="s">
        <v>20</v>
      </c>
      <c r="B13" s="4">
        <v>2</v>
      </c>
      <c r="C13" s="12">
        <v>5</v>
      </c>
      <c r="D13" s="31">
        <f t="shared" si="0"/>
        <v>0</v>
      </c>
      <c r="E13" s="20"/>
      <c r="P13">
        <v>3</v>
      </c>
      <c r="Q13">
        <v>2</v>
      </c>
      <c r="BM13" s="8"/>
    </row>
    <row r="14" spans="1:65" x14ac:dyDescent="0.2">
      <c r="A14" s="29" t="s">
        <v>2</v>
      </c>
      <c r="B14" s="4">
        <v>4</v>
      </c>
      <c r="C14" s="12">
        <f t="shared" si="1"/>
        <v>4</v>
      </c>
      <c r="D14" s="31">
        <f t="shared" si="0"/>
        <v>0</v>
      </c>
      <c r="E14" s="20"/>
      <c r="Q14">
        <v>4</v>
      </c>
      <c r="BM14" s="8"/>
    </row>
    <row r="15" spans="1:65" x14ac:dyDescent="0.2">
      <c r="A15" s="29" t="s">
        <v>3</v>
      </c>
      <c r="B15" s="4">
        <v>4</v>
      </c>
      <c r="C15" s="12">
        <v>4</v>
      </c>
      <c r="D15" s="31">
        <f t="shared" si="0"/>
        <v>0</v>
      </c>
      <c r="E15" s="20"/>
      <c r="R15">
        <v>2</v>
      </c>
      <c r="S15">
        <v>2</v>
      </c>
      <c r="BM15" s="8"/>
    </row>
    <row r="16" spans="1:65" x14ac:dyDescent="0.2">
      <c r="A16" s="29" t="s">
        <v>14</v>
      </c>
      <c r="B16" s="4">
        <v>2</v>
      </c>
      <c r="C16" s="12">
        <v>2</v>
      </c>
      <c r="D16" s="31">
        <f t="shared" si="0"/>
        <v>0</v>
      </c>
      <c r="E16" s="20"/>
      <c r="R16">
        <v>1</v>
      </c>
      <c r="S16">
        <v>1</v>
      </c>
      <c r="BM16" s="8"/>
    </row>
    <row r="17" spans="1:65" x14ac:dyDescent="0.2">
      <c r="A17" s="13" t="s">
        <v>4</v>
      </c>
      <c r="B17" s="11">
        <f t="shared" ref="B17:AG17" si="2">SUM(B3:B16)</f>
        <v>60</v>
      </c>
      <c r="C17" s="14">
        <f t="shared" si="2"/>
        <v>79</v>
      </c>
      <c r="D17" s="14">
        <f t="shared" si="2"/>
        <v>0</v>
      </c>
      <c r="E17" s="1">
        <f t="shared" si="2"/>
        <v>2</v>
      </c>
      <c r="F17" s="1">
        <f t="shared" si="2"/>
        <v>6</v>
      </c>
      <c r="G17" s="1">
        <f t="shared" si="2"/>
        <v>10</v>
      </c>
      <c r="H17" s="1">
        <f t="shared" si="2"/>
        <v>3</v>
      </c>
      <c r="I17" s="1">
        <f t="shared" si="2"/>
        <v>2</v>
      </c>
      <c r="J17" s="1">
        <f t="shared" si="2"/>
        <v>4</v>
      </c>
      <c r="K17" s="1">
        <f t="shared" si="2"/>
        <v>9</v>
      </c>
      <c r="L17" s="1">
        <f t="shared" si="2"/>
        <v>7</v>
      </c>
      <c r="M17" s="1">
        <f t="shared" si="2"/>
        <v>7</v>
      </c>
      <c r="N17" s="1">
        <f t="shared" si="2"/>
        <v>6</v>
      </c>
      <c r="O17" s="1">
        <f t="shared" si="2"/>
        <v>7</v>
      </c>
      <c r="P17" s="1">
        <f t="shared" si="2"/>
        <v>4</v>
      </c>
      <c r="Q17" s="1">
        <f t="shared" si="2"/>
        <v>6</v>
      </c>
      <c r="R17" s="1">
        <f t="shared" si="2"/>
        <v>3</v>
      </c>
      <c r="S17" s="1">
        <f t="shared" si="2"/>
        <v>3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>
        <f t="shared" si="2"/>
        <v>0</v>
      </c>
      <c r="AH17" s="1">
        <f t="shared" ref="AH17:BM17" si="3">SUM(AH3:AH16)</f>
        <v>0</v>
      </c>
      <c r="AI17" s="1">
        <f t="shared" si="3"/>
        <v>0</v>
      </c>
      <c r="AJ17" s="1">
        <f t="shared" si="3"/>
        <v>0</v>
      </c>
      <c r="AK17" s="1">
        <f t="shared" si="3"/>
        <v>0</v>
      </c>
      <c r="AL17" s="1">
        <f t="shared" si="3"/>
        <v>0</v>
      </c>
      <c r="AM17" s="1">
        <f t="shared" si="3"/>
        <v>0</v>
      </c>
      <c r="AN17" s="1">
        <f t="shared" si="3"/>
        <v>0</v>
      </c>
      <c r="AO17" s="1">
        <f t="shared" si="3"/>
        <v>0</v>
      </c>
      <c r="AP17" s="1">
        <f t="shared" si="3"/>
        <v>0</v>
      </c>
      <c r="AQ17" s="1">
        <f t="shared" si="3"/>
        <v>0</v>
      </c>
      <c r="AR17" s="1">
        <f t="shared" si="3"/>
        <v>0</v>
      </c>
      <c r="AS17" s="1">
        <f t="shared" si="3"/>
        <v>0</v>
      </c>
      <c r="AT17" s="1">
        <f t="shared" si="3"/>
        <v>0</v>
      </c>
      <c r="AU17" s="1">
        <f t="shared" si="3"/>
        <v>0</v>
      </c>
      <c r="AV17" s="1">
        <f t="shared" si="3"/>
        <v>0</v>
      </c>
      <c r="AW17" s="1">
        <f t="shared" si="3"/>
        <v>0</v>
      </c>
      <c r="AX17" s="1">
        <f t="shared" si="3"/>
        <v>0</v>
      </c>
      <c r="AY17" s="1">
        <f t="shared" si="3"/>
        <v>0</v>
      </c>
      <c r="AZ17" s="1">
        <f t="shared" si="3"/>
        <v>0</v>
      </c>
      <c r="BA17" s="1">
        <f t="shared" si="3"/>
        <v>0</v>
      </c>
      <c r="BB17" s="1">
        <f t="shared" si="3"/>
        <v>0</v>
      </c>
      <c r="BC17" s="1">
        <f t="shared" si="3"/>
        <v>0</v>
      </c>
      <c r="BD17" s="1">
        <f t="shared" si="3"/>
        <v>0</v>
      </c>
      <c r="BE17" s="1">
        <f t="shared" si="3"/>
        <v>0</v>
      </c>
      <c r="BF17" s="1">
        <f t="shared" si="3"/>
        <v>0</v>
      </c>
      <c r="BG17" s="1">
        <f t="shared" si="3"/>
        <v>0</v>
      </c>
      <c r="BH17" s="1">
        <f t="shared" si="3"/>
        <v>0</v>
      </c>
      <c r="BI17" s="1">
        <f t="shared" si="3"/>
        <v>0</v>
      </c>
      <c r="BJ17" s="1">
        <f t="shared" si="3"/>
        <v>0</v>
      </c>
      <c r="BK17" s="1">
        <f t="shared" si="3"/>
        <v>0</v>
      </c>
      <c r="BL17" s="1">
        <f t="shared" si="3"/>
        <v>0</v>
      </c>
      <c r="BM17" s="1">
        <f t="shared" si="3"/>
        <v>0</v>
      </c>
    </row>
    <row r="18" spans="1:65" x14ac:dyDescent="0.2">
      <c r="A18" s="7" t="s">
        <v>5</v>
      </c>
      <c r="B18" s="23">
        <f>B17-SUM(E18:BL18)</f>
        <v>-28</v>
      </c>
      <c r="C18" s="2"/>
      <c r="D18" s="17"/>
      <c r="E18" s="6">
        <v>5</v>
      </c>
      <c r="F18" s="18">
        <v>4</v>
      </c>
      <c r="G18" s="18">
        <v>5</v>
      </c>
      <c r="H18" s="18">
        <v>4</v>
      </c>
      <c r="I18" s="18">
        <v>5</v>
      </c>
      <c r="J18" s="18">
        <v>4</v>
      </c>
      <c r="K18" s="18">
        <v>5</v>
      </c>
      <c r="L18" s="18">
        <v>4</v>
      </c>
      <c r="M18" s="18">
        <v>5</v>
      </c>
      <c r="N18" s="18">
        <v>4</v>
      </c>
      <c r="O18" s="18">
        <v>4</v>
      </c>
      <c r="P18" s="18">
        <v>5</v>
      </c>
      <c r="Q18" s="18">
        <v>4</v>
      </c>
      <c r="R18" s="18">
        <v>4</v>
      </c>
      <c r="S18" s="18">
        <v>4</v>
      </c>
      <c r="T18" s="18">
        <v>5</v>
      </c>
      <c r="U18" s="18">
        <v>4</v>
      </c>
      <c r="V18" s="18">
        <v>4</v>
      </c>
      <c r="W18" s="18">
        <v>4</v>
      </c>
      <c r="X18" s="18">
        <v>5</v>
      </c>
      <c r="Y18" s="18">
        <v>0</v>
      </c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24"/>
    </row>
    <row r="19" spans="1:65" ht="17.25" x14ac:dyDescent="0.2">
      <c r="A19" s="28" t="s">
        <v>6</v>
      </c>
      <c r="B19" s="16"/>
      <c r="C19" s="27" t="s">
        <v>7</v>
      </c>
      <c r="D19" s="16">
        <f>B17</f>
        <v>60</v>
      </c>
      <c r="E19" s="25">
        <f t="shared" ref="E19:AJ19" si="4">D19-E18</f>
        <v>55</v>
      </c>
      <c r="F19" s="25">
        <f t="shared" si="4"/>
        <v>51</v>
      </c>
      <c r="G19" s="25">
        <f t="shared" si="4"/>
        <v>46</v>
      </c>
      <c r="H19" s="25">
        <f t="shared" si="4"/>
        <v>42</v>
      </c>
      <c r="I19" s="25">
        <f t="shared" si="4"/>
        <v>37</v>
      </c>
      <c r="J19" s="25">
        <f t="shared" si="4"/>
        <v>33</v>
      </c>
      <c r="K19" s="25">
        <f t="shared" si="4"/>
        <v>28</v>
      </c>
      <c r="L19" s="25">
        <f t="shared" si="4"/>
        <v>24</v>
      </c>
      <c r="M19" s="25">
        <f t="shared" si="4"/>
        <v>19</v>
      </c>
      <c r="N19" s="25">
        <f t="shared" si="4"/>
        <v>15</v>
      </c>
      <c r="O19" s="25">
        <f t="shared" si="4"/>
        <v>11</v>
      </c>
      <c r="P19" s="25">
        <f t="shared" si="4"/>
        <v>6</v>
      </c>
      <c r="Q19" s="25">
        <f t="shared" si="4"/>
        <v>2</v>
      </c>
      <c r="R19" s="25">
        <f t="shared" si="4"/>
        <v>-2</v>
      </c>
      <c r="S19" s="25">
        <f t="shared" si="4"/>
        <v>-6</v>
      </c>
      <c r="T19" s="25">
        <f t="shared" si="4"/>
        <v>-11</v>
      </c>
      <c r="U19" s="25">
        <f t="shared" si="4"/>
        <v>-15</v>
      </c>
      <c r="V19" s="25">
        <f t="shared" si="4"/>
        <v>-19</v>
      </c>
      <c r="W19" s="25">
        <f t="shared" si="4"/>
        <v>-23</v>
      </c>
      <c r="X19" s="25">
        <f t="shared" si="4"/>
        <v>-28</v>
      </c>
      <c r="Y19" s="25">
        <f t="shared" si="4"/>
        <v>-28</v>
      </c>
      <c r="Z19" s="25">
        <f t="shared" si="4"/>
        <v>-28</v>
      </c>
      <c r="AA19" s="25">
        <f t="shared" si="4"/>
        <v>-28</v>
      </c>
      <c r="AB19" s="25">
        <f t="shared" si="4"/>
        <v>-28</v>
      </c>
      <c r="AC19" s="25">
        <f t="shared" si="4"/>
        <v>-28</v>
      </c>
      <c r="AD19" s="25">
        <f t="shared" si="4"/>
        <v>-28</v>
      </c>
      <c r="AE19" s="25">
        <f t="shared" si="4"/>
        <v>-28</v>
      </c>
      <c r="AF19" s="25">
        <f t="shared" si="4"/>
        <v>-28</v>
      </c>
      <c r="AG19" s="25">
        <f t="shared" si="4"/>
        <v>-28</v>
      </c>
      <c r="AH19" s="25">
        <f t="shared" si="4"/>
        <v>-28</v>
      </c>
      <c r="AI19" s="25">
        <f t="shared" si="4"/>
        <v>-28</v>
      </c>
      <c r="AJ19" s="25">
        <f t="shared" si="4"/>
        <v>-28</v>
      </c>
      <c r="AK19" s="25">
        <f t="shared" ref="AK19:BM19" si="5">AJ19-AK18</f>
        <v>-28</v>
      </c>
      <c r="AL19" s="25">
        <f t="shared" si="5"/>
        <v>-28</v>
      </c>
      <c r="AM19" s="25">
        <f t="shared" si="5"/>
        <v>-28</v>
      </c>
      <c r="AN19" s="25">
        <f t="shared" si="5"/>
        <v>-28</v>
      </c>
      <c r="AO19" s="25">
        <f t="shared" si="5"/>
        <v>-28</v>
      </c>
      <c r="AP19" s="25">
        <f t="shared" si="5"/>
        <v>-28</v>
      </c>
      <c r="AQ19" s="25">
        <f t="shared" si="5"/>
        <v>-28</v>
      </c>
      <c r="AR19" s="25">
        <f t="shared" si="5"/>
        <v>-28</v>
      </c>
      <c r="AS19" s="25">
        <f t="shared" si="5"/>
        <v>-28</v>
      </c>
      <c r="AT19" s="25">
        <f t="shared" si="5"/>
        <v>-28</v>
      </c>
      <c r="AU19" s="25">
        <f t="shared" si="5"/>
        <v>-28</v>
      </c>
      <c r="AV19" s="25">
        <f t="shared" si="5"/>
        <v>-28</v>
      </c>
      <c r="AW19" s="25">
        <f t="shared" si="5"/>
        <v>-28</v>
      </c>
      <c r="AX19" s="25">
        <f t="shared" si="5"/>
        <v>-28</v>
      </c>
      <c r="AY19" s="25">
        <f t="shared" si="5"/>
        <v>-28</v>
      </c>
      <c r="AZ19" s="25">
        <f t="shared" si="5"/>
        <v>-28</v>
      </c>
      <c r="BA19" s="25">
        <f t="shared" si="5"/>
        <v>-28</v>
      </c>
      <c r="BB19" s="25">
        <f t="shared" si="5"/>
        <v>-28</v>
      </c>
      <c r="BC19" s="25">
        <f t="shared" si="5"/>
        <v>-28</v>
      </c>
      <c r="BD19" s="25">
        <f t="shared" si="5"/>
        <v>-28</v>
      </c>
      <c r="BE19" s="25">
        <f t="shared" si="5"/>
        <v>-28</v>
      </c>
      <c r="BF19" s="25">
        <f t="shared" si="5"/>
        <v>-28</v>
      </c>
      <c r="BG19" s="25">
        <f t="shared" si="5"/>
        <v>-28</v>
      </c>
      <c r="BH19" s="25">
        <f t="shared" si="5"/>
        <v>-28</v>
      </c>
      <c r="BI19" s="25">
        <f t="shared" si="5"/>
        <v>-28</v>
      </c>
      <c r="BJ19" s="25">
        <f t="shared" si="5"/>
        <v>-28</v>
      </c>
      <c r="BK19" s="25">
        <f t="shared" si="5"/>
        <v>-28</v>
      </c>
      <c r="BL19" s="25">
        <f t="shared" si="5"/>
        <v>-28</v>
      </c>
      <c r="BM19" s="25">
        <f t="shared" si="5"/>
        <v>-28</v>
      </c>
    </row>
    <row r="20" spans="1:65" ht="17.25" x14ac:dyDescent="0.2">
      <c r="A20" s="28" t="s">
        <v>8</v>
      </c>
      <c r="B20" s="16"/>
      <c r="C20" s="27" t="s">
        <v>9</v>
      </c>
      <c r="D20" s="16">
        <f>C17</f>
        <v>79</v>
      </c>
      <c r="E20" s="16">
        <f>$C$17-SUM(E$3:E$16)</f>
        <v>77</v>
      </c>
      <c r="F20" s="16">
        <f t="shared" ref="F20:AK20" si="6">E20-SUM(F3:F16)</f>
        <v>71</v>
      </c>
      <c r="G20" s="16">
        <f t="shared" si="6"/>
        <v>61</v>
      </c>
      <c r="H20" s="16">
        <f t="shared" si="6"/>
        <v>58</v>
      </c>
      <c r="I20" s="16">
        <f t="shared" si="6"/>
        <v>56</v>
      </c>
      <c r="J20" s="16">
        <f t="shared" si="6"/>
        <v>52</v>
      </c>
      <c r="K20" s="16">
        <f t="shared" si="6"/>
        <v>43</v>
      </c>
      <c r="L20" s="16">
        <f t="shared" si="6"/>
        <v>36</v>
      </c>
      <c r="M20" s="16">
        <f t="shared" si="6"/>
        <v>29</v>
      </c>
      <c r="N20" s="16">
        <f t="shared" si="6"/>
        <v>23</v>
      </c>
      <c r="O20" s="16">
        <f t="shared" si="6"/>
        <v>16</v>
      </c>
      <c r="P20" s="16">
        <f t="shared" si="6"/>
        <v>12</v>
      </c>
      <c r="Q20" s="16">
        <f t="shared" si="6"/>
        <v>6</v>
      </c>
      <c r="R20" s="16">
        <f t="shared" si="6"/>
        <v>3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si="6"/>
        <v>0</v>
      </c>
      <c r="AL20" s="16">
        <f t="shared" ref="AL20:BM20" si="7">AK20-SUM(AL3:AL16)</f>
        <v>0</v>
      </c>
      <c r="AM20" s="16">
        <f t="shared" si="7"/>
        <v>0</v>
      </c>
      <c r="AN20" s="16">
        <f t="shared" si="7"/>
        <v>0</v>
      </c>
      <c r="AO20" s="16">
        <f t="shared" si="7"/>
        <v>0</v>
      </c>
      <c r="AP20" s="16">
        <f t="shared" si="7"/>
        <v>0</v>
      </c>
      <c r="AQ20" s="16">
        <f t="shared" si="7"/>
        <v>0</v>
      </c>
      <c r="AR20" s="16">
        <f t="shared" si="7"/>
        <v>0</v>
      </c>
      <c r="AS20" s="16">
        <f t="shared" si="7"/>
        <v>0</v>
      </c>
      <c r="AT20" s="16">
        <f t="shared" si="7"/>
        <v>0</v>
      </c>
      <c r="AU20" s="16">
        <f t="shared" si="7"/>
        <v>0</v>
      </c>
      <c r="AV20" s="16">
        <f t="shared" si="7"/>
        <v>0</v>
      </c>
      <c r="AW20" s="16">
        <f t="shared" si="7"/>
        <v>0</v>
      </c>
      <c r="AX20" s="16">
        <f t="shared" si="7"/>
        <v>0</v>
      </c>
      <c r="AY20" s="16">
        <f t="shared" si="7"/>
        <v>0</v>
      </c>
      <c r="AZ20" s="16">
        <f t="shared" si="7"/>
        <v>0</v>
      </c>
      <c r="BA20" s="16">
        <f t="shared" si="7"/>
        <v>0</v>
      </c>
      <c r="BB20" s="16">
        <f t="shared" si="7"/>
        <v>0</v>
      </c>
      <c r="BC20" s="16">
        <f t="shared" si="7"/>
        <v>0</v>
      </c>
      <c r="BD20" s="16">
        <f t="shared" si="7"/>
        <v>0</v>
      </c>
      <c r="BE20" s="16">
        <f t="shared" si="7"/>
        <v>0</v>
      </c>
      <c r="BF20" s="16">
        <f t="shared" si="7"/>
        <v>0</v>
      </c>
      <c r="BG20" s="16">
        <f t="shared" si="7"/>
        <v>0</v>
      </c>
      <c r="BH20" s="16">
        <f t="shared" si="7"/>
        <v>0</v>
      </c>
      <c r="BI20" s="16">
        <f t="shared" si="7"/>
        <v>0</v>
      </c>
      <c r="BJ20" s="16">
        <f t="shared" si="7"/>
        <v>0</v>
      </c>
      <c r="BK20" s="16">
        <f t="shared" si="7"/>
        <v>0</v>
      </c>
      <c r="BL20" s="16">
        <f t="shared" si="7"/>
        <v>0</v>
      </c>
      <c r="BM20" s="16">
        <f t="shared" si="7"/>
        <v>0</v>
      </c>
    </row>
    <row r="21" spans="1:65" ht="18" hidden="1" x14ac:dyDescent="0.25">
      <c r="A21" s="39" t="s">
        <v>10</v>
      </c>
      <c r="B21" s="40"/>
      <c r="C21" s="40"/>
      <c r="D21" s="40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</row>
    <row r="22" spans="1:65" ht="18" hidden="1" x14ac:dyDescent="0.25">
      <c r="A22" s="41" t="s">
        <v>11</v>
      </c>
      <c r="B22" s="42"/>
      <c r="C22" s="42"/>
      <c r="D22" s="42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</row>
    <row r="23" spans="1:65" hidden="1" x14ac:dyDescent="0.2">
      <c r="A23" s="10"/>
    </row>
    <row r="24" spans="1:65" hidden="1" x14ac:dyDescent="0.2">
      <c r="A24" s="10"/>
    </row>
    <row r="25" spans="1:65" hidden="1" x14ac:dyDescent="0.2">
      <c r="A25" s="10"/>
    </row>
    <row r="26" spans="1:65" hidden="1" x14ac:dyDescent="0.2">
      <c r="A26" s="10"/>
    </row>
    <row r="27" spans="1:65" hidden="1" x14ac:dyDescent="0.2">
      <c r="A27" s="10"/>
    </row>
    <row r="28" spans="1:65" hidden="1" x14ac:dyDescent="0.2">
      <c r="A28" s="10"/>
    </row>
    <row r="29" spans="1:65" hidden="1" x14ac:dyDescent="0.2">
      <c r="A29" s="10"/>
    </row>
    <row r="30" spans="1:65" hidden="1" x14ac:dyDescent="0.2">
      <c r="A30" s="10"/>
    </row>
    <row r="31" spans="1:65" hidden="1" x14ac:dyDescent="0.2">
      <c r="A31" s="10"/>
    </row>
    <row r="32" spans="1:65" hidden="1" x14ac:dyDescent="0.2">
      <c r="A32" s="10"/>
    </row>
    <row r="33" spans="1:1" hidden="1" x14ac:dyDescent="0.2">
      <c r="A33" s="10"/>
    </row>
    <row r="34" spans="1:1" hidden="1" x14ac:dyDescent="0.2">
      <c r="A34" s="10"/>
    </row>
    <row r="35" spans="1:1" x14ac:dyDescent="0.2">
      <c r="A35" s="10"/>
    </row>
    <row r="36" spans="1:1" x14ac:dyDescent="0.2">
      <c r="A36" s="10"/>
    </row>
    <row r="37" spans="1:1" x14ac:dyDescent="0.2">
      <c r="A37" s="10"/>
    </row>
    <row r="38" spans="1:1" ht="4.5" customHeight="1" x14ac:dyDescent="0.2">
      <c r="A38" s="10"/>
    </row>
    <row r="39" spans="1:1" ht="4.5" customHeight="1" x14ac:dyDescent="0.2">
      <c r="A39" s="10"/>
    </row>
    <row r="40" spans="1:1" x14ac:dyDescent="0.2">
      <c r="A40" s="10"/>
    </row>
    <row r="41" spans="1:1" x14ac:dyDescent="0.2">
      <c r="A41" s="10"/>
    </row>
    <row r="42" spans="1:1" x14ac:dyDescent="0.2">
      <c r="A42" s="10"/>
    </row>
    <row r="43" spans="1:1" x14ac:dyDescent="0.2">
      <c r="A43" s="10"/>
    </row>
    <row r="44" spans="1:1" x14ac:dyDescent="0.2">
      <c r="A44" s="10"/>
    </row>
    <row r="45" spans="1:1" x14ac:dyDescent="0.2">
      <c r="A45" s="10"/>
    </row>
    <row r="46" spans="1:1" x14ac:dyDescent="0.2">
      <c r="A46" s="10"/>
    </row>
    <row r="47" spans="1:1" x14ac:dyDescent="0.2">
      <c r="A47" s="10"/>
    </row>
    <row r="48" spans="1:1" x14ac:dyDescent="0.2">
      <c r="A48" s="10"/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x14ac:dyDescent="0.2">
      <c r="A52" s="10"/>
    </row>
    <row r="53" spans="1:1" x14ac:dyDescent="0.2">
      <c r="A53" s="10"/>
    </row>
    <row r="54" spans="1:1" x14ac:dyDescent="0.2">
      <c r="A54" s="10"/>
    </row>
    <row r="55" spans="1:1" x14ac:dyDescent="0.2">
      <c r="A55" s="10"/>
    </row>
    <row r="56" spans="1:1" x14ac:dyDescent="0.2">
      <c r="A56" s="10"/>
    </row>
    <row r="57" spans="1:1" x14ac:dyDescent="0.2">
      <c r="A57" s="10"/>
    </row>
    <row r="58" spans="1:1" x14ac:dyDescent="0.2">
      <c r="A58" s="10"/>
    </row>
    <row r="59" spans="1:1" x14ac:dyDescent="0.2">
      <c r="A59" s="10"/>
    </row>
    <row r="60" spans="1:1" x14ac:dyDescent="0.2">
      <c r="A60" s="10"/>
    </row>
    <row r="61" spans="1:1" x14ac:dyDescent="0.2">
      <c r="A61" s="10"/>
    </row>
    <row r="62" spans="1:1" x14ac:dyDescent="0.2">
      <c r="A62" s="10"/>
    </row>
    <row r="63" spans="1:1" x14ac:dyDescent="0.2">
      <c r="A63" s="10"/>
    </row>
    <row r="64" spans="1:1" x14ac:dyDescent="0.2">
      <c r="A64" s="10"/>
    </row>
    <row r="65" spans="1:1" x14ac:dyDescent="0.2">
      <c r="A65" s="10"/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x14ac:dyDescent="0.2">
      <c r="A69" s="10"/>
    </row>
    <row r="70" spans="1:1" x14ac:dyDescent="0.2">
      <c r="A70" s="10"/>
    </row>
    <row r="71" spans="1:1" x14ac:dyDescent="0.2">
      <c r="A71" s="10"/>
    </row>
    <row r="72" spans="1:1" x14ac:dyDescent="0.2">
      <c r="A72" s="10"/>
    </row>
    <row r="73" spans="1:1" x14ac:dyDescent="0.2">
      <c r="A73" s="10"/>
    </row>
    <row r="74" spans="1:1" x14ac:dyDescent="0.2">
      <c r="A74" s="10"/>
    </row>
    <row r="75" spans="1:1" x14ac:dyDescent="0.2">
      <c r="A75" s="10"/>
    </row>
    <row r="76" spans="1:1" x14ac:dyDescent="0.2">
      <c r="A76" s="10"/>
    </row>
    <row r="77" spans="1:1" x14ac:dyDescent="0.2">
      <c r="A77" s="10"/>
    </row>
    <row r="78" spans="1:1" x14ac:dyDescent="0.2">
      <c r="A78" s="10"/>
    </row>
    <row r="79" spans="1:1" x14ac:dyDescent="0.2">
      <c r="A79" s="10"/>
    </row>
    <row r="80" spans="1:1" x14ac:dyDescent="0.2">
      <c r="A80" s="10"/>
    </row>
    <row r="81" spans="1:1" x14ac:dyDescent="0.2">
      <c r="A81" s="10"/>
    </row>
    <row r="82" spans="1:1" x14ac:dyDescent="0.2">
      <c r="A82" s="10"/>
    </row>
    <row r="83" spans="1:1" x14ac:dyDescent="0.2">
      <c r="A83" s="10"/>
    </row>
    <row r="84" spans="1:1" x14ac:dyDescent="0.2"/>
    <row r="85" spans="1:1" x14ac:dyDescent="0.2"/>
    <row r="86" spans="1:1" x14ac:dyDescent="0.2"/>
    <row r="87" spans="1:1" x14ac:dyDescent="0.2"/>
    <row r="88" spans="1:1" x14ac:dyDescent="0.2"/>
    <row r="89" spans="1:1" x14ac:dyDescent="0.2"/>
    <row r="90" spans="1:1" x14ac:dyDescent="0.2"/>
    <row r="91" spans="1:1" x14ac:dyDescent="0.2"/>
    <row r="92" spans="1:1" x14ac:dyDescent="0.2"/>
    <row r="93" spans="1:1" x14ac:dyDescent="0.2"/>
    <row r="94" spans="1:1" x14ac:dyDescent="0.2"/>
    <row r="95" spans="1:1" x14ac:dyDescent="0.2"/>
    <row r="96" spans="1:1" x14ac:dyDescent="0.2"/>
    <row r="97" x14ac:dyDescent="0.2"/>
    <row r="98" x14ac:dyDescent="0.2"/>
    <row r="99" x14ac:dyDescent="0.2"/>
    <row r="100" x14ac:dyDescent="0.2"/>
    <row r="101" x14ac:dyDescent="0.2"/>
    <row r="102" x14ac:dyDescent="0.2"/>
  </sheetData>
  <mergeCells count="2">
    <mergeCell ref="A21:D21"/>
    <mergeCell ref="A22:D22"/>
  </mergeCells>
  <conditionalFormatting sqref="A19:BM20">
    <cfRule type="cellIs" dxfId="9" priority="1" stopIfTrue="1" operator="lessThan">
      <formula>1</formula>
    </cfRule>
  </conditionalFormatting>
  <conditionalFormatting sqref="B18">
    <cfRule type="cellIs" dxfId="8" priority="2" stopIfTrue="1" operator="greaterThan">
      <formula>0</formula>
    </cfRule>
  </conditionalFormatting>
  <conditionalFormatting sqref="D3:D16">
    <cfRule type="cellIs" dxfId="7" priority="3" stopIfTrue="1" operator="greaterThan">
      <formula>0</formula>
    </cfRule>
    <cfRule type="cellIs" dxfId="6" priority="3" stopIfTrue="1" operator="equal">
      <formula>0</formula>
    </cfRule>
    <cfRule type="cellIs" dxfId="5" priority="3" stopIfTrue="1" operator="lessThan">
      <formula>0</formula>
    </cfRule>
  </conditionalFormatting>
  <conditionalFormatting sqref="A18 D18">
    <cfRule type="cellIs" dxfId="4" priority="4" stopIfTrue="1" operator="equal">
      <formula>0</formula>
    </cfRule>
    <cfRule type="cellIs" dxfId="3" priority="4" stopIfTrue="1" operator="greaterThan">
      <formula>8</formula>
    </cfRule>
  </conditionalFormatting>
  <conditionalFormatting sqref="E3:BM16">
    <cfRule type="cellIs" dxfId="2" priority="5" stopIfTrue="1" operator="greaterThan">
      <formula>0</formula>
    </cfRule>
  </conditionalFormatting>
  <conditionalFormatting sqref="C18">
    <cfRule type="cellIs" dxfId="1" priority="6" stopIfTrue="1" operator="lessThan">
      <formula>1</formula>
    </cfRule>
    <cfRule type="cellIs" dxfId="0" priority="6" stopIfTrue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2022-09-10T14:58:20Z</dcterms:modified>
</cp:coreProperties>
</file>